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28"/>
  <workbookPr filterPrivacy="1" defaultThemeVersion="124226"/>
  <xr:revisionPtr revIDLastSave="0" documentId="8_{27B7ADD7-4B2D-6648-84A3-65F4FEE4E26A}" xr6:coauthVersionLast="47" xr6:coauthVersionMax="47" xr10:uidLastSave="{00000000-0000-0000-0000-000000000000}"/>
  <bookViews>
    <workbookView xWindow="0" yWindow="620" windowWidth="28800" windowHeight="15720" xr2:uid="{00000000-000D-0000-FFFF-FFFF00000000}"/>
  </bookViews>
  <sheets>
    <sheet name="CLASSES" sheetId="1" r:id="rId1"/>
    <sheet name="ABC" sheetId="7" r:id="rId2"/>
    <sheet name="DEF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46" i="8" l="1"/>
  <c r="BV146" i="8"/>
  <c r="BU146" i="8"/>
  <c r="BG146" i="8"/>
  <c r="BF146" i="8"/>
  <c r="BE146" i="8"/>
  <c r="AQ146" i="8"/>
  <c r="AP146" i="8"/>
  <c r="AO146" i="8"/>
  <c r="AA146" i="8"/>
  <c r="Z146" i="8"/>
  <c r="Y146" i="8"/>
  <c r="K146" i="8"/>
  <c r="J146" i="8"/>
  <c r="I146" i="8"/>
  <c r="BR32" i="8"/>
  <c r="CH32" i="8" s="1"/>
  <c r="BR31" i="8"/>
  <c r="CH31" i="8" s="1"/>
  <c r="BY30" i="8"/>
  <c r="BX30" i="8"/>
  <c r="BU30" i="8"/>
  <c r="BR30" i="8"/>
  <c r="CH30" i="8" s="1"/>
  <c r="BY26" i="8"/>
  <c r="BX26" i="8"/>
  <c r="BU26" i="8"/>
  <c r="BI26" i="8"/>
  <c r="BH26" i="8"/>
  <c r="BE26" i="8"/>
  <c r="AS26" i="8"/>
  <c r="AR26" i="8"/>
  <c r="AO26" i="8"/>
  <c r="AC26" i="8"/>
  <c r="AB26" i="8"/>
  <c r="Y26" i="8"/>
  <c r="V26" i="8"/>
  <c r="AL26" i="8" s="1"/>
  <c r="BB26" i="8" s="1"/>
  <c r="BR26" i="8" s="1"/>
  <c r="CH26" i="8" s="1"/>
  <c r="M26" i="8"/>
  <c r="L26" i="8"/>
  <c r="I26" i="8"/>
  <c r="BY24" i="8"/>
  <c r="BX24" i="8"/>
  <c r="BU24" i="8"/>
  <c r="BR24" i="8"/>
  <c r="CH24" i="8" s="1"/>
  <c r="BY19" i="8"/>
  <c r="BX19" i="8"/>
  <c r="BU19" i="8"/>
  <c r="BI19" i="8"/>
  <c r="BH19" i="8"/>
  <c r="BE19" i="8"/>
  <c r="AS19" i="8"/>
  <c r="AR19" i="8"/>
  <c r="AO19" i="8"/>
  <c r="AC19" i="8"/>
  <c r="AB19" i="8"/>
  <c r="Y19" i="8"/>
  <c r="V19" i="8"/>
  <c r="AL19" i="8" s="1"/>
  <c r="BB19" i="8" s="1"/>
  <c r="BR19" i="8" s="1"/>
  <c r="CH19" i="8" s="1"/>
  <c r="M19" i="8"/>
  <c r="L19" i="8"/>
  <c r="I19" i="8"/>
  <c r="BY15" i="8"/>
  <c r="BX15" i="8"/>
  <c r="BU15" i="8"/>
  <c r="BI15" i="8"/>
  <c r="BH15" i="8"/>
  <c r="BE15" i="8"/>
  <c r="AS15" i="8"/>
  <c r="AR15" i="8"/>
  <c r="AO15" i="8"/>
  <c r="AC15" i="8"/>
  <c r="AB15" i="8"/>
  <c r="Y15" i="8"/>
  <c r="V15" i="8"/>
  <c r="AL15" i="8" s="1"/>
  <c r="BB15" i="8" s="1"/>
  <c r="BR15" i="8" s="1"/>
  <c r="CH15" i="8" s="1"/>
  <c r="M15" i="8"/>
  <c r="L15" i="8"/>
  <c r="I15" i="8"/>
  <c r="BY28" i="8"/>
  <c r="BX28" i="8"/>
  <c r="BU28" i="8"/>
  <c r="V28" i="8"/>
  <c r="AL28" i="8" s="1"/>
  <c r="BB28" i="8" s="1"/>
  <c r="BR28" i="8" s="1"/>
  <c r="CH28" i="8" s="1"/>
  <c r="BY22" i="8"/>
  <c r="BX22" i="8"/>
  <c r="BU22" i="8"/>
  <c r="BI22" i="8"/>
  <c r="BH22" i="8"/>
  <c r="BE22" i="8"/>
  <c r="AS22" i="8"/>
  <c r="AR22" i="8"/>
  <c r="AO22" i="8"/>
  <c r="AC22" i="8"/>
  <c r="AB22" i="8"/>
  <c r="Y22" i="8"/>
  <c r="V22" i="8"/>
  <c r="AL22" i="8" s="1"/>
  <c r="BB22" i="8" s="1"/>
  <c r="BR22" i="8" s="1"/>
  <c r="CH22" i="8" s="1"/>
  <c r="M22" i="8"/>
  <c r="L22" i="8"/>
  <c r="I22" i="8"/>
  <c r="BY18" i="8"/>
  <c r="BX18" i="8"/>
  <c r="BU18" i="8"/>
  <c r="BI18" i="8"/>
  <c r="BH18" i="8"/>
  <c r="BE18" i="8"/>
  <c r="AS18" i="8"/>
  <c r="AR18" i="8"/>
  <c r="AO18" i="8"/>
  <c r="AC18" i="8"/>
  <c r="AB18" i="8"/>
  <c r="Y18" i="8"/>
  <c r="V18" i="8"/>
  <c r="AL18" i="8" s="1"/>
  <c r="BB18" i="8" s="1"/>
  <c r="BR18" i="8" s="1"/>
  <c r="CH18" i="8" s="1"/>
  <c r="M18" i="8"/>
  <c r="L18" i="8"/>
  <c r="I18" i="8"/>
  <c r="BY16" i="8"/>
  <c r="BX16" i="8"/>
  <c r="BU16" i="8"/>
  <c r="BI16" i="8"/>
  <c r="BH16" i="8"/>
  <c r="BE16" i="8"/>
  <c r="AS16" i="8"/>
  <c r="AR16" i="8"/>
  <c r="AO16" i="8"/>
  <c r="AC16" i="8"/>
  <c r="AB16" i="8"/>
  <c r="Y16" i="8"/>
  <c r="V16" i="8"/>
  <c r="AL16" i="8" s="1"/>
  <c r="BB16" i="8" s="1"/>
  <c r="BR16" i="8" s="1"/>
  <c r="CH16" i="8" s="1"/>
  <c r="M16" i="8"/>
  <c r="L16" i="8"/>
  <c r="I16" i="8"/>
  <c r="BY14" i="8"/>
  <c r="BX14" i="8"/>
  <c r="BU14" i="8"/>
  <c r="BI14" i="8"/>
  <c r="BH14" i="8"/>
  <c r="BE14" i="8"/>
  <c r="AS14" i="8"/>
  <c r="AR14" i="8"/>
  <c r="AO14" i="8"/>
  <c r="AC14" i="8"/>
  <c r="AB14" i="8"/>
  <c r="Y14" i="8"/>
  <c r="V14" i="8"/>
  <c r="AL14" i="8" s="1"/>
  <c r="BB14" i="8" s="1"/>
  <c r="BR14" i="8" s="1"/>
  <c r="CH14" i="8" s="1"/>
  <c r="M14" i="8"/>
  <c r="L14" i="8"/>
  <c r="I14" i="8"/>
  <c r="BY12" i="8"/>
  <c r="BX12" i="8"/>
  <c r="BU12" i="8"/>
  <c r="BI12" i="8"/>
  <c r="BH12" i="8"/>
  <c r="BE12" i="8"/>
  <c r="AS12" i="8"/>
  <c r="AR12" i="8"/>
  <c r="AO12" i="8"/>
  <c r="AC12" i="8"/>
  <c r="AB12" i="8"/>
  <c r="Y12" i="8"/>
  <c r="V12" i="8"/>
  <c r="AL12" i="8" s="1"/>
  <c r="BB12" i="8" s="1"/>
  <c r="BR12" i="8" s="1"/>
  <c r="CH12" i="8" s="1"/>
  <c r="M12" i="8"/>
  <c r="L12" i="8"/>
  <c r="I12" i="8"/>
  <c r="BY29" i="8"/>
  <c r="BX29" i="8"/>
  <c r="BU29" i="8"/>
  <c r="BI29" i="8"/>
  <c r="BH29" i="8"/>
  <c r="BE29" i="8"/>
  <c r="AS29" i="8"/>
  <c r="AR29" i="8"/>
  <c r="AO29" i="8"/>
  <c r="AL29" i="8"/>
  <c r="BB29" i="8" s="1"/>
  <c r="BR29" i="8" s="1"/>
  <c r="CH29" i="8" s="1"/>
  <c r="BY27" i="8"/>
  <c r="BX27" i="8"/>
  <c r="BU27" i="8"/>
  <c r="BR27" i="8"/>
  <c r="CH27" i="8" s="1"/>
  <c r="BY25" i="8"/>
  <c r="BX25" i="8"/>
  <c r="BU25" i="8"/>
  <c r="BI25" i="8"/>
  <c r="BH25" i="8"/>
  <c r="BE25" i="8"/>
  <c r="AS25" i="8"/>
  <c r="AR25" i="8"/>
  <c r="AO25" i="8"/>
  <c r="AC25" i="8"/>
  <c r="AB25" i="8"/>
  <c r="Y25" i="8"/>
  <c r="V25" i="8"/>
  <c r="AL25" i="8" s="1"/>
  <c r="BB25" i="8" s="1"/>
  <c r="BR25" i="8" s="1"/>
  <c r="CH25" i="8" s="1"/>
  <c r="M25" i="8"/>
  <c r="L25" i="8"/>
  <c r="I25" i="8"/>
  <c r="BY23" i="8"/>
  <c r="BX23" i="8"/>
  <c r="BU23" i="8"/>
  <c r="BI23" i="8"/>
  <c r="BH23" i="8"/>
  <c r="BE23" i="8"/>
  <c r="AS23" i="8"/>
  <c r="AR23" i="8"/>
  <c r="AO23" i="8"/>
  <c r="AC23" i="8"/>
  <c r="AB23" i="8"/>
  <c r="Y23" i="8"/>
  <c r="V23" i="8"/>
  <c r="AL23" i="8" s="1"/>
  <c r="BB23" i="8" s="1"/>
  <c r="BR23" i="8" s="1"/>
  <c r="CH23" i="8" s="1"/>
  <c r="M23" i="8"/>
  <c r="L23" i="8"/>
  <c r="I23" i="8"/>
  <c r="BY21" i="8"/>
  <c r="BX21" i="8"/>
  <c r="BU21" i="8"/>
  <c r="BI21" i="8"/>
  <c r="BH21" i="8"/>
  <c r="BE21" i="8"/>
  <c r="AS21" i="8"/>
  <c r="AR21" i="8"/>
  <c r="AO21" i="8"/>
  <c r="AC21" i="8"/>
  <c r="AB21" i="8"/>
  <c r="Y21" i="8"/>
  <c r="V21" i="8"/>
  <c r="AL21" i="8" s="1"/>
  <c r="BB21" i="8" s="1"/>
  <c r="BR21" i="8" s="1"/>
  <c r="CH21" i="8" s="1"/>
  <c r="M21" i="8"/>
  <c r="L21" i="8"/>
  <c r="I21" i="8"/>
  <c r="BY20" i="8"/>
  <c r="BX20" i="8"/>
  <c r="BU20" i="8"/>
  <c r="BI20" i="8"/>
  <c r="BH20" i="8"/>
  <c r="BE20" i="8"/>
  <c r="AS20" i="8"/>
  <c r="AR20" i="8"/>
  <c r="AO20" i="8"/>
  <c r="AC20" i="8"/>
  <c r="AB20" i="8"/>
  <c r="Y20" i="8"/>
  <c r="V20" i="8"/>
  <c r="AL20" i="8" s="1"/>
  <c r="BB20" i="8" s="1"/>
  <c r="BR20" i="8" s="1"/>
  <c r="CH20" i="8" s="1"/>
  <c r="M20" i="8"/>
  <c r="L20" i="8"/>
  <c r="I20" i="8"/>
  <c r="BY17" i="8"/>
  <c r="BX17" i="8"/>
  <c r="BU17" i="8"/>
  <c r="BI17" i="8"/>
  <c r="BH17" i="8"/>
  <c r="BE17" i="8"/>
  <c r="AS17" i="8"/>
  <c r="AR17" i="8"/>
  <c r="AO17" i="8"/>
  <c r="AC17" i="8"/>
  <c r="AB17" i="8"/>
  <c r="Y17" i="8"/>
  <c r="V17" i="8"/>
  <c r="AL17" i="8" s="1"/>
  <c r="BB17" i="8" s="1"/>
  <c r="BR17" i="8" s="1"/>
  <c r="CH17" i="8" s="1"/>
  <c r="M17" i="8"/>
  <c r="L17" i="8"/>
  <c r="I17" i="8"/>
  <c r="BY13" i="8"/>
  <c r="BX13" i="8"/>
  <c r="BU13" i="8"/>
  <c r="BI13" i="8"/>
  <c r="BH13" i="8"/>
  <c r="BE13" i="8"/>
  <c r="AS13" i="8"/>
  <c r="AR13" i="8"/>
  <c r="AO13" i="8"/>
  <c r="AC13" i="8"/>
  <c r="AB13" i="8"/>
  <c r="Y13" i="8"/>
  <c r="V13" i="8"/>
  <c r="AL13" i="8" s="1"/>
  <c r="BB13" i="8" s="1"/>
  <c r="BR13" i="8" s="1"/>
  <c r="CH13" i="8" s="1"/>
  <c r="M13" i="8"/>
  <c r="L13" i="8"/>
  <c r="I13" i="8"/>
  <c r="BY11" i="8"/>
  <c r="BX11" i="8"/>
  <c r="BU11" i="8"/>
  <c r="BI11" i="8"/>
  <c r="BH11" i="8"/>
  <c r="BE11" i="8"/>
  <c r="AS11" i="8"/>
  <c r="AR11" i="8"/>
  <c r="AO11" i="8"/>
  <c r="AC11" i="8"/>
  <c r="AB11" i="8"/>
  <c r="Y11" i="8"/>
  <c r="V11" i="8"/>
  <c r="AL11" i="8" s="1"/>
  <c r="BB11" i="8" s="1"/>
  <c r="BR11" i="8" s="1"/>
  <c r="CH11" i="8" s="1"/>
  <c r="M11" i="8"/>
  <c r="L11" i="8"/>
  <c r="I11" i="8"/>
  <c r="BW150" i="7"/>
  <c r="BV150" i="7"/>
  <c r="BU150" i="7"/>
  <c r="BG150" i="7"/>
  <c r="BF150" i="7"/>
  <c r="BE150" i="7"/>
  <c r="AQ150" i="7"/>
  <c r="AP150" i="7"/>
  <c r="AO150" i="7"/>
  <c r="AA150" i="7"/>
  <c r="Z150" i="7"/>
  <c r="Y150" i="7"/>
  <c r="K150" i="7"/>
  <c r="J150" i="7"/>
  <c r="I150" i="7"/>
  <c r="BY39" i="7"/>
  <c r="BX39" i="7"/>
  <c r="BU39" i="7"/>
  <c r="BI39" i="7"/>
  <c r="BH39" i="7"/>
  <c r="BE39" i="7"/>
  <c r="AS39" i="7"/>
  <c r="AR39" i="7"/>
  <c r="AO39" i="7"/>
  <c r="AC39" i="7"/>
  <c r="AB39" i="7"/>
  <c r="Y39" i="7"/>
  <c r="V39" i="7"/>
  <c r="AL39" i="7" s="1"/>
  <c r="BB39" i="7" s="1"/>
  <c r="BR39" i="7" s="1"/>
  <c r="CH39" i="7" s="1"/>
  <c r="M39" i="7"/>
  <c r="L39" i="7"/>
  <c r="I39" i="7"/>
  <c r="BY38" i="7"/>
  <c r="BX38" i="7"/>
  <c r="BU38" i="7"/>
  <c r="CA38" i="7" s="1"/>
  <c r="BI38" i="7"/>
  <c r="BH38" i="7"/>
  <c r="BE38" i="7"/>
  <c r="BB38" i="7"/>
  <c r="BR38" i="7" s="1"/>
  <c r="CH38" i="7" s="1"/>
  <c r="BY35" i="7"/>
  <c r="BX35" i="7"/>
  <c r="BU35" i="7"/>
  <c r="BI35" i="7"/>
  <c r="BH35" i="7"/>
  <c r="BE35" i="7"/>
  <c r="BB35" i="7"/>
  <c r="BR35" i="7" s="1"/>
  <c r="CH35" i="7" s="1"/>
  <c r="AS35" i="7"/>
  <c r="AR35" i="7"/>
  <c r="AO35" i="7"/>
  <c r="BY34" i="7"/>
  <c r="BX34" i="7"/>
  <c r="BU34" i="7"/>
  <c r="BI34" i="7"/>
  <c r="BH34" i="7"/>
  <c r="BE34" i="7"/>
  <c r="BK34" i="7" s="1"/>
  <c r="AS34" i="7"/>
  <c r="AR34" i="7"/>
  <c r="AO34" i="7"/>
  <c r="AL34" i="7"/>
  <c r="BB34" i="7" s="1"/>
  <c r="BR34" i="7" s="1"/>
  <c r="CH34" i="7" s="1"/>
  <c r="BY29" i="7"/>
  <c r="BX29" i="7"/>
  <c r="BU29" i="7"/>
  <c r="BI29" i="7"/>
  <c r="BH29" i="7"/>
  <c r="BE29" i="7"/>
  <c r="AS29" i="7"/>
  <c r="AR29" i="7"/>
  <c r="AO29" i="7"/>
  <c r="AC29" i="7"/>
  <c r="AB29" i="7"/>
  <c r="Y29" i="7"/>
  <c r="AE29" i="7" s="1"/>
  <c r="AF29" i="7" s="1"/>
  <c r="V29" i="7"/>
  <c r="AL29" i="7" s="1"/>
  <c r="BB29" i="7" s="1"/>
  <c r="BR29" i="7" s="1"/>
  <c r="CH29" i="7" s="1"/>
  <c r="M29" i="7"/>
  <c r="L29" i="7"/>
  <c r="BY27" i="7"/>
  <c r="BX27" i="7"/>
  <c r="BU27" i="7"/>
  <c r="BI27" i="7"/>
  <c r="BH27" i="7"/>
  <c r="BE27" i="7"/>
  <c r="AS27" i="7"/>
  <c r="AR27" i="7"/>
  <c r="AO27" i="7"/>
  <c r="AC27" i="7"/>
  <c r="AB27" i="7"/>
  <c r="Y27" i="7"/>
  <c r="V27" i="7"/>
  <c r="AL27" i="7" s="1"/>
  <c r="BB27" i="7" s="1"/>
  <c r="BR27" i="7" s="1"/>
  <c r="CH27" i="7" s="1"/>
  <c r="M27" i="7"/>
  <c r="L27" i="7"/>
  <c r="I27" i="7"/>
  <c r="BY20" i="7"/>
  <c r="BX20" i="7"/>
  <c r="BU20" i="7"/>
  <c r="BI20" i="7"/>
  <c r="BH20" i="7"/>
  <c r="BE20" i="7"/>
  <c r="AS20" i="7"/>
  <c r="AR20" i="7"/>
  <c r="AO20" i="7"/>
  <c r="AU20" i="7" s="1"/>
  <c r="AC20" i="7"/>
  <c r="AB20" i="7"/>
  <c r="Y20" i="7"/>
  <c r="V20" i="7"/>
  <c r="AL20" i="7" s="1"/>
  <c r="BB20" i="7" s="1"/>
  <c r="BR20" i="7" s="1"/>
  <c r="CH20" i="7" s="1"/>
  <c r="BY18" i="7"/>
  <c r="BX18" i="7"/>
  <c r="BU18" i="7"/>
  <c r="BI18" i="7"/>
  <c r="BH18" i="7"/>
  <c r="BE18" i="7"/>
  <c r="AS18" i="7"/>
  <c r="AR18" i="7"/>
  <c r="AO18" i="7"/>
  <c r="AC18" i="7"/>
  <c r="AB18" i="7"/>
  <c r="Y18" i="7"/>
  <c r="V18" i="7"/>
  <c r="AL18" i="7" s="1"/>
  <c r="BB18" i="7" s="1"/>
  <c r="BR18" i="7" s="1"/>
  <c r="CH18" i="7" s="1"/>
  <c r="M18" i="7"/>
  <c r="L18" i="7"/>
  <c r="I18" i="7"/>
  <c r="BY17" i="7"/>
  <c r="BX17" i="7"/>
  <c r="BU17" i="7"/>
  <c r="BI17" i="7"/>
  <c r="BH17" i="7"/>
  <c r="BE17" i="7"/>
  <c r="AS17" i="7"/>
  <c r="AR17" i="7"/>
  <c r="AO17" i="7"/>
  <c r="AC17" i="7"/>
  <c r="AB17" i="7"/>
  <c r="Y17" i="7"/>
  <c r="V17" i="7"/>
  <c r="AL17" i="7" s="1"/>
  <c r="BB17" i="7" s="1"/>
  <c r="BR17" i="7" s="1"/>
  <c r="CH17" i="7" s="1"/>
  <c r="M17" i="7"/>
  <c r="L17" i="7"/>
  <c r="I17" i="7"/>
  <c r="O17" i="7" s="1"/>
  <c r="P17" i="7" s="1"/>
  <c r="BY16" i="7"/>
  <c r="BX16" i="7"/>
  <c r="BU16" i="7"/>
  <c r="BI16" i="7"/>
  <c r="BK16" i="7" s="1"/>
  <c r="BH16" i="7"/>
  <c r="BE16" i="7"/>
  <c r="AS16" i="7"/>
  <c r="AR16" i="7"/>
  <c r="AO16" i="7"/>
  <c r="AC16" i="7"/>
  <c r="AB16" i="7"/>
  <c r="Y16" i="7"/>
  <c r="V16" i="7"/>
  <c r="AL16" i="7" s="1"/>
  <c r="BB16" i="7" s="1"/>
  <c r="BR16" i="7" s="1"/>
  <c r="CH16" i="7" s="1"/>
  <c r="M16" i="7"/>
  <c r="L16" i="7"/>
  <c r="I16" i="7"/>
  <c r="BY13" i="7"/>
  <c r="BX13" i="7"/>
  <c r="BU13" i="7"/>
  <c r="BI13" i="7"/>
  <c r="BH13" i="7"/>
  <c r="BE13" i="7"/>
  <c r="AS13" i="7"/>
  <c r="AR13" i="7"/>
  <c r="AO13" i="7"/>
  <c r="AC13" i="7"/>
  <c r="AB13" i="7"/>
  <c r="Y13" i="7"/>
  <c r="V13" i="7"/>
  <c r="AL13" i="7" s="1"/>
  <c r="BB13" i="7" s="1"/>
  <c r="BR13" i="7" s="1"/>
  <c r="CH13" i="7" s="1"/>
  <c r="M13" i="7"/>
  <c r="L13" i="7"/>
  <c r="I13" i="7"/>
  <c r="BY12" i="7"/>
  <c r="BX12" i="7"/>
  <c r="BU12" i="7"/>
  <c r="BI12" i="7"/>
  <c r="BH12" i="7"/>
  <c r="BE12" i="7"/>
  <c r="AS12" i="7"/>
  <c r="AR12" i="7"/>
  <c r="AO12" i="7"/>
  <c r="AC12" i="7"/>
  <c r="AB12" i="7"/>
  <c r="Y12" i="7"/>
  <c r="V12" i="7"/>
  <c r="AL12" i="7" s="1"/>
  <c r="BB12" i="7" s="1"/>
  <c r="BR12" i="7" s="1"/>
  <c r="CH12" i="7" s="1"/>
  <c r="M12" i="7"/>
  <c r="L12" i="7"/>
  <c r="I12" i="7"/>
  <c r="BY11" i="7"/>
  <c r="BX11" i="7"/>
  <c r="BU11" i="7"/>
  <c r="BI11" i="7"/>
  <c r="BH11" i="7"/>
  <c r="BE11" i="7"/>
  <c r="AS11" i="7"/>
  <c r="AR11" i="7"/>
  <c r="AO11" i="7"/>
  <c r="AC11" i="7"/>
  <c r="AB11" i="7"/>
  <c r="Y11" i="7"/>
  <c r="V11" i="7"/>
  <c r="AL11" i="7" s="1"/>
  <c r="BB11" i="7" s="1"/>
  <c r="BR11" i="7" s="1"/>
  <c r="CH11" i="7" s="1"/>
  <c r="M11" i="7"/>
  <c r="L11" i="7"/>
  <c r="I11" i="7"/>
  <c r="O11" i="7" s="1"/>
  <c r="P11" i="7" s="1"/>
  <c r="BY37" i="7"/>
  <c r="BX37" i="7"/>
  <c r="CA37" i="7" s="1"/>
  <c r="CB37" i="7" s="1"/>
  <c r="BU37" i="7"/>
  <c r="BR37" i="7"/>
  <c r="CH37" i="7" s="1"/>
  <c r="CH32" i="7"/>
  <c r="BY32" i="7"/>
  <c r="BX32" i="7"/>
  <c r="BU32" i="7"/>
  <c r="BY31" i="7"/>
  <c r="BX31" i="7"/>
  <c r="BU31" i="7"/>
  <c r="BI31" i="7"/>
  <c r="BH31" i="7"/>
  <c r="BE31" i="7"/>
  <c r="AS31" i="7"/>
  <c r="AR31" i="7"/>
  <c r="AO31" i="7"/>
  <c r="AC31" i="7"/>
  <c r="AB31" i="7"/>
  <c r="Y31" i="7"/>
  <c r="V31" i="7"/>
  <c r="AL31" i="7" s="1"/>
  <c r="BB31" i="7" s="1"/>
  <c r="BR31" i="7" s="1"/>
  <c r="CH31" i="7" s="1"/>
  <c r="M31" i="7"/>
  <c r="L31" i="7"/>
  <c r="I31" i="7"/>
  <c r="BY24" i="7"/>
  <c r="BX24" i="7"/>
  <c r="BU24" i="7"/>
  <c r="BR24" i="7"/>
  <c r="CH24" i="7" s="1"/>
  <c r="BY23" i="7"/>
  <c r="BX23" i="7"/>
  <c r="BU23" i="7"/>
  <c r="BI23" i="7"/>
  <c r="BH23" i="7"/>
  <c r="BE23" i="7"/>
  <c r="AS23" i="7"/>
  <c r="AR23" i="7"/>
  <c r="AO23" i="7"/>
  <c r="AC23" i="7"/>
  <c r="AB23" i="7"/>
  <c r="Y23" i="7"/>
  <c r="V23" i="7"/>
  <c r="AL23" i="7" s="1"/>
  <c r="BB23" i="7" s="1"/>
  <c r="BR23" i="7" s="1"/>
  <c r="CH23" i="7" s="1"/>
  <c r="M23" i="7"/>
  <c r="L23" i="7"/>
  <c r="I23" i="7"/>
  <c r="BY22" i="7"/>
  <c r="BX22" i="7"/>
  <c r="BU22" i="7"/>
  <c r="BI22" i="7"/>
  <c r="BH22" i="7"/>
  <c r="BE22" i="7"/>
  <c r="AS22" i="7"/>
  <c r="AR22" i="7"/>
  <c r="AO22" i="7"/>
  <c r="AC22" i="7"/>
  <c r="AB22" i="7"/>
  <c r="Y22" i="7"/>
  <c r="V22" i="7"/>
  <c r="AL22" i="7" s="1"/>
  <c r="BB22" i="7" s="1"/>
  <c r="BR22" i="7" s="1"/>
  <c r="CH22" i="7" s="1"/>
  <c r="M22" i="7"/>
  <c r="L22" i="7"/>
  <c r="I22" i="7"/>
  <c r="BY21" i="7"/>
  <c r="BX21" i="7"/>
  <c r="BU21" i="7"/>
  <c r="BI21" i="7"/>
  <c r="BH21" i="7"/>
  <c r="BE21" i="7"/>
  <c r="AS21" i="7"/>
  <c r="AR21" i="7"/>
  <c r="AO21" i="7"/>
  <c r="AC21" i="7"/>
  <c r="AB21" i="7"/>
  <c r="Y21" i="7"/>
  <c r="V21" i="7"/>
  <c r="AL21" i="7" s="1"/>
  <c r="BB21" i="7" s="1"/>
  <c r="BR21" i="7" s="1"/>
  <c r="CH21" i="7" s="1"/>
  <c r="V41" i="7"/>
  <c r="AL41" i="7" s="1"/>
  <c r="BB41" i="7" s="1"/>
  <c r="BR41" i="7" s="1"/>
  <c r="CH41" i="7" s="1"/>
  <c r="BY40" i="7"/>
  <c r="BX40" i="7"/>
  <c r="BU40" i="7"/>
  <c r="BI40" i="7"/>
  <c r="BH40" i="7"/>
  <c r="BE40" i="7"/>
  <c r="AS40" i="7"/>
  <c r="AR40" i="7"/>
  <c r="AO40" i="7"/>
  <c r="AC40" i="7"/>
  <c r="AB40" i="7"/>
  <c r="Y40" i="7"/>
  <c r="V40" i="7"/>
  <c r="AL40" i="7" s="1"/>
  <c r="BB40" i="7" s="1"/>
  <c r="BR40" i="7" s="1"/>
  <c r="CH40" i="7" s="1"/>
  <c r="M40" i="7"/>
  <c r="L40" i="7"/>
  <c r="I40" i="7"/>
  <c r="BY36" i="7"/>
  <c r="BX36" i="7"/>
  <c r="BU36" i="7"/>
  <c r="BI36" i="7"/>
  <c r="BH36" i="7"/>
  <c r="BE36" i="7"/>
  <c r="AS36" i="7"/>
  <c r="AR36" i="7"/>
  <c r="AO36" i="7"/>
  <c r="AC36" i="7"/>
  <c r="AB36" i="7"/>
  <c r="Y36" i="7"/>
  <c r="V36" i="7"/>
  <c r="AL36" i="7" s="1"/>
  <c r="BB36" i="7" s="1"/>
  <c r="BR36" i="7" s="1"/>
  <c r="CH36" i="7" s="1"/>
  <c r="M36" i="7"/>
  <c r="L36" i="7"/>
  <c r="I36" i="7"/>
  <c r="BY33" i="7"/>
  <c r="BX33" i="7"/>
  <c r="BU33" i="7"/>
  <c r="BI33" i="7"/>
  <c r="BH33" i="7"/>
  <c r="BE33" i="7"/>
  <c r="AS33" i="7"/>
  <c r="AR33" i="7"/>
  <c r="AO33" i="7"/>
  <c r="AC33" i="7"/>
  <c r="AB33" i="7"/>
  <c r="Y33" i="7"/>
  <c r="V33" i="7"/>
  <c r="AL33" i="7" s="1"/>
  <c r="BB33" i="7" s="1"/>
  <c r="BR33" i="7" s="1"/>
  <c r="CH33" i="7" s="1"/>
  <c r="M33" i="7"/>
  <c r="L33" i="7"/>
  <c r="I33" i="7"/>
  <c r="BY30" i="7"/>
  <c r="BX30" i="7"/>
  <c r="BU30" i="7"/>
  <c r="BI30" i="7"/>
  <c r="BH30" i="7"/>
  <c r="BE30" i="7"/>
  <c r="AS30" i="7"/>
  <c r="AR30" i="7"/>
  <c r="AO30" i="7"/>
  <c r="AC30" i="7"/>
  <c r="AB30" i="7"/>
  <c r="Y30" i="7"/>
  <c r="V30" i="7"/>
  <c r="AL30" i="7" s="1"/>
  <c r="BB30" i="7" s="1"/>
  <c r="BR30" i="7" s="1"/>
  <c r="CH30" i="7" s="1"/>
  <c r="M30" i="7"/>
  <c r="L30" i="7"/>
  <c r="I30" i="7"/>
  <c r="BY28" i="7"/>
  <c r="BX28" i="7"/>
  <c r="BU28" i="7"/>
  <c r="BI28" i="7"/>
  <c r="BH28" i="7"/>
  <c r="BE28" i="7"/>
  <c r="AS28" i="7"/>
  <c r="AR28" i="7"/>
  <c r="AO28" i="7"/>
  <c r="AC28" i="7"/>
  <c r="AB28" i="7"/>
  <c r="Y28" i="7"/>
  <c r="V28" i="7"/>
  <c r="AL28" i="7" s="1"/>
  <c r="BB28" i="7" s="1"/>
  <c r="BR28" i="7" s="1"/>
  <c r="CH28" i="7" s="1"/>
  <c r="M28" i="7"/>
  <c r="L28" i="7"/>
  <c r="I28" i="7"/>
  <c r="BY26" i="7"/>
  <c r="BX26" i="7"/>
  <c r="BU26" i="7"/>
  <c r="BI26" i="7"/>
  <c r="BH26" i="7"/>
  <c r="BE26" i="7"/>
  <c r="AS26" i="7"/>
  <c r="AR26" i="7"/>
  <c r="AO26" i="7"/>
  <c r="AC26" i="7"/>
  <c r="AB26" i="7"/>
  <c r="Y26" i="7"/>
  <c r="V26" i="7"/>
  <c r="AL26" i="7" s="1"/>
  <c r="BB26" i="7" s="1"/>
  <c r="BR26" i="7" s="1"/>
  <c r="CH26" i="7" s="1"/>
  <c r="M26" i="7"/>
  <c r="L26" i="7"/>
  <c r="I26" i="7"/>
  <c r="BY25" i="7"/>
  <c r="BX25" i="7"/>
  <c r="BU25" i="7"/>
  <c r="BI25" i="7"/>
  <c r="BH25" i="7"/>
  <c r="BE25" i="7"/>
  <c r="AS25" i="7"/>
  <c r="AR25" i="7"/>
  <c r="AO25" i="7"/>
  <c r="AC25" i="7"/>
  <c r="AB25" i="7"/>
  <c r="Y25" i="7"/>
  <c r="V25" i="7"/>
  <c r="AL25" i="7" s="1"/>
  <c r="BB25" i="7" s="1"/>
  <c r="BR25" i="7" s="1"/>
  <c r="CH25" i="7" s="1"/>
  <c r="M25" i="7"/>
  <c r="L25" i="7"/>
  <c r="I25" i="7"/>
  <c r="BY19" i="7"/>
  <c r="BX19" i="7"/>
  <c r="BU19" i="7"/>
  <c r="BI19" i="7"/>
  <c r="BH19" i="7"/>
  <c r="BE19" i="7"/>
  <c r="AS19" i="7"/>
  <c r="AR19" i="7"/>
  <c r="AO19" i="7"/>
  <c r="AC19" i="7"/>
  <c r="AB19" i="7"/>
  <c r="Y19" i="7"/>
  <c r="V19" i="7"/>
  <c r="AL19" i="7" s="1"/>
  <c r="BB19" i="7" s="1"/>
  <c r="BR19" i="7" s="1"/>
  <c r="CH19" i="7" s="1"/>
  <c r="M19" i="7"/>
  <c r="L19" i="7"/>
  <c r="I19" i="7"/>
  <c r="BY15" i="7"/>
  <c r="BX15" i="7"/>
  <c r="BU15" i="7"/>
  <c r="BI15" i="7"/>
  <c r="BH15" i="7"/>
  <c r="BE15" i="7"/>
  <c r="AS15" i="7"/>
  <c r="AR15" i="7"/>
  <c r="AO15" i="7"/>
  <c r="AC15" i="7"/>
  <c r="AB15" i="7"/>
  <c r="Y15" i="7"/>
  <c r="V15" i="7"/>
  <c r="AL15" i="7" s="1"/>
  <c r="BB15" i="7" s="1"/>
  <c r="BR15" i="7" s="1"/>
  <c r="CH15" i="7" s="1"/>
  <c r="M15" i="7"/>
  <c r="L15" i="7"/>
  <c r="I15" i="7"/>
  <c r="BY14" i="7"/>
  <c r="BX14" i="7"/>
  <c r="BU14" i="7"/>
  <c r="BI14" i="7"/>
  <c r="BH14" i="7"/>
  <c r="BE14" i="7"/>
  <c r="AS14" i="7"/>
  <c r="AR14" i="7"/>
  <c r="AO14" i="7"/>
  <c r="AC14" i="7"/>
  <c r="AB14" i="7"/>
  <c r="Y14" i="7"/>
  <c r="V14" i="7"/>
  <c r="AL14" i="7" s="1"/>
  <c r="BB14" i="7" s="1"/>
  <c r="BR14" i="7" s="1"/>
  <c r="CH14" i="7" s="1"/>
  <c r="M14" i="7"/>
  <c r="L14" i="7"/>
  <c r="I14" i="7"/>
  <c r="AU25" i="8" l="1"/>
  <c r="AE22" i="8"/>
  <c r="CA20" i="8"/>
  <c r="AU21" i="8"/>
  <c r="CA22" i="8"/>
  <c r="CA30" i="8"/>
  <c r="CB30" i="8" s="1"/>
  <c r="AE25" i="8"/>
  <c r="BK12" i="8"/>
  <c r="BK14" i="8"/>
  <c r="CA19" i="8"/>
  <c r="BK21" i="8"/>
  <c r="CA25" i="8"/>
  <c r="AU16" i="8"/>
  <c r="BK15" i="8"/>
  <c r="AE15" i="8"/>
  <c r="AU11" i="8"/>
  <c r="CA11" i="8"/>
  <c r="BK25" i="8"/>
  <c r="AE14" i="8"/>
  <c r="CA18" i="8"/>
  <c r="AU15" i="8"/>
  <c r="CA29" i="8"/>
  <c r="CA12" i="8"/>
  <c r="AE18" i="8"/>
  <c r="AF18" i="8" s="1"/>
  <c r="AE26" i="8"/>
  <c r="CA13" i="8"/>
  <c r="AE17" i="8"/>
  <c r="O20" i="8"/>
  <c r="P20" i="8" s="1"/>
  <c r="BK20" i="8"/>
  <c r="AE21" i="8"/>
  <c r="O12" i="8"/>
  <c r="P12" i="8" s="1"/>
  <c r="AU12" i="8"/>
  <c r="O18" i="8"/>
  <c r="P18" i="8" s="1"/>
  <c r="AU18" i="8"/>
  <c r="AU22" i="8"/>
  <c r="BK22" i="8"/>
  <c r="O19" i="8"/>
  <c r="P19" i="8" s="1"/>
  <c r="AU19" i="8"/>
  <c r="BK26" i="8"/>
  <c r="AE11" i="8"/>
  <c r="AE13" i="8"/>
  <c r="BK13" i="8"/>
  <c r="AU20" i="8"/>
  <c r="CA23" i="8"/>
  <c r="O22" i="8"/>
  <c r="P22" i="8" s="1"/>
  <c r="CA28" i="8"/>
  <c r="CB28" i="8" s="1"/>
  <c r="BK19" i="8"/>
  <c r="AU26" i="8"/>
  <c r="O13" i="8"/>
  <c r="P13" i="8" s="1"/>
  <c r="BK17" i="8"/>
  <c r="O23" i="8"/>
  <c r="P23" i="8" s="1"/>
  <c r="AU23" i="8"/>
  <c r="O25" i="8"/>
  <c r="P25" i="8" s="1"/>
  <c r="CA27" i="8"/>
  <c r="CB27" i="8" s="1"/>
  <c r="BK29" i="8"/>
  <c r="AU14" i="8"/>
  <c r="BK18" i="8"/>
  <c r="CA24" i="8"/>
  <c r="CB24" i="8" s="1"/>
  <c r="CA13" i="7"/>
  <c r="O26" i="7"/>
  <c r="P26" i="7" s="1"/>
  <c r="BK31" i="7"/>
  <c r="AU23" i="7"/>
  <c r="O39" i="7"/>
  <c r="P39" i="7" s="1"/>
  <c r="AE39" i="7"/>
  <c r="AU16" i="7"/>
  <c r="BK15" i="7"/>
  <c r="BK40" i="7"/>
  <c r="AU21" i="7"/>
  <c r="BK22" i="7"/>
  <c r="O23" i="7"/>
  <c r="P23" i="7" s="1"/>
  <c r="O13" i="7"/>
  <c r="P13" i="7" s="1"/>
  <c r="AU11" i="7"/>
  <c r="CA12" i="7"/>
  <c r="AE17" i="7"/>
  <c r="AF17" i="7" s="1"/>
  <c r="BK17" i="7"/>
  <c r="AE21" i="7"/>
  <c r="AF21" i="7" s="1"/>
  <c r="AV21" i="7" s="1"/>
  <c r="CA18" i="7"/>
  <c r="BK14" i="7"/>
  <c r="AE15" i="7"/>
  <c r="BK19" i="7"/>
  <c r="CA26" i="7"/>
  <c r="AU30" i="7"/>
  <c r="CA30" i="7"/>
  <c r="CA33" i="7"/>
  <c r="BK36" i="7"/>
  <c r="O40" i="7"/>
  <c r="P40" i="7" s="1"/>
  <c r="AE22" i="7"/>
  <c r="AU12" i="7"/>
  <c r="AE18" i="7"/>
  <c r="BK18" i="7"/>
  <c r="CA29" i="7"/>
  <c r="CA35" i="7"/>
  <c r="BK39" i="7"/>
  <c r="BK25" i="7"/>
  <c r="CA14" i="7"/>
  <c r="O19" i="7"/>
  <c r="P19" i="7" s="1"/>
  <c r="AU19" i="7"/>
  <c r="BK26" i="7"/>
  <c r="BK28" i="7"/>
  <c r="O30" i="7"/>
  <c r="P30" i="7" s="1"/>
  <c r="BK21" i="7"/>
  <c r="CA21" i="7"/>
  <c r="CA23" i="7"/>
  <c r="O16" i="7"/>
  <c r="P16" i="7" s="1"/>
  <c r="AE16" i="7"/>
  <c r="AF16" i="7" s="1"/>
  <c r="AV16" i="7" s="1"/>
  <c r="BL16" i="7" s="1"/>
  <c r="CB16" i="7" s="1"/>
  <c r="BK29" i="7"/>
  <c r="BL29" i="7" s="1"/>
  <c r="CB29" i="7" s="1"/>
  <c r="AU35" i="7"/>
  <c r="AV35" i="7" s="1"/>
  <c r="AU39" i="7"/>
  <c r="CA15" i="7"/>
  <c r="CA17" i="7"/>
  <c r="AE14" i="7"/>
  <c r="O15" i="7"/>
  <c r="P15" i="7" s="1"/>
  <c r="AF15" i="7" s="1"/>
  <c r="CA19" i="7"/>
  <c r="AU25" i="7"/>
  <c r="AE28" i="7"/>
  <c r="AE30" i="7"/>
  <c r="AF30" i="7" s="1"/>
  <c r="AE33" i="7"/>
  <c r="BK33" i="7"/>
  <c r="AU36" i="7"/>
  <c r="CA22" i="7"/>
  <c r="AE23" i="7"/>
  <c r="BK23" i="7"/>
  <c r="AE31" i="7"/>
  <c r="CA32" i="7"/>
  <c r="CB32" i="7" s="1"/>
  <c r="AE12" i="7"/>
  <c r="BK12" i="7"/>
  <c r="AU13" i="7"/>
  <c r="BK13" i="7"/>
  <c r="O27" i="7"/>
  <c r="P27" i="7" s="1"/>
  <c r="CA27" i="7"/>
  <c r="O14" i="7"/>
  <c r="P14" i="7" s="1"/>
  <c r="AU14" i="7"/>
  <c r="AU15" i="7"/>
  <c r="AE25" i="7"/>
  <c r="AU26" i="7"/>
  <c r="AU28" i="7"/>
  <c r="O33" i="7"/>
  <c r="P33" i="7" s="1"/>
  <c r="AE36" i="7"/>
  <c r="AU40" i="7"/>
  <c r="CA40" i="7"/>
  <c r="O22" i="7"/>
  <c r="P22" i="7" s="1"/>
  <c r="AF22" i="7" s="1"/>
  <c r="AU22" i="7"/>
  <c r="CA24" i="7"/>
  <c r="CB24" i="7" s="1"/>
  <c r="CA31" i="7"/>
  <c r="CA11" i="7"/>
  <c r="AE13" i="7"/>
  <c r="AF13" i="7" s="1"/>
  <c r="CA16" i="7"/>
  <c r="AU17" i="7"/>
  <c r="O18" i="7"/>
  <c r="P18" i="7" s="1"/>
  <c r="AF18" i="7" s="1"/>
  <c r="AU18" i="7"/>
  <c r="AU27" i="7"/>
  <c r="CA39" i="7"/>
  <c r="O11" i="8"/>
  <c r="P11" i="8" s="1"/>
  <c r="AU29" i="8"/>
  <c r="AV29" i="8" s="1"/>
  <c r="AU17" i="8"/>
  <c r="AE23" i="8"/>
  <c r="O16" i="8"/>
  <c r="P16" i="8" s="1"/>
  <c r="BK11" i="8"/>
  <c r="AU13" i="8"/>
  <c r="AE20" i="8"/>
  <c r="O21" i="8"/>
  <c r="P21" i="8" s="1"/>
  <c r="CA21" i="8"/>
  <c r="AE12" i="8"/>
  <c r="O14" i="8"/>
  <c r="P14" i="8" s="1"/>
  <c r="CA14" i="8"/>
  <c r="AE16" i="8"/>
  <c r="O17" i="8"/>
  <c r="P17" i="8" s="1"/>
  <c r="CA17" i="8"/>
  <c r="BK23" i="8"/>
  <c r="BK16" i="8"/>
  <c r="CA16" i="8"/>
  <c r="CA15" i="8"/>
  <c r="CA26" i="8"/>
  <c r="O15" i="8"/>
  <c r="P15" i="8" s="1"/>
  <c r="AE19" i="8"/>
  <c r="O26" i="8"/>
  <c r="P26" i="8" s="1"/>
  <c r="AF33" i="7"/>
  <c r="AE26" i="7"/>
  <c r="AF26" i="7" s="1"/>
  <c r="AV26" i="7" s="1"/>
  <c r="BL26" i="7" s="1"/>
  <c r="CB26" i="7" s="1"/>
  <c r="O31" i="7"/>
  <c r="P31" i="7" s="1"/>
  <c r="AF31" i="7" s="1"/>
  <c r="AU31" i="7"/>
  <c r="O12" i="7"/>
  <c r="P12" i="7" s="1"/>
  <c r="AF12" i="7" s="1"/>
  <c r="CA20" i="7"/>
  <c r="O28" i="7"/>
  <c r="P28" i="7" s="1"/>
  <c r="CA28" i="7"/>
  <c r="AE40" i="7"/>
  <c r="AE19" i="7"/>
  <c r="O25" i="7"/>
  <c r="P25" i="7" s="1"/>
  <c r="CA25" i="7"/>
  <c r="BK30" i="7"/>
  <c r="AU33" i="7"/>
  <c r="O36" i="7"/>
  <c r="P36" i="7" s="1"/>
  <c r="CA36" i="7"/>
  <c r="AE11" i="7"/>
  <c r="AF11" i="7" s="1"/>
  <c r="AV11" i="7" s="1"/>
  <c r="BK11" i="7"/>
  <c r="BK20" i="7"/>
  <c r="BK35" i="7"/>
  <c r="BL35" i="7" s="1"/>
  <c r="CB35" i="7" s="1"/>
  <c r="AF39" i="7"/>
  <c r="AE27" i="7"/>
  <c r="AU34" i="7"/>
  <c r="AV34" i="7" s="1"/>
  <c r="BL34" i="7" s="1"/>
  <c r="BK38" i="7"/>
  <c r="BL38" i="7" s="1"/>
  <c r="CB38" i="7" s="1"/>
  <c r="AE20" i="7"/>
  <c r="AF20" i="7" s="1"/>
  <c r="AV20" i="7" s="1"/>
  <c r="BK27" i="7"/>
  <c r="AU29" i="7"/>
  <c r="AV29" i="7" s="1"/>
  <c r="CA34" i="7"/>
  <c r="AF15" i="8" l="1"/>
  <c r="AV15" i="8" s="1"/>
  <c r="BL15" i="8" s="1"/>
  <c r="CB15" i="8" s="1"/>
  <c r="AF22" i="8"/>
  <c r="AV22" i="8" s="1"/>
  <c r="BL22" i="8" s="1"/>
  <c r="CB22" i="8" s="1"/>
  <c r="AF26" i="8"/>
  <c r="AV26" i="8" s="1"/>
  <c r="BL26" i="8" s="1"/>
  <c r="CB26" i="8" s="1"/>
  <c r="AF25" i="8"/>
  <c r="AV25" i="8" s="1"/>
  <c r="BL25" i="8" s="1"/>
  <c r="CB25" i="8" s="1"/>
  <c r="AV18" i="8"/>
  <c r="BL18" i="8" s="1"/>
  <c r="CB18" i="8" s="1"/>
  <c r="AF14" i="8"/>
  <c r="AV14" i="8" s="1"/>
  <c r="BL14" i="8" s="1"/>
  <c r="CB14" i="8" s="1"/>
  <c r="AF21" i="8"/>
  <c r="AV21" i="8" s="1"/>
  <c r="BL21" i="8" s="1"/>
  <c r="CB21" i="8" s="1"/>
  <c r="AF23" i="8"/>
  <c r="AV23" i="8" s="1"/>
  <c r="BL23" i="8" s="1"/>
  <c r="CB23" i="8" s="1"/>
  <c r="AF19" i="8"/>
  <c r="AV19" i="8" s="1"/>
  <c r="BL19" i="8" s="1"/>
  <c r="CB19" i="8" s="1"/>
  <c r="AF17" i="8"/>
  <c r="AV17" i="8" s="1"/>
  <c r="BL17" i="8" s="1"/>
  <c r="CB17" i="8" s="1"/>
  <c r="AF12" i="8"/>
  <c r="AV12" i="8" s="1"/>
  <c r="BL12" i="8" s="1"/>
  <c r="CB12" i="8" s="1"/>
  <c r="BL29" i="8"/>
  <c r="CB29" i="8" s="1"/>
  <c r="AF20" i="8"/>
  <c r="AV20" i="8" s="1"/>
  <c r="BL20" i="8" s="1"/>
  <c r="CB20" i="8" s="1"/>
  <c r="AF13" i="8"/>
  <c r="AV13" i="8" s="1"/>
  <c r="BL13" i="8" s="1"/>
  <c r="CB13" i="8" s="1"/>
  <c r="AF11" i="8"/>
  <c r="AV11" i="8" s="1"/>
  <c r="BL11" i="8" s="1"/>
  <c r="CB11" i="8" s="1"/>
  <c r="AV17" i="7"/>
  <c r="BL17" i="7" s="1"/>
  <c r="CB17" i="7" s="1"/>
  <c r="AV30" i="7"/>
  <c r="AV15" i="7"/>
  <c r="BL15" i="7" s="1"/>
  <c r="CB15" i="7" s="1"/>
  <c r="AV39" i="7"/>
  <c r="BL39" i="7" s="1"/>
  <c r="CB39" i="7" s="1"/>
  <c r="BL21" i="7"/>
  <c r="AF36" i="7"/>
  <c r="AV36" i="7" s="1"/>
  <c r="BL36" i="7" s="1"/>
  <c r="AF25" i="7"/>
  <c r="AV25" i="7" s="1"/>
  <c r="BL25" i="7" s="1"/>
  <c r="CB25" i="7" s="1"/>
  <c r="CB21" i="7"/>
  <c r="AF14" i="7"/>
  <c r="AV12" i="7"/>
  <c r="BL12" i="7" s="1"/>
  <c r="CB12" i="7" s="1"/>
  <c r="AF23" i="7"/>
  <c r="AV23" i="7" s="1"/>
  <c r="BL23" i="7" s="1"/>
  <c r="CB23" i="7" s="1"/>
  <c r="AV33" i="7"/>
  <c r="BL33" i="7" s="1"/>
  <c r="CB33" i="7" s="1"/>
  <c r="AF19" i="7"/>
  <c r="AV19" i="7" s="1"/>
  <c r="BL19" i="7" s="1"/>
  <c r="CB19" i="7" s="1"/>
  <c r="AV22" i="7"/>
  <c r="BL22" i="7" s="1"/>
  <c r="CB22" i="7" s="1"/>
  <c r="BL20" i="7"/>
  <c r="CB20" i="7" s="1"/>
  <c r="BL30" i="7"/>
  <c r="CB30" i="7" s="1"/>
  <c r="AF40" i="7"/>
  <c r="AV40" i="7" s="1"/>
  <c r="BL40" i="7" s="1"/>
  <c r="CB40" i="7" s="1"/>
  <c r="AF28" i="7"/>
  <c r="AV28" i="7" s="1"/>
  <c r="BL28" i="7" s="1"/>
  <c r="CB28" i="7" s="1"/>
  <c r="AV18" i="7"/>
  <c r="BL18" i="7" s="1"/>
  <c r="CB18" i="7" s="1"/>
  <c r="AV13" i="7"/>
  <c r="BL13" i="7" s="1"/>
  <c r="CB13" i="7" s="1"/>
  <c r="AV31" i="7"/>
  <c r="BL31" i="7" s="1"/>
  <c r="CB31" i="7" s="1"/>
  <c r="AF27" i="7"/>
  <c r="AV27" i="7" s="1"/>
  <c r="BL27" i="7" s="1"/>
  <c r="CB27" i="7" s="1"/>
  <c r="BL11" i="7"/>
  <c r="CB11" i="7" s="1"/>
  <c r="AV14" i="7"/>
  <c r="BL14" i="7" s="1"/>
  <c r="CB14" i="7" s="1"/>
  <c r="AF16" i="8"/>
  <c r="AV16" i="8" s="1"/>
  <c r="BL16" i="8" s="1"/>
  <c r="CB16" i="8" s="1"/>
  <c r="CB36" i="7"/>
  <c r="CB34" i="7"/>
  <c r="CH42" i="1"/>
  <c r="BU42" i="1"/>
  <c r="BX42" i="1"/>
  <c r="BY42" i="1"/>
  <c r="BX116" i="1"/>
  <c r="BY116" i="1"/>
  <c r="BX118" i="1"/>
  <c r="BY118" i="1"/>
  <c r="BX119" i="1"/>
  <c r="BY119" i="1"/>
  <c r="BX120" i="1"/>
  <c r="BY120" i="1"/>
  <c r="BX117" i="1"/>
  <c r="BY117" i="1"/>
  <c r="BX121" i="1"/>
  <c r="BY121" i="1"/>
  <c r="BU116" i="1"/>
  <c r="BU118" i="1"/>
  <c r="BU119" i="1"/>
  <c r="BU120" i="1"/>
  <c r="BU117" i="1"/>
  <c r="BU121" i="1"/>
  <c r="BX89" i="1"/>
  <c r="BY89" i="1"/>
  <c r="BX90" i="1"/>
  <c r="BY90" i="1"/>
  <c r="BX91" i="1"/>
  <c r="BY91" i="1"/>
  <c r="BX92" i="1"/>
  <c r="BY92" i="1"/>
  <c r="BX93" i="1"/>
  <c r="BY93" i="1"/>
  <c r="BX94" i="1"/>
  <c r="BY94" i="1"/>
  <c r="BX95" i="1"/>
  <c r="BY95" i="1"/>
  <c r="BX96" i="1"/>
  <c r="BY96" i="1"/>
  <c r="BX97" i="1"/>
  <c r="BY97" i="1"/>
  <c r="BX98" i="1"/>
  <c r="BY98" i="1"/>
  <c r="BX99" i="1"/>
  <c r="BY99" i="1"/>
  <c r="BX100" i="1"/>
  <c r="BY100" i="1"/>
  <c r="BX101" i="1"/>
  <c r="BY101" i="1"/>
  <c r="BX102" i="1"/>
  <c r="BY102" i="1"/>
  <c r="BX104" i="1"/>
  <c r="BY104" i="1"/>
  <c r="BX103" i="1"/>
  <c r="BY103" i="1"/>
  <c r="BX106" i="1"/>
  <c r="BY106" i="1"/>
  <c r="BX105" i="1"/>
  <c r="BY105" i="1"/>
  <c r="BU89" i="1"/>
  <c r="BU90" i="1"/>
  <c r="CA90" i="1" s="1"/>
  <c r="BU91" i="1"/>
  <c r="BU92" i="1"/>
  <c r="BU93" i="1"/>
  <c r="BU94" i="1"/>
  <c r="CA94" i="1" s="1"/>
  <c r="BU95" i="1"/>
  <c r="BU96" i="1"/>
  <c r="BU97" i="1"/>
  <c r="BU98" i="1"/>
  <c r="BU99" i="1"/>
  <c r="BU100" i="1"/>
  <c r="BU101" i="1"/>
  <c r="BU102" i="1"/>
  <c r="BU104" i="1"/>
  <c r="BU103" i="1"/>
  <c r="BU106" i="1"/>
  <c r="BU105" i="1"/>
  <c r="BX54" i="1"/>
  <c r="BY54" i="1"/>
  <c r="BX73" i="1"/>
  <c r="BY73" i="1"/>
  <c r="BX74" i="1"/>
  <c r="BY74" i="1"/>
  <c r="BX75" i="1"/>
  <c r="BY75" i="1"/>
  <c r="BX76" i="1"/>
  <c r="BY76" i="1"/>
  <c r="BX77" i="1"/>
  <c r="BY77" i="1"/>
  <c r="BX78" i="1"/>
  <c r="BY78" i="1"/>
  <c r="BX79" i="1"/>
  <c r="BY79" i="1"/>
  <c r="BX80" i="1"/>
  <c r="BY80" i="1"/>
  <c r="BX81" i="1"/>
  <c r="BY81" i="1"/>
  <c r="BX82" i="1"/>
  <c r="BY82" i="1"/>
  <c r="BX84" i="1"/>
  <c r="BY84" i="1"/>
  <c r="BX83" i="1"/>
  <c r="BY83" i="1"/>
  <c r="BU54" i="1"/>
  <c r="BU73" i="1"/>
  <c r="BU74" i="1"/>
  <c r="BU75" i="1"/>
  <c r="BU76" i="1"/>
  <c r="BU77" i="1"/>
  <c r="BU78" i="1"/>
  <c r="BU79" i="1"/>
  <c r="BU80" i="1"/>
  <c r="BU81" i="1"/>
  <c r="BU82" i="1"/>
  <c r="BU84" i="1"/>
  <c r="BU83" i="1"/>
  <c r="BX52" i="1"/>
  <c r="BY52" i="1"/>
  <c r="BX55" i="1"/>
  <c r="BY55" i="1"/>
  <c r="BX68" i="1"/>
  <c r="BY68" i="1"/>
  <c r="BX56" i="1"/>
  <c r="BY56" i="1"/>
  <c r="BX58" i="1"/>
  <c r="BY58" i="1"/>
  <c r="BX57" i="1"/>
  <c r="BY57" i="1"/>
  <c r="BX59" i="1"/>
  <c r="BY59" i="1"/>
  <c r="BX60" i="1"/>
  <c r="BY60" i="1"/>
  <c r="BX61" i="1"/>
  <c r="BY61" i="1"/>
  <c r="BX62" i="1"/>
  <c r="BY62" i="1"/>
  <c r="BX63" i="1"/>
  <c r="BY63" i="1"/>
  <c r="BX64" i="1"/>
  <c r="BY64" i="1"/>
  <c r="BX65" i="1"/>
  <c r="BY65" i="1"/>
  <c r="BX66" i="1"/>
  <c r="BY66" i="1"/>
  <c r="BX67" i="1"/>
  <c r="BY67" i="1"/>
  <c r="BX69" i="1"/>
  <c r="BY69" i="1"/>
  <c r="BX37" i="1"/>
  <c r="BY37" i="1"/>
  <c r="BU52" i="1"/>
  <c r="BU55" i="1"/>
  <c r="BU68" i="1"/>
  <c r="BU56" i="1"/>
  <c r="BU58" i="1"/>
  <c r="BU57" i="1"/>
  <c r="BU59" i="1"/>
  <c r="BU60" i="1"/>
  <c r="BU61" i="1"/>
  <c r="BU62" i="1"/>
  <c r="BU63" i="1"/>
  <c r="BU64" i="1"/>
  <c r="BU65" i="1"/>
  <c r="BU66" i="1"/>
  <c r="BU67" i="1"/>
  <c r="BU69" i="1"/>
  <c r="BU37" i="1"/>
  <c r="BX32" i="1"/>
  <c r="BY32" i="1"/>
  <c r="BX33" i="1"/>
  <c r="BY33" i="1"/>
  <c r="BX34" i="1"/>
  <c r="BY34" i="1"/>
  <c r="BX35" i="1"/>
  <c r="BY35" i="1"/>
  <c r="BX36" i="1"/>
  <c r="BY36" i="1"/>
  <c r="BX41" i="1"/>
  <c r="BY41" i="1"/>
  <c r="BX38" i="1"/>
  <c r="BY38" i="1"/>
  <c r="BX39" i="1"/>
  <c r="BY39" i="1"/>
  <c r="BX40" i="1"/>
  <c r="BY40" i="1"/>
  <c r="BX44" i="1"/>
  <c r="BY44" i="1"/>
  <c r="BX43" i="1"/>
  <c r="BY43" i="1"/>
  <c r="BU32" i="1"/>
  <c r="BU33" i="1"/>
  <c r="BU34" i="1"/>
  <c r="BU35" i="1"/>
  <c r="BU36" i="1"/>
  <c r="BU41" i="1"/>
  <c r="BU38" i="1"/>
  <c r="BU39" i="1"/>
  <c r="BU40" i="1"/>
  <c r="BU44" i="1"/>
  <c r="BU43" i="1"/>
  <c r="BX18" i="1"/>
  <c r="BY18" i="1"/>
  <c r="BX13" i="1"/>
  <c r="BY13" i="1"/>
  <c r="BX14" i="1"/>
  <c r="BY14" i="1"/>
  <c r="BX15" i="1"/>
  <c r="BY15" i="1"/>
  <c r="BX16" i="1"/>
  <c r="BY16" i="1"/>
  <c r="BX17" i="1"/>
  <c r="BY17" i="1"/>
  <c r="BX20" i="1"/>
  <c r="BY20" i="1"/>
  <c r="BX19" i="1"/>
  <c r="BY19" i="1"/>
  <c r="BX21" i="1"/>
  <c r="BY21" i="1"/>
  <c r="BX22" i="1"/>
  <c r="BY22" i="1"/>
  <c r="BX23" i="1"/>
  <c r="BY23" i="1"/>
  <c r="BX27" i="1"/>
  <c r="BY27" i="1"/>
  <c r="BX24" i="1"/>
  <c r="BY24" i="1"/>
  <c r="BX25" i="1"/>
  <c r="BY25" i="1"/>
  <c r="BX26" i="1"/>
  <c r="BY26" i="1"/>
  <c r="BX28" i="1"/>
  <c r="BY28" i="1"/>
  <c r="BX29" i="1"/>
  <c r="BY29" i="1"/>
  <c r="BU18" i="1"/>
  <c r="BU13" i="1"/>
  <c r="BU14" i="1"/>
  <c r="BU15" i="1"/>
  <c r="BU16" i="1"/>
  <c r="BU17" i="1"/>
  <c r="BU20" i="1"/>
  <c r="BU19" i="1"/>
  <c r="BU21" i="1"/>
  <c r="BU22" i="1"/>
  <c r="BU23" i="1"/>
  <c r="BU27" i="1"/>
  <c r="BU24" i="1"/>
  <c r="BU25" i="1"/>
  <c r="BU26" i="1"/>
  <c r="BU28" i="1"/>
  <c r="BU29" i="1"/>
  <c r="BW253" i="1"/>
  <c r="BV253" i="1"/>
  <c r="BU253" i="1"/>
  <c r="BY123" i="1"/>
  <c r="BX123" i="1"/>
  <c r="BU123" i="1"/>
  <c r="BY115" i="1"/>
  <c r="BX115" i="1"/>
  <c r="BU115" i="1"/>
  <c r="BY114" i="1"/>
  <c r="BX114" i="1"/>
  <c r="BU114" i="1"/>
  <c r="BY113" i="1"/>
  <c r="BX113" i="1"/>
  <c r="BU113" i="1"/>
  <c r="BY112" i="1"/>
  <c r="BX112" i="1"/>
  <c r="BU112" i="1"/>
  <c r="BY111" i="1"/>
  <c r="BX111" i="1"/>
  <c r="BU111" i="1"/>
  <c r="BY110" i="1"/>
  <c r="BX110" i="1"/>
  <c r="BU110" i="1"/>
  <c r="BY107" i="1"/>
  <c r="BX107" i="1"/>
  <c r="BU107" i="1"/>
  <c r="BY88" i="1"/>
  <c r="BX88" i="1"/>
  <c r="BU88" i="1"/>
  <c r="BU86" i="1"/>
  <c r="BY85" i="1"/>
  <c r="BX85" i="1"/>
  <c r="BU85" i="1"/>
  <c r="BY72" i="1"/>
  <c r="BX72" i="1"/>
  <c r="BU72" i="1"/>
  <c r="BY70" i="1"/>
  <c r="BX70" i="1"/>
  <c r="BY53" i="1"/>
  <c r="BX53" i="1"/>
  <c r="BU53" i="1"/>
  <c r="BY51" i="1"/>
  <c r="BX51" i="1"/>
  <c r="BU51" i="1"/>
  <c r="BY50" i="1"/>
  <c r="BX50" i="1"/>
  <c r="BU50" i="1"/>
  <c r="BY49" i="1"/>
  <c r="BX49" i="1"/>
  <c r="BU49" i="1"/>
  <c r="BY48" i="1"/>
  <c r="BX48" i="1"/>
  <c r="BU48" i="1"/>
  <c r="BY46" i="1"/>
  <c r="BX46" i="1"/>
  <c r="BY12" i="1"/>
  <c r="BX12" i="1"/>
  <c r="BU12" i="1"/>
  <c r="BY11" i="1"/>
  <c r="BX11" i="1"/>
  <c r="BU11" i="1"/>
  <c r="BR121" i="1"/>
  <c r="CH121" i="1" s="1"/>
  <c r="BR122" i="1"/>
  <c r="CH122" i="1" s="1"/>
  <c r="BR43" i="1"/>
  <c r="CH43" i="1" s="1"/>
  <c r="BR37" i="1"/>
  <c r="CH37" i="1" s="1"/>
  <c r="BR83" i="1"/>
  <c r="CH83" i="1" s="1"/>
  <c r="BR117" i="1"/>
  <c r="CH117" i="1" s="1"/>
  <c r="BR139" i="1"/>
  <c r="CH139" i="1" s="1"/>
  <c r="BH116" i="1"/>
  <c r="BI116" i="1"/>
  <c r="BH118" i="1"/>
  <c r="BI118" i="1"/>
  <c r="BH119" i="1"/>
  <c r="BI119" i="1"/>
  <c r="BH120" i="1"/>
  <c r="BI120" i="1"/>
  <c r="BH123" i="1"/>
  <c r="BI123" i="1"/>
  <c r="BH89" i="1"/>
  <c r="BI89" i="1"/>
  <c r="BH54" i="1"/>
  <c r="BI54" i="1"/>
  <c r="BH90" i="1"/>
  <c r="BI90" i="1"/>
  <c r="BH91" i="1"/>
  <c r="BI91" i="1"/>
  <c r="BH92" i="1"/>
  <c r="BI92" i="1"/>
  <c r="BH93" i="1"/>
  <c r="BI93" i="1"/>
  <c r="BH94" i="1"/>
  <c r="BI94" i="1"/>
  <c r="BH95" i="1"/>
  <c r="BI95" i="1"/>
  <c r="BH96" i="1"/>
  <c r="BI96" i="1"/>
  <c r="BH97" i="1"/>
  <c r="BI97" i="1"/>
  <c r="BH98" i="1"/>
  <c r="BI98" i="1"/>
  <c r="BH99" i="1"/>
  <c r="BI99" i="1"/>
  <c r="BH100" i="1"/>
  <c r="BI100" i="1"/>
  <c r="BH101" i="1"/>
  <c r="BI101" i="1"/>
  <c r="BH102" i="1"/>
  <c r="BI102" i="1"/>
  <c r="BH104" i="1"/>
  <c r="BI104" i="1"/>
  <c r="BH103" i="1"/>
  <c r="BI103" i="1"/>
  <c r="BH106" i="1"/>
  <c r="BI106" i="1"/>
  <c r="BH107" i="1"/>
  <c r="BI107" i="1"/>
  <c r="BH73" i="1"/>
  <c r="BI73" i="1"/>
  <c r="BH77" i="1"/>
  <c r="BI77" i="1"/>
  <c r="BH74" i="1"/>
  <c r="BI74" i="1"/>
  <c r="BH61" i="1"/>
  <c r="BI61" i="1"/>
  <c r="BH76" i="1"/>
  <c r="BI76" i="1"/>
  <c r="BH78" i="1"/>
  <c r="BI78" i="1"/>
  <c r="BH75" i="1"/>
  <c r="BI75" i="1"/>
  <c r="BH82" i="1"/>
  <c r="BI82" i="1"/>
  <c r="BH79" i="1"/>
  <c r="BI79" i="1"/>
  <c r="BH80" i="1"/>
  <c r="BI80" i="1"/>
  <c r="BH81" i="1"/>
  <c r="BI81" i="1"/>
  <c r="BH84" i="1"/>
  <c r="BI84" i="1"/>
  <c r="BH85" i="1"/>
  <c r="BI85" i="1"/>
  <c r="BH52" i="1"/>
  <c r="BI52" i="1"/>
  <c r="BH55" i="1"/>
  <c r="BI55" i="1"/>
  <c r="BH68" i="1"/>
  <c r="BI68" i="1"/>
  <c r="BH56" i="1"/>
  <c r="BI56" i="1"/>
  <c r="BH63" i="1"/>
  <c r="BI63" i="1"/>
  <c r="BH58" i="1"/>
  <c r="BI58" i="1"/>
  <c r="BH59" i="1"/>
  <c r="BI59" i="1"/>
  <c r="BH60" i="1"/>
  <c r="BI60" i="1"/>
  <c r="BH57" i="1"/>
  <c r="BI57" i="1"/>
  <c r="BH62" i="1"/>
  <c r="BI62" i="1"/>
  <c r="BH64" i="1"/>
  <c r="BI64" i="1"/>
  <c r="BH65" i="1"/>
  <c r="BI65" i="1"/>
  <c r="BH66" i="1"/>
  <c r="BI66" i="1"/>
  <c r="BH69" i="1"/>
  <c r="BI69" i="1"/>
  <c r="BH67" i="1"/>
  <c r="BI67" i="1"/>
  <c r="BI53" i="1"/>
  <c r="BH32" i="1"/>
  <c r="BI32" i="1"/>
  <c r="BH12" i="1"/>
  <c r="BI12" i="1"/>
  <c r="BH33" i="1"/>
  <c r="BI33" i="1"/>
  <c r="BH34" i="1"/>
  <c r="BI34" i="1"/>
  <c r="BH36" i="1"/>
  <c r="BI36" i="1"/>
  <c r="BH41" i="1"/>
  <c r="BI41" i="1"/>
  <c r="BH38" i="1"/>
  <c r="BI38" i="1"/>
  <c r="BH39" i="1"/>
  <c r="BI39" i="1"/>
  <c r="BH40" i="1"/>
  <c r="BI40" i="1"/>
  <c r="BH44" i="1"/>
  <c r="BI44" i="1"/>
  <c r="BH20" i="1"/>
  <c r="BI20" i="1"/>
  <c r="BH13" i="1"/>
  <c r="BI13" i="1"/>
  <c r="BH14" i="1"/>
  <c r="BI14" i="1"/>
  <c r="BH15" i="1"/>
  <c r="BI15" i="1"/>
  <c r="BH16" i="1"/>
  <c r="BI16" i="1"/>
  <c r="BH17" i="1"/>
  <c r="BI17" i="1"/>
  <c r="BH18" i="1"/>
  <c r="BI18" i="1"/>
  <c r="BH21" i="1"/>
  <c r="BI21" i="1"/>
  <c r="BH19" i="1"/>
  <c r="BI19" i="1"/>
  <c r="BH22" i="1"/>
  <c r="BI22" i="1"/>
  <c r="BH23" i="1"/>
  <c r="BI23" i="1"/>
  <c r="BH27" i="1"/>
  <c r="BI27" i="1"/>
  <c r="BH24" i="1"/>
  <c r="BI24" i="1"/>
  <c r="BH25" i="1"/>
  <c r="BI25" i="1"/>
  <c r="BH26" i="1"/>
  <c r="BI26" i="1"/>
  <c r="BH28" i="1"/>
  <c r="BI28" i="1"/>
  <c r="BH29" i="1"/>
  <c r="BI29" i="1"/>
  <c r="BE116" i="1"/>
  <c r="BE118" i="1"/>
  <c r="BE119" i="1"/>
  <c r="BE120" i="1"/>
  <c r="BE123" i="1"/>
  <c r="BE89" i="1"/>
  <c r="BE54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4" i="1"/>
  <c r="BE103" i="1"/>
  <c r="BE106" i="1"/>
  <c r="BE107" i="1"/>
  <c r="BE73" i="1"/>
  <c r="BE77" i="1"/>
  <c r="BE74" i="1"/>
  <c r="BE61" i="1"/>
  <c r="BE76" i="1"/>
  <c r="BE78" i="1"/>
  <c r="BE75" i="1"/>
  <c r="BE82" i="1"/>
  <c r="BE79" i="1"/>
  <c r="BE80" i="1"/>
  <c r="BE81" i="1"/>
  <c r="BE84" i="1"/>
  <c r="BE85" i="1"/>
  <c r="BE52" i="1"/>
  <c r="BE55" i="1"/>
  <c r="BE68" i="1"/>
  <c r="BE56" i="1"/>
  <c r="BE63" i="1"/>
  <c r="BE58" i="1"/>
  <c r="BE59" i="1"/>
  <c r="BE60" i="1"/>
  <c r="BE57" i="1"/>
  <c r="BE62" i="1"/>
  <c r="BE64" i="1"/>
  <c r="BE65" i="1"/>
  <c r="BE66" i="1"/>
  <c r="BE69" i="1"/>
  <c r="BE67" i="1"/>
  <c r="BE32" i="1"/>
  <c r="BE12" i="1"/>
  <c r="BE33" i="1"/>
  <c r="BE34" i="1"/>
  <c r="BE36" i="1"/>
  <c r="BE41" i="1"/>
  <c r="BE38" i="1"/>
  <c r="BE39" i="1"/>
  <c r="BE40" i="1"/>
  <c r="BE44" i="1"/>
  <c r="BE20" i="1"/>
  <c r="BE13" i="1"/>
  <c r="BE14" i="1"/>
  <c r="BE15" i="1"/>
  <c r="BE16" i="1"/>
  <c r="BE17" i="1"/>
  <c r="BE18" i="1"/>
  <c r="BE21" i="1"/>
  <c r="BE19" i="1"/>
  <c r="BE22" i="1"/>
  <c r="BE23" i="1"/>
  <c r="BE27" i="1"/>
  <c r="BE24" i="1"/>
  <c r="BE25" i="1"/>
  <c r="BE26" i="1"/>
  <c r="BE28" i="1"/>
  <c r="BE29" i="1"/>
  <c r="BG253" i="1"/>
  <c r="BF253" i="1"/>
  <c r="BE253" i="1"/>
  <c r="BI115" i="1"/>
  <c r="BH115" i="1"/>
  <c r="BE115" i="1"/>
  <c r="BI114" i="1"/>
  <c r="BH114" i="1"/>
  <c r="BE114" i="1"/>
  <c r="BI113" i="1"/>
  <c r="BH113" i="1"/>
  <c r="BE113" i="1"/>
  <c r="BI112" i="1"/>
  <c r="BH112" i="1"/>
  <c r="BE112" i="1"/>
  <c r="BI111" i="1"/>
  <c r="BH111" i="1"/>
  <c r="BE111" i="1"/>
  <c r="BI110" i="1"/>
  <c r="BH110" i="1"/>
  <c r="BE110" i="1"/>
  <c r="BI88" i="1"/>
  <c r="BH88" i="1"/>
  <c r="BE88" i="1"/>
  <c r="BE86" i="1"/>
  <c r="BI72" i="1"/>
  <c r="BH72" i="1"/>
  <c r="BE72" i="1"/>
  <c r="BI70" i="1"/>
  <c r="BH70" i="1"/>
  <c r="BH53" i="1"/>
  <c r="BE53" i="1"/>
  <c r="BI51" i="1"/>
  <c r="BH51" i="1"/>
  <c r="BE51" i="1"/>
  <c r="BI50" i="1"/>
  <c r="BH50" i="1"/>
  <c r="BE50" i="1"/>
  <c r="BI49" i="1"/>
  <c r="BH49" i="1"/>
  <c r="BE49" i="1"/>
  <c r="BI48" i="1"/>
  <c r="BH48" i="1"/>
  <c r="BE48" i="1"/>
  <c r="BI46" i="1"/>
  <c r="BH46" i="1"/>
  <c r="BI35" i="1"/>
  <c r="BH35" i="1"/>
  <c r="BE35" i="1"/>
  <c r="BI11" i="1"/>
  <c r="BH11" i="1"/>
  <c r="BE11" i="1"/>
  <c r="CA100" i="1" l="1"/>
  <c r="CA96" i="1"/>
  <c r="CA42" i="1"/>
  <c r="CB42" i="1" s="1"/>
  <c r="CA92" i="1"/>
  <c r="CA103" i="1"/>
  <c r="CA24" i="1"/>
  <c r="CA36" i="1"/>
  <c r="CA37" i="1"/>
  <c r="CB37" i="1" s="1"/>
  <c r="CA65" i="1"/>
  <c r="CA61" i="1"/>
  <c r="CA58" i="1"/>
  <c r="CA52" i="1"/>
  <c r="CA102" i="1"/>
  <c r="CA98" i="1"/>
  <c r="CA40" i="1"/>
  <c r="CA32" i="1"/>
  <c r="CA67" i="1"/>
  <c r="CA59" i="1"/>
  <c r="CA50" i="1"/>
  <c r="CA53" i="1"/>
  <c r="CA106" i="1"/>
  <c r="CA101" i="1"/>
  <c r="CA97" i="1"/>
  <c r="CA93" i="1"/>
  <c r="CA89" i="1"/>
  <c r="CA63" i="1"/>
  <c r="CA68" i="1"/>
  <c r="CA39" i="1"/>
  <c r="CA69" i="1"/>
  <c r="CA66" i="1"/>
  <c r="CA64" i="1"/>
  <c r="CA62" i="1"/>
  <c r="CA60" i="1"/>
  <c r="CA57" i="1"/>
  <c r="CA56" i="1"/>
  <c r="CA55" i="1"/>
  <c r="CA104" i="1"/>
  <c r="CA99" i="1"/>
  <c r="CA95" i="1"/>
  <c r="CA91" i="1"/>
  <c r="CA119" i="1"/>
  <c r="CA35" i="1"/>
  <c r="CA121" i="1"/>
  <c r="CB121" i="1" s="1"/>
  <c r="CA120" i="1"/>
  <c r="CA118" i="1"/>
  <c r="CA123" i="1"/>
  <c r="CA117" i="1"/>
  <c r="CB117" i="1" s="1"/>
  <c r="CA116" i="1"/>
  <c r="CA105" i="1"/>
  <c r="CB105" i="1" s="1"/>
  <c r="CA83" i="1"/>
  <c r="CB83" i="1" s="1"/>
  <c r="CA82" i="1"/>
  <c r="CA80" i="1"/>
  <c r="CA78" i="1"/>
  <c r="CA76" i="1"/>
  <c r="CA74" i="1"/>
  <c r="CA54" i="1"/>
  <c r="CA72" i="1"/>
  <c r="CA84" i="1"/>
  <c r="CA81" i="1"/>
  <c r="CA79" i="1"/>
  <c r="CA77" i="1"/>
  <c r="CA75" i="1"/>
  <c r="CA73" i="1"/>
  <c r="CA44" i="1"/>
  <c r="CA41" i="1"/>
  <c r="CA33" i="1"/>
  <c r="CA51" i="1"/>
  <c r="CA38" i="1"/>
  <c r="CA34" i="1"/>
  <c r="CA43" i="1"/>
  <c r="CB43" i="1" s="1"/>
  <c r="CA23" i="1"/>
  <c r="CA13" i="1"/>
  <c r="CA25" i="1"/>
  <c r="CA18" i="1"/>
  <c r="CA27" i="1"/>
  <c r="CA26" i="1"/>
  <c r="CA29" i="1"/>
  <c r="CA107" i="1"/>
  <c r="CA111" i="1"/>
  <c r="CA113" i="1"/>
  <c r="CA115" i="1"/>
  <c r="CA12" i="1"/>
  <c r="CA88" i="1"/>
  <c r="CA14" i="1"/>
  <c r="CA16" i="1"/>
  <c r="CA20" i="1"/>
  <c r="CA21" i="1"/>
  <c r="CA49" i="1"/>
  <c r="CA85" i="1"/>
  <c r="CA17" i="1"/>
  <c r="CA22" i="1"/>
  <c r="CA110" i="1"/>
  <c r="CA112" i="1"/>
  <c r="CA28" i="1"/>
  <c r="CA48" i="1"/>
  <c r="CA114" i="1"/>
  <c r="CA11" i="1"/>
  <c r="CA15" i="1"/>
  <c r="CA19" i="1"/>
  <c r="BK79" i="1"/>
  <c r="BK74" i="1"/>
  <c r="BK76" i="1"/>
  <c r="BK73" i="1"/>
  <c r="BK75" i="1"/>
  <c r="BK22" i="1"/>
  <c r="BK17" i="1"/>
  <c r="BK13" i="1"/>
  <c r="BK39" i="1"/>
  <c r="BK34" i="1"/>
  <c r="BK82" i="1"/>
  <c r="BK27" i="1"/>
  <c r="BK21" i="1"/>
  <c r="BK15" i="1"/>
  <c r="BK44" i="1"/>
  <c r="BK41" i="1"/>
  <c r="BK12" i="1"/>
  <c r="BK113" i="1"/>
  <c r="BK19" i="1"/>
  <c r="BK16" i="1"/>
  <c r="BK20" i="1"/>
  <c r="BK38" i="1"/>
  <c r="BK33" i="1"/>
  <c r="BK26" i="1"/>
  <c r="BK80" i="1"/>
  <c r="BK78" i="1"/>
  <c r="BK77" i="1"/>
  <c r="BK23" i="1"/>
  <c r="BK18" i="1"/>
  <c r="BK14" i="1"/>
  <c r="BK40" i="1"/>
  <c r="BK36" i="1"/>
  <c r="BK29" i="1"/>
  <c r="BL29" i="1" s="1"/>
  <c r="BK112" i="1"/>
  <c r="BK67" i="1"/>
  <c r="BL67" i="1" s="1"/>
  <c r="BK66" i="1"/>
  <c r="BK64" i="1"/>
  <c r="BK57" i="1"/>
  <c r="BK59" i="1"/>
  <c r="BK63" i="1"/>
  <c r="BK68" i="1"/>
  <c r="BK52" i="1"/>
  <c r="BK84" i="1"/>
  <c r="BK107" i="1"/>
  <c r="BK103" i="1"/>
  <c r="BK102" i="1"/>
  <c r="BK100" i="1"/>
  <c r="BK98" i="1"/>
  <c r="BK96" i="1"/>
  <c r="BK94" i="1"/>
  <c r="BK90" i="1"/>
  <c r="BK120" i="1"/>
  <c r="BK118" i="1"/>
  <c r="BK111" i="1"/>
  <c r="BK115" i="1"/>
  <c r="BK28" i="1"/>
  <c r="BK25" i="1"/>
  <c r="BK32" i="1"/>
  <c r="BK24" i="1"/>
  <c r="BK110" i="1"/>
  <c r="BK114" i="1"/>
  <c r="BK61" i="1"/>
  <c r="BK53" i="1"/>
  <c r="BK69" i="1"/>
  <c r="BK65" i="1"/>
  <c r="BK62" i="1"/>
  <c r="BK60" i="1"/>
  <c r="BK58" i="1"/>
  <c r="BK56" i="1"/>
  <c r="BK55" i="1"/>
  <c r="BK85" i="1"/>
  <c r="BK81" i="1"/>
  <c r="BK106" i="1"/>
  <c r="BK104" i="1"/>
  <c r="BK101" i="1"/>
  <c r="BK99" i="1"/>
  <c r="BK97" i="1"/>
  <c r="BK95" i="1"/>
  <c r="BK93" i="1"/>
  <c r="BK91" i="1"/>
  <c r="BK123" i="1"/>
  <c r="BK119" i="1"/>
  <c r="BK116" i="1"/>
  <c r="BK92" i="1"/>
  <c r="BK89" i="1"/>
  <c r="BK54" i="1"/>
  <c r="BK50" i="1"/>
  <c r="BK51" i="1"/>
  <c r="BK49" i="1"/>
  <c r="BK11" i="1"/>
  <c r="BK72" i="1"/>
  <c r="BK88" i="1"/>
  <c r="BK48" i="1"/>
  <c r="BK35" i="1"/>
  <c r="CB29" i="1" l="1"/>
  <c r="CB67" i="1"/>
  <c r="BB66" i="1" l="1"/>
  <c r="BR66" i="1" s="1"/>
  <c r="CH66" i="1" s="1"/>
  <c r="AR65" i="1"/>
  <c r="AS65" i="1"/>
  <c r="AR66" i="1"/>
  <c r="AS66" i="1"/>
  <c r="AO65" i="1"/>
  <c r="AO66" i="1"/>
  <c r="AU66" i="1" l="1"/>
  <c r="AV66" i="1" s="1"/>
  <c r="BL66" i="1" s="1"/>
  <c r="CB66" i="1" s="1"/>
  <c r="AU65" i="1"/>
  <c r="AV65" i="1" s="1"/>
  <c r="BL65" i="1" s="1"/>
  <c r="CB65" i="1" s="1"/>
  <c r="BB67" i="1" l="1"/>
  <c r="BR67" i="1" s="1"/>
  <c r="CH67" i="1" s="1"/>
  <c r="BB29" i="1"/>
  <c r="BR29" i="1" s="1"/>
  <c r="CH29" i="1" s="1"/>
  <c r="AR116" i="1"/>
  <c r="AS116" i="1"/>
  <c r="AR118" i="1"/>
  <c r="AS118" i="1"/>
  <c r="AR119" i="1"/>
  <c r="AS119" i="1"/>
  <c r="AR120" i="1"/>
  <c r="AS120" i="1"/>
  <c r="AR123" i="1"/>
  <c r="AS123" i="1"/>
  <c r="AO116" i="1"/>
  <c r="AO118" i="1"/>
  <c r="AO119" i="1"/>
  <c r="AO120" i="1"/>
  <c r="AO123" i="1"/>
  <c r="AS88" i="1"/>
  <c r="AS104" i="1"/>
  <c r="AS90" i="1"/>
  <c r="AS91" i="1"/>
  <c r="AS54" i="1"/>
  <c r="AS93" i="1"/>
  <c r="AS94" i="1"/>
  <c r="AS95" i="1"/>
  <c r="AS96" i="1"/>
  <c r="AS97" i="1"/>
  <c r="AS98" i="1"/>
  <c r="AS99" i="1"/>
  <c r="AS100" i="1"/>
  <c r="AS101" i="1"/>
  <c r="AS102" i="1"/>
  <c r="AS103" i="1"/>
  <c r="AS92" i="1"/>
  <c r="AS61" i="1"/>
  <c r="AS106" i="1"/>
  <c r="AS107" i="1"/>
  <c r="AR88" i="1"/>
  <c r="AR104" i="1"/>
  <c r="AR90" i="1"/>
  <c r="AR91" i="1"/>
  <c r="AR54" i="1"/>
  <c r="AR93" i="1"/>
  <c r="AR94" i="1"/>
  <c r="AR95" i="1"/>
  <c r="AR96" i="1"/>
  <c r="AR97" i="1"/>
  <c r="AR98" i="1"/>
  <c r="AR99" i="1"/>
  <c r="AR100" i="1"/>
  <c r="AR101" i="1"/>
  <c r="AR102" i="1"/>
  <c r="AR103" i="1"/>
  <c r="AR92" i="1"/>
  <c r="AR61" i="1"/>
  <c r="AR106" i="1"/>
  <c r="AR107" i="1"/>
  <c r="AO88" i="1"/>
  <c r="AO104" i="1"/>
  <c r="AO90" i="1"/>
  <c r="AO91" i="1"/>
  <c r="AU91" i="1" s="1"/>
  <c r="AO54" i="1"/>
  <c r="AO93" i="1"/>
  <c r="AO94" i="1"/>
  <c r="AO95" i="1"/>
  <c r="AU95" i="1" s="1"/>
  <c r="AO96" i="1"/>
  <c r="AO97" i="1"/>
  <c r="AO98" i="1"/>
  <c r="AO99" i="1"/>
  <c r="AO100" i="1"/>
  <c r="AO101" i="1"/>
  <c r="AO102" i="1"/>
  <c r="AU102" i="1" s="1"/>
  <c r="AO103" i="1"/>
  <c r="AU103" i="1" s="1"/>
  <c r="AO92" i="1"/>
  <c r="AO61" i="1"/>
  <c r="AO106" i="1"/>
  <c r="AU106" i="1" s="1"/>
  <c r="AO107" i="1"/>
  <c r="AU107" i="1" s="1"/>
  <c r="AR89" i="1"/>
  <c r="AS89" i="1"/>
  <c r="AO89" i="1"/>
  <c r="AR77" i="1"/>
  <c r="AS77" i="1"/>
  <c r="AR76" i="1"/>
  <c r="AS76" i="1"/>
  <c r="AR74" i="1"/>
  <c r="AS74" i="1"/>
  <c r="AR78" i="1"/>
  <c r="AS78" i="1"/>
  <c r="AR82" i="1"/>
  <c r="AS82" i="1"/>
  <c r="AR73" i="1"/>
  <c r="AS73" i="1"/>
  <c r="AR75" i="1"/>
  <c r="AS75" i="1"/>
  <c r="AR79" i="1"/>
  <c r="AS79" i="1"/>
  <c r="AR80" i="1"/>
  <c r="AS80" i="1"/>
  <c r="AR81" i="1"/>
  <c r="AS81" i="1"/>
  <c r="AR84" i="1"/>
  <c r="AS84" i="1"/>
  <c r="AR85" i="1"/>
  <c r="AS85" i="1"/>
  <c r="AO77" i="1"/>
  <c r="AO76" i="1"/>
  <c r="AO74" i="1"/>
  <c r="AO78" i="1"/>
  <c r="AO82" i="1"/>
  <c r="AO73" i="1"/>
  <c r="AO75" i="1"/>
  <c r="AO79" i="1"/>
  <c r="AO80" i="1"/>
  <c r="AO81" i="1"/>
  <c r="AO84" i="1"/>
  <c r="AO85" i="1"/>
  <c r="AR53" i="1"/>
  <c r="AS53" i="1"/>
  <c r="AR55" i="1"/>
  <c r="AS55" i="1"/>
  <c r="AO53" i="1"/>
  <c r="AO55" i="1"/>
  <c r="AR12" i="1"/>
  <c r="AS12" i="1"/>
  <c r="AO12" i="1"/>
  <c r="AO18" i="1"/>
  <c r="AO13" i="1"/>
  <c r="AO14" i="1"/>
  <c r="AO15" i="1"/>
  <c r="AO16" i="1"/>
  <c r="AO17" i="1"/>
  <c r="AO11" i="1"/>
  <c r="AO20" i="1"/>
  <c r="AO19" i="1"/>
  <c r="AO22" i="1"/>
  <c r="AO23" i="1"/>
  <c r="AO27" i="1"/>
  <c r="AO24" i="1"/>
  <c r="AO25" i="1"/>
  <c r="AO26" i="1"/>
  <c r="AO28" i="1"/>
  <c r="AR18" i="1"/>
  <c r="AS18" i="1"/>
  <c r="AR13" i="1"/>
  <c r="AS13" i="1"/>
  <c r="AR14" i="1"/>
  <c r="AS14" i="1"/>
  <c r="AR15" i="1"/>
  <c r="AS15" i="1"/>
  <c r="AR16" i="1"/>
  <c r="AS16" i="1"/>
  <c r="AR17" i="1"/>
  <c r="AS17" i="1"/>
  <c r="AR11" i="1"/>
  <c r="AS11" i="1"/>
  <c r="AR20" i="1"/>
  <c r="AS20" i="1"/>
  <c r="AR19" i="1"/>
  <c r="AS19" i="1"/>
  <c r="AR22" i="1"/>
  <c r="AS22" i="1"/>
  <c r="AR23" i="1"/>
  <c r="AS23" i="1"/>
  <c r="AR27" i="1"/>
  <c r="AS27" i="1"/>
  <c r="AR24" i="1"/>
  <c r="AS24" i="1"/>
  <c r="AR25" i="1"/>
  <c r="AS25" i="1"/>
  <c r="AR26" i="1"/>
  <c r="AS26" i="1"/>
  <c r="AR28" i="1"/>
  <c r="AS28" i="1"/>
  <c r="AQ253" i="1"/>
  <c r="AP253" i="1"/>
  <c r="AO253" i="1"/>
  <c r="AS115" i="1"/>
  <c r="AR115" i="1"/>
  <c r="AO115" i="1"/>
  <c r="AS114" i="1"/>
  <c r="AR114" i="1"/>
  <c r="AO114" i="1"/>
  <c r="AS113" i="1"/>
  <c r="AR113" i="1"/>
  <c r="AO113" i="1"/>
  <c r="AS112" i="1"/>
  <c r="AR112" i="1"/>
  <c r="AO112" i="1"/>
  <c r="AS111" i="1"/>
  <c r="AR111" i="1"/>
  <c r="AO111" i="1"/>
  <c r="AS110" i="1"/>
  <c r="AR110" i="1"/>
  <c r="AO110" i="1"/>
  <c r="AO86" i="1"/>
  <c r="AS72" i="1"/>
  <c r="AR72" i="1"/>
  <c r="AO72" i="1"/>
  <c r="AS70" i="1"/>
  <c r="AR70" i="1"/>
  <c r="AS64" i="1"/>
  <c r="AR64" i="1"/>
  <c r="AO64" i="1"/>
  <c r="AS69" i="1"/>
  <c r="AR69" i="1"/>
  <c r="AO69" i="1"/>
  <c r="AS62" i="1"/>
  <c r="AR62" i="1"/>
  <c r="AO62" i="1"/>
  <c r="AS58" i="1"/>
  <c r="AR58" i="1"/>
  <c r="AO58" i="1"/>
  <c r="AS60" i="1"/>
  <c r="AR60" i="1"/>
  <c r="AO60" i="1"/>
  <c r="AS59" i="1"/>
  <c r="AR59" i="1"/>
  <c r="AO59" i="1"/>
  <c r="AS57" i="1"/>
  <c r="AR57" i="1"/>
  <c r="AO57" i="1"/>
  <c r="AS63" i="1"/>
  <c r="AR63" i="1"/>
  <c r="AO63" i="1"/>
  <c r="AS56" i="1"/>
  <c r="AR56" i="1"/>
  <c r="AO56" i="1"/>
  <c r="AS68" i="1"/>
  <c r="AR68" i="1"/>
  <c r="AO68" i="1"/>
  <c r="AS52" i="1"/>
  <c r="AR52" i="1"/>
  <c r="AO52" i="1"/>
  <c r="AS51" i="1"/>
  <c r="AR51" i="1"/>
  <c r="AO51" i="1"/>
  <c r="AS50" i="1"/>
  <c r="AR50" i="1"/>
  <c r="AO50" i="1"/>
  <c r="AS49" i="1"/>
  <c r="AR49" i="1"/>
  <c r="AO49" i="1"/>
  <c r="AS48" i="1"/>
  <c r="AR48" i="1"/>
  <c r="AO48" i="1"/>
  <c r="AS46" i="1"/>
  <c r="AR46" i="1"/>
  <c r="AS44" i="1"/>
  <c r="AR44" i="1"/>
  <c r="AO44" i="1"/>
  <c r="AS40" i="1"/>
  <c r="AR40" i="1"/>
  <c r="AO40" i="1"/>
  <c r="AS39" i="1"/>
  <c r="AR39" i="1"/>
  <c r="AO39" i="1"/>
  <c r="AS38" i="1"/>
  <c r="AR38" i="1"/>
  <c r="AO38" i="1"/>
  <c r="AS41" i="1"/>
  <c r="AR41" i="1"/>
  <c r="AO41" i="1"/>
  <c r="AS36" i="1"/>
  <c r="AR36" i="1"/>
  <c r="AO36" i="1"/>
  <c r="AS33" i="1"/>
  <c r="AR33" i="1"/>
  <c r="AO33" i="1"/>
  <c r="AS34" i="1"/>
  <c r="AR34" i="1"/>
  <c r="AO34" i="1"/>
  <c r="AS32" i="1"/>
  <c r="AR32" i="1"/>
  <c r="AO32" i="1"/>
  <c r="AS35" i="1"/>
  <c r="AR35" i="1"/>
  <c r="AO35" i="1"/>
  <c r="AS21" i="1"/>
  <c r="AR21" i="1"/>
  <c r="AO21" i="1"/>
  <c r="L52" i="1"/>
  <c r="M52" i="1"/>
  <c r="L68" i="1"/>
  <c r="M68" i="1"/>
  <c r="L56" i="1"/>
  <c r="M56" i="1"/>
  <c r="L63" i="1"/>
  <c r="M63" i="1"/>
  <c r="L57" i="1"/>
  <c r="M57" i="1"/>
  <c r="L59" i="1"/>
  <c r="M59" i="1"/>
  <c r="L60" i="1"/>
  <c r="M60" i="1"/>
  <c r="L58" i="1"/>
  <c r="M58" i="1"/>
  <c r="M12" i="1"/>
  <c r="L12" i="1"/>
  <c r="AB52" i="1"/>
  <c r="AC52" i="1"/>
  <c r="AB68" i="1"/>
  <c r="AC68" i="1"/>
  <c r="AB56" i="1"/>
  <c r="AC56" i="1"/>
  <c r="AB63" i="1"/>
  <c r="AC63" i="1"/>
  <c r="AB57" i="1"/>
  <c r="AC57" i="1"/>
  <c r="AB59" i="1"/>
  <c r="AC59" i="1"/>
  <c r="AB60" i="1"/>
  <c r="AC60" i="1"/>
  <c r="AB58" i="1"/>
  <c r="AC58" i="1"/>
  <c r="AB62" i="1"/>
  <c r="AC62" i="1"/>
  <c r="AB69" i="1"/>
  <c r="AC69" i="1"/>
  <c r="AB64" i="1"/>
  <c r="AC64" i="1"/>
  <c r="AC12" i="1"/>
  <c r="AB12" i="1"/>
  <c r="AB46" i="1"/>
  <c r="AC46" i="1"/>
  <c r="AB48" i="1"/>
  <c r="AC48" i="1"/>
  <c r="AB49" i="1"/>
  <c r="AC49" i="1"/>
  <c r="AB50" i="1"/>
  <c r="AC50" i="1"/>
  <c r="AB51" i="1"/>
  <c r="AC51" i="1"/>
  <c r="AL65" i="1"/>
  <c r="BB65" i="1" s="1"/>
  <c r="BR65" i="1" s="1"/>
  <c r="CH65" i="1" s="1"/>
  <c r="AL84" i="1"/>
  <c r="BB84" i="1" s="1"/>
  <c r="BR84" i="1" s="1"/>
  <c r="CH84" i="1" s="1"/>
  <c r="AU98" i="1" l="1"/>
  <c r="AU12" i="1"/>
  <c r="AU92" i="1"/>
  <c r="AU32" i="1"/>
  <c r="AU49" i="1"/>
  <c r="AU59" i="1"/>
  <c r="AU99" i="1"/>
  <c r="AU100" i="1"/>
  <c r="AU123" i="1"/>
  <c r="AV123" i="1" s="1"/>
  <c r="BL123" i="1" s="1"/>
  <c r="CB123" i="1" s="1"/>
  <c r="AU116" i="1"/>
  <c r="AU35" i="1"/>
  <c r="AU48" i="1"/>
  <c r="AU94" i="1"/>
  <c r="AU90" i="1"/>
  <c r="AU88" i="1"/>
  <c r="AU58" i="1"/>
  <c r="AU85" i="1"/>
  <c r="AU81" i="1"/>
  <c r="AU79" i="1"/>
  <c r="AU73" i="1"/>
  <c r="AU78" i="1"/>
  <c r="AU76" i="1"/>
  <c r="AU93" i="1"/>
  <c r="AU34" i="1"/>
  <c r="AU33" i="1"/>
  <c r="AU36" i="1"/>
  <c r="AU41" i="1"/>
  <c r="AU38" i="1"/>
  <c r="AU39" i="1"/>
  <c r="AU40" i="1"/>
  <c r="AU44" i="1"/>
  <c r="AU50" i="1"/>
  <c r="AU51" i="1"/>
  <c r="AU64" i="1"/>
  <c r="AU72" i="1"/>
  <c r="AU97" i="1"/>
  <c r="AU54" i="1"/>
  <c r="AU120" i="1"/>
  <c r="AU118" i="1"/>
  <c r="AU84" i="1"/>
  <c r="AV84" i="1" s="1"/>
  <c r="BL84" i="1" s="1"/>
  <c r="CB84" i="1" s="1"/>
  <c r="AU80" i="1"/>
  <c r="AU75" i="1"/>
  <c r="AU82" i="1"/>
  <c r="AU74" i="1"/>
  <c r="AU77" i="1"/>
  <c r="AU101" i="1"/>
  <c r="AU96" i="1"/>
  <c r="AU63" i="1"/>
  <c r="AU55" i="1"/>
  <c r="AU61" i="1"/>
  <c r="AU104" i="1"/>
  <c r="AU119" i="1"/>
  <c r="AU89" i="1"/>
  <c r="AU110" i="1"/>
  <c r="AU111" i="1"/>
  <c r="AU112" i="1"/>
  <c r="AU113" i="1"/>
  <c r="AU114" i="1"/>
  <c r="AU115" i="1"/>
  <c r="AU53" i="1"/>
  <c r="AU56" i="1"/>
  <c r="AU69" i="1"/>
  <c r="AU68" i="1"/>
  <c r="AU57" i="1"/>
  <c r="AU60" i="1"/>
  <c r="AU52" i="1"/>
  <c r="AU62" i="1"/>
  <c r="AU13" i="1"/>
  <c r="AU15" i="1"/>
  <c r="AU17" i="1"/>
  <c r="AU20" i="1"/>
  <c r="AU22" i="1"/>
  <c r="AU27" i="1"/>
  <c r="AU25" i="1"/>
  <c r="AU21" i="1"/>
  <c r="AU18" i="1"/>
  <c r="AU14" i="1"/>
  <c r="AU16" i="1"/>
  <c r="AU11" i="1"/>
  <c r="AU19" i="1"/>
  <c r="AU23" i="1"/>
  <c r="AU24" i="1"/>
  <c r="AU26" i="1"/>
  <c r="AU28" i="1"/>
  <c r="AB110" i="1"/>
  <c r="AC110" i="1"/>
  <c r="AB111" i="1"/>
  <c r="AC111" i="1"/>
  <c r="AB112" i="1"/>
  <c r="AC112" i="1"/>
  <c r="AB113" i="1"/>
  <c r="AC113" i="1"/>
  <c r="AB114" i="1"/>
  <c r="AC114" i="1"/>
  <c r="AB115" i="1"/>
  <c r="AC115" i="1"/>
  <c r="AB116" i="1"/>
  <c r="AC116" i="1"/>
  <c r="AB118" i="1"/>
  <c r="AC118" i="1"/>
  <c r="AB54" i="1"/>
  <c r="AC54" i="1"/>
  <c r="AB119" i="1"/>
  <c r="AC119" i="1"/>
  <c r="AB120" i="1"/>
  <c r="AC120" i="1"/>
  <c r="Y110" i="1"/>
  <c r="Y111" i="1"/>
  <c r="Y112" i="1"/>
  <c r="Y113" i="1"/>
  <c r="Y114" i="1"/>
  <c r="Y115" i="1"/>
  <c r="Y116" i="1"/>
  <c r="Y118" i="1"/>
  <c r="Y54" i="1"/>
  <c r="Y119" i="1"/>
  <c r="Y120" i="1"/>
  <c r="Y123" i="1"/>
  <c r="AB103" i="1"/>
  <c r="AC103" i="1"/>
  <c r="AB92" i="1"/>
  <c r="AC92" i="1"/>
  <c r="AB90" i="1"/>
  <c r="AC90" i="1"/>
  <c r="AB91" i="1"/>
  <c r="AC91" i="1"/>
  <c r="AB104" i="1"/>
  <c r="AC104" i="1"/>
  <c r="AB93" i="1"/>
  <c r="AC93" i="1"/>
  <c r="AB94" i="1"/>
  <c r="AC94" i="1"/>
  <c r="AB95" i="1"/>
  <c r="AC95" i="1"/>
  <c r="AB96" i="1"/>
  <c r="AC96" i="1"/>
  <c r="AB97" i="1"/>
  <c r="AC97" i="1"/>
  <c r="AB98" i="1"/>
  <c r="AC98" i="1"/>
  <c r="AB99" i="1"/>
  <c r="AC99" i="1"/>
  <c r="AB100" i="1"/>
  <c r="AC100" i="1"/>
  <c r="AB101" i="1"/>
  <c r="AC101" i="1"/>
  <c r="AB102" i="1"/>
  <c r="AC102" i="1"/>
  <c r="AB61" i="1"/>
  <c r="AC61" i="1"/>
  <c r="AB106" i="1"/>
  <c r="AC106" i="1"/>
  <c r="AB107" i="1"/>
  <c r="AC107" i="1"/>
  <c r="Y103" i="1"/>
  <c r="Y92" i="1"/>
  <c r="Y90" i="1"/>
  <c r="Y91" i="1"/>
  <c r="Y104" i="1"/>
  <c r="Y93" i="1"/>
  <c r="Y94" i="1"/>
  <c r="Y95" i="1"/>
  <c r="Y96" i="1"/>
  <c r="Y97" i="1"/>
  <c r="Y98" i="1"/>
  <c r="Y99" i="1"/>
  <c r="Y100" i="1"/>
  <c r="Y101" i="1"/>
  <c r="Y102" i="1"/>
  <c r="Y61" i="1"/>
  <c r="Y106" i="1"/>
  <c r="Y107" i="1"/>
  <c r="AC85" i="1"/>
  <c r="AB85" i="1"/>
  <c r="AC81" i="1"/>
  <c r="AB81" i="1"/>
  <c r="AC77" i="1"/>
  <c r="AB77" i="1"/>
  <c r="AC80" i="1"/>
  <c r="AB80" i="1"/>
  <c r="AC79" i="1"/>
  <c r="AB79" i="1"/>
  <c r="AC73" i="1"/>
  <c r="AB73" i="1"/>
  <c r="AC75" i="1"/>
  <c r="AB75" i="1"/>
  <c r="AC82" i="1"/>
  <c r="AB82" i="1"/>
  <c r="AC78" i="1"/>
  <c r="AB78" i="1"/>
  <c r="AC55" i="1"/>
  <c r="AB55" i="1"/>
  <c r="AC74" i="1"/>
  <c r="AB74" i="1"/>
  <c r="AC76" i="1"/>
  <c r="AB76" i="1"/>
  <c r="AC53" i="1"/>
  <c r="AB53" i="1"/>
  <c r="Y53" i="1"/>
  <c r="Y76" i="1"/>
  <c r="Y74" i="1"/>
  <c r="Y55" i="1"/>
  <c r="Y78" i="1"/>
  <c r="Y82" i="1"/>
  <c r="Y75" i="1"/>
  <c r="Y73" i="1"/>
  <c r="Y79" i="1"/>
  <c r="Y80" i="1"/>
  <c r="Y77" i="1"/>
  <c r="Y81" i="1"/>
  <c r="Y85" i="1"/>
  <c r="Y12" i="1"/>
  <c r="Y58" i="1"/>
  <c r="Y48" i="1"/>
  <c r="Y49" i="1"/>
  <c r="Y50" i="1"/>
  <c r="Y51" i="1"/>
  <c r="Y69" i="1"/>
  <c r="Y68" i="1"/>
  <c r="Y56" i="1"/>
  <c r="Y63" i="1"/>
  <c r="Y57" i="1"/>
  <c r="Y59" i="1"/>
  <c r="Y60" i="1"/>
  <c r="Y64" i="1"/>
  <c r="AB35" i="1"/>
  <c r="AC35" i="1"/>
  <c r="AB32" i="1"/>
  <c r="AC32" i="1"/>
  <c r="AB41" i="1"/>
  <c r="AC41" i="1"/>
  <c r="AB36" i="1"/>
  <c r="AC36" i="1"/>
  <c r="AB44" i="1"/>
  <c r="AC44" i="1"/>
  <c r="AB38" i="1"/>
  <c r="AC38" i="1"/>
  <c r="AB39" i="1"/>
  <c r="AC39" i="1"/>
  <c r="AB40" i="1"/>
  <c r="AC40" i="1"/>
  <c r="AB33" i="1"/>
  <c r="AC33" i="1"/>
  <c r="Y35" i="1"/>
  <c r="Y32" i="1"/>
  <c r="Y41" i="1"/>
  <c r="Y36" i="1"/>
  <c r="Y44" i="1"/>
  <c r="Y38" i="1"/>
  <c r="Y39" i="1"/>
  <c r="Y40" i="1"/>
  <c r="Y33" i="1"/>
  <c r="AB19" i="1"/>
  <c r="AC19" i="1"/>
  <c r="AB13" i="1"/>
  <c r="AC13" i="1"/>
  <c r="AB14" i="1"/>
  <c r="AC14" i="1"/>
  <c r="AB15" i="1"/>
  <c r="AC15" i="1"/>
  <c r="AB16" i="1"/>
  <c r="AC16" i="1"/>
  <c r="AB17" i="1"/>
  <c r="AC17" i="1"/>
  <c r="AB22" i="1"/>
  <c r="AC22" i="1"/>
  <c r="AB18" i="1"/>
  <c r="AC18" i="1"/>
  <c r="AB23" i="1"/>
  <c r="AC23" i="1"/>
  <c r="AB28" i="1"/>
  <c r="AC28" i="1"/>
  <c r="AB11" i="1"/>
  <c r="AC11" i="1"/>
  <c r="AB27" i="1"/>
  <c r="AC27" i="1"/>
  <c r="AB24" i="1"/>
  <c r="AC24" i="1"/>
  <c r="AB25" i="1"/>
  <c r="AC25" i="1"/>
  <c r="AB26" i="1"/>
  <c r="AC26" i="1"/>
  <c r="AB20" i="1"/>
  <c r="AC20" i="1"/>
  <c r="Y19" i="1"/>
  <c r="Y13" i="1"/>
  <c r="Y14" i="1"/>
  <c r="Y15" i="1"/>
  <c r="Y16" i="1"/>
  <c r="Y17" i="1"/>
  <c r="Y22" i="1"/>
  <c r="Y18" i="1"/>
  <c r="Y23" i="1"/>
  <c r="Y28" i="1"/>
  <c r="Y11" i="1"/>
  <c r="Y27" i="1"/>
  <c r="Y24" i="1"/>
  <c r="Y25" i="1"/>
  <c r="Y26" i="1"/>
  <c r="Y20" i="1"/>
  <c r="AF126" i="1"/>
  <c r="AV126" i="1" s="1"/>
  <c r="BL126" i="1" s="1"/>
  <c r="CB126" i="1" s="1"/>
  <c r="AF127" i="1"/>
  <c r="AV127" i="1" s="1"/>
  <c r="BL127" i="1" s="1"/>
  <c r="CB127" i="1" s="1"/>
  <c r="AF128" i="1"/>
  <c r="AV128" i="1" s="1"/>
  <c r="BL128" i="1" s="1"/>
  <c r="CB128" i="1" s="1"/>
  <c r="AF129" i="1"/>
  <c r="AV129" i="1" s="1"/>
  <c r="BL129" i="1" s="1"/>
  <c r="CB129" i="1" s="1"/>
  <c r="AF130" i="1"/>
  <c r="AV130" i="1" s="1"/>
  <c r="BL130" i="1" s="1"/>
  <c r="CB130" i="1" s="1"/>
  <c r="AF131" i="1"/>
  <c r="AV131" i="1" s="1"/>
  <c r="BL131" i="1" s="1"/>
  <c r="CB131" i="1" s="1"/>
  <c r="AF132" i="1"/>
  <c r="AV132" i="1" s="1"/>
  <c r="BL132" i="1" s="1"/>
  <c r="CB132" i="1" s="1"/>
  <c r="AF133" i="1"/>
  <c r="AV133" i="1" s="1"/>
  <c r="BL133" i="1" s="1"/>
  <c r="CB133" i="1" s="1"/>
  <c r="AA253" i="1"/>
  <c r="Z253" i="1"/>
  <c r="Y253" i="1"/>
  <c r="AC89" i="1"/>
  <c r="AB89" i="1"/>
  <c r="Y89" i="1"/>
  <c r="AC88" i="1"/>
  <c r="AB88" i="1"/>
  <c r="Y88" i="1"/>
  <c r="Y86" i="1"/>
  <c r="AC72" i="1"/>
  <c r="AB72" i="1"/>
  <c r="Y72" i="1"/>
  <c r="AC70" i="1"/>
  <c r="AB70" i="1"/>
  <c r="Y62" i="1"/>
  <c r="Y52" i="1"/>
  <c r="AC34" i="1"/>
  <c r="AB34" i="1"/>
  <c r="Y34" i="1"/>
  <c r="AC21" i="1"/>
  <c r="AB21" i="1"/>
  <c r="Y21" i="1"/>
  <c r="L48" i="1"/>
  <c r="M48" i="1"/>
  <c r="L49" i="1"/>
  <c r="M49" i="1"/>
  <c r="L50" i="1"/>
  <c r="M50" i="1"/>
  <c r="L51" i="1"/>
  <c r="M51" i="1"/>
  <c r="L69" i="1"/>
  <c r="M69" i="1"/>
  <c r="L64" i="1"/>
  <c r="M64" i="1"/>
  <c r="L62" i="1"/>
  <c r="M62" i="1"/>
  <c r="L70" i="1"/>
  <c r="M70" i="1"/>
  <c r="K253" i="1"/>
  <c r="M21" i="1"/>
  <c r="M19" i="1"/>
  <c r="M23" i="1"/>
  <c r="M28" i="1"/>
  <c r="M11" i="1"/>
  <c r="M27" i="1"/>
  <c r="M24" i="1"/>
  <c r="M25" i="1"/>
  <c r="M26" i="1"/>
  <c r="M20" i="1"/>
  <c r="V61" i="1"/>
  <c r="AL61" i="1" s="1"/>
  <c r="BB61" i="1" s="1"/>
  <c r="BR61" i="1" s="1"/>
  <c r="CH61" i="1" s="1"/>
  <c r="V136" i="1"/>
  <c r="AL136" i="1" s="1"/>
  <c r="BB136" i="1" s="1"/>
  <c r="BR136" i="1" s="1"/>
  <c r="CH136" i="1" s="1"/>
  <c r="V81" i="1"/>
  <c r="AL81" i="1" s="1"/>
  <c r="BB81" i="1" s="1"/>
  <c r="BR81" i="1" s="1"/>
  <c r="CH81" i="1" s="1"/>
  <c r="V135" i="1"/>
  <c r="AL135" i="1" s="1"/>
  <c r="BB135" i="1" s="1"/>
  <c r="BR135" i="1" s="1"/>
  <c r="CH135" i="1" s="1"/>
  <c r="V64" i="1"/>
  <c r="AL64" i="1" s="1"/>
  <c r="BB64" i="1" s="1"/>
  <c r="BR64" i="1" s="1"/>
  <c r="CH64" i="1" s="1"/>
  <c r="V33" i="1"/>
  <c r="AL33" i="1" s="1"/>
  <c r="BB33" i="1" s="1"/>
  <c r="BR33" i="1" s="1"/>
  <c r="CH33" i="1" s="1"/>
  <c r="I73" i="1"/>
  <c r="L73" i="1"/>
  <c r="M73" i="1"/>
  <c r="I78" i="1"/>
  <c r="L78" i="1"/>
  <c r="M78" i="1"/>
  <c r="I74" i="1"/>
  <c r="L74" i="1"/>
  <c r="M74" i="1"/>
  <c r="I72" i="1"/>
  <c r="L72" i="1"/>
  <c r="M72" i="1"/>
  <c r="I75" i="1"/>
  <c r="L75" i="1"/>
  <c r="M75" i="1"/>
  <c r="I82" i="1"/>
  <c r="L82" i="1"/>
  <c r="M82" i="1"/>
  <c r="I76" i="1"/>
  <c r="L76" i="1"/>
  <c r="M76" i="1"/>
  <c r="I79" i="1"/>
  <c r="L79" i="1"/>
  <c r="M79" i="1"/>
  <c r="I80" i="1"/>
  <c r="L80" i="1"/>
  <c r="M80" i="1"/>
  <c r="I55" i="1"/>
  <c r="L55" i="1"/>
  <c r="M55" i="1"/>
  <c r="I92" i="1"/>
  <c r="L92" i="1"/>
  <c r="M92" i="1"/>
  <c r="I77" i="1"/>
  <c r="L77" i="1"/>
  <c r="M77" i="1"/>
  <c r="I90" i="1"/>
  <c r="L90" i="1"/>
  <c r="M90" i="1"/>
  <c r="I91" i="1"/>
  <c r="L91" i="1"/>
  <c r="M91" i="1"/>
  <c r="I99" i="1"/>
  <c r="L99" i="1"/>
  <c r="M99" i="1"/>
  <c r="I93" i="1"/>
  <c r="L93" i="1"/>
  <c r="M93" i="1"/>
  <c r="I94" i="1"/>
  <c r="L94" i="1"/>
  <c r="M94" i="1"/>
  <c r="I103" i="1"/>
  <c r="L103" i="1"/>
  <c r="M103" i="1"/>
  <c r="I95" i="1"/>
  <c r="L95" i="1"/>
  <c r="M95" i="1"/>
  <c r="I96" i="1"/>
  <c r="L96" i="1"/>
  <c r="M96" i="1"/>
  <c r="I97" i="1"/>
  <c r="L97" i="1"/>
  <c r="M97" i="1"/>
  <c r="I98" i="1"/>
  <c r="L98" i="1"/>
  <c r="M98" i="1"/>
  <c r="I100" i="1"/>
  <c r="L100" i="1"/>
  <c r="M100" i="1"/>
  <c r="I101" i="1"/>
  <c r="L101" i="1"/>
  <c r="M101" i="1"/>
  <c r="I102" i="1"/>
  <c r="L102" i="1"/>
  <c r="M102" i="1"/>
  <c r="I104" i="1"/>
  <c r="L104" i="1"/>
  <c r="M104" i="1"/>
  <c r="I107" i="1"/>
  <c r="L107" i="1"/>
  <c r="M107" i="1"/>
  <c r="L54" i="1"/>
  <c r="M54" i="1"/>
  <c r="L89" i="1"/>
  <c r="M89" i="1"/>
  <c r="L119" i="1"/>
  <c r="M119" i="1"/>
  <c r="L120" i="1"/>
  <c r="M120" i="1"/>
  <c r="L116" i="1"/>
  <c r="M116" i="1"/>
  <c r="L118" i="1"/>
  <c r="M118" i="1"/>
  <c r="L110" i="1"/>
  <c r="M110" i="1"/>
  <c r="L111" i="1"/>
  <c r="M111" i="1"/>
  <c r="L112" i="1"/>
  <c r="M112" i="1"/>
  <c r="L113" i="1"/>
  <c r="M113" i="1"/>
  <c r="L114" i="1"/>
  <c r="M114" i="1"/>
  <c r="L53" i="1"/>
  <c r="M53" i="1"/>
  <c r="I54" i="1"/>
  <c r="I89" i="1"/>
  <c r="I119" i="1"/>
  <c r="I120" i="1"/>
  <c r="I116" i="1"/>
  <c r="I118" i="1"/>
  <c r="I110" i="1"/>
  <c r="I111" i="1"/>
  <c r="I112" i="1"/>
  <c r="I113" i="1"/>
  <c r="I114" i="1"/>
  <c r="I53" i="1"/>
  <c r="I58" i="1"/>
  <c r="I59" i="1"/>
  <c r="I60" i="1"/>
  <c r="I62" i="1"/>
  <c r="I12" i="1"/>
  <c r="I52" i="1"/>
  <c r="I68" i="1"/>
  <c r="I56" i="1"/>
  <c r="I48" i="1"/>
  <c r="I49" i="1"/>
  <c r="I50" i="1"/>
  <c r="I51" i="1"/>
  <c r="I69" i="1"/>
  <c r="I63" i="1"/>
  <c r="I57" i="1"/>
  <c r="L21" i="1"/>
  <c r="L27" i="1"/>
  <c r="L24" i="1"/>
  <c r="L19" i="1"/>
  <c r="L28" i="1"/>
  <c r="L23" i="1"/>
  <c r="L25" i="1"/>
  <c r="L26" i="1"/>
  <c r="L20" i="1"/>
  <c r="L11" i="1"/>
  <c r="I21" i="1"/>
  <c r="I27" i="1"/>
  <c r="I24" i="1"/>
  <c r="I19" i="1"/>
  <c r="I28" i="1"/>
  <c r="I23" i="1"/>
  <c r="I25" i="1"/>
  <c r="I26" i="1"/>
  <c r="I20" i="1"/>
  <c r="I11" i="1"/>
  <c r="I13" i="1"/>
  <c r="L13" i="1"/>
  <c r="M13" i="1"/>
  <c r="I14" i="1"/>
  <c r="L14" i="1"/>
  <c r="M14" i="1"/>
  <c r="I15" i="1"/>
  <c r="L15" i="1"/>
  <c r="M15" i="1"/>
  <c r="I16" i="1"/>
  <c r="L16" i="1"/>
  <c r="M16" i="1"/>
  <c r="I17" i="1"/>
  <c r="L17" i="1"/>
  <c r="M17" i="1"/>
  <c r="I18" i="1"/>
  <c r="L18" i="1"/>
  <c r="M18" i="1"/>
  <c r="I32" i="1"/>
  <c r="L32" i="1"/>
  <c r="M32" i="1"/>
  <c r="I34" i="1"/>
  <c r="L34" i="1"/>
  <c r="M34" i="1"/>
  <c r="I41" i="1"/>
  <c r="L41" i="1"/>
  <c r="M41" i="1"/>
  <c r="I36" i="1"/>
  <c r="L36" i="1"/>
  <c r="M36" i="1"/>
  <c r="I22" i="1"/>
  <c r="L22" i="1"/>
  <c r="M22" i="1"/>
  <c r="I44" i="1"/>
  <c r="L44" i="1"/>
  <c r="M44" i="1"/>
  <c r="I38" i="1"/>
  <c r="L38" i="1"/>
  <c r="M38" i="1"/>
  <c r="I39" i="1"/>
  <c r="L39" i="1"/>
  <c r="M39" i="1"/>
  <c r="I40" i="1"/>
  <c r="L40" i="1"/>
  <c r="M40" i="1"/>
  <c r="V123" i="1"/>
  <c r="AL123" i="1" s="1"/>
  <c r="BB123" i="1" s="1"/>
  <c r="BR123" i="1" s="1"/>
  <c r="CH123" i="1" s="1"/>
  <c r="V124" i="1"/>
  <c r="AL124" i="1" s="1"/>
  <c r="BB124" i="1" s="1"/>
  <c r="BR124" i="1" s="1"/>
  <c r="CH124" i="1" s="1"/>
  <c r="V125" i="1"/>
  <c r="AL125" i="1" s="1"/>
  <c r="BB125" i="1" s="1"/>
  <c r="BR125" i="1" s="1"/>
  <c r="CH125" i="1" s="1"/>
  <c r="V126" i="1"/>
  <c r="AL126" i="1" s="1"/>
  <c r="BB126" i="1" s="1"/>
  <c r="BR126" i="1" s="1"/>
  <c r="CH126" i="1" s="1"/>
  <c r="V127" i="1"/>
  <c r="AL127" i="1" s="1"/>
  <c r="BB127" i="1" s="1"/>
  <c r="BR127" i="1" s="1"/>
  <c r="CH127" i="1" s="1"/>
  <c r="V128" i="1"/>
  <c r="AL128" i="1" s="1"/>
  <c r="BB128" i="1" s="1"/>
  <c r="BR128" i="1" s="1"/>
  <c r="CH128" i="1" s="1"/>
  <c r="V129" i="1"/>
  <c r="AL129" i="1" s="1"/>
  <c r="BB129" i="1" s="1"/>
  <c r="BR129" i="1" s="1"/>
  <c r="CH129" i="1" s="1"/>
  <c r="V130" i="1"/>
  <c r="AL130" i="1" s="1"/>
  <c r="BB130" i="1" s="1"/>
  <c r="BR130" i="1" s="1"/>
  <c r="CH130" i="1" s="1"/>
  <c r="V131" i="1"/>
  <c r="AL131" i="1" s="1"/>
  <c r="BB131" i="1" s="1"/>
  <c r="BR131" i="1" s="1"/>
  <c r="CH131" i="1" s="1"/>
  <c r="V132" i="1"/>
  <c r="AL132" i="1" s="1"/>
  <c r="BB132" i="1" s="1"/>
  <c r="BR132" i="1" s="1"/>
  <c r="CH132" i="1" s="1"/>
  <c r="V133" i="1"/>
  <c r="AL133" i="1" s="1"/>
  <c r="BB133" i="1" s="1"/>
  <c r="BR133" i="1" s="1"/>
  <c r="CH133" i="1" s="1"/>
  <c r="V134" i="1"/>
  <c r="AL134" i="1" s="1"/>
  <c r="BB134" i="1" s="1"/>
  <c r="BR134" i="1" s="1"/>
  <c r="CH134" i="1" s="1"/>
  <c r="V105" i="1"/>
  <c r="AL105" i="1" s="1"/>
  <c r="BB105" i="1" s="1"/>
  <c r="BR105" i="1" s="1"/>
  <c r="CH105" i="1" s="1"/>
  <c r="V137" i="1"/>
  <c r="AL137" i="1" s="1"/>
  <c r="BB137" i="1" s="1"/>
  <c r="BR137" i="1" s="1"/>
  <c r="CH137" i="1" s="1"/>
  <c r="V138" i="1"/>
  <c r="AL138" i="1" s="1"/>
  <c r="BB138" i="1" s="1"/>
  <c r="BR138" i="1" s="1"/>
  <c r="CH138" i="1" s="1"/>
  <c r="V106" i="1"/>
  <c r="AL106" i="1" s="1"/>
  <c r="BB106" i="1" s="1"/>
  <c r="BR106" i="1" s="1"/>
  <c r="CH106" i="1" s="1"/>
  <c r="V118" i="1"/>
  <c r="AL118" i="1" s="1"/>
  <c r="BB118" i="1" s="1"/>
  <c r="BR118" i="1" s="1"/>
  <c r="CH118" i="1" s="1"/>
  <c r="V110" i="1"/>
  <c r="AL110" i="1" s="1"/>
  <c r="BB110" i="1" s="1"/>
  <c r="BR110" i="1" s="1"/>
  <c r="CH110" i="1" s="1"/>
  <c r="V111" i="1"/>
  <c r="AL111" i="1" s="1"/>
  <c r="BB111" i="1" s="1"/>
  <c r="BR111" i="1" s="1"/>
  <c r="CH111" i="1" s="1"/>
  <c r="V112" i="1"/>
  <c r="AL112" i="1" s="1"/>
  <c r="BB112" i="1" s="1"/>
  <c r="BR112" i="1" s="1"/>
  <c r="CH112" i="1" s="1"/>
  <c r="V113" i="1"/>
  <c r="AL113" i="1" s="1"/>
  <c r="BB113" i="1" s="1"/>
  <c r="BR113" i="1" s="1"/>
  <c r="CH113" i="1" s="1"/>
  <c r="V114" i="1"/>
  <c r="AL114" i="1" s="1"/>
  <c r="BB114" i="1" s="1"/>
  <c r="BR114" i="1" s="1"/>
  <c r="CH114" i="1" s="1"/>
  <c r="V53" i="1"/>
  <c r="AL53" i="1" s="1"/>
  <c r="BB53" i="1" s="1"/>
  <c r="BR53" i="1" s="1"/>
  <c r="CH53" i="1" s="1"/>
  <c r="V115" i="1"/>
  <c r="AL115" i="1" s="1"/>
  <c r="BB115" i="1" s="1"/>
  <c r="BR115" i="1" s="1"/>
  <c r="CH115" i="1" s="1"/>
  <c r="V54" i="1"/>
  <c r="AL54" i="1" s="1"/>
  <c r="BB54" i="1" s="1"/>
  <c r="BR54" i="1" s="1"/>
  <c r="CH54" i="1" s="1"/>
  <c r="V89" i="1"/>
  <c r="AL89" i="1" s="1"/>
  <c r="BB89" i="1" s="1"/>
  <c r="BR89" i="1" s="1"/>
  <c r="CH89" i="1" s="1"/>
  <c r="V119" i="1"/>
  <c r="AL119" i="1" s="1"/>
  <c r="BB119" i="1" s="1"/>
  <c r="BR119" i="1" s="1"/>
  <c r="CH119" i="1" s="1"/>
  <c r="V120" i="1"/>
  <c r="AL120" i="1" s="1"/>
  <c r="BB120" i="1" s="1"/>
  <c r="BR120" i="1" s="1"/>
  <c r="CH120" i="1" s="1"/>
  <c r="V116" i="1"/>
  <c r="AL116" i="1" s="1"/>
  <c r="BB116" i="1" s="1"/>
  <c r="BR116" i="1" s="1"/>
  <c r="CH116" i="1" s="1"/>
  <c r="V92" i="1"/>
  <c r="AL92" i="1" s="1"/>
  <c r="BB92" i="1" s="1"/>
  <c r="BR92" i="1" s="1"/>
  <c r="CH92" i="1" s="1"/>
  <c r="V77" i="1"/>
  <c r="AL77" i="1" s="1"/>
  <c r="BB77" i="1" s="1"/>
  <c r="BR77" i="1" s="1"/>
  <c r="CH77" i="1" s="1"/>
  <c r="V90" i="1"/>
  <c r="AL90" i="1" s="1"/>
  <c r="BB90" i="1" s="1"/>
  <c r="BR90" i="1" s="1"/>
  <c r="CH90" i="1" s="1"/>
  <c r="V91" i="1"/>
  <c r="AL91" i="1" s="1"/>
  <c r="BB91" i="1" s="1"/>
  <c r="BR91" i="1" s="1"/>
  <c r="CH91" i="1" s="1"/>
  <c r="V99" i="1"/>
  <c r="AL99" i="1" s="1"/>
  <c r="BB99" i="1" s="1"/>
  <c r="BR99" i="1" s="1"/>
  <c r="CH99" i="1" s="1"/>
  <c r="V93" i="1"/>
  <c r="AL93" i="1" s="1"/>
  <c r="BB93" i="1" s="1"/>
  <c r="BR93" i="1" s="1"/>
  <c r="CH93" i="1" s="1"/>
  <c r="V94" i="1"/>
  <c r="AL94" i="1" s="1"/>
  <c r="BB94" i="1" s="1"/>
  <c r="BR94" i="1" s="1"/>
  <c r="CH94" i="1" s="1"/>
  <c r="V103" i="1"/>
  <c r="AL103" i="1" s="1"/>
  <c r="BB103" i="1" s="1"/>
  <c r="BR103" i="1" s="1"/>
  <c r="CH103" i="1" s="1"/>
  <c r="V95" i="1"/>
  <c r="AL95" i="1" s="1"/>
  <c r="BB95" i="1" s="1"/>
  <c r="BR95" i="1" s="1"/>
  <c r="CH95" i="1" s="1"/>
  <c r="V96" i="1"/>
  <c r="AL96" i="1" s="1"/>
  <c r="BB96" i="1" s="1"/>
  <c r="BR96" i="1" s="1"/>
  <c r="CH96" i="1" s="1"/>
  <c r="V97" i="1"/>
  <c r="AL97" i="1" s="1"/>
  <c r="BB97" i="1" s="1"/>
  <c r="BR97" i="1" s="1"/>
  <c r="CH97" i="1" s="1"/>
  <c r="V98" i="1"/>
  <c r="AL98" i="1" s="1"/>
  <c r="BB98" i="1" s="1"/>
  <c r="BR98" i="1" s="1"/>
  <c r="CH98" i="1" s="1"/>
  <c r="V100" i="1"/>
  <c r="AL100" i="1" s="1"/>
  <c r="BB100" i="1" s="1"/>
  <c r="BR100" i="1" s="1"/>
  <c r="CH100" i="1" s="1"/>
  <c r="V101" i="1"/>
  <c r="AL101" i="1" s="1"/>
  <c r="BB101" i="1" s="1"/>
  <c r="BR101" i="1" s="1"/>
  <c r="CH101" i="1" s="1"/>
  <c r="V102" i="1"/>
  <c r="AL102" i="1" s="1"/>
  <c r="BB102" i="1" s="1"/>
  <c r="BR102" i="1" s="1"/>
  <c r="CH102" i="1" s="1"/>
  <c r="V104" i="1"/>
  <c r="AL104" i="1" s="1"/>
  <c r="BB104" i="1" s="1"/>
  <c r="BR104" i="1" s="1"/>
  <c r="CH104" i="1" s="1"/>
  <c r="V107" i="1"/>
  <c r="AL107" i="1" s="1"/>
  <c r="BB107" i="1" s="1"/>
  <c r="BR107" i="1" s="1"/>
  <c r="CH107" i="1" s="1"/>
  <c r="V78" i="1"/>
  <c r="AL78" i="1" s="1"/>
  <c r="BB78" i="1" s="1"/>
  <c r="BR78" i="1" s="1"/>
  <c r="CH78" i="1" s="1"/>
  <c r="V74" i="1"/>
  <c r="AL74" i="1" s="1"/>
  <c r="BB74" i="1" s="1"/>
  <c r="BR74" i="1" s="1"/>
  <c r="CH74" i="1" s="1"/>
  <c r="V72" i="1"/>
  <c r="AL72" i="1" s="1"/>
  <c r="BB72" i="1" s="1"/>
  <c r="BR72" i="1" s="1"/>
  <c r="CH72" i="1" s="1"/>
  <c r="V75" i="1"/>
  <c r="AL75" i="1" s="1"/>
  <c r="BB75" i="1" s="1"/>
  <c r="BR75" i="1" s="1"/>
  <c r="CH75" i="1" s="1"/>
  <c r="V82" i="1"/>
  <c r="AL82" i="1" s="1"/>
  <c r="BB82" i="1" s="1"/>
  <c r="BR82" i="1" s="1"/>
  <c r="CH82" i="1" s="1"/>
  <c r="V76" i="1"/>
  <c r="AL76" i="1" s="1"/>
  <c r="BB76" i="1" s="1"/>
  <c r="BR76" i="1" s="1"/>
  <c r="CH76" i="1" s="1"/>
  <c r="V79" i="1"/>
  <c r="AL79" i="1" s="1"/>
  <c r="BB79" i="1" s="1"/>
  <c r="BR79" i="1" s="1"/>
  <c r="CH79" i="1" s="1"/>
  <c r="V80" i="1"/>
  <c r="AL80" i="1" s="1"/>
  <c r="BB80" i="1" s="1"/>
  <c r="BR80" i="1" s="1"/>
  <c r="CH80" i="1" s="1"/>
  <c r="V55" i="1"/>
  <c r="AL55" i="1" s="1"/>
  <c r="BB55" i="1" s="1"/>
  <c r="BR55" i="1" s="1"/>
  <c r="CH55" i="1" s="1"/>
  <c r="V85" i="1"/>
  <c r="AL85" i="1" s="1"/>
  <c r="BB85" i="1" s="1"/>
  <c r="BR85" i="1" s="1"/>
  <c r="CH85" i="1" s="1"/>
  <c r="V68" i="1"/>
  <c r="AL68" i="1" s="1"/>
  <c r="BB68" i="1" s="1"/>
  <c r="BR68" i="1" s="1"/>
  <c r="CH68" i="1" s="1"/>
  <c r="V56" i="1"/>
  <c r="AL56" i="1" s="1"/>
  <c r="BB56" i="1" s="1"/>
  <c r="BR56" i="1" s="1"/>
  <c r="CH56" i="1" s="1"/>
  <c r="V48" i="1"/>
  <c r="AL48" i="1" s="1"/>
  <c r="BB48" i="1" s="1"/>
  <c r="BR48" i="1" s="1"/>
  <c r="CH48" i="1" s="1"/>
  <c r="V49" i="1"/>
  <c r="AL49" i="1" s="1"/>
  <c r="BB49" i="1" s="1"/>
  <c r="BR49" i="1" s="1"/>
  <c r="CH49" i="1" s="1"/>
  <c r="V50" i="1"/>
  <c r="AL50" i="1" s="1"/>
  <c r="BB50" i="1" s="1"/>
  <c r="BR50" i="1" s="1"/>
  <c r="CH50" i="1" s="1"/>
  <c r="V51" i="1"/>
  <c r="AL51" i="1" s="1"/>
  <c r="BB51" i="1" s="1"/>
  <c r="BR51" i="1" s="1"/>
  <c r="CH51" i="1" s="1"/>
  <c r="V69" i="1"/>
  <c r="AL69" i="1" s="1"/>
  <c r="BB69" i="1" s="1"/>
  <c r="BR69" i="1" s="1"/>
  <c r="CH69" i="1" s="1"/>
  <c r="V63" i="1"/>
  <c r="AL63" i="1" s="1"/>
  <c r="BB63" i="1" s="1"/>
  <c r="BR63" i="1" s="1"/>
  <c r="CH63" i="1" s="1"/>
  <c r="V57" i="1"/>
  <c r="AL57" i="1" s="1"/>
  <c r="BB57" i="1" s="1"/>
  <c r="BR57" i="1" s="1"/>
  <c r="CH57" i="1" s="1"/>
  <c r="V58" i="1"/>
  <c r="AL58" i="1" s="1"/>
  <c r="BB58" i="1" s="1"/>
  <c r="BR58" i="1" s="1"/>
  <c r="CH58" i="1" s="1"/>
  <c r="V59" i="1"/>
  <c r="AL59" i="1" s="1"/>
  <c r="BB59" i="1" s="1"/>
  <c r="BR59" i="1" s="1"/>
  <c r="CH59" i="1" s="1"/>
  <c r="V60" i="1"/>
  <c r="AL60" i="1" s="1"/>
  <c r="BB60" i="1" s="1"/>
  <c r="BR60" i="1" s="1"/>
  <c r="CH60" i="1" s="1"/>
  <c r="V62" i="1"/>
  <c r="AL62" i="1" s="1"/>
  <c r="BB62" i="1" s="1"/>
  <c r="BR62" i="1" s="1"/>
  <c r="CH62" i="1" s="1"/>
  <c r="V12" i="1"/>
  <c r="AL12" i="1" s="1"/>
  <c r="BB12" i="1" s="1"/>
  <c r="BR12" i="1" s="1"/>
  <c r="CH12" i="1" s="1"/>
  <c r="V52" i="1"/>
  <c r="AL52" i="1" s="1"/>
  <c r="BB52" i="1" s="1"/>
  <c r="BR52" i="1" s="1"/>
  <c r="CH52" i="1" s="1"/>
  <c r="V13" i="1"/>
  <c r="AL13" i="1" s="1"/>
  <c r="BB13" i="1" s="1"/>
  <c r="BR13" i="1" s="1"/>
  <c r="CH13" i="1" s="1"/>
  <c r="V14" i="1"/>
  <c r="AL14" i="1" s="1"/>
  <c r="BB14" i="1" s="1"/>
  <c r="BR14" i="1" s="1"/>
  <c r="CH14" i="1" s="1"/>
  <c r="V15" i="1"/>
  <c r="AL15" i="1" s="1"/>
  <c r="BB15" i="1" s="1"/>
  <c r="BR15" i="1" s="1"/>
  <c r="CH15" i="1" s="1"/>
  <c r="V16" i="1"/>
  <c r="AL16" i="1" s="1"/>
  <c r="BB16" i="1" s="1"/>
  <c r="BR16" i="1" s="1"/>
  <c r="CH16" i="1" s="1"/>
  <c r="V17" i="1"/>
  <c r="AL17" i="1" s="1"/>
  <c r="BB17" i="1" s="1"/>
  <c r="BR17" i="1" s="1"/>
  <c r="CH17" i="1" s="1"/>
  <c r="V18" i="1"/>
  <c r="AL18" i="1" s="1"/>
  <c r="BB18" i="1" s="1"/>
  <c r="BR18" i="1" s="1"/>
  <c r="CH18" i="1" s="1"/>
  <c r="V32" i="1"/>
  <c r="AL32" i="1" s="1"/>
  <c r="BB32" i="1" s="1"/>
  <c r="BR32" i="1" s="1"/>
  <c r="CH32" i="1" s="1"/>
  <c r="V34" i="1"/>
  <c r="AL34" i="1" s="1"/>
  <c r="BB34" i="1" s="1"/>
  <c r="BR34" i="1" s="1"/>
  <c r="CH34" i="1" s="1"/>
  <c r="V41" i="1"/>
  <c r="AL41" i="1" s="1"/>
  <c r="BB41" i="1" s="1"/>
  <c r="BR41" i="1" s="1"/>
  <c r="CH41" i="1" s="1"/>
  <c r="V36" i="1"/>
  <c r="AL36" i="1" s="1"/>
  <c r="BB36" i="1" s="1"/>
  <c r="BR36" i="1" s="1"/>
  <c r="CH36" i="1" s="1"/>
  <c r="V22" i="1"/>
  <c r="AL22" i="1" s="1"/>
  <c r="BB22" i="1" s="1"/>
  <c r="BR22" i="1" s="1"/>
  <c r="CH22" i="1" s="1"/>
  <c r="V44" i="1"/>
  <c r="AL44" i="1" s="1"/>
  <c r="BB44" i="1" s="1"/>
  <c r="BR44" i="1" s="1"/>
  <c r="CH44" i="1" s="1"/>
  <c r="V38" i="1"/>
  <c r="AL38" i="1" s="1"/>
  <c r="BB38" i="1" s="1"/>
  <c r="BR38" i="1" s="1"/>
  <c r="CH38" i="1" s="1"/>
  <c r="V39" i="1"/>
  <c r="AL39" i="1" s="1"/>
  <c r="BB39" i="1" s="1"/>
  <c r="BR39" i="1" s="1"/>
  <c r="CH39" i="1" s="1"/>
  <c r="V40" i="1"/>
  <c r="AL40" i="1" s="1"/>
  <c r="BB40" i="1" s="1"/>
  <c r="BR40" i="1" s="1"/>
  <c r="CH40" i="1" s="1"/>
  <c r="V46" i="1"/>
  <c r="AL46" i="1" s="1"/>
  <c r="BB46" i="1" s="1"/>
  <c r="BR46" i="1" s="1"/>
  <c r="CH46" i="1" s="1"/>
  <c r="V21" i="1"/>
  <c r="AL21" i="1" s="1"/>
  <c r="BB21" i="1" s="1"/>
  <c r="BR21" i="1" s="1"/>
  <c r="CH21" i="1" s="1"/>
  <c r="V27" i="1"/>
  <c r="AL27" i="1" s="1"/>
  <c r="BB27" i="1" s="1"/>
  <c r="BR27" i="1" s="1"/>
  <c r="CH27" i="1" s="1"/>
  <c r="V24" i="1"/>
  <c r="AL24" i="1" s="1"/>
  <c r="BB24" i="1" s="1"/>
  <c r="BR24" i="1" s="1"/>
  <c r="CH24" i="1" s="1"/>
  <c r="V19" i="1"/>
  <c r="AL19" i="1" s="1"/>
  <c r="BB19" i="1" s="1"/>
  <c r="BR19" i="1" s="1"/>
  <c r="CH19" i="1" s="1"/>
  <c r="V28" i="1"/>
  <c r="AL28" i="1" s="1"/>
  <c r="BB28" i="1" s="1"/>
  <c r="BR28" i="1" s="1"/>
  <c r="CH28" i="1" s="1"/>
  <c r="V23" i="1"/>
  <c r="AL23" i="1" s="1"/>
  <c r="BB23" i="1" s="1"/>
  <c r="BR23" i="1" s="1"/>
  <c r="CH23" i="1" s="1"/>
  <c r="V25" i="1"/>
  <c r="AL25" i="1" s="1"/>
  <c r="BB25" i="1" s="1"/>
  <c r="BR25" i="1" s="1"/>
  <c r="CH25" i="1" s="1"/>
  <c r="V26" i="1"/>
  <c r="AL26" i="1" s="1"/>
  <c r="BB26" i="1" s="1"/>
  <c r="BR26" i="1" s="1"/>
  <c r="CH26" i="1" s="1"/>
  <c r="V20" i="1"/>
  <c r="AL20" i="1" s="1"/>
  <c r="BB20" i="1" s="1"/>
  <c r="BR20" i="1" s="1"/>
  <c r="CH20" i="1" s="1"/>
  <c r="V30" i="1"/>
  <c r="AL30" i="1" s="1"/>
  <c r="BB30" i="1" s="1"/>
  <c r="BR30" i="1" s="1"/>
  <c r="CH30" i="1" s="1"/>
  <c r="AE103" i="1" l="1"/>
  <c r="AE96" i="1"/>
  <c r="AE91" i="1"/>
  <c r="AE93" i="1"/>
  <c r="AE23" i="1"/>
  <c r="AE97" i="1"/>
  <c r="AE99" i="1"/>
  <c r="AE27" i="1"/>
  <c r="AE102" i="1"/>
  <c r="AE98" i="1"/>
  <c r="AE94" i="1"/>
  <c r="AE90" i="1"/>
  <c r="AE61" i="1"/>
  <c r="AF61" i="1" s="1"/>
  <c r="AV61" i="1" s="1"/>
  <c r="BL61" i="1" s="1"/>
  <c r="CB61" i="1" s="1"/>
  <c r="AE100" i="1"/>
  <c r="AE20" i="1"/>
  <c r="AE92" i="1"/>
  <c r="AE101" i="1"/>
  <c r="AE39" i="1"/>
  <c r="AE41" i="1"/>
  <c r="AE95" i="1"/>
  <c r="AE118" i="1"/>
  <c r="AE114" i="1"/>
  <c r="AE110" i="1"/>
  <c r="AE107" i="1"/>
  <c r="AE106" i="1"/>
  <c r="AF106" i="1" s="1"/>
  <c r="AV106" i="1" s="1"/>
  <c r="BL106" i="1" s="1"/>
  <c r="CB106" i="1" s="1"/>
  <c r="AE119" i="1"/>
  <c r="AE104" i="1"/>
  <c r="AE120" i="1"/>
  <c r="AE54" i="1"/>
  <c r="AE113" i="1"/>
  <c r="AE111" i="1"/>
  <c r="AE112" i="1"/>
  <c r="AE14" i="1"/>
  <c r="AE33" i="1"/>
  <c r="AF33" i="1" s="1"/>
  <c r="AV33" i="1" s="1"/>
  <c r="BL33" i="1" s="1"/>
  <c r="CB33" i="1" s="1"/>
  <c r="AE44" i="1"/>
  <c r="AE116" i="1"/>
  <c r="AE115" i="1"/>
  <c r="AE55" i="1"/>
  <c r="AE73" i="1"/>
  <c r="AE81" i="1"/>
  <c r="AF81" i="1" s="1"/>
  <c r="AV81" i="1" s="1"/>
  <c r="BL81" i="1" s="1"/>
  <c r="CB81" i="1" s="1"/>
  <c r="AE57" i="1"/>
  <c r="AE69" i="1"/>
  <c r="AE48" i="1"/>
  <c r="AE38" i="1"/>
  <c r="AE40" i="1"/>
  <c r="AE36" i="1"/>
  <c r="AE35" i="1"/>
  <c r="AE32" i="1"/>
  <c r="AE28" i="1"/>
  <c r="AE76" i="1"/>
  <c r="AE82" i="1"/>
  <c r="AE80" i="1"/>
  <c r="AE53" i="1"/>
  <c r="AE74" i="1"/>
  <c r="AE78" i="1"/>
  <c r="AE75" i="1"/>
  <c r="AE79" i="1"/>
  <c r="AE77" i="1"/>
  <c r="AE85" i="1"/>
  <c r="AE56" i="1"/>
  <c r="AE12" i="1"/>
  <c r="AE64" i="1"/>
  <c r="AF64" i="1" s="1"/>
  <c r="AV64" i="1" s="1"/>
  <c r="BL64" i="1" s="1"/>
  <c r="CB64" i="1" s="1"/>
  <c r="AE59" i="1"/>
  <c r="AE63" i="1"/>
  <c r="AE68" i="1"/>
  <c r="AE51" i="1"/>
  <c r="AE49" i="1"/>
  <c r="AE58" i="1"/>
  <c r="AE60" i="1"/>
  <c r="AE50" i="1"/>
  <c r="AE22" i="1"/>
  <c r="AE16" i="1"/>
  <c r="AE19" i="1"/>
  <c r="AE15" i="1"/>
  <c r="AE18" i="1"/>
  <c r="AE24" i="1"/>
  <c r="AE11" i="1"/>
  <c r="AE25" i="1"/>
  <c r="AE17" i="1"/>
  <c r="AE13" i="1"/>
  <c r="AE52" i="1"/>
  <c r="AE26" i="1"/>
  <c r="AE21" i="1"/>
  <c r="AE34" i="1"/>
  <c r="AE62" i="1"/>
  <c r="AE72" i="1"/>
  <c r="AE88" i="1"/>
  <c r="AE89" i="1"/>
  <c r="O73" i="1"/>
  <c r="P73" i="1" s="1"/>
  <c r="O80" i="1"/>
  <c r="P80" i="1" s="1"/>
  <c r="O54" i="1"/>
  <c r="P54" i="1" s="1"/>
  <c r="O51" i="1"/>
  <c r="P51" i="1" s="1"/>
  <c r="O56" i="1"/>
  <c r="P56" i="1" s="1"/>
  <c r="O120" i="1"/>
  <c r="P120" i="1" s="1"/>
  <c r="O89" i="1"/>
  <c r="P89" i="1" s="1"/>
  <c r="O26" i="1"/>
  <c r="P26" i="1" s="1"/>
  <c r="O50" i="1"/>
  <c r="P50" i="1" s="1"/>
  <c r="O68" i="1"/>
  <c r="P68" i="1" s="1"/>
  <c r="O116" i="1"/>
  <c r="P116" i="1" s="1"/>
  <c r="O119" i="1"/>
  <c r="P119" i="1" s="1"/>
  <c r="O13" i="1"/>
  <c r="P13" i="1" s="1"/>
  <c r="O25" i="1"/>
  <c r="P25" i="1" s="1"/>
  <c r="O49" i="1"/>
  <c r="P49" i="1" s="1"/>
  <c r="O15" i="1"/>
  <c r="P15" i="1" s="1"/>
  <c r="O19" i="1"/>
  <c r="P19" i="1" s="1"/>
  <c r="O107" i="1"/>
  <c r="P107" i="1" s="1"/>
  <c r="O95" i="1"/>
  <c r="P95" i="1" s="1"/>
  <c r="O99" i="1"/>
  <c r="P99" i="1" s="1"/>
  <c r="O92" i="1"/>
  <c r="P92" i="1" s="1"/>
  <c r="O69" i="1"/>
  <c r="P69" i="1" s="1"/>
  <c r="O48" i="1"/>
  <c r="P48" i="1" s="1"/>
  <c r="O60" i="1"/>
  <c r="P60" i="1" s="1"/>
  <c r="O63" i="1"/>
  <c r="P63" i="1" s="1"/>
  <c r="O57" i="1"/>
  <c r="P57" i="1" s="1"/>
  <c r="O82" i="1"/>
  <c r="P82" i="1" s="1"/>
  <c r="O78" i="1"/>
  <c r="P78" i="1" s="1"/>
  <c r="O59" i="1"/>
  <c r="P59" i="1" s="1"/>
  <c r="O62" i="1"/>
  <c r="P62" i="1" s="1"/>
  <c r="O34" i="1"/>
  <c r="P34" i="1" s="1"/>
  <c r="O100" i="1"/>
  <c r="P100" i="1" s="1"/>
  <c r="O94" i="1"/>
  <c r="P94" i="1" s="1"/>
  <c r="O79" i="1"/>
  <c r="P79" i="1" s="1"/>
  <c r="O72" i="1"/>
  <c r="P72" i="1" s="1"/>
  <c r="O38" i="1"/>
  <c r="P38" i="1" s="1"/>
  <c r="O36" i="1"/>
  <c r="P36" i="1" s="1"/>
  <c r="O41" i="1"/>
  <c r="P41" i="1" s="1"/>
  <c r="O17" i="1"/>
  <c r="P17" i="1" s="1"/>
  <c r="O52" i="1"/>
  <c r="P52" i="1" s="1"/>
  <c r="O104" i="1"/>
  <c r="P104" i="1" s="1"/>
  <c r="O101" i="1"/>
  <c r="P101" i="1" s="1"/>
  <c r="O75" i="1"/>
  <c r="P75" i="1" s="1"/>
  <c r="O12" i="1"/>
  <c r="P12" i="1" s="1"/>
  <c r="O58" i="1"/>
  <c r="P58" i="1" s="1"/>
  <c r="O74" i="1"/>
  <c r="P74" i="1" s="1"/>
  <c r="O53" i="1"/>
  <c r="P53" i="1" s="1"/>
  <c r="O111" i="1"/>
  <c r="P111" i="1" s="1"/>
  <c r="O114" i="1"/>
  <c r="P114" i="1" s="1"/>
  <c r="O113" i="1"/>
  <c r="P113" i="1" s="1"/>
  <c r="O110" i="1"/>
  <c r="P110" i="1" s="1"/>
  <c r="O112" i="1"/>
  <c r="P112" i="1" s="1"/>
  <c r="O118" i="1"/>
  <c r="P118" i="1" s="1"/>
  <c r="O98" i="1"/>
  <c r="P98" i="1" s="1"/>
  <c r="O96" i="1"/>
  <c r="P96" i="1" s="1"/>
  <c r="O90" i="1"/>
  <c r="P90" i="1" s="1"/>
  <c r="O102" i="1"/>
  <c r="P102" i="1" s="1"/>
  <c r="O103" i="1"/>
  <c r="P103" i="1" s="1"/>
  <c r="O93" i="1"/>
  <c r="P93" i="1" s="1"/>
  <c r="O97" i="1"/>
  <c r="P97" i="1" s="1"/>
  <c r="O91" i="1"/>
  <c r="P91" i="1" s="1"/>
  <c r="O77" i="1"/>
  <c r="P77" i="1" s="1"/>
  <c r="O55" i="1"/>
  <c r="P55" i="1" s="1"/>
  <c r="O76" i="1"/>
  <c r="P76" i="1" s="1"/>
  <c r="O40" i="1"/>
  <c r="P40" i="1" s="1"/>
  <c r="O18" i="1"/>
  <c r="P18" i="1" s="1"/>
  <c r="O16" i="1"/>
  <c r="P16" i="1" s="1"/>
  <c r="O28" i="1"/>
  <c r="P28" i="1" s="1"/>
  <c r="O22" i="1"/>
  <c r="P22" i="1" s="1"/>
  <c r="O14" i="1"/>
  <c r="P14" i="1" s="1"/>
  <c r="O20" i="1"/>
  <c r="P20" i="1" s="1"/>
  <c r="O24" i="1"/>
  <c r="P24" i="1" s="1"/>
  <c r="O27" i="1"/>
  <c r="P27" i="1" s="1"/>
  <c r="O21" i="1"/>
  <c r="P21" i="1" s="1"/>
  <c r="O39" i="1"/>
  <c r="P39" i="1" s="1"/>
  <c r="O44" i="1"/>
  <c r="P44" i="1" s="1"/>
  <c r="O32" i="1"/>
  <c r="P32" i="1" s="1"/>
  <c r="O23" i="1"/>
  <c r="P23" i="1" s="1"/>
  <c r="AF114" i="1" l="1"/>
  <c r="AV114" i="1" s="1"/>
  <c r="BL114" i="1" s="1"/>
  <c r="CB114" i="1" s="1"/>
  <c r="AF96" i="1"/>
  <c r="AV96" i="1" s="1"/>
  <c r="BL96" i="1" s="1"/>
  <c r="CB96" i="1" s="1"/>
  <c r="AF103" i="1"/>
  <c r="AV103" i="1" s="1"/>
  <c r="BL103" i="1" s="1"/>
  <c r="CB103" i="1" s="1"/>
  <c r="AF101" i="1"/>
  <c r="AV101" i="1" s="1"/>
  <c r="BL101" i="1" s="1"/>
  <c r="CB101" i="1" s="1"/>
  <c r="AF20" i="1"/>
  <c r="AV20" i="1" s="1"/>
  <c r="BL20" i="1" s="1"/>
  <c r="CB20" i="1" s="1"/>
  <c r="AF97" i="1"/>
  <c r="AV97" i="1" s="1"/>
  <c r="BL97" i="1" s="1"/>
  <c r="CB97" i="1" s="1"/>
  <c r="AF39" i="1"/>
  <c r="AV39" i="1" s="1"/>
  <c r="BL39" i="1" s="1"/>
  <c r="CB39" i="1" s="1"/>
  <c r="AF100" i="1"/>
  <c r="AV100" i="1" s="1"/>
  <c r="BL100" i="1" s="1"/>
  <c r="CB100" i="1" s="1"/>
  <c r="AF99" i="1"/>
  <c r="AV99" i="1" s="1"/>
  <c r="BL99" i="1" s="1"/>
  <c r="CB99" i="1" s="1"/>
  <c r="AF32" i="1"/>
  <c r="AV32" i="1" s="1"/>
  <c r="BL32" i="1" s="1"/>
  <c r="CB32" i="1" s="1"/>
  <c r="AF27" i="1"/>
  <c r="AV27" i="1" s="1"/>
  <c r="BL27" i="1" s="1"/>
  <c r="CB27" i="1" s="1"/>
  <c r="AF44" i="1"/>
  <c r="AV44" i="1" s="1"/>
  <c r="BL44" i="1" s="1"/>
  <c r="CB44" i="1" s="1"/>
  <c r="AF91" i="1"/>
  <c r="AV91" i="1" s="1"/>
  <c r="BL91" i="1" s="1"/>
  <c r="CB91" i="1" s="1"/>
  <c r="AF94" i="1"/>
  <c r="AV94" i="1" s="1"/>
  <c r="BL94" i="1" s="1"/>
  <c r="CB94" i="1" s="1"/>
  <c r="AF23" i="1"/>
  <c r="AV23" i="1" s="1"/>
  <c r="BL23" i="1" s="1"/>
  <c r="CB23" i="1" s="1"/>
  <c r="AF14" i="1"/>
  <c r="AV14" i="1" s="1"/>
  <c r="BL14" i="1" s="1"/>
  <c r="CB14" i="1" s="1"/>
  <c r="AF93" i="1"/>
  <c r="AV93" i="1" s="1"/>
  <c r="BL93" i="1" s="1"/>
  <c r="CB93" i="1" s="1"/>
  <c r="AF110" i="1"/>
  <c r="AV110" i="1" s="1"/>
  <c r="BL110" i="1" s="1"/>
  <c r="CB110" i="1" s="1"/>
  <c r="AF90" i="1"/>
  <c r="AV90" i="1" s="1"/>
  <c r="BL90" i="1" s="1"/>
  <c r="CB90" i="1" s="1"/>
  <c r="AF98" i="1"/>
  <c r="AV98" i="1" s="1"/>
  <c r="BL98" i="1" s="1"/>
  <c r="CB98" i="1" s="1"/>
  <c r="AF102" i="1"/>
  <c r="AV102" i="1" s="1"/>
  <c r="BL102" i="1" s="1"/>
  <c r="CB102" i="1" s="1"/>
  <c r="AF92" i="1"/>
  <c r="AV92" i="1" s="1"/>
  <c r="BL92" i="1" s="1"/>
  <c r="CB92" i="1" s="1"/>
  <c r="AF95" i="1"/>
  <c r="AV95" i="1" s="1"/>
  <c r="BL95" i="1" s="1"/>
  <c r="CB95" i="1" s="1"/>
  <c r="AF62" i="1"/>
  <c r="AV62" i="1" s="1"/>
  <c r="BL62" i="1" s="1"/>
  <c r="CB62" i="1" s="1"/>
  <c r="AF107" i="1"/>
  <c r="AV107" i="1" s="1"/>
  <c r="BL107" i="1" s="1"/>
  <c r="CB107" i="1" s="1"/>
  <c r="AF54" i="1"/>
  <c r="AV54" i="1" s="1"/>
  <c r="BL54" i="1" s="1"/>
  <c r="CB54" i="1" s="1"/>
  <c r="AF118" i="1"/>
  <c r="AV118" i="1" s="1"/>
  <c r="BL118" i="1" s="1"/>
  <c r="CB118" i="1" s="1"/>
  <c r="AF41" i="1"/>
  <c r="AV41" i="1" s="1"/>
  <c r="BL41" i="1" s="1"/>
  <c r="CB41" i="1" s="1"/>
  <c r="AF13" i="1"/>
  <c r="AV13" i="1" s="1"/>
  <c r="BL13" i="1" s="1"/>
  <c r="CB13" i="1" s="1"/>
  <c r="AF36" i="1"/>
  <c r="AV36" i="1" s="1"/>
  <c r="BL36" i="1" s="1"/>
  <c r="CB36" i="1" s="1"/>
  <c r="AF104" i="1"/>
  <c r="AV104" i="1" s="1"/>
  <c r="BL104" i="1" s="1"/>
  <c r="CB104" i="1" s="1"/>
  <c r="AF53" i="1"/>
  <c r="AV53" i="1" s="1"/>
  <c r="BL53" i="1" s="1"/>
  <c r="CB53" i="1" s="1"/>
  <c r="AF89" i="1"/>
  <c r="AV89" i="1" s="1"/>
  <c r="BL89" i="1" s="1"/>
  <c r="CB89" i="1" s="1"/>
  <c r="AF34" i="1"/>
  <c r="AV34" i="1" s="1"/>
  <c r="BL34" i="1" s="1"/>
  <c r="CB34" i="1" s="1"/>
  <c r="AF40" i="1"/>
  <c r="AV40" i="1" s="1"/>
  <c r="BL40" i="1" s="1"/>
  <c r="CB40" i="1" s="1"/>
  <c r="AF21" i="1"/>
  <c r="AV21" i="1" s="1"/>
  <c r="BL21" i="1" s="1"/>
  <c r="CB21" i="1" s="1"/>
  <c r="AF18" i="1"/>
  <c r="AV18" i="1" s="1"/>
  <c r="BL18" i="1" s="1"/>
  <c r="CB18" i="1" s="1"/>
  <c r="AF116" i="1"/>
  <c r="AV116" i="1" s="1"/>
  <c r="BL116" i="1" s="1"/>
  <c r="CB116" i="1" s="1"/>
  <c r="AF112" i="1"/>
  <c r="AV112" i="1" s="1"/>
  <c r="BL112" i="1" s="1"/>
  <c r="CB112" i="1" s="1"/>
  <c r="AF111" i="1"/>
  <c r="AV111" i="1" s="1"/>
  <c r="BL111" i="1" s="1"/>
  <c r="CB111" i="1" s="1"/>
  <c r="AF120" i="1"/>
  <c r="AV120" i="1" s="1"/>
  <c r="BL120" i="1" s="1"/>
  <c r="CB120" i="1" s="1"/>
  <c r="AF72" i="1"/>
  <c r="AV72" i="1" s="1"/>
  <c r="BL72" i="1" s="1"/>
  <c r="CB72" i="1" s="1"/>
  <c r="AF25" i="1"/>
  <c r="AV25" i="1" s="1"/>
  <c r="BL25" i="1" s="1"/>
  <c r="CB25" i="1" s="1"/>
  <c r="AF113" i="1"/>
  <c r="AV113" i="1" s="1"/>
  <c r="BL113" i="1" s="1"/>
  <c r="CB113" i="1" s="1"/>
  <c r="AF119" i="1"/>
  <c r="AV119" i="1" s="1"/>
  <c r="BL119" i="1" s="1"/>
  <c r="CB119" i="1" s="1"/>
  <c r="AF79" i="1"/>
  <c r="AV79" i="1" s="1"/>
  <c r="BL79" i="1" s="1"/>
  <c r="CB79" i="1" s="1"/>
  <c r="AF80" i="1"/>
  <c r="AV80" i="1" s="1"/>
  <c r="BL80" i="1" s="1"/>
  <c r="CB80" i="1" s="1"/>
  <c r="AF77" i="1"/>
  <c r="AV77" i="1" s="1"/>
  <c r="BL77" i="1" s="1"/>
  <c r="CB77" i="1" s="1"/>
  <c r="AF73" i="1"/>
  <c r="AV73" i="1" s="1"/>
  <c r="BL73" i="1" s="1"/>
  <c r="CB73" i="1" s="1"/>
  <c r="AF75" i="1"/>
  <c r="AV75" i="1" s="1"/>
  <c r="BL75" i="1" s="1"/>
  <c r="CB75" i="1" s="1"/>
  <c r="AF78" i="1"/>
  <c r="AV78" i="1" s="1"/>
  <c r="BL78" i="1" s="1"/>
  <c r="CB78" i="1" s="1"/>
  <c r="AF82" i="1"/>
  <c r="AV82" i="1" s="1"/>
  <c r="BL82" i="1" s="1"/>
  <c r="CB82" i="1" s="1"/>
  <c r="AF74" i="1"/>
  <c r="AV74" i="1" s="1"/>
  <c r="BL74" i="1" s="1"/>
  <c r="CB74" i="1" s="1"/>
  <c r="AF76" i="1"/>
  <c r="AV76" i="1" s="1"/>
  <c r="BL76" i="1" s="1"/>
  <c r="CB76" i="1" s="1"/>
  <c r="AF55" i="1"/>
  <c r="AV55" i="1" s="1"/>
  <c r="BL55" i="1" s="1"/>
  <c r="CB55" i="1" s="1"/>
  <c r="AF68" i="1"/>
  <c r="AV68" i="1" s="1"/>
  <c r="BL68" i="1" s="1"/>
  <c r="CB68" i="1" s="1"/>
  <c r="AF69" i="1"/>
  <c r="AV69" i="1" s="1"/>
  <c r="BL69" i="1" s="1"/>
  <c r="CB69" i="1" s="1"/>
  <c r="AF52" i="1"/>
  <c r="AV52" i="1" s="1"/>
  <c r="BL52" i="1" s="1"/>
  <c r="CB52" i="1" s="1"/>
  <c r="AF60" i="1"/>
  <c r="AV60" i="1" s="1"/>
  <c r="BL60" i="1" s="1"/>
  <c r="CB60" i="1" s="1"/>
  <c r="AF12" i="1"/>
  <c r="AV12" i="1" s="1"/>
  <c r="BL12" i="1" s="1"/>
  <c r="CB12" i="1" s="1"/>
  <c r="AF58" i="1"/>
  <c r="AV58" i="1" s="1"/>
  <c r="BL58" i="1" s="1"/>
  <c r="CB58" i="1" s="1"/>
  <c r="AF63" i="1"/>
  <c r="AV63" i="1" s="1"/>
  <c r="BL63" i="1" s="1"/>
  <c r="CB63" i="1" s="1"/>
  <c r="AF56" i="1"/>
  <c r="AV56" i="1" s="1"/>
  <c r="BL56" i="1" s="1"/>
  <c r="CB56" i="1" s="1"/>
  <c r="AF57" i="1"/>
  <c r="AV57" i="1" s="1"/>
  <c r="BL57" i="1" s="1"/>
  <c r="CB57" i="1" s="1"/>
  <c r="AF49" i="1"/>
  <c r="AV49" i="1" s="1"/>
  <c r="BL49" i="1" s="1"/>
  <c r="CB49" i="1" s="1"/>
  <c r="AF59" i="1"/>
  <c r="AV59" i="1" s="1"/>
  <c r="BL59" i="1" s="1"/>
  <c r="CB59" i="1" s="1"/>
  <c r="AF50" i="1"/>
  <c r="AV50" i="1" s="1"/>
  <c r="BL50" i="1" s="1"/>
  <c r="CB50" i="1" s="1"/>
  <c r="AF51" i="1"/>
  <c r="AV51" i="1" s="1"/>
  <c r="BL51" i="1" s="1"/>
  <c r="CB51" i="1" s="1"/>
  <c r="AF48" i="1"/>
  <c r="AV48" i="1" s="1"/>
  <c r="BL48" i="1" s="1"/>
  <c r="CB48" i="1" s="1"/>
  <c r="AF38" i="1"/>
  <c r="AV38" i="1" s="1"/>
  <c r="BL38" i="1" s="1"/>
  <c r="CB38" i="1" s="1"/>
  <c r="AF28" i="1"/>
  <c r="AV28" i="1" s="1"/>
  <c r="BL28" i="1" s="1"/>
  <c r="CB28" i="1" s="1"/>
  <c r="AF26" i="1"/>
  <c r="AV26" i="1" s="1"/>
  <c r="BL26" i="1" s="1"/>
  <c r="CB26" i="1" s="1"/>
  <c r="AF24" i="1"/>
  <c r="AV24" i="1" s="1"/>
  <c r="BL24" i="1" s="1"/>
  <c r="CB24" i="1" s="1"/>
  <c r="AF16" i="1"/>
  <c r="AV16" i="1" s="1"/>
  <c r="BL16" i="1" s="1"/>
  <c r="CB16" i="1" s="1"/>
  <c r="AF17" i="1"/>
  <c r="AV17" i="1" s="1"/>
  <c r="BL17" i="1" s="1"/>
  <c r="CB17" i="1" s="1"/>
  <c r="AF22" i="1"/>
  <c r="AV22" i="1" s="1"/>
  <c r="BL22" i="1" s="1"/>
  <c r="CB22" i="1" s="1"/>
  <c r="AF15" i="1"/>
  <c r="AV15" i="1" s="1"/>
  <c r="BL15" i="1" s="1"/>
  <c r="CB15" i="1" s="1"/>
  <c r="AF19" i="1"/>
  <c r="AV19" i="1" s="1"/>
  <c r="BL19" i="1" s="1"/>
  <c r="CB19" i="1" s="1"/>
  <c r="B141" i="1"/>
  <c r="M85" i="1" l="1"/>
  <c r="V70" i="1" l="1"/>
  <c r="AL70" i="1" s="1"/>
  <c r="BB70" i="1" s="1"/>
  <c r="BR70" i="1" s="1"/>
  <c r="CH70" i="1" s="1"/>
  <c r="V71" i="1"/>
  <c r="AL71" i="1" s="1"/>
  <c r="BB71" i="1" s="1"/>
  <c r="BR71" i="1" s="1"/>
  <c r="CH71" i="1" s="1"/>
  <c r="V86" i="1"/>
  <c r="AL86" i="1" s="1"/>
  <c r="BB86" i="1" s="1"/>
  <c r="BR86" i="1" s="1"/>
  <c r="CH86" i="1" s="1"/>
  <c r="V87" i="1"/>
  <c r="AL87" i="1" s="1"/>
  <c r="BB87" i="1" s="1"/>
  <c r="BR87" i="1" s="1"/>
  <c r="CH87" i="1" s="1"/>
  <c r="V88" i="1"/>
  <c r="AL88" i="1" s="1"/>
  <c r="BB88" i="1" s="1"/>
  <c r="BR88" i="1" s="1"/>
  <c r="CH88" i="1" s="1"/>
  <c r="V108" i="1"/>
  <c r="AL108" i="1" s="1"/>
  <c r="BB108" i="1" s="1"/>
  <c r="BR108" i="1" s="1"/>
  <c r="CH108" i="1" s="1"/>
  <c r="V109" i="1"/>
  <c r="AL109" i="1" s="1"/>
  <c r="BB109" i="1" s="1"/>
  <c r="BR109" i="1" s="1"/>
  <c r="CH109" i="1" s="1"/>
  <c r="V73" i="1"/>
  <c r="AL73" i="1" s="1"/>
  <c r="BB73" i="1" s="1"/>
  <c r="BR73" i="1" s="1"/>
  <c r="CH73" i="1" s="1"/>
  <c r="V35" i="1"/>
  <c r="AL35" i="1" s="1"/>
  <c r="BB35" i="1" s="1"/>
  <c r="BR35" i="1" s="1"/>
  <c r="CH35" i="1" s="1"/>
  <c r="I88" i="1" l="1"/>
  <c r="L88" i="1"/>
  <c r="M88" i="1"/>
  <c r="L85" i="1"/>
  <c r="I85" i="1"/>
  <c r="I35" i="1"/>
  <c r="L35" i="1"/>
  <c r="M35" i="1"/>
  <c r="O85" i="1" l="1"/>
  <c r="P85" i="1" s="1"/>
  <c r="AF85" i="1" s="1"/>
  <c r="AV85" i="1" s="1"/>
  <c r="BL85" i="1" s="1"/>
  <c r="CB85" i="1" s="1"/>
  <c r="O88" i="1"/>
  <c r="P88" i="1" s="1"/>
  <c r="AF88" i="1" s="1"/>
  <c r="AV88" i="1" s="1"/>
  <c r="BL88" i="1" s="1"/>
  <c r="CB88" i="1" s="1"/>
  <c r="O35" i="1"/>
  <c r="P35" i="1" s="1"/>
  <c r="AF35" i="1" s="1"/>
  <c r="AV35" i="1" s="1"/>
  <c r="BL35" i="1" s="1"/>
  <c r="CB35" i="1" s="1"/>
  <c r="O11" i="1" l="1"/>
  <c r="P11" i="1" s="1"/>
  <c r="AF11" i="1" s="1"/>
  <c r="AV11" i="1" s="1"/>
  <c r="BL11" i="1" s="1"/>
  <c r="CB11" i="1" s="1"/>
  <c r="V11" i="1"/>
  <c r="AL11" i="1" s="1"/>
  <c r="BB11" i="1" s="1"/>
  <c r="BR11" i="1" s="1"/>
  <c r="CH11" i="1" s="1"/>
  <c r="M115" i="1" l="1"/>
  <c r="L115" i="1"/>
  <c r="I115" i="1"/>
  <c r="O115" i="1" l="1"/>
  <c r="P115" i="1" s="1"/>
  <c r="AF115" i="1" s="1"/>
  <c r="AV115" i="1" s="1"/>
  <c r="BL115" i="1" s="1"/>
  <c r="CB115" i="1" s="1"/>
  <c r="I86" i="1"/>
  <c r="I253" i="1" l="1"/>
  <c r="J253" i="1"/>
</calcChain>
</file>

<file path=xl/sharedStrings.xml><?xml version="1.0" encoding="utf-8"?>
<sst xmlns="http://schemas.openxmlformats.org/spreadsheetml/2006/main" count="2560" uniqueCount="233">
  <si>
    <t>CAR</t>
  </si>
  <si>
    <t>FASTEST LAP</t>
  </si>
  <si>
    <t>QUALI</t>
  </si>
  <si>
    <t>RACE 1</t>
  </si>
  <si>
    <t>RACE 2</t>
  </si>
  <si>
    <t>CLASS</t>
  </si>
  <si>
    <t>DAY'S</t>
  </si>
  <si>
    <t xml:space="preserve">RUNNING </t>
  </si>
  <si>
    <t>1ST</t>
  </si>
  <si>
    <t>2ND</t>
  </si>
  <si>
    <t>NEW</t>
  </si>
  <si>
    <t>BUST</t>
  </si>
  <si>
    <t>BONUS</t>
  </si>
  <si>
    <t>POS</t>
  </si>
  <si>
    <t>POINT</t>
  </si>
  <si>
    <t>1ST-POS.</t>
  </si>
  <si>
    <t>2ND-POS</t>
  </si>
  <si>
    <t>TOTAL</t>
  </si>
  <si>
    <t>RACE</t>
  </si>
  <si>
    <t>A</t>
  </si>
  <si>
    <t>B</t>
  </si>
  <si>
    <t>C</t>
  </si>
  <si>
    <t>JESSIE HUGGETT</t>
  </si>
  <si>
    <t>VW JETTA 2</t>
  </si>
  <si>
    <t>CLINT RENNARD</t>
  </si>
  <si>
    <t>VW GOLF 2</t>
  </si>
  <si>
    <t>D</t>
  </si>
  <si>
    <t>CLASS B: 1.24.00 TO 1.25.999</t>
  </si>
  <si>
    <t>VW GOLF 1</t>
  </si>
  <si>
    <t>F</t>
  </si>
  <si>
    <t>CLASS C: 1.26.00 TO 1.27.999</t>
  </si>
  <si>
    <t>E</t>
  </si>
  <si>
    <t>CLASS D: 1.28.00 TO 1.29.999</t>
  </si>
  <si>
    <t>PAUL MUNNIK</t>
  </si>
  <si>
    <t xml:space="preserve">VW GOLF  </t>
  </si>
  <si>
    <t>CLASS X: NEW CAR / DRIVER COMB.</t>
  </si>
  <si>
    <t>qualifying</t>
  </si>
  <si>
    <t>race 1</t>
  </si>
  <si>
    <t>GARY SMITH</t>
  </si>
  <si>
    <t>BMW E36</t>
  </si>
  <si>
    <t>X</t>
  </si>
  <si>
    <t>BMW E46</t>
  </si>
  <si>
    <t>GARY MANWARING</t>
  </si>
  <si>
    <t>COMPETITOR NAME &amp; SURNAME</t>
  </si>
  <si>
    <t>MSA LICENCE NUMBER</t>
  </si>
  <si>
    <t>RACE NO</t>
  </si>
  <si>
    <t>FOR DAY</t>
  </si>
  <si>
    <t>1 IN F</t>
  </si>
  <si>
    <t>CLASS A: 1.22.00 TO 1.23.999</t>
  </si>
  <si>
    <t>ZACK GROENEWALD</t>
  </si>
  <si>
    <t>WRONG</t>
  </si>
  <si>
    <t>BMW E36 M3</t>
  </si>
  <si>
    <t>CLASS E: 1.30.00 TO 1.31.999</t>
  </si>
  <si>
    <t>CLASS F: 1.32.00 AND SLOWER</t>
  </si>
  <si>
    <t>1 IN A</t>
  </si>
  <si>
    <t>CHARL OPPERMAN</t>
  </si>
  <si>
    <t>BMW 5 SERIES</t>
  </si>
  <si>
    <t>BASIE BURGER</t>
  </si>
  <si>
    <t>MICHAEL FLYNN</t>
  </si>
  <si>
    <t>STEVEN HEYDENRYCH</t>
  </si>
  <si>
    <t>LEY FIELDING</t>
  </si>
  <si>
    <t>MICHAEL LE SUEUR</t>
  </si>
  <si>
    <t>NISSAN SKYLINE</t>
  </si>
  <si>
    <t>FORD FALCON</t>
  </si>
  <si>
    <t>BMW E 36</t>
  </si>
  <si>
    <t>JP SHARE</t>
  </si>
  <si>
    <t>EUGENE GASPERL</t>
  </si>
  <si>
    <t>YUSUF HENDRICKS</t>
  </si>
  <si>
    <t>EVERT DU TOIT</t>
  </si>
  <si>
    <t>ADAM OMAR</t>
  </si>
  <si>
    <t>JOHN DA SILVA</t>
  </si>
  <si>
    <t>MIA BENCH</t>
  </si>
  <si>
    <t>VW JETTA 3</t>
  </si>
  <si>
    <t>GAVIN CERFF</t>
  </si>
  <si>
    <t>ZAHIR PHILLIPS</t>
  </si>
  <si>
    <t>STEVEN GOUWS</t>
  </si>
  <si>
    <t>DEXTER BRUCE</t>
  </si>
  <si>
    <t>WILLEM SWART</t>
  </si>
  <si>
    <t>ANDRE V D MERWE</t>
  </si>
  <si>
    <t>VOLVO S 40</t>
  </si>
  <si>
    <t>KYLE VISSER</t>
  </si>
  <si>
    <t>VW SUPA POLO</t>
  </si>
  <si>
    <t>JACO LAMBERT</t>
  </si>
  <si>
    <t>VW POLO 6</t>
  </si>
  <si>
    <t>BABY JACOBS</t>
  </si>
  <si>
    <t>DAVID VERMAAK</t>
  </si>
  <si>
    <t>RUAN GOUWS</t>
  </si>
  <si>
    <t>CHRIS FERSCH</t>
  </si>
  <si>
    <t>4 BLACK MARKS</t>
  </si>
  <si>
    <t>1 IN D</t>
  </si>
  <si>
    <t>1 IN B</t>
  </si>
  <si>
    <t>BUST D</t>
  </si>
  <si>
    <t>1 IN E</t>
  </si>
  <si>
    <t>VW JETTA 2 TURBO</t>
  </si>
  <si>
    <t>1 IN A 1 black mark</t>
  </si>
  <si>
    <t>SHANE SMITH</t>
  </si>
  <si>
    <t>BMW E36 TURBO</t>
  </si>
  <si>
    <t>VW GOLG 1</t>
  </si>
  <si>
    <t>VW GOLF 5</t>
  </si>
  <si>
    <t>RAEEZ PHILLIPS</t>
  </si>
  <si>
    <t xml:space="preserve">VW POLO </t>
  </si>
  <si>
    <t>NATHAN VICTOR</t>
  </si>
  <si>
    <t xml:space="preserve">1 IN A  </t>
  </si>
  <si>
    <t>SHANE DU TOIT</t>
  </si>
  <si>
    <t>JUAN FARRELL</t>
  </si>
  <si>
    <t>ANTON JACOBS</t>
  </si>
  <si>
    <t>NISSAN SENTRA</t>
  </si>
  <si>
    <t>1 IN C</t>
  </si>
  <si>
    <t>CHRYSLER 300 C</t>
  </si>
  <si>
    <t>AZHAR DAVIDS</t>
  </si>
  <si>
    <t>ALBERT HINTENHAUS</t>
  </si>
  <si>
    <t>MANSOOR PARKER</t>
  </si>
  <si>
    <t>BMW E46 M3</t>
  </si>
  <si>
    <t>FAIZAL JACOBS</t>
  </si>
  <si>
    <t>KAI VAN ZYL</t>
  </si>
  <si>
    <t>SETH GRIFFIN WINTLE</t>
  </si>
  <si>
    <t>FORD ESCORT MK 4</t>
  </si>
  <si>
    <t>NUR ABASS</t>
  </si>
  <si>
    <t>GARY FOURIE</t>
  </si>
  <si>
    <t>RENZO TORRENTE</t>
  </si>
  <si>
    <t>BMW M2</t>
  </si>
  <si>
    <t>RORY MOORE</t>
  </si>
  <si>
    <t>BMW 330</t>
  </si>
  <si>
    <t>MIA BENSCH</t>
  </si>
  <si>
    <t>HONDA CIVIC</t>
  </si>
  <si>
    <t>CEDRIC BURGER</t>
  </si>
  <si>
    <t>ANDRE VOORN</t>
  </si>
  <si>
    <t>O/E9991</t>
  </si>
  <si>
    <t>ARNO MICHELS</t>
  </si>
  <si>
    <t>SALEEM MURUDKER</t>
  </si>
  <si>
    <t>O/E999100318</t>
  </si>
  <si>
    <t>OPEL ASTRA</t>
  </si>
  <si>
    <t>BMW E36 NA</t>
  </si>
  <si>
    <t>WEYLIN VOLSCHENK</t>
  </si>
  <si>
    <t>BMW E36 CUP</t>
  </si>
  <si>
    <t>KOBUS DE KOCK</t>
  </si>
  <si>
    <t>STEVO GRIFFIN-WINTTEL</t>
  </si>
  <si>
    <t>HERMANUS HUISAMEN</t>
  </si>
  <si>
    <t>JACQUES DU TOIT</t>
  </si>
  <si>
    <t>ANDRE JOHNSON</t>
  </si>
  <si>
    <t>AUDI 500 QUATTRO</t>
  </si>
  <si>
    <t>BERNARD LEHMANN</t>
  </si>
  <si>
    <t>OPEL CORSA</t>
  </si>
  <si>
    <t>DWAYNE BERNARD</t>
  </si>
  <si>
    <t>EUGEN GASPERL</t>
  </si>
  <si>
    <t>BMW E36 CODY</t>
  </si>
  <si>
    <t>CARLOS GONCALVES</t>
  </si>
  <si>
    <t>OPEL MONZA</t>
  </si>
  <si>
    <t>DILLON JOUBERT</t>
  </si>
  <si>
    <t>BMW</t>
  </si>
  <si>
    <t>BRIAN DARK</t>
  </si>
  <si>
    <t>VW GOLF 1 PAUL</t>
  </si>
  <si>
    <t>JUAN BRINK</t>
  </si>
  <si>
    <t>CLASS ABC</t>
  </si>
  <si>
    <t>FRANCOIS VAN TONDER</t>
  </si>
  <si>
    <t>VW POLO VIVO</t>
  </si>
  <si>
    <t>PETER KANNEMEYER</t>
  </si>
  <si>
    <t>MP PRETORIUS</t>
  </si>
  <si>
    <t>JOHN WELDON</t>
  </si>
  <si>
    <t>MOVE B</t>
  </si>
  <si>
    <t>GUY NYENES</t>
  </si>
  <si>
    <t>MOVE E</t>
  </si>
  <si>
    <t>VW JETTA 1</t>
  </si>
  <si>
    <t>BUST A</t>
  </si>
  <si>
    <t>GRAEME VAN ROOIJEN</t>
  </si>
  <si>
    <t xml:space="preserve">BMW E36 </t>
  </si>
  <si>
    <t>DEWALD LAMBERT</t>
  </si>
  <si>
    <t>VW BEETLE</t>
  </si>
  <si>
    <t>CLINTON BEZUIDENHOUT</t>
  </si>
  <si>
    <t>O/E202</t>
  </si>
  <si>
    <t>LANCE ARENDSE</t>
  </si>
  <si>
    <t>WAYNE WILSON</t>
  </si>
  <si>
    <t>NISSAN MAXIMA</t>
  </si>
  <si>
    <t>CHRIS ROBERTS</t>
  </si>
  <si>
    <t>VW POLO 6 FERR</t>
  </si>
  <si>
    <t>ALFA REMEO 155</t>
  </si>
  <si>
    <t>1 BLACK MARK</t>
  </si>
  <si>
    <t>MARIO ROUX</t>
  </si>
  <si>
    <t>VW POLO</t>
  </si>
  <si>
    <t>SANDRA BEKKER</t>
  </si>
  <si>
    <t xml:space="preserve">BMW E36   </t>
  </si>
  <si>
    <t xml:space="preserve"> CRAIG AGLIOTTI </t>
  </si>
  <si>
    <t>VW POLO 1,6</t>
  </si>
  <si>
    <t>BRUCE MEYER</t>
  </si>
  <si>
    <t xml:space="preserve">VW GOLF MK2 </t>
  </si>
  <si>
    <t>CODY ALBERTS</t>
  </si>
  <si>
    <t>SETH GRIFFIN-WINTLE</t>
  </si>
  <si>
    <t>MARK GRAY</t>
  </si>
  <si>
    <t>QUINTON CARSTENS</t>
  </si>
  <si>
    <t>JORDAN MACKAY</t>
  </si>
  <si>
    <t>DAVID FOURIE</t>
  </si>
  <si>
    <t>VW GOLF MK1</t>
  </si>
  <si>
    <t>1ST PEN 2 DAYS</t>
  </si>
  <si>
    <t>SAMUEL TERBLANCHE</t>
  </si>
  <si>
    <t xml:space="preserve">1ST PEN SERVED </t>
  </si>
  <si>
    <t>2 BLACK MARKS</t>
  </si>
  <si>
    <t>SHANE JUSTUS</t>
  </si>
  <si>
    <t>ADRIAN ROBERTS</t>
  </si>
  <si>
    <t>VW POLO LOAN</t>
  </si>
  <si>
    <t xml:space="preserve">BMW E36  </t>
  </si>
  <si>
    <t>ANDRE FOURIE</t>
  </si>
  <si>
    <t>07.02.26</t>
  </si>
  <si>
    <t>MOVE C</t>
  </si>
  <si>
    <t>TROY DOLINSHECK</t>
  </si>
  <si>
    <t>BMW 130</t>
  </si>
  <si>
    <t>MOVE D</t>
  </si>
  <si>
    <t>WAYNE ROSSER</t>
  </si>
  <si>
    <t>2026 WESTERN CAPE REGIONAL CHAMPIONSHIP - CLASSES</t>
  </si>
  <si>
    <t>07.03.26</t>
  </si>
  <si>
    <t>BUST B</t>
  </si>
  <si>
    <t>BUST C</t>
  </si>
  <si>
    <t>BUST E</t>
  </si>
  <si>
    <t>WRONG CLASS</t>
  </si>
  <si>
    <t>JJ OLIVIER</t>
  </si>
  <si>
    <t>JEMMA OLEN</t>
  </si>
  <si>
    <t>MOVE D 1 IN C</t>
  </si>
  <si>
    <t>MOVE A</t>
  </si>
  <si>
    <t xml:space="preserve">BMW E46 </t>
  </si>
  <si>
    <t>11.04.26</t>
  </si>
  <si>
    <t>WRONG LICENSE</t>
  </si>
  <si>
    <t>30.05.26</t>
  </si>
  <si>
    <t>SCHALK GELDENHUYS</t>
  </si>
  <si>
    <t>IAN KAPP</t>
  </si>
  <si>
    <t>REESE KOORZEN</t>
  </si>
  <si>
    <t>NIKITA THIEME</t>
  </si>
  <si>
    <t>MOVE F</t>
  </si>
  <si>
    <t>BUST D 1 IN C</t>
  </si>
  <si>
    <t>ROB GORTMAKER</t>
  </si>
  <si>
    <t>VW GOLF MK 1</t>
  </si>
  <si>
    <t>27.06.26</t>
  </si>
  <si>
    <t>2026 WESTERN CAPE REGIONAL CHAMPIONSHIP - ABC</t>
  </si>
  <si>
    <t>CLASS DEFX</t>
  </si>
  <si>
    <t>2026 WESTERN CAPE REGIONAL CHAMPIONSHIP - DEFX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</si>
</sst>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.5"/>
      <name val="MS Sans Serif"/>
      <family val="2"/>
    </font>
    <font>
      <b/>
      <sz val="8.5"/>
      <name val="MS Sans Serif"/>
      <family val="2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0" fillId="0" borderId="1" xfId="0" applyFont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5" borderId="0" xfId="0" applyFill="1"/>
    <xf numFmtId="0" fontId="0" fillId="0" borderId="1" xfId="0" applyBorder="1"/>
    <xf numFmtId="164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4" borderId="1" xfId="0" quotePrefix="1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12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0" fillId="5" borderId="3" xfId="0" applyFill="1" applyBorder="1"/>
    <xf numFmtId="0" fontId="8" fillId="5" borderId="3" xfId="0" applyFont="1" applyFill="1" applyBorder="1"/>
    <xf numFmtId="0" fontId="8" fillId="5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5" fillId="4" borderId="1" xfId="0" quotePrefix="1" applyFont="1" applyFill="1" applyBorder="1" applyAlignment="1">
      <alignment horizontal="left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64" fontId="3" fillId="4" borderId="1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4</xdr:col>
      <xdr:colOff>816610</xdr:colOff>
      <xdr:row>6</xdr:row>
      <xdr:rowOff>17010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04684" y="54250"/>
          <a:ext cx="2378416" cy="1109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5</xdr:col>
      <xdr:colOff>0</xdr:colOff>
      <xdr:row>3</xdr:row>
      <xdr:rowOff>245610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C1B3F6-02BE-4717-9B4F-A3A192923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4184" y="54250"/>
          <a:ext cx="2194266" cy="1113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5</xdr:col>
      <xdr:colOff>0</xdr:colOff>
      <xdr:row>5</xdr:row>
      <xdr:rowOff>321810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A639FC-5DD9-4A53-9A3A-EE8466D82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4184" y="54250"/>
          <a:ext cx="2194266" cy="111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254"/>
  <sheetViews>
    <sheetView tabSelected="1" showRuler="0" zoomScaleNormal="100" workbookViewId="0">
      <selection activeCell="C82" sqref="C82"/>
    </sheetView>
  </sheetViews>
  <sheetFormatPr baseColWidth="10" defaultColWidth="9.16406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47" width="9.1640625" style="27" hidden="1" customWidth="1"/>
    <col min="48" max="51" width="0" style="27" hidden="1" customWidth="1"/>
    <col min="52" max="52" width="13.5" style="27" hidden="1" customWidth="1"/>
    <col min="53" max="67" width="0" style="27" hidden="1" customWidth="1"/>
    <col min="68" max="68" width="13.5" style="27" hidden="1" customWidth="1"/>
    <col min="69" max="69" width="0" style="27" hidden="1" customWidth="1"/>
    <col min="70" max="83" width="9.1640625" style="27"/>
    <col min="84" max="84" width="13.5" style="27" customWidth="1"/>
    <col min="85" max="16384" width="9.1640625" style="27"/>
  </cols>
  <sheetData>
    <row r="1" spans="1:86" ht="15" customHeight="1">
      <c r="A1" s="26"/>
      <c r="B1" s="26"/>
      <c r="C1" s="45"/>
      <c r="D1" s="46"/>
      <c r="E1" s="69"/>
      <c r="F1" s="26"/>
      <c r="G1" s="52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W1" s="52"/>
      <c r="X1" s="77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9"/>
      <c r="AM1" s="52"/>
      <c r="AN1" s="77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9"/>
      <c r="BC1" s="52"/>
      <c r="BD1" s="77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9"/>
      <c r="BS1" s="52"/>
      <c r="BT1" s="77" t="s">
        <v>207</v>
      </c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9"/>
    </row>
    <row r="2" spans="1:86" ht="15" customHeight="1">
      <c r="A2" s="26"/>
      <c r="B2" s="26"/>
      <c r="C2" s="45"/>
      <c r="D2" s="46"/>
      <c r="E2" s="69"/>
      <c r="F2" s="26"/>
      <c r="G2" s="52"/>
      <c r="H2" s="77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52"/>
      <c r="X2" s="77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9"/>
      <c r="AM2" s="52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9"/>
      <c r="BC2" s="52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9"/>
      <c r="BS2" s="52"/>
      <c r="BT2" s="77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9"/>
    </row>
    <row r="3" spans="1:86" ht="15" customHeight="1">
      <c r="A3" s="26"/>
      <c r="B3" s="26"/>
      <c r="C3" s="45"/>
      <c r="D3" s="46"/>
      <c r="E3" s="69"/>
      <c r="F3" s="26"/>
      <c r="G3" s="52"/>
      <c r="H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  <c r="W3" s="52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9"/>
      <c r="AM3" s="52"/>
      <c r="AN3" s="77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9"/>
      <c r="BC3" s="52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9"/>
      <c r="BS3" s="52"/>
      <c r="BT3" s="77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9"/>
    </row>
    <row r="4" spans="1:86" ht="15" customHeight="1">
      <c r="A4" s="26"/>
      <c r="B4" s="26"/>
      <c r="C4" s="45"/>
      <c r="D4" s="46"/>
      <c r="E4" s="69"/>
      <c r="F4" s="26"/>
      <c r="G4" s="52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  <c r="W4" s="52"/>
      <c r="X4" s="77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52"/>
      <c r="AN4" s="77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9"/>
      <c r="BC4" s="52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9"/>
      <c r="BS4" s="52"/>
      <c r="BT4" s="77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9"/>
    </row>
    <row r="5" spans="1:86" ht="15" customHeight="1">
      <c r="A5" s="26"/>
      <c r="B5" s="26"/>
      <c r="C5" s="45"/>
      <c r="D5" s="46"/>
      <c r="E5" s="69"/>
      <c r="F5" s="26"/>
      <c r="G5" s="52"/>
      <c r="H5" s="77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  <c r="W5" s="52"/>
      <c r="X5" s="77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  <c r="AM5" s="52"/>
      <c r="AN5" s="77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9"/>
      <c r="BC5" s="52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9"/>
      <c r="BS5" s="52"/>
      <c r="BT5" s="77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9"/>
    </row>
    <row r="6" spans="1:86" ht="15.75" customHeight="1">
      <c r="A6" s="47"/>
      <c r="B6" s="47"/>
      <c r="C6" s="48"/>
      <c r="D6" s="49"/>
      <c r="E6" s="70"/>
      <c r="F6" s="26"/>
      <c r="G6" s="53"/>
      <c r="H6" s="80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53"/>
      <c r="X6" s="80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2"/>
      <c r="AM6" s="53"/>
      <c r="AN6" s="80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2"/>
      <c r="BC6" s="53"/>
      <c r="BD6" s="80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2"/>
      <c r="BS6" s="53"/>
      <c r="BT6" s="80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2"/>
    </row>
    <row r="7" spans="1:86" s="29" customFormat="1" ht="36" customHeight="1">
      <c r="A7" s="63" t="s">
        <v>13</v>
      </c>
      <c r="B7" s="65" t="s">
        <v>43</v>
      </c>
      <c r="C7" s="67" t="s">
        <v>44</v>
      </c>
      <c r="D7" s="20" t="s">
        <v>45</v>
      </c>
      <c r="E7" s="20" t="s">
        <v>0</v>
      </c>
      <c r="F7" s="20" t="s">
        <v>1</v>
      </c>
      <c r="G7" s="76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74" t="s">
        <v>201</v>
      </c>
      <c r="M7" s="75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73" t="s">
        <v>11</v>
      </c>
      <c r="U7" s="71" t="s">
        <v>12</v>
      </c>
      <c r="V7" s="54" t="s">
        <v>1</v>
      </c>
      <c r="W7" s="76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74" t="s">
        <v>208</v>
      </c>
      <c r="AC7" s="75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73" t="s">
        <v>11</v>
      </c>
      <c r="AK7" s="71" t="s">
        <v>12</v>
      </c>
      <c r="AL7" s="54" t="s">
        <v>1</v>
      </c>
      <c r="AM7" s="76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74" t="s">
        <v>218</v>
      </c>
      <c r="AS7" s="75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73" t="s">
        <v>11</v>
      </c>
      <c r="BA7" s="71" t="s">
        <v>12</v>
      </c>
      <c r="BB7" s="54" t="s">
        <v>1</v>
      </c>
      <c r="BC7" s="76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74" t="s">
        <v>220</v>
      </c>
      <c r="BI7" s="75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73" t="s">
        <v>11</v>
      </c>
      <c r="BQ7" s="71" t="s">
        <v>12</v>
      </c>
      <c r="BR7" s="54" t="s">
        <v>1</v>
      </c>
      <c r="BS7" s="76" t="s">
        <v>2</v>
      </c>
      <c r="BT7" s="55" t="s">
        <v>2</v>
      </c>
      <c r="BU7" s="55" t="s">
        <v>2</v>
      </c>
      <c r="BV7" s="55" t="s">
        <v>3</v>
      </c>
      <c r="BW7" s="55" t="s">
        <v>4</v>
      </c>
      <c r="BX7" s="74" t="s">
        <v>229</v>
      </c>
      <c r="BY7" s="75"/>
      <c r="BZ7" s="54" t="s">
        <v>5</v>
      </c>
      <c r="CA7" s="54" t="s">
        <v>6</v>
      </c>
      <c r="CB7" s="55" t="s">
        <v>7</v>
      </c>
      <c r="CC7" s="28" t="s">
        <v>8</v>
      </c>
      <c r="CD7" s="28" t="s">
        <v>9</v>
      </c>
      <c r="CE7" s="54" t="s">
        <v>10</v>
      </c>
      <c r="CF7" s="73" t="s">
        <v>11</v>
      </c>
      <c r="CG7" s="71" t="s">
        <v>12</v>
      </c>
      <c r="CH7" s="54" t="s">
        <v>1</v>
      </c>
    </row>
    <row r="8" spans="1:86">
      <c r="A8" s="64"/>
      <c r="B8" s="66"/>
      <c r="C8" s="68"/>
      <c r="D8" s="30"/>
      <c r="E8" s="31"/>
      <c r="F8" s="56"/>
      <c r="G8" s="65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73"/>
      <c r="U8" s="72"/>
      <c r="V8" s="32"/>
      <c r="W8" s="65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73"/>
      <c r="AK8" s="72"/>
      <c r="AL8" s="32"/>
      <c r="AM8" s="65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73"/>
      <c r="BA8" s="72"/>
      <c r="BB8" s="32"/>
      <c r="BC8" s="65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46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73"/>
      <c r="BQ8" s="72"/>
      <c r="BR8" s="32"/>
      <c r="BS8" s="65"/>
      <c r="BT8" s="33" t="s">
        <v>13</v>
      </c>
      <c r="BU8" s="33" t="s">
        <v>14</v>
      </c>
      <c r="BV8" s="33" t="s">
        <v>13</v>
      </c>
      <c r="BW8" s="33" t="s">
        <v>13</v>
      </c>
      <c r="BX8" s="34" t="s">
        <v>15</v>
      </c>
      <c r="BY8" s="34" t="s">
        <v>16</v>
      </c>
      <c r="BZ8" s="32" t="s">
        <v>46</v>
      </c>
      <c r="CA8" s="32" t="s">
        <v>17</v>
      </c>
      <c r="CB8" s="33" t="s">
        <v>17</v>
      </c>
      <c r="CC8" s="35" t="s">
        <v>18</v>
      </c>
      <c r="CD8" s="35" t="s">
        <v>18</v>
      </c>
      <c r="CE8" s="32" t="s">
        <v>5</v>
      </c>
      <c r="CF8" s="73"/>
      <c r="CG8" s="72"/>
      <c r="CH8" s="32"/>
    </row>
    <row r="9" spans="1:86" s="15" customFormat="1" ht="14"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  <c r="BS9" s="2"/>
      <c r="BT9" s="7"/>
      <c r="BU9" s="2"/>
      <c r="BV9" s="2"/>
      <c r="BW9" s="2"/>
      <c r="BX9" s="2"/>
      <c r="BY9" s="2"/>
      <c r="BZ9" s="2"/>
      <c r="CA9" s="2"/>
      <c r="CB9" s="18"/>
      <c r="CC9" s="2"/>
      <c r="CD9" s="2"/>
      <c r="CE9" s="2"/>
      <c r="CF9" s="2"/>
      <c r="CG9" s="2"/>
      <c r="CH9" s="18"/>
    </row>
    <row r="10" spans="1:86" s="15" customFormat="1" ht="14">
      <c r="A10" s="21"/>
      <c r="B10" s="23" t="s">
        <v>48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  <c r="BS10" s="18"/>
      <c r="BT10" s="11"/>
      <c r="BU10" s="18"/>
      <c r="BV10" s="18"/>
      <c r="BW10" s="18"/>
      <c r="BX10" s="11"/>
      <c r="BY10" s="18"/>
      <c r="BZ10" s="18"/>
      <c r="CA10" s="11"/>
      <c r="CB10" s="11"/>
      <c r="CC10" s="18"/>
      <c r="CD10" s="18"/>
      <c r="CE10" s="18"/>
      <c r="CF10" s="18"/>
      <c r="CG10" s="12"/>
      <c r="CH10" s="19"/>
    </row>
    <row r="11" spans="1:86" s="15" customFormat="1" ht="14">
      <c r="A11" s="13">
        <v>1</v>
      </c>
      <c r="B11" s="1" t="s">
        <v>82</v>
      </c>
      <c r="C11" s="2">
        <v>4845</v>
      </c>
      <c r="D11" s="1">
        <v>29</v>
      </c>
      <c r="E11" s="1" t="s">
        <v>83</v>
      </c>
      <c r="F11" s="57">
        <v>20.991</v>
      </c>
      <c r="G11" s="10"/>
      <c r="H11" s="3"/>
      <c r="I11" s="4">
        <f>IF(AND(J$246&gt;4,H11=1),6)+IF(AND(J$246&gt;4,H11=2),4)+IF(AND(J$246&gt;4,H11=3),3)+IF(AND(J$246&gt;4,H11=4),2)+IF(AND(J$246&gt;4,H11=5),1)+IF(AND(J$246&gt;4,H11&gt;5),1)+IF(AND(J$246=4,H11=1),4)+IF(AND(J$246=4,H11=2),3)+IF(AND(J$246=4,H11=3),2)+IF(AND(J$246=4,H11=4),1)+IF(AND(J$246=3,H11=1),3)+IF(AND(J$246=3,H11=2),2)+IF(AND(J$246=3,H11=3),1)+IF(AND(J$246=2,H11=1),2)+IF(AND(J$246=2,H11=2),1)+IF(AND(J$246=1,H11=1),1)</f>
        <v>0</v>
      </c>
      <c r="J11" s="5"/>
      <c r="K11" s="5"/>
      <c r="L11" s="4">
        <f>IF(AND(J$246&gt;4,J11=1),12)+IF(AND(J$246&gt;4,J11=2),8)+IF(AND(J$246&gt;4,J11=3),6)+IF(AND(J$246&gt;4,J11=4),5)+IF(AND(J$246&gt;4,J11=5),4)+IF(AND(J$246&gt;4,J11=6),3)+IF(AND(J$246&gt;4,J11=7),2)+IF(AND(J$246&gt;4,J11&gt;7),1)+IF(AND(J$246=4,J11=1),8)+IF(AND(J$246=4,J11=2),6)+IF(AND(J$246=4,J11=3),4)+IF(AND(J$246=4,J11=4),2)+IF(AND(J$246=3,J11=1),6)+IF(AND(J$246=3,J11=2),4)+IF(AND(J$246=3,J11=3),2)+IF(AND(J$246=2,J11=1),4)+IF(AND(J$246=2,J11=2),2)+IF(AND(J$246=1,J11=1),2)</f>
        <v>0</v>
      </c>
      <c r="M11" s="4">
        <f>IF(AND(K$246&gt;4,K11=1),12)+IF(AND(K$246&gt;4,K11=2),8)+IF(AND(K$246&gt;4,K11=3),6)+IF(AND(K$246&gt;4,K11=4),5)+IF(AND(K$246&gt;4,K11=5),4)+IF(AND(K$246&gt;4,K11=6),3)+IF(AND(K$246&gt;4,K11=7),2)+IF(AND(K$246&gt;4,K11&gt;7),1)+IF(AND(K$246=4,K11=1),8)+IF(AND(K$246=4,K11=2),6)+IF(AND(K$246=4,K11=3),4)+IF(AND(K$246=4,K11=4),2)+IF(AND(K$246=3,K11=1),6)+IF(AND(K$246=3,K11=2),4)+IF(AND(K$246=3,K11=3),2)+IF(AND(K$246=2,K11=1),4)+IF(AND(K$246=2,K11=2),2)+IF(AND(K$246=1,K11=1),2)</f>
        <v>0</v>
      </c>
      <c r="N11" s="2" t="s">
        <v>19</v>
      </c>
      <c r="O11" s="4">
        <f t="shared" ref="O11:O28" si="0">+I11+L11+M11+U11</f>
        <v>0</v>
      </c>
      <c r="P11" s="11">
        <f t="shared" ref="P11:P28" si="1">O11</f>
        <v>0</v>
      </c>
      <c r="Q11" s="2"/>
      <c r="R11" s="10"/>
      <c r="S11" s="2" t="s">
        <v>19</v>
      </c>
      <c r="T11" s="8" t="s">
        <v>194</v>
      </c>
      <c r="U11" s="6"/>
      <c r="V11" s="19">
        <f t="shared" ref="V11:V28" si="2">MIN(F11,G11,Q11,R11)</f>
        <v>20.991</v>
      </c>
      <c r="W11" s="10">
        <v>21.748000000000001</v>
      </c>
      <c r="X11" s="3">
        <v>1</v>
      </c>
      <c r="Y11" s="4">
        <f>IF(AND(Z$246&gt;4,X11=1),6)+IF(AND(Z$246&gt;4,X11=2),4)+IF(AND(Z$246&gt;4,X11=3),3)+IF(AND(Z$246&gt;4,X11=4),2)+IF(AND(Z$246&gt;4,X11=5),1)+IF(AND(Z$246&gt;4,X11&gt;5),1)+IF(AND(Z$246=4,X11=1),4)+IF(AND(Z$246=4,X11=2),3)+IF(AND(Z$246=4,X11=3),2)+IF(AND(Z$246=4,X11=4),1)+IF(AND(Z$246=3,X11=1),3)+IF(AND(Z$246=3,X11=2),2)+IF(AND(Z$246=3,X11=3),1)+IF(AND(Z$246=2,X11=1),2)+IF(AND(Z$246=2,X11=2),1)+IF(AND(Z$246=1,X11=1),1)</f>
        <v>4</v>
      </c>
      <c r="Z11" s="5">
        <v>1</v>
      </c>
      <c r="AA11" s="5">
        <v>1</v>
      </c>
      <c r="AB11" s="4">
        <f>IF(AND(Z$246&gt;4,Z11=1),12)+IF(AND(Z$246&gt;4,Z11=2),8)+IF(AND(Z$246&gt;4,Z11=3),6)+IF(AND(Z$246&gt;4,Z11=4),5)+IF(AND(Z$246&gt;4,Z11=5),4)+IF(AND(Z$246&gt;4,Z11=6),3)+IF(AND(Z$246&gt;4,Z11=7),2)+IF(AND(Z$246&gt;4,Z11&gt;7),1)+IF(AND(Z$246=4,Z11=1),8)+IF(AND(Z$246=4,Z11=2),6)+IF(AND(Z$246=4,Z11=3),4)+IF(AND(Z$246=4,Z11=4),2)+IF(AND(Z$246=3,Z11=1),6)+IF(AND(Z$246=3,Z11=2),4)+IF(AND(Z$246=3,Z11=3),2)+IF(AND(Z$246=2,Z11=1),4)+IF(AND(Z$246=2,Z11=2),2)+IF(AND(Z$246=1,Z11=1),2)</f>
        <v>8</v>
      </c>
      <c r="AC11" s="4">
        <f>IF(AND(AA$246&gt;4,AA11=1),12)+IF(AND(AA$246&gt;4,AA11=2),8)+IF(AND(AA$246&gt;4,AA11=3),6)+IF(AND(AA$246&gt;4,AA11=4),5)+IF(AND(AA$246&gt;4,AA11=5),4)+IF(AND(AA$246&gt;4,AA11=6),3)+IF(AND(AA$246&gt;4,AA11=7),2)+IF(AND(AA$246&gt;4,AA11&gt;7),1)+IF(AND(AA$246=4,AA11=1),8)+IF(AND(AA$246=4,AA11=2),6)+IF(AND(AA$246=4,AA11=3),4)+IF(AND(AA$246=4,AA11=4),2)+IF(AND(AA$246=3,AA11=1),6)+IF(AND(AA$246=3,AA11=2),4)+IF(AND(AA$246=3,AA11=3),2)+IF(AND(AA$246=2,AA11=1),4)+IF(AND(AA$246=2,AA11=2),2)+IF(AND(AA$246=1,AA11=1),2)</f>
        <v>8</v>
      </c>
      <c r="AD11" s="2" t="s">
        <v>19</v>
      </c>
      <c r="AE11" s="4">
        <f t="shared" ref="AE11:AE28" si="3">+Y11+AB11+AC11+AK11</f>
        <v>20</v>
      </c>
      <c r="AF11" s="11">
        <f t="shared" ref="AF11:AF28" si="4">AE11+P11</f>
        <v>20</v>
      </c>
      <c r="AG11" s="2">
        <v>22.137</v>
      </c>
      <c r="AH11" s="10">
        <v>22.292000000000002</v>
      </c>
      <c r="AI11" s="2" t="s">
        <v>19</v>
      </c>
      <c r="AJ11" s="6" t="s">
        <v>194</v>
      </c>
      <c r="AK11" s="6"/>
      <c r="AL11" s="19">
        <f t="shared" ref="AL11:AL28" si="5">MIN(V11,W11,AG11,AH11)</f>
        <v>20.991</v>
      </c>
      <c r="AM11" s="10">
        <v>25.036999999999999</v>
      </c>
      <c r="AN11" s="3">
        <v>3</v>
      </c>
      <c r="AO11" s="4">
        <f>IF(AND(AP$246&gt;4,AN11=1),6)+IF(AND(AP$246&gt;4,AN11=2),4)+IF(AND(AP$246&gt;4,AN11=3),3)+IF(AND(AP$246&gt;4,AN11=4),2)+IF(AND(AP$246&gt;4,AN11=5),1)+IF(AND(AP$246&gt;4,AN11&gt;5),1)+IF(AND(AP$246=4,AN11=1),4)+IF(AND(AP$246=4,AN11=2),3)+IF(AND(AP$246=4,AN11=3),2)+IF(AND(AP$246=4,AN11=4),1)+IF(AND(AP$246=3,AN11=1),3)+IF(AND(AP$246=3,AN11=2),2)+IF(AND(AP$246=3,AN11=3),1)+IF(AND(AP$246=2,AN11=1),2)+IF(AND(AP$246=2,AN11=2),1)+IF(AND(AP$246=1,AN11=1),1)</f>
        <v>1</v>
      </c>
      <c r="AP11" s="5">
        <v>2</v>
      </c>
      <c r="AQ11" s="5">
        <v>1</v>
      </c>
      <c r="AR11" s="4">
        <f>IF(AND(AP$246&gt;4,AP11=1),12)+IF(AND(AP$246&gt;4,AP11=2),8)+IF(AND(AP$246&gt;4,AP11=3),6)+IF(AND(AP$246&gt;4,AP11=4),5)+IF(AND(AP$246&gt;4,AP11=5),4)+IF(AND(AP$246&gt;4,AP11=6),3)+IF(AND(AP$246&gt;4,AP11=7),2)+IF(AND(AP$246&gt;4,AP11&gt;7),1)+IF(AND(AP$246=4,AP11=1),8)+IF(AND(AP$246=4,AP11=2),6)+IF(AND(AP$246=4,AP11=3),4)+IF(AND(AP$246=4,AP11=4),2)+IF(AND(AP$246=3,AP11=1),6)+IF(AND(AP$246=3,AP11=2),4)+IF(AND(AP$246=3,AP11=3),2)+IF(AND(AP$246=2,AP11=1),4)+IF(AND(AP$246=2,AP11=2),2)+IF(AND(AP$246=1,AP11=1),2)</f>
        <v>4</v>
      </c>
      <c r="AS11" s="4">
        <f>IF(AND(AQ$246&gt;4,AQ11=1),12)+IF(AND(AQ$246&gt;4,AQ11=2),8)+IF(AND(AQ$246&gt;4,AQ11=3),6)+IF(AND(AQ$246&gt;4,AQ11=4),5)+IF(AND(AQ$246&gt;4,AQ11=5),4)+IF(AND(AQ$246&gt;4,AQ11=6),3)+IF(AND(AQ$246&gt;4,AQ11=7),2)+IF(AND(AQ$246&gt;4,AQ11&gt;7),1)+IF(AND(AQ$246=4,AQ11=1),8)+IF(AND(AQ$246=4,AQ11=2),6)+IF(AND(AQ$246=4,AQ11=3),4)+IF(AND(AQ$246=4,AQ11=4),2)+IF(AND(AQ$246=3,AQ11=1),6)+IF(AND(AQ$246=3,AQ11=2),4)+IF(AND(AQ$246=3,AQ11=3),2)+IF(AND(AQ$246=2,AQ11=1),4)+IF(AND(AQ$246=2,AQ11=2),2)+IF(AND(AQ$246=1,AQ11=1),2)</f>
        <v>6</v>
      </c>
      <c r="AT11" s="2" t="s">
        <v>19</v>
      </c>
      <c r="AU11" s="4">
        <f t="shared" ref="AU11:AU28" si="6">+AO11+AR11+AS11+BA11</f>
        <v>11</v>
      </c>
      <c r="AV11" s="11">
        <f t="shared" ref="AV11:AV28" si="7">AU11+AF11</f>
        <v>31</v>
      </c>
      <c r="AW11" s="2">
        <v>23.294</v>
      </c>
      <c r="AX11" s="10">
        <v>21.547999999999998</v>
      </c>
      <c r="AY11" s="2" t="s">
        <v>19</v>
      </c>
      <c r="AZ11" s="6" t="s">
        <v>194</v>
      </c>
      <c r="BA11" s="6"/>
      <c r="BB11" s="19">
        <f t="shared" ref="BB11:BB29" si="8">MIN(AL11,AM11,AW11,AX11)</f>
        <v>20.991</v>
      </c>
      <c r="BC11" s="10">
        <v>22.33</v>
      </c>
      <c r="BD11" s="3">
        <v>1</v>
      </c>
      <c r="BE11" s="4">
        <f>IF(AND(BF$246&gt;4,BD11=1),6)+IF(AND(BF$246&gt;4,BD11=2),4)+IF(AND(BF$246&gt;4,BD11=3),3)+IF(AND(BF$246&gt;4,BD11=4),2)+IF(AND(BF$246&gt;4,BD11=5),1)+IF(AND(BF$246&gt;4,BD11&gt;5),1)+IF(AND(BF$246=4,BD11=1),4)+IF(AND(BF$246=4,BD11=2),3)+IF(AND(BF$246=4,BD11=3),2)+IF(AND(BF$246=4,BD11=4),1)+IF(AND(BF$246=3,BD11=1),3)+IF(AND(BF$246=3,BD11=2),2)+IF(AND(BF$246=3,BD11=3),1)+IF(AND(BF$246=2,BD11=1),2)+IF(AND(BF$246=2,BD11=2),1)+IF(AND(BF$246=1,BD11=1),1)</f>
        <v>6</v>
      </c>
      <c r="BF11" s="5">
        <v>1</v>
      </c>
      <c r="BG11" s="5">
        <v>1</v>
      </c>
      <c r="BH11" s="4">
        <f>IF(AND(BF$246&gt;4,BF11=1),12)+IF(AND(BF$246&gt;4,BF11=2),8)+IF(AND(BF$246&gt;4,BF11=3),6)+IF(AND(BF$246&gt;4,BF11=4),5)+IF(AND(BF$246&gt;4,BF11=5),4)+IF(AND(BF$246&gt;4,BF11=6),3)+IF(AND(BF$246&gt;4,BF11=7),2)+IF(AND(BF$246&gt;4,BF11&gt;7),1)+IF(AND(BF$246=4,BF11=1),8)+IF(AND(BF$246=4,BF11=2),6)+IF(AND(BF$246=4,BF11=3),4)+IF(AND(BF$246=4,BF11=4),2)+IF(AND(BF$246=3,BF11=1),6)+IF(AND(BF$246=3,BF11=2),4)+IF(AND(BF$246=3,BF11=3),2)+IF(AND(BF$246=2,BF11=1),4)+IF(AND(BF$246=2,BF11=2),2)+IF(AND(BF$246=1,BF11=1),2)</f>
        <v>12</v>
      </c>
      <c r="BI11" s="4">
        <f>IF(AND(BG$246&gt;4,BG11=1),12)+IF(AND(BG$246&gt;4,BG11=2),8)+IF(AND(BG$246&gt;4,BG11=3),6)+IF(AND(BG$246&gt;4,BG11=4),5)+IF(AND(BG$246&gt;4,BG11=5),4)+IF(AND(BG$246&gt;4,BG11=6),3)+IF(AND(BG$246&gt;4,BG11=7),2)+IF(AND(BG$246&gt;4,BG11&gt;7),1)+IF(AND(BG$246=4,BG11=1),8)+IF(AND(BG$246=4,BG11=2),6)+IF(AND(BG$246=4,BG11=3),4)+IF(AND(BG$246=4,BG11=4),2)+IF(AND(BG$246=3,BG11=1),6)+IF(AND(BG$246=3,BG11=2),4)+IF(AND(BG$246=3,BG11=3),2)+IF(AND(BG$246=2,BG11=1),4)+IF(AND(BG$246=2,BG11=2),2)+IF(AND(BG$246=1,BG11=1),2)</f>
        <v>12</v>
      </c>
      <c r="BJ11" s="2" t="s">
        <v>19</v>
      </c>
      <c r="BK11" s="4">
        <f t="shared" ref="BK11:BK29" si="9">+BE11+BH11+BI11+BQ11</f>
        <v>30</v>
      </c>
      <c r="BL11" s="11">
        <f t="shared" ref="BL11:BL29" si="10">BK11+AV11</f>
        <v>61</v>
      </c>
      <c r="BM11" s="2">
        <v>22.988</v>
      </c>
      <c r="BN11" s="10">
        <v>22.413</v>
      </c>
      <c r="BO11" s="2" t="s">
        <v>19</v>
      </c>
      <c r="BP11" s="2" t="s">
        <v>194</v>
      </c>
      <c r="BQ11" s="6"/>
      <c r="BR11" s="19">
        <f t="shared" ref="BR11:BR29" si="11">MIN(BB11,BC11,BM11,BN11)</f>
        <v>20.991</v>
      </c>
      <c r="BS11" s="10">
        <v>22.137</v>
      </c>
      <c r="BT11" s="3">
        <v>1</v>
      </c>
      <c r="BU11" s="4">
        <f>IF(AND(BV$246&gt;4,BT11=1),6)+IF(AND(BV$246&gt;4,BT11=2),4)+IF(AND(BV$246&gt;4,BT11=3),3)+IF(AND(BV$246&gt;4,BT11=4),2)+IF(AND(BV$246&gt;4,BT11=5),1)+IF(AND(BV$246&gt;4,BT11&gt;5),1)+IF(AND(BV$246=4,BT11=1),4)+IF(AND(BV$246=4,BT11=2),3)+IF(AND(BV$246=4,BT11=3),2)+IF(AND(BV$246=4,BT11=4),1)+IF(AND(BV$246=3,BT11=1),3)+IF(AND(BV$246=3,BT11=2),2)+IF(AND(BV$246=3,BT11=3),1)+IF(AND(BV$246=2,BT11=1),2)+IF(AND(BV$246=2,BT11=2),1)+IF(AND(BV$246=1,BT11=1),1)</f>
        <v>3</v>
      </c>
      <c r="BV11" s="5">
        <v>1</v>
      </c>
      <c r="BW11" s="5">
        <v>1</v>
      </c>
      <c r="BX11" s="4">
        <f>IF(AND(BV$246&gt;4,BV11=1),12)+IF(AND(BV$246&gt;4,BV11=2),8)+IF(AND(BV$246&gt;4,BV11=3),6)+IF(AND(BV$246&gt;4,BV11=4),5)+IF(AND(BV$246&gt;4,BV11=5),4)+IF(AND(BV$246&gt;4,BV11=6),3)+IF(AND(BV$246&gt;4,BV11=7),2)+IF(AND(BV$246&gt;4,BV11&gt;7),1)+IF(AND(BV$246=4,BV11=1),8)+IF(AND(BV$246=4,BV11=2),6)+IF(AND(BV$246=4,BV11=3),4)+IF(AND(BV$246=4,BV11=4),2)+IF(AND(BV$246=3,BV11=1),6)+IF(AND(BV$246=3,BV11=2),4)+IF(AND(BV$246=3,BV11=3),2)+IF(AND(BV$246=2,BV11=1),4)+IF(AND(BV$246=2,BV11=2),2)+IF(AND(BV$246=1,BV11=1),2)</f>
        <v>6</v>
      </c>
      <c r="BY11" s="4">
        <f>IF(AND(BW$246&gt;4,BW11=1),12)+IF(AND(BW$246&gt;4,BW11=2),8)+IF(AND(BW$246&gt;4,BW11=3),6)+IF(AND(BW$246&gt;4,BW11=4),5)+IF(AND(BW$246&gt;4,BW11=5),4)+IF(AND(BW$246&gt;4,BW11=6),3)+IF(AND(BW$246&gt;4,BW11=7),2)+IF(AND(BW$246&gt;4,BW11&gt;7),1)+IF(AND(BW$246=4,BW11=1),8)+IF(AND(BW$246=4,BW11=2),6)+IF(AND(BW$246=4,BW11=3),4)+IF(AND(BW$246=4,BW11=4),2)+IF(AND(BW$246=3,BW11=1),6)+IF(AND(BW$246=3,BW11=2),4)+IF(AND(BW$246=3,BW11=3),2)+IF(AND(BW$246=2,BW11=1),4)+IF(AND(BW$246=2,BW11=2),2)+IF(AND(BW$246=1,BW11=1),2)</f>
        <v>6</v>
      </c>
      <c r="BZ11" s="2" t="s">
        <v>19</v>
      </c>
      <c r="CA11" s="4">
        <f t="shared" ref="CA11:CA29" si="12">+BU11+BX11+BY11+CG11</f>
        <v>15</v>
      </c>
      <c r="CB11" s="11">
        <f t="shared" ref="CB11:CB29" si="13">CA11+BL11</f>
        <v>76</v>
      </c>
      <c r="CC11" s="2">
        <v>22.081</v>
      </c>
      <c r="CD11" s="10">
        <v>22.318000000000001</v>
      </c>
      <c r="CE11" s="2" t="s">
        <v>19</v>
      </c>
      <c r="CF11" s="2" t="s">
        <v>194</v>
      </c>
      <c r="CG11" s="6"/>
      <c r="CH11" s="19">
        <f t="shared" ref="CH11:CH29" si="14">MIN(BR11,BS11,CC11,CD11)</f>
        <v>20.991</v>
      </c>
    </row>
    <row r="12" spans="1:86" s="15" customFormat="1" ht="14">
      <c r="A12" s="13">
        <v>2</v>
      </c>
      <c r="B12" s="1" t="s">
        <v>177</v>
      </c>
      <c r="C12" s="2">
        <v>45717</v>
      </c>
      <c r="D12" s="1">
        <v>20</v>
      </c>
      <c r="E12" s="1" t="s">
        <v>178</v>
      </c>
      <c r="F12" s="57">
        <v>25.033000000000001</v>
      </c>
      <c r="G12" s="2">
        <v>26.196999999999999</v>
      </c>
      <c r="H12" s="3">
        <v>2</v>
      </c>
      <c r="I12" s="4">
        <f>IF(AND(J$248&gt;4,H12=1),6)+IF(AND(J$248&gt;4,H12=2),4)+IF(AND(J$248&gt;4,H12=3),3)+IF(AND(J$248&gt;4,H12=4),2)+IF(AND(J$248&gt;4,H12=5),1)+IF(AND(J$248&gt;4,H12&gt;5),1)+IF(AND(J$248=4,H12=1),4)+IF(AND(J$248=4,H12=2),3)+IF(AND(J$248=4,H12=3),2)+IF(AND(J$248=4,H12=4),1)+IF(AND(J$248=3,H12=1),3)+IF(AND(J$248=3,H12=2),2)+IF(AND(J$248=3,H12=3),1)+IF(AND(J$248=2,H12=1),2)+IF(AND(J$248=2,H12=2),1)+IF(AND(J$248=1,H12=1),1)</f>
        <v>3</v>
      </c>
      <c r="J12" s="5"/>
      <c r="K12" s="5">
        <v>1</v>
      </c>
      <c r="L12" s="7">
        <f>IF(AND(J$248&gt;4,J12=1),12)+IF(AND(J$248&gt;4,J12=2),8)+IF(AND(J$248&gt;4,J12=3),6)+IF(AND(J$248&gt;4,J12=4),5)+IF(AND(J$248&gt;4,J12=5),4)+IF(AND(J$248&gt;4,J12=6),3)+IF(AND(J$248&gt;4,J12=7),2)+IF(AND(J$248&gt;4,J12&gt;7),1)+IF(AND(J$248=4,J12=1),8)+IF(AND(J$248=4,J12=2),6)+IF(AND(J$248=4,J12=3),4)+IF(AND(J$248=4,J12=4),2)+IF(AND(J$248=3,J12=1),6)+IF(AND(J$248=3,J12=2),4)+IF(AND(J$248=3,J12=3),2)+IF(AND(J$248=2,J12=1),4)+IF(AND(J$248=2,J12=2),2)+IF(AND(J$248=1,J12=1),2)</f>
        <v>0</v>
      </c>
      <c r="M12" s="7">
        <f>IF(AND(K$248&gt;4,K12=1),12)+IF(AND(K$248&gt;4,K12=2),8)+IF(AND(K$248&gt;4,K12=3),6)+IF(AND(K$248&gt;4,K12=4),5)+IF(AND(K$248&gt;4,K12=5),4)+IF(AND(K$248&gt;4,K12=6),3)+IF(AND(K$248&gt;4,K12=7),2)+IF(AND(K$248&gt;4,K12&gt;7),1)+IF(AND(K$248=4,K12=1),8)+IF(AND(K$248=4,K12=2),6)+IF(AND(K$248=4,K12=3),4)+IF(AND(K$248=4,K12=4),2)+IF(AND(K$248=3,K12=1),6)+IF(AND(K$248=3,K12=2),4)+IF(AND(K$248=3,K12=3),2)+IF(AND(K$248=2,K12=1),4)+IF(AND(K$248=2,K12=2),2)+IF(AND(K$248=1,K12=1),2)</f>
        <v>8</v>
      </c>
      <c r="N12" s="2" t="s">
        <v>21</v>
      </c>
      <c r="O12" s="4">
        <f t="shared" si="0"/>
        <v>11</v>
      </c>
      <c r="P12" s="11">
        <f t="shared" si="1"/>
        <v>11</v>
      </c>
      <c r="Q12" s="2"/>
      <c r="R12" s="2">
        <v>25.524999999999999</v>
      </c>
      <c r="S12" s="2" t="s">
        <v>21</v>
      </c>
      <c r="T12" s="2" t="s">
        <v>90</v>
      </c>
      <c r="U12" s="6"/>
      <c r="V12" s="19">
        <f t="shared" si="2"/>
        <v>25.033000000000001</v>
      </c>
      <c r="W12" s="2">
        <v>23.126000000000001</v>
      </c>
      <c r="X12" s="3">
        <v>1</v>
      </c>
      <c r="Y12" s="4">
        <f>IF(AND(Z$248&gt;4,X12=1),6)+IF(AND(Z$248&gt;4,X12=2),4)+IF(AND(Z$248&gt;4,X12=3),3)+IF(AND(Z$248&gt;4,X12=4),2)+IF(AND(Z$248&gt;4,X12=5),1)+IF(AND(Z$248&gt;4,X12&gt;5),1)+IF(AND(Z$248=4,X12=1),4)+IF(AND(Z$248=4,X12=2),3)+IF(AND(Z$248=4,X12=3),2)+IF(AND(Z$248=4,X12=4),1)+IF(AND(Z$248=3,X12=1),3)+IF(AND(Z$248=3,X12=2),2)+IF(AND(Z$248=3,X12=3),1)+IF(AND(Z$248=2,X12=1),2)+IF(AND(Z$248=2,X12=2),1)+IF(AND(Z$248=1,X12=1),1)</f>
        <v>6</v>
      </c>
      <c r="Z12" s="5">
        <v>1</v>
      </c>
      <c r="AA12" s="5">
        <v>1</v>
      </c>
      <c r="AB12" s="4">
        <f>IF(AND(Z$248&gt;4,Z12=1),12)+IF(AND(Z$248&gt;4,Z12=2),8)+IF(AND(Z$248&gt;4,Z12=3),6)+IF(AND(Z$248&gt;4,Z12=4),5)+IF(AND(Z$248&gt;4,Z12=5),4)+IF(AND(Z$248&gt;4,Z12=6),3)+IF(AND(Z$248&gt;4,Z12=7),2)+IF(AND(Z$248&gt;4,Z12&gt;7),1)+IF(AND(Z$248=4,Z12=1),8)+IF(AND(Z$248=4,Z12=2),6)+IF(AND(Z$248=4,Z12=3),4)+IF(AND(Z$248=4,Z12=4),2)+IF(AND(Z$248=3,Z12=1),6)+IF(AND(Z$248=3,Z12=2),4)+IF(AND(Z$248=3,Z12=3),2)+IF(AND(Z$248=2,Z12=1),4)+IF(AND(Z$248=2,Z12=2),2)+IF(AND(Z$248=1,Z12=1),2)</f>
        <v>12</v>
      </c>
      <c r="AC12" s="4">
        <f>IF(AND(AA$248&gt;4,AA12=1),12)+IF(AND(AA$248&gt;4,AA12=2),8)+IF(AND(AA$248&gt;4,AA12=3),6)+IF(AND(AA$248&gt;4,AA12=4),5)+IF(AND(AA$248&gt;4,AA12=5),4)+IF(AND(AA$248&gt;4,AA12=6),3)+IF(AND(AA$248&gt;4,AA12=7),2)+IF(AND(AA$248&gt;4,AA12&gt;7),1)+IF(AND(AA$248=4,AA12=1),8)+IF(AND(AA$248=4,AA12=2),6)+IF(AND(AA$248=4,AA12=3),4)+IF(AND(AA$248=4,AA12=4),2)+IF(AND(AA$248=3,AA12=1),6)+IF(AND(AA$248=3,AA12=2),4)+IF(AND(AA$248=3,AA12=3),2)+IF(AND(AA$248=2,AA12=1),4)+IF(AND(AA$248=2,AA12=2),2)+IF(AND(AA$248=1,AA12=1),2)</f>
        <v>12</v>
      </c>
      <c r="AD12" s="2" t="s">
        <v>21</v>
      </c>
      <c r="AE12" s="4">
        <f t="shared" si="3"/>
        <v>31</v>
      </c>
      <c r="AF12" s="11">
        <f t="shared" si="4"/>
        <v>42</v>
      </c>
      <c r="AG12" s="2">
        <v>23.585000000000001</v>
      </c>
      <c r="AH12" s="2">
        <v>24.805</v>
      </c>
      <c r="AI12" s="8" t="s">
        <v>209</v>
      </c>
      <c r="AJ12" s="8" t="s">
        <v>209</v>
      </c>
      <c r="AK12" s="6">
        <v>1</v>
      </c>
      <c r="AL12" s="19">
        <f t="shared" si="5"/>
        <v>23.126000000000001</v>
      </c>
      <c r="AM12" s="10">
        <v>23.69</v>
      </c>
      <c r="AN12" s="3">
        <v>1</v>
      </c>
      <c r="AO12" s="4">
        <f>IF(AND(AP$247&gt;4,AN12=1),6)+IF(AND(AP$247&gt;4,AN12=2),4)+IF(AND(AP$247&gt;4,AN12=3),3)+IF(AND(AP$247&gt;4,AN12=4),2)+IF(AND(AP$247&gt;4,AN12=5),1)+IF(AND(AP$247&gt;4,AN12&gt;5),1)+IF(AND(AP$247=4,AN12=1),4)+IF(AND(AP$247=4,AN12=2),3)+IF(AND(AP$247=4,AN12=3),2)+IF(AND(AP$247=4,AN12=4),1)+IF(AND(AP$247=3,AN12=1),3)+IF(AND(AP$247=3,AN12=2),2)+IF(AND(AP$247=3,AN12=3),1)+IF(AND(AP$247=2,AN12=1),2)+IF(AND(AP$247=2,AN12=2),1)+IF(AND(AP$247=1,AN12=1),1)</f>
        <v>3</v>
      </c>
      <c r="AP12" s="5">
        <v>3</v>
      </c>
      <c r="AQ12" s="5">
        <v>1</v>
      </c>
      <c r="AR12" s="4">
        <f>IF(AND(AP$247&gt;4,AP12=1),12)+IF(AND(AP$247&gt;4,AP12=2),8)+IF(AND(AP$247&gt;4,AP12=3),6)+IF(AND(AP$247&gt;4,AP12=4),5)+IF(AND(AP$247&gt;4,AP12=5),4)+IF(AND(AP$247&gt;4,AP12=6),3)+IF(AND(AP$247&gt;4,AP12=7),2)+IF(AND(AP$247&gt;4,AP12&gt;7),1)+IF(AND(AP$247=4,AP12=1),8)+IF(AND(AP$247=4,AP12=2),6)+IF(AND(AP$247=4,AP12=3),4)+IF(AND(AP$247=4,AP12=4),2)+IF(AND(AP$247=3,AP12=1),6)+IF(AND(AP$247=3,AP12=2),4)+IF(AND(AP$247=3,AP12=3),2)+IF(AND(AP$247=2,AP12=1),4)+IF(AND(AP$247=2,AP12=2),2)+IF(AND(AP$247=1,AP12=1),2)</f>
        <v>2</v>
      </c>
      <c r="AS12" s="4">
        <f>IF(AND(AP$247&gt;4,AQ12=1),12)+IF(AND(AP$247&gt;4,AQ12=2),8)+IF(AND(AP$247&gt;4,AQ12=3),6)+IF(AND(AP$247&gt;4,AQ12=4),5)+IF(AND(AP$247&gt;4,AQ12=5),4)+IF(AND(AP$247&gt;4,AQ12=6),3)+IF(AND(AP$247&gt;4,AQ12=7),2)+IF(AND(AP$247&gt;4,AQ12&gt;7),1)+IF(AND(AP$247=4,AQ12=1),8)+IF(AND(AP$247=4,AQ12=2),6)+IF(AND(AP$247=4,AQ12=3),4)+IF(AND(AP$247=4,AQ12=4),2)+IF(AND(AP$247=3,AQ12=1),6)+IF(AND(AP$247=3,AQ12=2),4)+IF(AND(AP$247=3,AQ12=3),2)+IF(AND(AP$247=2,AQ12=1),4)+IF(AND(AP$247=2,AQ12=2),2)+IF(AND(AP$247=1,AQ12=1),2)</f>
        <v>6</v>
      </c>
      <c r="AT12" s="2" t="s">
        <v>20</v>
      </c>
      <c r="AU12" s="4">
        <f t="shared" si="6"/>
        <v>11</v>
      </c>
      <c r="AV12" s="11">
        <f t="shared" si="7"/>
        <v>53</v>
      </c>
      <c r="AW12" s="10">
        <v>26.22</v>
      </c>
      <c r="AX12" s="2">
        <v>23.523</v>
      </c>
      <c r="AY12" s="2" t="s">
        <v>20</v>
      </c>
      <c r="AZ12" s="2" t="s">
        <v>54</v>
      </c>
      <c r="BA12" s="6"/>
      <c r="BB12" s="19">
        <f t="shared" si="8"/>
        <v>23.126000000000001</v>
      </c>
      <c r="BC12" s="10"/>
      <c r="BD12" s="3"/>
      <c r="BE12" s="4">
        <f>IF(AND(BF$247&gt;4,BD12=1),6)+IF(AND(BF$247&gt;4,BD12=2),4)+IF(AND(BF$247&gt;4,BD12=3),3)+IF(AND(BF$247&gt;4,BD12=4),2)+IF(AND(BF$247&gt;4,BD12=5),1)+IF(AND(BF$247&gt;4,BD12&gt;5),1)+IF(AND(BF$247=4,BD12=1),4)+IF(AND(BF$247=4,BD12=2),3)+IF(AND(BF$247=4,BD12=3),2)+IF(AND(BF$247=4,BD12=4),1)+IF(AND(BF$247=3,BD12=1),3)+IF(AND(BF$247=3,BD12=2),2)+IF(AND(BF$247=3,BD12=3),1)+IF(AND(BF$247=2,BD12=1),2)+IF(AND(BF$247=2,BD12=2),1)+IF(AND(BF$247=1,BD12=1),1)</f>
        <v>0</v>
      </c>
      <c r="BF12" s="5"/>
      <c r="BG12" s="5"/>
      <c r="BH12" s="4">
        <f>IF(AND(BF$247&gt;4,BF12=1),12)+IF(AND(BF$247&gt;4,BF12=2),8)+IF(AND(BF$247&gt;4,BF12=3),6)+IF(AND(BF$247&gt;4,BF12=4),5)+IF(AND(BF$247&gt;4,BF12=5),4)+IF(AND(BF$247&gt;4,BF12=6),3)+IF(AND(BF$247&gt;4,BF12=7),2)+IF(AND(BF$247&gt;4,BF12&gt;7),1)+IF(AND(BF$247=4,BF12=1),8)+IF(AND(BF$247=4,BF12=2),6)+IF(AND(BF$247=4,BF12=3),4)+IF(AND(BF$247=4,BF12=4),2)+IF(AND(BF$247=3,BF12=1),6)+IF(AND(BF$247=3,BF12=2),4)+IF(AND(BF$247=3,BF12=3),2)+IF(AND(BF$247=2,BF12=1),4)+IF(AND(BF$247=2,BF12=2),2)+IF(AND(BF$247=1,BF12=1),2)</f>
        <v>0</v>
      </c>
      <c r="BI12" s="4">
        <f>IF(AND(BF$247&gt;4,BG12=1),12)+IF(AND(BF$247&gt;4,BG12=2),8)+IF(AND(BF$247&gt;4,BG12=3),6)+IF(AND(BF$247&gt;4,BG12=4),5)+IF(AND(BF$247&gt;4,BG12=5),4)+IF(AND(BF$247&gt;4,BG12=6),3)+IF(AND(BF$247&gt;4,BG12=7),2)+IF(AND(BF$247&gt;4,BG12&gt;7),1)+IF(AND(BF$247=4,BG12=1),8)+IF(AND(BF$247=4,BG12=2),6)+IF(AND(BF$247=4,BG12=3),4)+IF(AND(BF$247=4,BG12=4),2)+IF(AND(BF$247=3,BG12=1),6)+IF(AND(BF$247=3,BG12=2),4)+IF(AND(BF$247=3,BG12=3),2)+IF(AND(BF$247=2,BG12=1),4)+IF(AND(BF$247=2,BG12=2),2)+IF(AND(BF$247=1,BG12=1),2)</f>
        <v>0</v>
      </c>
      <c r="BJ12" s="2" t="s">
        <v>20</v>
      </c>
      <c r="BK12" s="4">
        <f t="shared" si="9"/>
        <v>0</v>
      </c>
      <c r="BL12" s="11">
        <f t="shared" si="10"/>
        <v>53</v>
      </c>
      <c r="BM12" s="10"/>
      <c r="BN12" s="2"/>
      <c r="BO12" s="2" t="s">
        <v>20</v>
      </c>
      <c r="BP12" s="2" t="s">
        <v>54</v>
      </c>
      <c r="BQ12" s="6"/>
      <c r="BR12" s="19">
        <f t="shared" si="11"/>
        <v>23.126000000000001</v>
      </c>
      <c r="BS12" s="10">
        <v>24.036999999999999</v>
      </c>
      <c r="BT12" s="3">
        <v>1</v>
      </c>
      <c r="BU12" s="4">
        <f>IF(AND(BV$247&gt;4,BT12=1),6)+IF(AND(BV$247&gt;4,BT12=2),4)+IF(AND(BV$247&gt;4,BT12=3),3)+IF(AND(BV$247&gt;4,BT12=4),2)+IF(AND(BV$247&gt;4,BT12=5),1)+IF(AND(BV$247&gt;4,BT12&gt;5),1)+IF(AND(BV$247=4,BT12=1),4)+IF(AND(BV$247=4,BT12=2),3)+IF(AND(BV$247=4,BT12=3),2)+IF(AND(BV$247=4,BT12=4),1)+IF(AND(BV$247=3,BT12=1),3)+IF(AND(BV$247=3,BT12=2),2)+IF(AND(BV$247=3,BT12=3),1)+IF(AND(BV$247=2,BT12=1),2)+IF(AND(BV$247=2,BT12=2),1)+IF(AND(BV$247=1,BT12=1),1)</f>
        <v>6</v>
      </c>
      <c r="BV12" s="5">
        <v>2</v>
      </c>
      <c r="BW12" s="5">
        <v>3</v>
      </c>
      <c r="BX12" s="4">
        <f>IF(AND(BV$247&gt;4,BV12=1),12)+IF(AND(BV$247&gt;4,BV12=2),8)+IF(AND(BV$247&gt;4,BV12=3),6)+IF(AND(BV$247&gt;4,BV12=4),5)+IF(AND(BV$247&gt;4,BV12=5),4)+IF(AND(BV$247&gt;4,BV12=6),3)+IF(AND(BV$247&gt;4,BV12=7),2)+IF(AND(BV$247&gt;4,BV12&gt;7),1)+IF(AND(BV$247=4,BV12=1),8)+IF(AND(BV$247=4,BV12=2),6)+IF(AND(BV$247=4,BV12=3),4)+IF(AND(BV$247=4,BV12=4),2)+IF(AND(BV$247=3,BV12=1),6)+IF(AND(BV$247=3,BV12=2),4)+IF(AND(BV$247=3,BV12=3),2)+IF(AND(BV$247=2,BV12=1),4)+IF(AND(BV$247=2,BV12=2),2)+IF(AND(BV$247=1,BV12=1),2)</f>
        <v>8</v>
      </c>
      <c r="BY12" s="4">
        <f>IF(AND(BV$247&gt;4,BW12=1),12)+IF(AND(BV$247&gt;4,BW12=2),8)+IF(AND(BV$247&gt;4,BW12=3),6)+IF(AND(BV$247&gt;4,BW12=4),5)+IF(AND(BV$247&gt;4,BW12=5),4)+IF(AND(BV$247&gt;4,BW12=6),3)+IF(AND(BV$247&gt;4,BW12=7),2)+IF(AND(BV$247&gt;4,BW12&gt;7),1)+IF(AND(BV$247=4,BW12=1),8)+IF(AND(BV$247=4,BW12=2),6)+IF(AND(BV$247=4,BW12=3),4)+IF(AND(BV$247=4,BW12=4),2)+IF(AND(BV$247=3,BW12=1),6)+IF(AND(BV$247=3,BW12=2),4)+IF(AND(BV$247=3,BW12=3),2)+IF(AND(BV$247=2,BW12=1),4)+IF(AND(BV$247=2,BW12=2),2)+IF(AND(BV$247=1,BW12=1),2)</f>
        <v>6</v>
      </c>
      <c r="BZ12" s="2" t="s">
        <v>20</v>
      </c>
      <c r="CA12" s="4">
        <f t="shared" si="12"/>
        <v>20</v>
      </c>
      <c r="CB12" s="11">
        <f t="shared" si="13"/>
        <v>73</v>
      </c>
      <c r="CC12" s="10">
        <v>23.792999999999999</v>
      </c>
      <c r="CD12" s="2">
        <v>23.138999999999999</v>
      </c>
      <c r="CE12" s="60" t="s">
        <v>19</v>
      </c>
      <c r="CF12" s="8" t="s">
        <v>163</v>
      </c>
      <c r="CG12" s="6"/>
      <c r="CH12" s="19">
        <f t="shared" si="14"/>
        <v>23.126000000000001</v>
      </c>
    </row>
    <row r="13" spans="1:86" s="15" customFormat="1" ht="14" hidden="1">
      <c r="A13" s="13">
        <v>3</v>
      </c>
      <c r="B13" s="1" t="s">
        <v>38</v>
      </c>
      <c r="C13" s="2">
        <v>5768</v>
      </c>
      <c r="D13" s="1">
        <v>168</v>
      </c>
      <c r="E13" s="1" t="s">
        <v>56</v>
      </c>
      <c r="F13" s="57">
        <v>25.24</v>
      </c>
      <c r="G13" s="10"/>
      <c r="H13" s="3"/>
      <c r="I13" s="4">
        <f t="shared" ref="I13:I18" si="15">IF(AND(J$247&gt;4,H13=1),6)+IF(AND(J$247&gt;4,H13=2),4)+IF(AND(J$247&gt;4,H13=3),3)+IF(AND(J$247&gt;4,H13=4),2)+IF(AND(J$247&gt;4,H13=5),1)+IF(AND(J$247&gt;4,H13&gt;5),1)+IF(AND(J$247=4,H13=1),4)+IF(AND(J$247=4,H13=2),3)+IF(AND(J$247=4,H13=3),2)+IF(AND(J$247=4,H13=4),1)+IF(AND(J$247=3,H13=1),3)+IF(AND(J$247=3,H13=2),2)+IF(AND(J$247=3,H13=3),1)+IF(AND(J$247=2,H13=1),2)+IF(AND(J$247=2,H13=2),1)+IF(AND(J$247=1,H13=1),1)</f>
        <v>0</v>
      </c>
      <c r="J13" s="5"/>
      <c r="K13" s="5"/>
      <c r="L13" s="4">
        <f t="shared" ref="L13:L18" si="16">IF(AND(J$247&gt;4,J13=1),12)+IF(AND(J$247&gt;4,J13=2),8)+IF(AND(J$247&gt;4,J13=3),6)+IF(AND(J$247&gt;4,J13=4),5)+IF(AND(J$247&gt;4,J13=5),4)+IF(AND(J$247&gt;4,J13=6),3)+IF(AND(J$247&gt;4,J13=7),2)+IF(AND(J$247&gt;4,J13&gt;7),1)+IF(AND(J$247=4,J13=1),8)+IF(AND(J$247=4,J13=2),6)+IF(AND(J$247=4,J13=3),4)+IF(AND(J$247=4,J13=4),2)+IF(AND(J$247=3,J13=1),6)+IF(AND(J$247=3,J13=2),4)+IF(AND(J$247=3,J13=3),2)+IF(AND(J$247=2,J13=1),4)+IF(AND(J$247=2,J13=2),2)+IF(AND(J$247=1,J13=1),2)</f>
        <v>0</v>
      </c>
      <c r="M13" s="4">
        <f t="shared" ref="M13:M18" si="17">IF(AND(J$247&gt;4,K13=1),12)+IF(AND(J$247&gt;4,K13=2),8)+IF(AND(J$247&gt;4,K13=3),6)+IF(AND(J$247&gt;4,K13=4),5)+IF(AND(J$247&gt;4,K13=5),4)+IF(AND(J$247&gt;4,K13=6),3)+IF(AND(J$247&gt;4,K13=7),2)+IF(AND(J$247&gt;4,K13&gt;7),1)+IF(AND(J$247=4,K13=1),8)+IF(AND(J$247=4,K13=2),6)+IF(AND(J$247=4,K13=3),4)+IF(AND(J$247=4,K13=4),2)+IF(AND(J$247=3,K13=1),6)+IF(AND(J$247=3,K13=2),4)+IF(AND(J$247=3,K13=3),2)+IF(AND(J$247=2,K13=1),4)+IF(AND(J$247=2,K13=2),2)+IF(AND(J$247=1,K13=1),2)</f>
        <v>0</v>
      </c>
      <c r="N13" s="2" t="s">
        <v>20</v>
      </c>
      <c r="O13" s="4">
        <f t="shared" si="0"/>
        <v>0</v>
      </c>
      <c r="P13" s="11">
        <f t="shared" si="1"/>
        <v>0</v>
      </c>
      <c r="Q13" s="10"/>
      <c r="R13" s="10"/>
      <c r="S13" s="2" t="s">
        <v>21</v>
      </c>
      <c r="T13" s="6"/>
      <c r="U13" s="6"/>
      <c r="V13" s="19">
        <f t="shared" si="2"/>
        <v>25.24</v>
      </c>
      <c r="W13" s="10"/>
      <c r="X13" s="3"/>
      <c r="Y13" s="4">
        <f t="shared" ref="Y13:Y28" si="18">IF(AND(Z$246&gt;4,X13=1),6)+IF(AND(Z$246&gt;4,X13=2),4)+IF(AND(Z$246&gt;4,X13=3),3)+IF(AND(Z$246&gt;4,X13=4),2)+IF(AND(Z$246&gt;4,X13=5),1)+IF(AND(Z$246&gt;4,X13&gt;5),1)+IF(AND(Z$246=4,X13=1),4)+IF(AND(Z$246=4,X13=2),3)+IF(AND(Z$246=4,X13=3),2)+IF(AND(Z$246=4,X13=4),1)+IF(AND(Z$246=3,X13=1),3)+IF(AND(Z$246=3,X13=2),2)+IF(AND(Z$246=3,X13=3),1)+IF(AND(Z$246=2,X13=1),2)+IF(AND(Z$246=2,X13=2),1)+IF(AND(Z$246=1,X13=1),1)</f>
        <v>0</v>
      </c>
      <c r="Z13" s="5"/>
      <c r="AA13" s="5"/>
      <c r="AB13" s="4">
        <f t="shared" ref="AB13:AB28" si="19">IF(AND(Z$246&gt;4,Z13=1),12)+IF(AND(Z$246&gt;4,Z13=2),8)+IF(AND(Z$246&gt;4,Z13=3),6)+IF(AND(Z$246&gt;4,Z13=4),5)+IF(AND(Z$246&gt;4,Z13=5),4)+IF(AND(Z$246&gt;4,Z13=6),3)+IF(AND(Z$246&gt;4,Z13=7),2)+IF(AND(Z$246&gt;4,Z13&gt;7),1)+IF(AND(Z$246=4,Z13=1),8)+IF(AND(Z$246=4,Z13=2),6)+IF(AND(Z$246=4,Z13=3),4)+IF(AND(Z$246=4,Z13=4),2)+IF(AND(Z$246=3,Z13=1),6)+IF(AND(Z$246=3,Z13=2),4)+IF(AND(Z$246=3,Z13=3),2)+IF(AND(Z$246=2,Z13=1),4)+IF(AND(Z$246=2,Z13=2),2)+IF(AND(Z$246=1,Z13=1),2)</f>
        <v>0</v>
      </c>
      <c r="AC13" s="4">
        <f t="shared" ref="AC13:AC28" si="20">IF(AND(AA$246&gt;4,AA13=1),12)+IF(AND(AA$246&gt;4,AA13=2),8)+IF(AND(AA$246&gt;4,AA13=3),6)+IF(AND(AA$246&gt;4,AA13=4),5)+IF(AND(AA$246&gt;4,AA13=5),4)+IF(AND(AA$246&gt;4,AA13=6),3)+IF(AND(AA$246&gt;4,AA13=7),2)+IF(AND(AA$246&gt;4,AA13&gt;7),1)+IF(AND(AA$246=4,AA13=1),8)+IF(AND(AA$246=4,AA13=2),6)+IF(AND(AA$246=4,AA13=3),4)+IF(AND(AA$246=4,AA13=4),2)+IF(AND(AA$246=3,AA13=1),6)+IF(AND(AA$246=3,AA13=2),4)+IF(AND(AA$246=3,AA13=3),2)+IF(AND(AA$246=2,AA13=1),4)+IF(AND(AA$246=2,AA13=2),2)+IF(AND(AA$246=1,AA13=1),2)</f>
        <v>0</v>
      </c>
      <c r="AD13" s="2" t="s">
        <v>20</v>
      </c>
      <c r="AE13" s="4">
        <f t="shared" si="3"/>
        <v>0</v>
      </c>
      <c r="AF13" s="11">
        <f t="shared" si="4"/>
        <v>0</v>
      </c>
      <c r="AG13" s="10"/>
      <c r="AH13" s="10"/>
      <c r="AI13" s="2" t="s">
        <v>21</v>
      </c>
      <c r="AJ13" s="6"/>
      <c r="AK13" s="6"/>
      <c r="AL13" s="19">
        <f t="shared" si="5"/>
        <v>25.24</v>
      </c>
      <c r="AM13" s="10"/>
      <c r="AN13" s="3"/>
      <c r="AO13" s="4">
        <f t="shared" ref="AO13:AO28" si="21">IF(AND(AP$246&gt;4,AN13=1),6)+IF(AND(AP$246&gt;4,AN13=2),4)+IF(AND(AP$246&gt;4,AN13=3),3)+IF(AND(AP$246&gt;4,AN13=4),2)+IF(AND(AP$246&gt;4,AN13=5),1)+IF(AND(AP$246&gt;4,AN13&gt;5),1)+IF(AND(AP$246=4,AN13=1),4)+IF(AND(AP$246=4,AN13=2),3)+IF(AND(AP$246=4,AN13=3),2)+IF(AND(AP$246=4,AN13=4),1)+IF(AND(AP$246=3,AN13=1),3)+IF(AND(AP$246=3,AN13=2),2)+IF(AND(AP$246=3,AN13=3),1)+IF(AND(AP$246=2,AN13=1),2)+IF(AND(AP$246=2,AN13=2),1)+IF(AND(AP$246=1,AN13=1),1)</f>
        <v>0</v>
      </c>
      <c r="AP13" s="5"/>
      <c r="AQ13" s="5"/>
      <c r="AR13" s="4">
        <f t="shared" ref="AR13:AR28" si="22">IF(AND(AP$246&gt;4,AP13=1),12)+IF(AND(AP$246&gt;4,AP13=2),8)+IF(AND(AP$246&gt;4,AP13=3),6)+IF(AND(AP$246&gt;4,AP13=4),5)+IF(AND(AP$246&gt;4,AP13=5),4)+IF(AND(AP$246&gt;4,AP13=6),3)+IF(AND(AP$246&gt;4,AP13=7),2)+IF(AND(AP$246&gt;4,AP13&gt;7),1)+IF(AND(AP$246=4,AP13=1),8)+IF(AND(AP$246=4,AP13=2),6)+IF(AND(AP$246=4,AP13=3),4)+IF(AND(AP$246=4,AP13=4),2)+IF(AND(AP$246=3,AP13=1),6)+IF(AND(AP$246=3,AP13=2),4)+IF(AND(AP$246=3,AP13=3),2)+IF(AND(AP$246=2,AP13=1),4)+IF(AND(AP$246=2,AP13=2),2)+IF(AND(AP$246=1,AP13=1),2)</f>
        <v>0</v>
      </c>
      <c r="AS13" s="4">
        <f t="shared" ref="AS13:AS28" si="23">IF(AND(AQ$246&gt;4,AQ13=1),12)+IF(AND(AQ$246&gt;4,AQ13=2),8)+IF(AND(AQ$246&gt;4,AQ13=3),6)+IF(AND(AQ$246&gt;4,AQ13=4),5)+IF(AND(AQ$246&gt;4,AQ13=5),4)+IF(AND(AQ$246&gt;4,AQ13=6),3)+IF(AND(AQ$246&gt;4,AQ13=7),2)+IF(AND(AQ$246&gt;4,AQ13&gt;7),1)+IF(AND(AQ$246=4,AQ13=1),8)+IF(AND(AQ$246=4,AQ13=2),6)+IF(AND(AQ$246=4,AQ13=3),4)+IF(AND(AQ$246=4,AQ13=4),2)+IF(AND(AQ$246=3,AQ13=1),6)+IF(AND(AQ$246=3,AQ13=2),4)+IF(AND(AQ$246=3,AQ13=3),2)+IF(AND(AQ$246=2,AQ13=1),4)+IF(AND(AQ$246=2,AQ13=2),2)+IF(AND(AQ$246=1,AQ13=1),2)</f>
        <v>0</v>
      </c>
      <c r="AT13" s="2" t="s">
        <v>20</v>
      </c>
      <c r="AU13" s="4">
        <f t="shared" si="6"/>
        <v>0</v>
      </c>
      <c r="AV13" s="11">
        <f t="shared" si="7"/>
        <v>0</v>
      </c>
      <c r="AW13" s="10"/>
      <c r="AX13" s="10"/>
      <c r="AY13" s="2" t="s">
        <v>21</v>
      </c>
      <c r="AZ13" s="6"/>
      <c r="BA13" s="6"/>
      <c r="BB13" s="19">
        <f t="shared" si="8"/>
        <v>25.24</v>
      </c>
      <c r="BC13" s="10"/>
      <c r="BD13" s="3"/>
      <c r="BE13" s="4">
        <f t="shared" ref="BE13:BE29" si="24">IF(AND(BF$246&gt;4,BD13=1),6)+IF(AND(BF$246&gt;4,BD13=2),4)+IF(AND(BF$246&gt;4,BD13=3),3)+IF(AND(BF$246&gt;4,BD13=4),2)+IF(AND(BF$246&gt;4,BD13=5),1)+IF(AND(BF$246&gt;4,BD13&gt;5),1)+IF(AND(BF$246=4,BD13=1),4)+IF(AND(BF$246=4,BD13=2),3)+IF(AND(BF$246=4,BD13=3),2)+IF(AND(BF$246=4,BD13=4),1)+IF(AND(BF$246=3,BD13=1),3)+IF(AND(BF$246=3,BD13=2),2)+IF(AND(BF$246=3,BD13=3),1)+IF(AND(BF$246=2,BD13=1),2)+IF(AND(BF$246=2,BD13=2),1)+IF(AND(BF$246=1,BD13=1),1)</f>
        <v>0</v>
      </c>
      <c r="BF13" s="5"/>
      <c r="BG13" s="5"/>
      <c r="BH13" s="4">
        <f t="shared" ref="BH13:BH29" si="25">IF(AND(BF$246&gt;4,BF13=1),12)+IF(AND(BF$246&gt;4,BF13=2),8)+IF(AND(BF$246&gt;4,BF13=3),6)+IF(AND(BF$246&gt;4,BF13=4),5)+IF(AND(BF$246&gt;4,BF13=5),4)+IF(AND(BF$246&gt;4,BF13=6),3)+IF(AND(BF$246&gt;4,BF13=7),2)+IF(AND(BF$246&gt;4,BF13&gt;7),1)+IF(AND(BF$246=4,BF13=1),8)+IF(AND(BF$246=4,BF13=2),6)+IF(AND(BF$246=4,BF13=3),4)+IF(AND(BF$246=4,BF13=4),2)+IF(AND(BF$246=3,BF13=1),6)+IF(AND(BF$246=3,BF13=2),4)+IF(AND(BF$246=3,BF13=3),2)+IF(AND(BF$246=2,BF13=1),4)+IF(AND(BF$246=2,BF13=2),2)+IF(AND(BF$246=1,BF13=1),2)</f>
        <v>0</v>
      </c>
      <c r="BI13" s="4">
        <f t="shared" ref="BI13:BI29" si="26">IF(AND(BG$246&gt;4,BG13=1),12)+IF(AND(BG$246&gt;4,BG13=2),8)+IF(AND(BG$246&gt;4,BG13=3),6)+IF(AND(BG$246&gt;4,BG13=4),5)+IF(AND(BG$246&gt;4,BG13=5),4)+IF(AND(BG$246&gt;4,BG13=6),3)+IF(AND(BG$246&gt;4,BG13=7),2)+IF(AND(BG$246&gt;4,BG13&gt;7),1)+IF(AND(BG$246=4,BG13=1),8)+IF(AND(BG$246=4,BG13=2),6)+IF(AND(BG$246=4,BG13=3),4)+IF(AND(BG$246=4,BG13=4),2)+IF(AND(BG$246=3,BG13=1),6)+IF(AND(BG$246=3,BG13=2),4)+IF(AND(BG$246=3,BG13=3),2)+IF(AND(BG$246=2,BG13=1),4)+IF(AND(BG$246=2,BG13=2),2)+IF(AND(BG$246=1,BG13=1),2)</f>
        <v>0</v>
      </c>
      <c r="BJ13" s="2" t="s">
        <v>19</v>
      </c>
      <c r="BK13" s="4">
        <f t="shared" si="9"/>
        <v>0</v>
      </c>
      <c r="BL13" s="11">
        <f t="shared" si="10"/>
        <v>0</v>
      </c>
      <c r="BM13" s="10"/>
      <c r="BN13" s="10"/>
      <c r="BO13" s="2" t="s">
        <v>21</v>
      </c>
      <c r="BP13" s="6"/>
      <c r="BQ13" s="6"/>
      <c r="BR13" s="19">
        <f t="shared" si="11"/>
        <v>25.24</v>
      </c>
      <c r="BS13" s="10"/>
      <c r="BT13" s="3"/>
      <c r="BU13" s="4">
        <f t="shared" ref="BU13:BU29" si="27">IF(AND(BV$246&gt;4,BT13=1),6)+IF(AND(BV$246&gt;4,BT13=2),4)+IF(AND(BV$246&gt;4,BT13=3),3)+IF(AND(BV$246&gt;4,BT13=4),2)+IF(AND(BV$246&gt;4,BT13=5),1)+IF(AND(BV$246&gt;4,BT13&gt;5),1)+IF(AND(BV$246=4,BT13=1),4)+IF(AND(BV$246=4,BT13=2),3)+IF(AND(BV$246=4,BT13=3),2)+IF(AND(BV$246=4,BT13=4),1)+IF(AND(BV$246=3,BT13=1),3)+IF(AND(BV$246=3,BT13=2),2)+IF(AND(BV$246=3,BT13=3),1)+IF(AND(BV$246=2,BT13=1),2)+IF(AND(BV$246=2,BT13=2),1)+IF(AND(BV$246=1,BT13=1),1)</f>
        <v>0</v>
      </c>
      <c r="BV13" s="5"/>
      <c r="BW13" s="5"/>
      <c r="BX13" s="4">
        <f t="shared" ref="BX13:BX29" si="28">IF(AND(BV$246&gt;4,BV13=1),12)+IF(AND(BV$246&gt;4,BV13=2),8)+IF(AND(BV$246&gt;4,BV13=3),6)+IF(AND(BV$246&gt;4,BV13=4),5)+IF(AND(BV$246&gt;4,BV13=5),4)+IF(AND(BV$246&gt;4,BV13=6),3)+IF(AND(BV$246&gt;4,BV13=7),2)+IF(AND(BV$246&gt;4,BV13&gt;7),1)+IF(AND(BV$246=4,BV13=1),8)+IF(AND(BV$246=4,BV13=2),6)+IF(AND(BV$246=4,BV13=3),4)+IF(AND(BV$246=4,BV13=4),2)+IF(AND(BV$246=3,BV13=1),6)+IF(AND(BV$246=3,BV13=2),4)+IF(AND(BV$246=3,BV13=3),2)+IF(AND(BV$246=2,BV13=1),4)+IF(AND(BV$246=2,BV13=2),2)+IF(AND(BV$246=1,BV13=1),2)</f>
        <v>0</v>
      </c>
      <c r="BY13" s="4">
        <f t="shared" ref="BY13:BY29" si="29">IF(AND(BW$246&gt;4,BW13=1),12)+IF(AND(BW$246&gt;4,BW13=2),8)+IF(AND(BW$246&gt;4,BW13=3),6)+IF(AND(BW$246&gt;4,BW13=4),5)+IF(AND(BW$246&gt;4,BW13=5),4)+IF(AND(BW$246&gt;4,BW13=6),3)+IF(AND(BW$246&gt;4,BW13=7),2)+IF(AND(BW$246&gt;4,BW13&gt;7),1)+IF(AND(BW$246=4,BW13=1),8)+IF(AND(BW$246=4,BW13=2),6)+IF(AND(BW$246=4,BW13=3),4)+IF(AND(BW$246=4,BW13=4),2)+IF(AND(BW$246=3,BW13=1),6)+IF(AND(BW$246=3,BW13=2),4)+IF(AND(BW$246=3,BW13=3),2)+IF(AND(BW$246=2,BW13=1),4)+IF(AND(BW$246=2,BW13=2),2)+IF(AND(BW$246=1,BW13=1),2)</f>
        <v>0</v>
      </c>
      <c r="BZ13" s="2" t="s">
        <v>19</v>
      </c>
      <c r="CA13" s="4">
        <f t="shared" si="12"/>
        <v>0</v>
      </c>
      <c r="CB13" s="11">
        <f t="shared" si="13"/>
        <v>0</v>
      </c>
      <c r="CC13" s="10"/>
      <c r="CD13" s="10"/>
      <c r="CE13" s="2" t="s">
        <v>21</v>
      </c>
      <c r="CF13" s="6"/>
      <c r="CG13" s="6"/>
      <c r="CH13" s="19">
        <f t="shared" si="14"/>
        <v>25.24</v>
      </c>
    </row>
    <row r="14" spans="1:86" s="15" customFormat="1" ht="14" hidden="1">
      <c r="A14" s="13">
        <v>4</v>
      </c>
      <c r="B14" s="1" t="s">
        <v>65</v>
      </c>
      <c r="C14" s="2">
        <v>10709</v>
      </c>
      <c r="D14" s="1">
        <v>1</v>
      </c>
      <c r="E14" s="1" t="s">
        <v>39</v>
      </c>
      <c r="F14" s="57">
        <v>24.454000000000001</v>
      </c>
      <c r="G14" s="2"/>
      <c r="H14" s="3"/>
      <c r="I14" s="4">
        <f t="shared" si="15"/>
        <v>0</v>
      </c>
      <c r="J14" s="5"/>
      <c r="K14" s="5"/>
      <c r="L14" s="4">
        <f t="shared" si="16"/>
        <v>0</v>
      </c>
      <c r="M14" s="4">
        <f t="shared" si="17"/>
        <v>0</v>
      </c>
      <c r="N14" s="2" t="s">
        <v>20</v>
      </c>
      <c r="O14" s="4">
        <f t="shared" si="0"/>
        <v>0</v>
      </c>
      <c r="P14" s="11">
        <f t="shared" si="1"/>
        <v>0</v>
      </c>
      <c r="Q14" s="2"/>
      <c r="R14" s="2"/>
      <c r="S14" s="2" t="s">
        <v>20</v>
      </c>
      <c r="T14" s="6"/>
      <c r="U14" s="6"/>
      <c r="V14" s="19">
        <f t="shared" si="2"/>
        <v>24.454000000000001</v>
      </c>
      <c r="W14" s="2"/>
      <c r="X14" s="3"/>
      <c r="Y14" s="4">
        <f t="shared" si="18"/>
        <v>0</v>
      </c>
      <c r="Z14" s="5"/>
      <c r="AA14" s="5"/>
      <c r="AB14" s="4">
        <f t="shared" si="19"/>
        <v>0</v>
      </c>
      <c r="AC14" s="4">
        <f t="shared" si="20"/>
        <v>0</v>
      </c>
      <c r="AD14" s="2" t="s">
        <v>20</v>
      </c>
      <c r="AE14" s="4">
        <f t="shared" si="3"/>
        <v>0</v>
      </c>
      <c r="AF14" s="11">
        <f t="shared" si="4"/>
        <v>0</v>
      </c>
      <c r="AG14" s="2"/>
      <c r="AH14" s="2"/>
      <c r="AI14" s="2" t="s">
        <v>20</v>
      </c>
      <c r="AJ14" s="6"/>
      <c r="AK14" s="6"/>
      <c r="AL14" s="19">
        <f t="shared" si="5"/>
        <v>24.454000000000001</v>
      </c>
      <c r="AM14" s="2"/>
      <c r="AN14" s="3"/>
      <c r="AO14" s="4">
        <f t="shared" si="21"/>
        <v>0</v>
      </c>
      <c r="AP14" s="5"/>
      <c r="AQ14" s="5"/>
      <c r="AR14" s="4">
        <f t="shared" si="22"/>
        <v>0</v>
      </c>
      <c r="AS14" s="4">
        <f t="shared" si="23"/>
        <v>0</v>
      </c>
      <c r="AT14" s="2" t="s">
        <v>20</v>
      </c>
      <c r="AU14" s="4">
        <f t="shared" si="6"/>
        <v>0</v>
      </c>
      <c r="AV14" s="11">
        <f t="shared" si="7"/>
        <v>0</v>
      </c>
      <c r="AW14" s="2"/>
      <c r="AX14" s="2"/>
      <c r="AY14" s="2" t="s">
        <v>20</v>
      </c>
      <c r="AZ14" s="6"/>
      <c r="BA14" s="6"/>
      <c r="BB14" s="19">
        <f t="shared" si="8"/>
        <v>24.454000000000001</v>
      </c>
      <c r="BC14" s="2"/>
      <c r="BD14" s="3"/>
      <c r="BE14" s="4">
        <f t="shared" si="24"/>
        <v>0</v>
      </c>
      <c r="BF14" s="5"/>
      <c r="BG14" s="5"/>
      <c r="BH14" s="4">
        <f t="shared" si="25"/>
        <v>0</v>
      </c>
      <c r="BI14" s="4">
        <f t="shared" si="26"/>
        <v>0</v>
      </c>
      <c r="BJ14" s="2" t="s">
        <v>19</v>
      </c>
      <c r="BK14" s="4">
        <f t="shared" si="9"/>
        <v>0</v>
      </c>
      <c r="BL14" s="11">
        <f t="shared" si="10"/>
        <v>0</v>
      </c>
      <c r="BM14" s="2"/>
      <c r="BN14" s="2"/>
      <c r="BO14" s="2" t="s">
        <v>20</v>
      </c>
      <c r="BP14" s="6"/>
      <c r="BQ14" s="6"/>
      <c r="BR14" s="19">
        <f t="shared" si="11"/>
        <v>24.454000000000001</v>
      </c>
      <c r="BS14" s="2"/>
      <c r="BT14" s="3"/>
      <c r="BU14" s="4">
        <f t="shared" si="27"/>
        <v>0</v>
      </c>
      <c r="BV14" s="5"/>
      <c r="BW14" s="5"/>
      <c r="BX14" s="4">
        <f t="shared" si="28"/>
        <v>0</v>
      </c>
      <c r="BY14" s="4">
        <f t="shared" si="29"/>
        <v>0</v>
      </c>
      <c r="BZ14" s="2" t="s">
        <v>19</v>
      </c>
      <c r="CA14" s="4">
        <f t="shared" si="12"/>
        <v>0</v>
      </c>
      <c r="CB14" s="11">
        <f t="shared" si="13"/>
        <v>0</v>
      </c>
      <c r="CC14" s="2"/>
      <c r="CD14" s="2"/>
      <c r="CE14" s="2" t="s">
        <v>20</v>
      </c>
      <c r="CF14" s="6"/>
      <c r="CG14" s="6"/>
      <c r="CH14" s="19">
        <f t="shared" si="14"/>
        <v>24.454000000000001</v>
      </c>
    </row>
    <row r="15" spans="1:86" s="15" customFormat="1" ht="14" hidden="1">
      <c r="A15" s="13">
        <v>5</v>
      </c>
      <c r="B15" s="1" t="s">
        <v>114</v>
      </c>
      <c r="C15" s="2">
        <v>5786</v>
      </c>
      <c r="D15" s="1">
        <v>340</v>
      </c>
      <c r="E15" s="1" t="s">
        <v>83</v>
      </c>
      <c r="F15" s="57">
        <v>23.73</v>
      </c>
      <c r="G15" s="2"/>
      <c r="H15" s="3"/>
      <c r="I15" s="4">
        <f t="shared" si="15"/>
        <v>0</v>
      </c>
      <c r="J15" s="5"/>
      <c r="K15" s="5"/>
      <c r="L15" s="4">
        <f t="shared" si="16"/>
        <v>0</v>
      </c>
      <c r="M15" s="4">
        <f t="shared" si="17"/>
        <v>0</v>
      </c>
      <c r="N15" s="2" t="s">
        <v>20</v>
      </c>
      <c r="O15" s="4">
        <f t="shared" si="0"/>
        <v>0</v>
      </c>
      <c r="P15" s="11">
        <f t="shared" si="1"/>
        <v>0</v>
      </c>
      <c r="Q15" s="2"/>
      <c r="R15" s="2"/>
      <c r="S15" s="2"/>
      <c r="U15" s="6"/>
      <c r="V15" s="19">
        <f t="shared" si="2"/>
        <v>23.73</v>
      </c>
      <c r="W15" s="2"/>
      <c r="X15" s="3"/>
      <c r="Y15" s="4">
        <f t="shared" si="18"/>
        <v>0</v>
      </c>
      <c r="Z15" s="5"/>
      <c r="AA15" s="5"/>
      <c r="AB15" s="4">
        <f t="shared" si="19"/>
        <v>0</v>
      </c>
      <c r="AC15" s="4">
        <f t="shared" si="20"/>
        <v>0</v>
      </c>
      <c r="AD15" s="2" t="s">
        <v>20</v>
      </c>
      <c r="AE15" s="4">
        <f t="shared" si="3"/>
        <v>0</v>
      </c>
      <c r="AF15" s="11">
        <f t="shared" si="4"/>
        <v>0</v>
      </c>
      <c r="AG15" s="2"/>
      <c r="AH15" s="2"/>
      <c r="AI15" s="2"/>
      <c r="AK15" s="6"/>
      <c r="AL15" s="19">
        <f t="shared" si="5"/>
        <v>23.73</v>
      </c>
      <c r="AM15" s="2"/>
      <c r="AN15" s="3"/>
      <c r="AO15" s="4">
        <f t="shared" si="21"/>
        <v>0</v>
      </c>
      <c r="AP15" s="5"/>
      <c r="AQ15" s="5"/>
      <c r="AR15" s="4">
        <f t="shared" si="22"/>
        <v>0</v>
      </c>
      <c r="AS15" s="4">
        <f t="shared" si="23"/>
        <v>0</v>
      </c>
      <c r="AT15" s="2" t="s">
        <v>20</v>
      </c>
      <c r="AU15" s="4">
        <f t="shared" si="6"/>
        <v>0</v>
      </c>
      <c r="AV15" s="11">
        <f t="shared" si="7"/>
        <v>0</v>
      </c>
      <c r="AW15" s="2"/>
      <c r="AX15" s="2"/>
      <c r="AY15" s="2"/>
      <c r="BA15" s="6"/>
      <c r="BB15" s="19">
        <f t="shared" si="8"/>
        <v>23.73</v>
      </c>
      <c r="BC15" s="2"/>
      <c r="BD15" s="3"/>
      <c r="BE15" s="4">
        <f t="shared" si="24"/>
        <v>0</v>
      </c>
      <c r="BF15" s="5"/>
      <c r="BG15" s="5"/>
      <c r="BH15" s="4">
        <f t="shared" si="25"/>
        <v>0</v>
      </c>
      <c r="BI15" s="4">
        <f t="shared" si="26"/>
        <v>0</v>
      </c>
      <c r="BJ15" s="2" t="s">
        <v>19</v>
      </c>
      <c r="BK15" s="4">
        <f t="shared" si="9"/>
        <v>0</v>
      </c>
      <c r="BL15" s="11">
        <f t="shared" si="10"/>
        <v>0</v>
      </c>
      <c r="BM15" s="2"/>
      <c r="BN15" s="2"/>
      <c r="BO15" s="2"/>
      <c r="BQ15" s="6"/>
      <c r="BR15" s="19">
        <f t="shared" si="11"/>
        <v>23.73</v>
      </c>
      <c r="BS15" s="2"/>
      <c r="BT15" s="3"/>
      <c r="BU15" s="4">
        <f t="shared" si="27"/>
        <v>0</v>
      </c>
      <c r="BV15" s="5"/>
      <c r="BW15" s="5"/>
      <c r="BX15" s="4">
        <f t="shared" si="28"/>
        <v>0</v>
      </c>
      <c r="BY15" s="4">
        <f t="shared" si="29"/>
        <v>0</v>
      </c>
      <c r="BZ15" s="2" t="s">
        <v>19</v>
      </c>
      <c r="CA15" s="4">
        <f t="shared" si="12"/>
        <v>0</v>
      </c>
      <c r="CB15" s="11">
        <f t="shared" si="13"/>
        <v>0</v>
      </c>
      <c r="CC15" s="2"/>
      <c r="CD15" s="2"/>
      <c r="CE15" s="2"/>
      <c r="CG15" s="6"/>
      <c r="CH15" s="19">
        <f t="shared" si="14"/>
        <v>23.73</v>
      </c>
    </row>
    <row r="16" spans="1:86" s="15" customFormat="1" ht="14" hidden="1" customHeight="1">
      <c r="A16" s="13">
        <v>6</v>
      </c>
      <c r="B16" s="1" t="s">
        <v>77</v>
      </c>
      <c r="C16" s="9">
        <v>5957</v>
      </c>
      <c r="D16" s="1">
        <v>222</v>
      </c>
      <c r="E16" s="1" t="s">
        <v>23</v>
      </c>
      <c r="F16" s="57">
        <v>25.073</v>
      </c>
      <c r="G16" s="10"/>
      <c r="H16" s="3"/>
      <c r="I16" s="4">
        <f t="shared" si="15"/>
        <v>0</v>
      </c>
      <c r="J16" s="5"/>
      <c r="K16" s="5"/>
      <c r="L16" s="4">
        <f t="shared" si="16"/>
        <v>0</v>
      </c>
      <c r="M16" s="4">
        <f t="shared" si="17"/>
        <v>0</v>
      </c>
      <c r="N16" s="2" t="s">
        <v>20</v>
      </c>
      <c r="O16" s="4">
        <f t="shared" si="0"/>
        <v>0</v>
      </c>
      <c r="P16" s="11">
        <f t="shared" si="1"/>
        <v>0</v>
      </c>
      <c r="Q16" s="10"/>
      <c r="R16" s="2"/>
      <c r="S16" s="2" t="s">
        <v>20</v>
      </c>
      <c r="T16" s="2"/>
      <c r="U16" s="6"/>
      <c r="V16" s="19">
        <f t="shared" si="2"/>
        <v>25.073</v>
      </c>
      <c r="W16" s="10"/>
      <c r="X16" s="3"/>
      <c r="Y16" s="4">
        <f t="shared" si="18"/>
        <v>0</v>
      </c>
      <c r="Z16" s="5"/>
      <c r="AA16" s="5"/>
      <c r="AB16" s="4">
        <f t="shared" si="19"/>
        <v>0</v>
      </c>
      <c r="AC16" s="4">
        <f t="shared" si="20"/>
        <v>0</v>
      </c>
      <c r="AD16" s="2" t="s">
        <v>20</v>
      </c>
      <c r="AE16" s="4">
        <f t="shared" si="3"/>
        <v>0</v>
      </c>
      <c r="AF16" s="11">
        <f t="shared" si="4"/>
        <v>0</v>
      </c>
      <c r="AG16" s="10"/>
      <c r="AH16" s="2"/>
      <c r="AI16" s="2" t="s">
        <v>20</v>
      </c>
      <c r="AJ16" s="2"/>
      <c r="AK16" s="6"/>
      <c r="AL16" s="19">
        <f t="shared" si="5"/>
        <v>25.073</v>
      </c>
      <c r="AM16" s="10"/>
      <c r="AN16" s="3"/>
      <c r="AO16" s="4">
        <f t="shared" si="21"/>
        <v>0</v>
      </c>
      <c r="AP16" s="5"/>
      <c r="AQ16" s="5"/>
      <c r="AR16" s="4">
        <f t="shared" si="22"/>
        <v>0</v>
      </c>
      <c r="AS16" s="4">
        <f t="shared" si="23"/>
        <v>0</v>
      </c>
      <c r="AT16" s="2" t="s">
        <v>20</v>
      </c>
      <c r="AU16" s="4">
        <f t="shared" si="6"/>
        <v>0</v>
      </c>
      <c r="AV16" s="11">
        <f t="shared" si="7"/>
        <v>0</v>
      </c>
      <c r="AW16" s="10"/>
      <c r="AX16" s="2"/>
      <c r="AY16" s="2" t="s">
        <v>20</v>
      </c>
      <c r="AZ16" s="2"/>
      <c r="BA16" s="6"/>
      <c r="BB16" s="19">
        <f t="shared" si="8"/>
        <v>25.073</v>
      </c>
      <c r="BC16" s="10"/>
      <c r="BD16" s="3"/>
      <c r="BE16" s="4">
        <f t="shared" si="24"/>
        <v>0</v>
      </c>
      <c r="BF16" s="5"/>
      <c r="BG16" s="5"/>
      <c r="BH16" s="4">
        <f t="shared" si="25"/>
        <v>0</v>
      </c>
      <c r="BI16" s="4">
        <f t="shared" si="26"/>
        <v>0</v>
      </c>
      <c r="BJ16" s="2" t="s">
        <v>19</v>
      </c>
      <c r="BK16" s="4">
        <f t="shared" si="9"/>
        <v>0</v>
      </c>
      <c r="BL16" s="11">
        <f t="shared" si="10"/>
        <v>0</v>
      </c>
      <c r="BM16" s="10"/>
      <c r="BN16" s="2"/>
      <c r="BO16" s="2" t="s">
        <v>20</v>
      </c>
      <c r="BP16" s="2"/>
      <c r="BQ16" s="6"/>
      <c r="BR16" s="19">
        <f t="shared" si="11"/>
        <v>25.073</v>
      </c>
      <c r="BS16" s="10"/>
      <c r="BT16" s="3"/>
      <c r="BU16" s="4">
        <f t="shared" si="27"/>
        <v>0</v>
      </c>
      <c r="BV16" s="5"/>
      <c r="BW16" s="5"/>
      <c r="BX16" s="4">
        <f t="shared" si="28"/>
        <v>0</v>
      </c>
      <c r="BY16" s="4">
        <f t="shared" si="29"/>
        <v>0</v>
      </c>
      <c r="BZ16" s="2" t="s">
        <v>19</v>
      </c>
      <c r="CA16" s="4">
        <f t="shared" si="12"/>
        <v>0</v>
      </c>
      <c r="CB16" s="11">
        <f t="shared" si="13"/>
        <v>0</v>
      </c>
      <c r="CC16" s="10"/>
      <c r="CD16" s="2"/>
      <c r="CE16" s="2" t="s">
        <v>20</v>
      </c>
      <c r="CF16" s="2"/>
      <c r="CG16" s="6"/>
      <c r="CH16" s="19">
        <f t="shared" si="14"/>
        <v>25.073</v>
      </c>
    </row>
    <row r="17" spans="1:86" s="15" customFormat="1" ht="14" hidden="1" customHeight="1">
      <c r="A17" s="13">
        <v>8</v>
      </c>
      <c r="B17" s="1" t="s">
        <v>84</v>
      </c>
      <c r="C17" s="2">
        <v>12618</v>
      </c>
      <c r="D17" s="1">
        <v>42</v>
      </c>
      <c r="E17" s="1" t="s">
        <v>51</v>
      </c>
      <c r="F17" s="57">
        <v>22.931000000000001</v>
      </c>
      <c r="G17" s="10"/>
      <c r="H17" s="3"/>
      <c r="I17" s="4">
        <f t="shared" si="15"/>
        <v>0</v>
      </c>
      <c r="J17" s="5"/>
      <c r="K17" s="5"/>
      <c r="L17" s="4">
        <f t="shared" si="16"/>
        <v>0</v>
      </c>
      <c r="M17" s="4">
        <f t="shared" si="17"/>
        <v>0</v>
      </c>
      <c r="N17" s="2" t="s">
        <v>20</v>
      </c>
      <c r="O17" s="4">
        <f t="shared" si="0"/>
        <v>0</v>
      </c>
      <c r="P17" s="11">
        <f t="shared" si="1"/>
        <v>0</v>
      </c>
      <c r="Q17" s="2"/>
      <c r="R17" s="2"/>
      <c r="S17" s="2" t="s">
        <v>20</v>
      </c>
      <c r="T17" s="6" t="s">
        <v>54</v>
      </c>
      <c r="U17" s="6"/>
      <c r="V17" s="19">
        <f t="shared" si="2"/>
        <v>22.931000000000001</v>
      </c>
      <c r="W17" s="10"/>
      <c r="X17" s="3"/>
      <c r="Y17" s="4">
        <f t="shared" si="18"/>
        <v>0</v>
      </c>
      <c r="Z17" s="5"/>
      <c r="AA17" s="5"/>
      <c r="AB17" s="4">
        <f t="shared" si="19"/>
        <v>0</v>
      </c>
      <c r="AC17" s="4">
        <f t="shared" si="20"/>
        <v>0</v>
      </c>
      <c r="AD17" s="2" t="s">
        <v>20</v>
      </c>
      <c r="AE17" s="4">
        <f t="shared" si="3"/>
        <v>0</v>
      </c>
      <c r="AF17" s="11">
        <f t="shared" si="4"/>
        <v>0</v>
      </c>
      <c r="AG17" s="2"/>
      <c r="AH17" s="2"/>
      <c r="AI17" s="2" t="s">
        <v>20</v>
      </c>
      <c r="AJ17" s="6" t="s">
        <v>54</v>
      </c>
      <c r="AK17" s="6"/>
      <c r="AL17" s="19">
        <f t="shared" si="5"/>
        <v>22.931000000000001</v>
      </c>
      <c r="AM17" s="10"/>
      <c r="AN17" s="3"/>
      <c r="AO17" s="4">
        <f t="shared" si="21"/>
        <v>0</v>
      </c>
      <c r="AP17" s="5"/>
      <c r="AQ17" s="5"/>
      <c r="AR17" s="4">
        <f t="shared" si="22"/>
        <v>0</v>
      </c>
      <c r="AS17" s="4">
        <f t="shared" si="23"/>
        <v>0</v>
      </c>
      <c r="AT17" s="2" t="s">
        <v>20</v>
      </c>
      <c r="AU17" s="4">
        <f t="shared" si="6"/>
        <v>0</v>
      </c>
      <c r="AV17" s="11">
        <f t="shared" si="7"/>
        <v>0</v>
      </c>
      <c r="AW17" s="2"/>
      <c r="AX17" s="2"/>
      <c r="AY17" s="2" t="s">
        <v>20</v>
      </c>
      <c r="AZ17" s="6" t="s">
        <v>54</v>
      </c>
      <c r="BA17" s="6"/>
      <c r="BB17" s="19">
        <f t="shared" si="8"/>
        <v>22.931000000000001</v>
      </c>
      <c r="BC17" s="10"/>
      <c r="BD17" s="3"/>
      <c r="BE17" s="4">
        <f t="shared" si="24"/>
        <v>0</v>
      </c>
      <c r="BF17" s="5"/>
      <c r="BG17" s="5"/>
      <c r="BH17" s="4">
        <f t="shared" si="25"/>
        <v>0</v>
      </c>
      <c r="BI17" s="4">
        <f t="shared" si="26"/>
        <v>0</v>
      </c>
      <c r="BJ17" s="2" t="s">
        <v>19</v>
      </c>
      <c r="BK17" s="4">
        <f t="shared" si="9"/>
        <v>0</v>
      </c>
      <c r="BL17" s="11">
        <f t="shared" si="10"/>
        <v>0</v>
      </c>
      <c r="BM17" s="2"/>
      <c r="BN17" s="2"/>
      <c r="BO17" s="2" t="s">
        <v>20</v>
      </c>
      <c r="BP17" s="6" t="s">
        <v>54</v>
      </c>
      <c r="BQ17" s="6"/>
      <c r="BR17" s="19">
        <f t="shared" si="11"/>
        <v>22.931000000000001</v>
      </c>
      <c r="BS17" s="10"/>
      <c r="BT17" s="3"/>
      <c r="BU17" s="4">
        <f t="shared" si="27"/>
        <v>0</v>
      </c>
      <c r="BV17" s="5"/>
      <c r="BW17" s="5"/>
      <c r="BX17" s="4">
        <f t="shared" si="28"/>
        <v>0</v>
      </c>
      <c r="BY17" s="4">
        <f t="shared" si="29"/>
        <v>0</v>
      </c>
      <c r="BZ17" s="2" t="s">
        <v>19</v>
      </c>
      <c r="CA17" s="4">
        <f t="shared" si="12"/>
        <v>0</v>
      </c>
      <c r="CB17" s="11">
        <f t="shared" si="13"/>
        <v>0</v>
      </c>
      <c r="CC17" s="2"/>
      <c r="CD17" s="2"/>
      <c r="CE17" s="2" t="s">
        <v>20</v>
      </c>
      <c r="CF17" s="6" t="s">
        <v>54</v>
      </c>
      <c r="CG17" s="6"/>
      <c r="CH17" s="19">
        <f t="shared" si="14"/>
        <v>22.931000000000001</v>
      </c>
    </row>
    <row r="18" spans="1:86" s="15" customFormat="1" ht="14">
      <c r="A18" s="13">
        <v>3</v>
      </c>
      <c r="B18" s="1" t="s">
        <v>75</v>
      </c>
      <c r="C18" s="2">
        <v>19171</v>
      </c>
      <c r="D18" s="1">
        <v>34</v>
      </c>
      <c r="E18" s="1" t="s">
        <v>72</v>
      </c>
      <c r="F18" s="57">
        <v>23.776</v>
      </c>
      <c r="G18" s="10">
        <v>21.997</v>
      </c>
      <c r="H18" s="3">
        <v>1</v>
      </c>
      <c r="I18" s="4">
        <f t="shared" si="15"/>
        <v>3</v>
      </c>
      <c r="J18" s="5">
        <v>1</v>
      </c>
      <c r="K18" s="5"/>
      <c r="L18" s="4">
        <f t="shared" si="16"/>
        <v>6</v>
      </c>
      <c r="M18" s="4">
        <f t="shared" si="17"/>
        <v>0</v>
      </c>
      <c r="N18" s="2" t="s">
        <v>20</v>
      </c>
      <c r="O18" s="4">
        <f t="shared" si="0"/>
        <v>10</v>
      </c>
      <c r="P18" s="11">
        <f t="shared" si="1"/>
        <v>10</v>
      </c>
      <c r="Q18" s="2">
        <v>22.492999999999999</v>
      </c>
      <c r="R18" s="2">
        <v>24.295000000000002</v>
      </c>
      <c r="S18" s="2" t="s">
        <v>19</v>
      </c>
      <c r="T18" s="8" t="s">
        <v>163</v>
      </c>
      <c r="U18" s="6">
        <v>1</v>
      </c>
      <c r="V18" s="19">
        <f t="shared" si="2"/>
        <v>21.997</v>
      </c>
      <c r="W18" s="10">
        <v>23.975000000000001</v>
      </c>
      <c r="X18" s="3">
        <v>3</v>
      </c>
      <c r="Y18" s="4">
        <f t="shared" si="18"/>
        <v>2</v>
      </c>
      <c r="Z18" s="5">
        <v>3</v>
      </c>
      <c r="AA18" s="5">
        <v>3</v>
      </c>
      <c r="AB18" s="4">
        <f t="shared" si="19"/>
        <v>4</v>
      </c>
      <c r="AC18" s="4">
        <f t="shared" si="20"/>
        <v>4</v>
      </c>
      <c r="AD18" s="2" t="s">
        <v>19</v>
      </c>
      <c r="AE18" s="4">
        <f t="shared" si="3"/>
        <v>10</v>
      </c>
      <c r="AF18" s="11">
        <f t="shared" si="4"/>
        <v>20</v>
      </c>
      <c r="AG18" s="10">
        <v>22.25</v>
      </c>
      <c r="AH18" s="2">
        <v>23.349</v>
      </c>
      <c r="AI18" s="2" t="s">
        <v>19</v>
      </c>
      <c r="AJ18" s="6"/>
      <c r="AK18" s="6"/>
      <c r="AL18" s="19">
        <f t="shared" si="5"/>
        <v>21.997</v>
      </c>
      <c r="AM18" s="10">
        <v>22.774999999999999</v>
      </c>
      <c r="AN18" s="3">
        <v>2</v>
      </c>
      <c r="AO18" s="4">
        <f t="shared" si="21"/>
        <v>2</v>
      </c>
      <c r="AP18" s="5"/>
      <c r="AQ18" s="5"/>
      <c r="AR18" s="4">
        <f t="shared" si="22"/>
        <v>0</v>
      </c>
      <c r="AS18" s="4">
        <f t="shared" si="23"/>
        <v>0</v>
      </c>
      <c r="AT18" s="2" t="s">
        <v>19</v>
      </c>
      <c r="AU18" s="4">
        <f t="shared" si="6"/>
        <v>2</v>
      </c>
      <c r="AV18" s="11">
        <f t="shared" si="7"/>
        <v>22</v>
      </c>
      <c r="AW18" s="10"/>
      <c r="AX18" s="2"/>
      <c r="AY18" s="2" t="s">
        <v>19</v>
      </c>
      <c r="AZ18" s="6"/>
      <c r="BA18" s="6"/>
      <c r="BB18" s="19">
        <f t="shared" si="8"/>
        <v>21.997</v>
      </c>
      <c r="BC18" s="10">
        <v>24.393000000000001</v>
      </c>
      <c r="BD18" s="3">
        <v>3</v>
      </c>
      <c r="BE18" s="4">
        <f t="shared" si="24"/>
        <v>3</v>
      </c>
      <c r="BF18" s="5">
        <v>2</v>
      </c>
      <c r="BG18" s="5">
        <v>2</v>
      </c>
      <c r="BH18" s="4">
        <f t="shared" si="25"/>
        <v>8</v>
      </c>
      <c r="BI18" s="4">
        <f t="shared" si="26"/>
        <v>8</v>
      </c>
      <c r="BJ18" s="2" t="s">
        <v>19</v>
      </c>
      <c r="BK18" s="4">
        <f t="shared" si="9"/>
        <v>19</v>
      </c>
      <c r="BL18" s="11">
        <f t="shared" si="10"/>
        <v>41</v>
      </c>
      <c r="BM18" s="10">
        <v>23.111999999999998</v>
      </c>
      <c r="BN18" s="2">
        <v>22.158000000000001</v>
      </c>
      <c r="BO18" s="2" t="s">
        <v>19</v>
      </c>
      <c r="BP18" s="6"/>
      <c r="BQ18" s="6"/>
      <c r="BR18" s="19">
        <f t="shared" si="11"/>
        <v>21.997</v>
      </c>
      <c r="BS18" s="10">
        <v>23.873999999999999</v>
      </c>
      <c r="BT18" s="3">
        <v>2</v>
      </c>
      <c r="BU18" s="4">
        <f t="shared" si="27"/>
        <v>2</v>
      </c>
      <c r="BV18" s="5">
        <v>2</v>
      </c>
      <c r="BW18" s="5">
        <v>2</v>
      </c>
      <c r="BX18" s="4">
        <f t="shared" si="28"/>
        <v>4</v>
      </c>
      <c r="BY18" s="4">
        <f t="shared" si="29"/>
        <v>4</v>
      </c>
      <c r="BZ18" s="2" t="s">
        <v>19</v>
      </c>
      <c r="CA18" s="4">
        <f t="shared" si="12"/>
        <v>11</v>
      </c>
      <c r="CB18" s="11">
        <f t="shared" si="13"/>
        <v>52</v>
      </c>
      <c r="CC18" s="10">
        <v>21.681000000000001</v>
      </c>
      <c r="CD18" s="2">
        <v>22.731000000000002</v>
      </c>
      <c r="CE18" s="2" t="s">
        <v>19</v>
      </c>
      <c r="CF18" s="6"/>
      <c r="CG18" s="6">
        <v>1</v>
      </c>
      <c r="CH18" s="19">
        <f t="shared" si="14"/>
        <v>21.681000000000001</v>
      </c>
    </row>
    <row r="19" spans="1:86" s="15" customFormat="1" ht="14">
      <c r="A19" s="13">
        <v>4</v>
      </c>
      <c r="B19" s="1" t="s">
        <v>24</v>
      </c>
      <c r="C19" s="9">
        <v>5902</v>
      </c>
      <c r="D19" s="1">
        <v>3</v>
      </c>
      <c r="E19" s="1" t="s">
        <v>25</v>
      </c>
      <c r="F19" s="57">
        <v>21.59</v>
      </c>
      <c r="G19" s="10">
        <v>22.773</v>
      </c>
      <c r="H19" s="3">
        <v>2</v>
      </c>
      <c r="I19" s="4">
        <f>IF(AND(J$246&gt;4,H19=1),6)+IF(AND(J$246&gt;4,H19=2),4)+IF(AND(J$246&gt;4,H19=3),3)+IF(AND(J$246&gt;4,H19=4),2)+IF(AND(J$246&gt;4,H19=5),1)+IF(AND(J$246&gt;4,H19&gt;5),1)+IF(AND(J$246=4,H19=1),4)+IF(AND(J$246=4,H19=2),3)+IF(AND(J$246=4,H19=3),2)+IF(AND(J$246=4,H19=4),1)+IF(AND(J$246=3,H19=1),3)+IF(AND(J$246=3,H19=2),2)+IF(AND(J$246=3,H19=3),1)+IF(AND(J$246=2,H19=1),2)+IF(AND(J$246=2,H19=2),1)+IF(AND(J$246=1,H19=1),1)</f>
        <v>3</v>
      </c>
      <c r="J19" s="5">
        <v>2</v>
      </c>
      <c r="K19" s="5">
        <v>3</v>
      </c>
      <c r="L19" s="4">
        <f t="shared" ref="L19:M21" si="30">IF(AND(J$246&gt;4,J19=1),12)+IF(AND(J$246&gt;4,J19=2),8)+IF(AND(J$246&gt;4,J19=3),6)+IF(AND(J$246&gt;4,J19=4),5)+IF(AND(J$246&gt;4,J19=5),4)+IF(AND(J$246&gt;4,J19=6),3)+IF(AND(J$246&gt;4,J19=7),2)+IF(AND(J$246&gt;4,J19&gt;7),1)+IF(AND(J$246=4,J19=1),8)+IF(AND(J$246=4,J19=2),6)+IF(AND(J$246=4,J19=3),4)+IF(AND(J$246=4,J19=4),2)+IF(AND(J$246=3,J19=1),6)+IF(AND(J$246=3,J19=2),4)+IF(AND(J$246=3,J19=3),2)+IF(AND(J$246=2,J19=1),4)+IF(AND(J$246=2,J19=2),2)+IF(AND(J$246=1,J19=1),2)</f>
        <v>6</v>
      </c>
      <c r="M19" s="4">
        <f t="shared" si="30"/>
        <v>4</v>
      </c>
      <c r="N19" s="2" t="s">
        <v>19</v>
      </c>
      <c r="O19" s="4">
        <f t="shared" si="0"/>
        <v>13</v>
      </c>
      <c r="P19" s="11">
        <f t="shared" si="1"/>
        <v>13</v>
      </c>
      <c r="Q19" s="10">
        <v>23.379000000000001</v>
      </c>
      <c r="R19" s="10">
        <v>23.696000000000002</v>
      </c>
      <c r="S19" s="2" t="s">
        <v>19</v>
      </c>
      <c r="T19" s="2"/>
      <c r="U19" s="6"/>
      <c r="V19" s="19">
        <f t="shared" si="2"/>
        <v>21.59</v>
      </c>
      <c r="W19" s="10"/>
      <c r="X19" s="3"/>
      <c r="Y19" s="4">
        <f t="shared" si="18"/>
        <v>0</v>
      </c>
      <c r="Z19" s="5"/>
      <c r="AA19" s="5"/>
      <c r="AB19" s="4">
        <f t="shared" si="19"/>
        <v>0</v>
      </c>
      <c r="AC19" s="4">
        <f t="shared" si="20"/>
        <v>0</v>
      </c>
      <c r="AD19" s="2" t="s">
        <v>19</v>
      </c>
      <c r="AE19" s="4">
        <f t="shared" si="3"/>
        <v>0</v>
      </c>
      <c r="AF19" s="11">
        <f t="shared" si="4"/>
        <v>13</v>
      </c>
      <c r="AG19" s="10"/>
      <c r="AH19" s="10"/>
      <c r="AI19" s="2" t="s">
        <v>19</v>
      </c>
      <c r="AJ19" s="2"/>
      <c r="AK19" s="6"/>
      <c r="AL19" s="19">
        <f t="shared" si="5"/>
        <v>21.59</v>
      </c>
      <c r="AM19" s="10"/>
      <c r="AN19" s="3"/>
      <c r="AO19" s="4">
        <f t="shared" si="21"/>
        <v>0</v>
      </c>
      <c r="AP19" s="5"/>
      <c r="AQ19" s="5"/>
      <c r="AR19" s="4">
        <f t="shared" si="22"/>
        <v>0</v>
      </c>
      <c r="AS19" s="4">
        <f t="shared" si="23"/>
        <v>0</v>
      </c>
      <c r="AT19" s="2" t="s">
        <v>19</v>
      </c>
      <c r="AU19" s="4">
        <f t="shared" si="6"/>
        <v>0</v>
      </c>
      <c r="AV19" s="11">
        <f t="shared" si="7"/>
        <v>13</v>
      </c>
      <c r="AW19" s="10"/>
      <c r="AX19" s="10"/>
      <c r="AY19" s="2" t="s">
        <v>19</v>
      </c>
      <c r="AZ19" s="2"/>
      <c r="BA19" s="6"/>
      <c r="BB19" s="19">
        <f t="shared" si="8"/>
        <v>21.59</v>
      </c>
      <c r="BC19" s="10">
        <v>26.277000000000001</v>
      </c>
      <c r="BD19" s="3">
        <v>4</v>
      </c>
      <c r="BE19" s="4">
        <f t="shared" si="24"/>
        <v>2</v>
      </c>
      <c r="BF19" s="5">
        <v>3</v>
      </c>
      <c r="BG19" s="5">
        <v>3</v>
      </c>
      <c r="BH19" s="4">
        <f t="shared" si="25"/>
        <v>6</v>
      </c>
      <c r="BI19" s="4">
        <f t="shared" si="26"/>
        <v>6</v>
      </c>
      <c r="BJ19" s="2" t="s">
        <v>19</v>
      </c>
      <c r="BK19" s="4">
        <f t="shared" si="9"/>
        <v>14</v>
      </c>
      <c r="BL19" s="11">
        <f t="shared" si="10"/>
        <v>27</v>
      </c>
      <c r="BM19" s="10">
        <v>23.148</v>
      </c>
      <c r="BN19" s="10">
        <v>23.713000000000001</v>
      </c>
      <c r="BO19" s="2" t="s">
        <v>19</v>
      </c>
      <c r="BP19" s="2"/>
      <c r="BQ19" s="6"/>
      <c r="BR19" s="19">
        <f t="shared" si="11"/>
        <v>21.59</v>
      </c>
      <c r="BS19" s="10"/>
      <c r="BT19" s="3"/>
      <c r="BU19" s="4">
        <f t="shared" si="27"/>
        <v>0</v>
      </c>
      <c r="BV19" s="5"/>
      <c r="BW19" s="5"/>
      <c r="BX19" s="4">
        <f t="shared" si="28"/>
        <v>0</v>
      </c>
      <c r="BY19" s="4">
        <f t="shared" si="29"/>
        <v>0</v>
      </c>
      <c r="BZ19" s="2" t="s">
        <v>19</v>
      </c>
      <c r="CA19" s="4">
        <f t="shared" si="12"/>
        <v>0</v>
      </c>
      <c r="CB19" s="11">
        <f t="shared" si="13"/>
        <v>27</v>
      </c>
      <c r="CC19" s="10"/>
      <c r="CD19" s="10"/>
      <c r="CE19" s="2" t="s">
        <v>19</v>
      </c>
      <c r="CF19" s="2"/>
      <c r="CG19" s="6"/>
      <c r="CH19" s="19">
        <f t="shared" si="14"/>
        <v>21.59</v>
      </c>
    </row>
    <row r="20" spans="1:86" s="15" customFormat="1" ht="14">
      <c r="A20" s="13">
        <v>5</v>
      </c>
      <c r="B20" s="1" t="s">
        <v>76</v>
      </c>
      <c r="C20" s="2">
        <v>34573</v>
      </c>
      <c r="D20" s="1">
        <v>143</v>
      </c>
      <c r="E20" s="1" t="s">
        <v>96</v>
      </c>
      <c r="F20" s="57">
        <v>22.664999999999999</v>
      </c>
      <c r="G20" s="2">
        <v>22.959</v>
      </c>
      <c r="H20" s="3"/>
      <c r="I20" s="4">
        <f>IF(AND(J$246&gt;4,H20=1),6)+IF(AND(J$246&gt;4,H20=2),4)+IF(AND(J$246&gt;4,H20=3),3)+IF(AND(J$246&gt;4,H20=4),2)+IF(AND(J$246&gt;4,H20=5),1)+IF(AND(J$246&gt;4,H20&gt;5),1)+IF(AND(J$246=4,H20=1),4)+IF(AND(J$246=4,H20=2),3)+IF(AND(J$246=4,H20=3),2)+IF(AND(J$246=4,H20=4),1)+IF(AND(J$246=3,H20=1),3)+IF(AND(J$246=3,H20=2),2)+IF(AND(J$246=3,H20=3),1)+IF(AND(J$246=2,H20=1),2)+IF(AND(J$246=2,H20=2),1)+IF(AND(J$246=1,H20=1),1)</f>
        <v>0</v>
      </c>
      <c r="J20" s="5"/>
      <c r="K20" s="5"/>
      <c r="L20" s="4">
        <f t="shared" si="30"/>
        <v>0</v>
      </c>
      <c r="M20" s="4">
        <f t="shared" si="30"/>
        <v>0</v>
      </c>
      <c r="N20" s="2" t="s">
        <v>19</v>
      </c>
      <c r="O20" s="4">
        <f t="shared" si="0"/>
        <v>0</v>
      </c>
      <c r="P20" s="11">
        <f t="shared" si="1"/>
        <v>0</v>
      </c>
      <c r="Q20" s="10">
        <v>23.11</v>
      </c>
      <c r="R20" s="2">
        <v>23.556999999999999</v>
      </c>
      <c r="S20" s="2" t="s">
        <v>19</v>
      </c>
      <c r="T20" s="58" t="s">
        <v>50</v>
      </c>
      <c r="U20" s="6"/>
      <c r="V20" s="19">
        <f t="shared" si="2"/>
        <v>22.664999999999999</v>
      </c>
      <c r="W20" s="2">
        <v>23.585000000000001</v>
      </c>
      <c r="X20" s="3">
        <v>2</v>
      </c>
      <c r="Y20" s="4">
        <f t="shared" si="18"/>
        <v>3</v>
      </c>
      <c r="Z20" s="5">
        <v>2</v>
      </c>
      <c r="AA20" s="5">
        <v>2</v>
      </c>
      <c r="AB20" s="4">
        <f t="shared" si="19"/>
        <v>6</v>
      </c>
      <c r="AC20" s="4">
        <f t="shared" si="20"/>
        <v>6</v>
      </c>
      <c r="AD20" s="2" t="s">
        <v>19</v>
      </c>
      <c r="AE20" s="4">
        <f t="shared" si="3"/>
        <v>16</v>
      </c>
      <c r="AF20" s="11">
        <f t="shared" si="4"/>
        <v>16</v>
      </c>
      <c r="AG20" s="10">
        <v>22.349</v>
      </c>
      <c r="AH20" s="2">
        <v>22.741</v>
      </c>
      <c r="AI20" s="2" t="s">
        <v>19</v>
      </c>
      <c r="AJ20" s="6"/>
      <c r="AK20" s="6">
        <v>1</v>
      </c>
      <c r="AL20" s="19">
        <f t="shared" si="5"/>
        <v>22.349</v>
      </c>
      <c r="AM20" s="2">
        <v>22.728999999999999</v>
      </c>
      <c r="AN20" s="3">
        <v>1</v>
      </c>
      <c r="AO20" s="4">
        <f t="shared" si="21"/>
        <v>3</v>
      </c>
      <c r="AP20" s="5">
        <v>1</v>
      </c>
      <c r="AQ20" s="5"/>
      <c r="AR20" s="4">
        <f t="shared" si="22"/>
        <v>6</v>
      </c>
      <c r="AS20" s="4">
        <f t="shared" si="23"/>
        <v>0</v>
      </c>
      <c r="AT20" s="2" t="s">
        <v>19</v>
      </c>
      <c r="AU20" s="4">
        <f t="shared" si="6"/>
        <v>9</v>
      </c>
      <c r="AV20" s="11">
        <f t="shared" si="7"/>
        <v>25</v>
      </c>
      <c r="AW20" s="10">
        <v>24.236999999999998</v>
      </c>
      <c r="AX20" s="2"/>
      <c r="AY20" s="2" t="s">
        <v>19</v>
      </c>
      <c r="AZ20" s="6"/>
      <c r="BA20" s="6"/>
      <c r="BB20" s="19">
        <f t="shared" si="8"/>
        <v>22.349</v>
      </c>
      <c r="BC20" s="2"/>
      <c r="BD20" s="3"/>
      <c r="BE20" s="4">
        <f t="shared" si="24"/>
        <v>0</v>
      </c>
      <c r="BF20" s="5"/>
      <c r="BG20" s="5"/>
      <c r="BH20" s="4">
        <f t="shared" si="25"/>
        <v>0</v>
      </c>
      <c r="BI20" s="4">
        <f t="shared" si="26"/>
        <v>0</v>
      </c>
      <c r="BJ20" s="2" t="s">
        <v>19</v>
      </c>
      <c r="BK20" s="4">
        <f t="shared" si="9"/>
        <v>0</v>
      </c>
      <c r="BL20" s="11">
        <f t="shared" si="10"/>
        <v>25</v>
      </c>
      <c r="BM20" s="10"/>
      <c r="BN20" s="2"/>
      <c r="BO20" s="2" t="s">
        <v>19</v>
      </c>
      <c r="BP20" s="6"/>
      <c r="BQ20" s="6"/>
      <c r="BR20" s="19">
        <f t="shared" si="11"/>
        <v>22.349</v>
      </c>
      <c r="BS20" s="2"/>
      <c r="BT20" s="3"/>
      <c r="BU20" s="4">
        <f t="shared" si="27"/>
        <v>0</v>
      </c>
      <c r="BV20" s="5"/>
      <c r="BW20" s="5"/>
      <c r="BX20" s="4">
        <f t="shared" si="28"/>
        <v>0</v>
      </c>
      <c r="BY20" s="4">
        <f t="shared" si="29"/>
        <v>0</v>
      </c>
      <c r="BZ20" s="2" t="s">
        <v>19</v>
      </c>
      <c r="CA20" s="4">
        <f t="shared" si="12"/>
        <v>0</v>
      </c>
      <c r="CB20" s="11">
        <f t="shared" si="13"/>
        <v>25</v>
      </c>
      <c r="CC20" s="10"/>
      <c r="CD20" s="2"/>
      <c r="CE20" s="2" t="s">
        <v>19</v>
      </c>
      <c r="CF20" s="6"/>
      <c r="CG20" s="6"/>
      <c r="CH20" s="19">
        <f t="shared" si="14"/>
        <v>22.349</v>
      </c>
    </row>
    <row r="21" spans="1:86" s="15" customFormat="1" ht="14">
      <c r="A21" s="13">
        <v>6</v>
      </c>
      <c r="B21" s="1" t="s">
        <v>103</v>
      </c>
      <c r="C21" s="2">
        <v>1499</v>
      </c>
      <c r="D21" s="1">
        <v>112</v>
      </c>
      <c r="E21" s="1" t="s">
        <v>28</v>
      </c>
      <c r="F21" s="57">
        <v>21.173999999999999</v>
      </c>
      <c r="G21" s="2">
        <v>21.385999999999999</v>
      </c>
      <c r="H21" s="3">
        <v>1</v>
      </c>
      <c r="I21" s="4">
        <f>IF(AND(J$246&gt;4,H21=1),6)+IF(AND(J$246&gt;4,H21=2),4)+IF(AND(J$246&gt;4,H21=3),3)+IF(AND(J$246&gt;4,H21=4),2)+IF(AND(J$246&gt;4,H21=5),1)+IF(AND(J$246&gt;4,H21&gt;5),1)+IF(AND(J$246=4,H21=1),4)+IF(AND(J$246=4,H21=2),3)+IF(AND(J$246=4,H21=3),2)+IF(AND(J$246=4,H21=4),1)+IF(AND(J$246=3,H21=1),3)+IF(AND(J$246=3,H21=2),2)+IF(AND(J$246=3,H21=3),1)+IF(AND(J$246=2,H21=1),2)+IF(AND(J$246=2,H21=2),1)+IF(AND(J$246=1,H21=1),1)</f>
        <v>4</v>
      </c>
      <c r="J21" s="5">
        <v>1</v>
      </c>
      <c r="K21" s="5">
        <v>1</v>
      </c>
      <c r="L21" s="4">
        <f t="shared" si="30"/>
        <v>8</v>
      </c>
      <c r="M21" s="4">
        <f t="shared" si="30"/>
        <v>8</v>
      </c>
      <c r="N21" s="2" t="s">
        <v>19</v>
      </c>
      <c r="O21" s="4">
        <f t="shared" si="0"/>
        <v>20</v>
      </c>
      <c r="P21" s="11">
        <f t="shared" si="1"/>
        <v>20</v>
      </c>
      <c r="Q21" s="10">
        <v>23.298999999999999</v>
      </c>
      <c r="R21" s="2">
        <v>23.635999999999999</v>
      </c>
      <c r="S21" s="2" t="s">
        <v>19</v>
      </c>
      <c r="T21" s="8" t="s">
        <v>195</v>
      </c>
      <c r="U21" s="6"/>
      <c r="V21" s="19">
        <f t="shared" si="2"/>
        <v>21.173999999999999</v>
      </c>
      <c r="W21" s="2">
        <v>28.690999999999999</v>
      </c>
      <c r="X21" s="3">
        <v>4</v>
      </c>
      <c r="Y21" s="4">
        <f t="shared" si="18"/>
        <v>1</v>
      </c>
      <c r="Z21" s="5"/>
      <c r="AA21" s="5"/>
      <c r="AB21" s="4">
        <f t="shared" si="19"/>
        <v>0</v>
      </c>
      <c r="AC21" s="4">
        <f t="shared" si="20"/>
        <v>0</v>
      </c>
      <c r="AD21" s="2" t="s">
        <v>19</v>
      </c>
      <c r="AE21" s="4">
        <f t="shared" si="3"/>
        <v>1</v>
      </c>
      <c r="AF21" s="11">
        <f t="shared" si="4"/>
        <v>21</v>
      </c>
      <c r="AG21" s="10"/>
      <c r="AH21" s="2"/>
      <c r="AI21" s="2" t="s">
        <v>19</v>
      </c>
      <c r="AJ21" s="2" t="s">
        <v>195</v>
      </c>
      <c r="AK21" s="6"/>
      <c r="AL21" s="19">
        <f t="shared" si="5"/>
        <v>21.173999999999999</v>
      </c>
      <c r="AM21" s="2"/>
      <c r="AN21" s="3"/>
      <c r="AO21" s="4">
        <f t="shared" si="21"/>
        <v>0</v>
      </c>
      <c r="AP21" s="5"/>
      <c r="AQ21" s="5"/>
      <c r="AR21" s="4">
        <f t="shared" si="22"/>
        <v>0</v>
      </c>
      <c r="AS21" s="4">
        <f t="shared" si="23"/>
        <v>0</v>
      </c>
      <c r="AT21" s="2" t="s">
        <v>19</v>
      </c>
      <c r="AU21" s="4">
        <f t="shared" si="6"/>
        <v>0</v>
      </c>
      <c r="AV21" s="11">
        <f t="shared" si="7"/>
        <v>21</v>
      </c>
      <c r="AW21" s="10"/>
      <c r="AX21" s="2"/>
      <c r="AY21" s="2" t="s">
        <v>19</v>
      </c>
      <c r="AZ21" s="2" t="s">
        <v>195</v>
      </c>
      <c r="BA21" s="6"/>
      <c r="BB21" s="19">
        <f t="shared" si="8"/>
        <v>21.173999999999999</v>
      </c>
      <c r="BC21" s="2"/>
      <c r="BD21" s="3"/>
      <c r="BE21" s="4">
        <f t="shared" si="24"/>
        <v>0</v>
      </c>
      <c r="BF21" s="5"/>
      <c r="BG21" s="5"/>
      <c r="BH21" s="4">
        <f t="shared" si="25"/>
        <v>0</v>
      </c>
      <c r="BI21" s="4">
        <f t="shared" si="26"/>
        <v>0</v>
      </c>
      <c r="BJ21" s="2" t="s">
        <v>19</v>
      </c>
      <c r="BK21" s="4">
        <f t="shared" si="9"/>
        <v>0</v>
      </c>
      <c r="BL21" s="11">
        <f t="shared" si="10"/>
        <v>21</v>
      </c>
      <c r="BM21" s="10"/>
      <c r="BN21" s="2"/>
      <c r="BO21" s="2" t="s">
        <v>19</v>
      </c>
      <c r="BP21" s="2" t="s">
        <v>195</v>
      </c>
      <c r="BQ21" s="6"/>
      <c r="BR21" s="19">
        <f t="shared" si="11"/>
        <v>21.173999999999999</v>
      </c>
      <c r="BS21" s="2"/>
      <c r="BT21" s="3"/>
      <c r="BU21" s="4">
        <f t="shared" si="27"/>
        <v>0</v>
      </c>
      <c r="BV21" s="5"/>
      <c r="BW21" s="5"/>
      <c r="BX21" s="4">
        <f t="shared" si="28"/>
        <v>0</v>
      </c>
      <c r="BY21" s="4">
        <f t="shared" si="29"/>
        <v>0</v>
      </c>
      <c r="BZ21" s="2" t="s">
        <v>19</v>
      </c>
      <c r="CA21" s="4">
        <f t="shared" si="12"/>
        <v>0</v>
      </c>
      <c r="CB21" s="11">
        <f t="shared" si="13"/>
        <v>21</v>
      </c>
      <c r="CC21" s="10"/>
      <c r="CD21" s="2"/>
      <c r="CE21" s="2" t="s">
        <v>19</v>
      </c>
      <c r="CF21" s="2" t="s">
        <v>195</v>
      </c>
      <c r="CG21" s="6"/>
      <c r="CH21" s="19">
        <f t="shared" si="14"/>
        <v>21.173999999999999</v>
      </c>
    </row>
    <row r="22" spans="1:86" s="15" customFormat="1" ht="14">
      <c r="A22" s="13">
        <v>7</v>
      </c>
      <c r="B22" s="1" t="s">
        <v>49</v>
      </c>
      <c r="C22" s="2">
        <v>3371</v>
      </c>
      <c r="D22" s="1">
        <v>43</v>
      </c>
      <c r="E22" s="1" t="s">
        <v>165</v>
      </c>
      <c r="F22" s="57">
        <v>24.867000000000001</v>
      </c>
      <c r="G22" s="2">
        <v>41.743000000000002</v>
      </c>
      <c r="H22" s="3">
        <v>3</v>
      </c>
      <c r="I22" s="4">
        <f>IF(AND(J$247&gt;4,H22=1),6)+IF(AND(J$247&gt;4,H22=2),4)+IF(AND(J$247&gt;4,H22=3),3)+IF(AND(J$247&gt;4,H22=4),2)+IF(AND(J$247&gt;4,H22=5),1)+IF(AND(J$247&gt;4,H22&gt;5),1)+IF(AND(J$247=4,H22=1),4)+IF(AND(J$247=4,H22=2),3)+IF(AND(J$247=4,H22=3),2)+IF(AND(J$247=4,H22=4),1)+IF(AND(J$247=3,H22=1),3)+IF(AND(J$247=3,H22=2),2)+IF(AND(J$247=3,H22=3),1)+IF(AND(J$247=2,H22=1),2)+IF(AND(J$247=2,H22=2),1)+IF(AND(J$247=1,H22=1),1)</f>
        <v>1</v>
      </c>
      <c r="J22" s="5">
        <v>2</v>
      </c>
      <c r="K22" s="5">
        <v>1</v>
      </c>
      <c r="L22" s="4">
        <f>IF(AND(J$247&gt;4,J22=1),12)+IF(AND(J$247&gt;4,J22=2),8)+IF(AND(J$247&gt;4,J22=3),6)+IF(AND(J$247&gt;4,J22=4),5)+IF(AND(J$247&gt;4,J22=5),4)+IF(AND(J$247&gt;4,J22=6),3)+IF(AND(J$247&gt;4,J22=7),2)+IF(AND(J$247&gt;4,J22&gt;7),1)+IF(AND(J$247=4,J22=1),8)+IF(AND(J$247=4,J22=2),6)+IF(AND(J$247=4,J22=3),4)+IF(AND(J$247=4,J22=4),2)+IF(AND(J$247=3,J22=1),6)+IF(AND(J$247=3,J22=2),4)+IF(AND(J$247=3,J22=3),2)+IF(AND(J$247=2,J22=1),4)+IF(AND(J$247=2,J22=2),2)+IF(AND(J$247=1,J22=1),2)</f>
        <v>4</v>
      </c>
      <c r="M22" s="4">
        <f>IF(AND(J$247&gt;4,K22=1),12)+IF(AND(J$247&gt;4,K22=2),8)+IF(AND(J$247&gt;4,K22=3),6)+IF(AND(J$247&gt;4,K22=4),5)+IF(AND(J$247&gt;4,K22=5),4)+IF(AND(J$247&gt;4,K22=6),3)+IF(AND(J$247&gt;4,K22=7),2)+IF(AND(J$247&gt;4,K22&gt;7),1)+IF(AND(J$247=4,K22=1),8)+IF(AND(J$247=4,K22=2),6)+IF(AND(J$247=4,K22=3),4)+IF(AND(J$247=4,K22=4),2)+IF(AND(J$247=3,K22=1),6)+IF(AND(J$247=3,K22=2),4)+IF(AND(J$247=3,K22=3),2)+IF(AND(J$247=2,K22=1),4)+IF(AND(J$247=2,K22=2),2)+IF(AND(J$247=1,K22=1),2)</f>
        <v>6</v>
      </c>
      <c r="N22" s="2" t="s">
        <v>20</v>
      </c>
      <c r="O22" s="4">
        <f t="shared" si="0"/>
        <v>12</v>
      </c>
      <c r="P22" s="11">
        <f t="shared" si="1"/>
        <v>12</v>
      </c>
      <c r="Q22" s="2">
        <v>22.021000000000001</v>
      </c>
      <c r="R22" s="2">
        <v>22.759</v>
      </c>
      <c r="S22" s="2" t="s">
        <v>19</v>
      </c>
      <c r="T22" s="8" t="s">
        <v>163</v>
      </c>
      <c r="U22" s="6">
        <v>1</v>
      </c>
      <c r="V22" s="19">
        <f t="shared" si="2"/>
        <v>22.021000000000001</v>
      </c>
      <c r="W22" s="2"/>
      <c r="X22" s="3"/>
      <c r="Y22" s="4">
        <f t="shared" si="18"/>
        <v>0</v>
      </c>
      <c r="Z22" s="5"/>
      <c r="AA22" s="5"/>
      <c r="AB22" s="4">
        <f t="shared" si="19"/>
        <v>0</v>
      </c>
      <c r="AC22" s="4">
        <f t="shared" si="20"/>
        <v>0</v>
      </c>
      <c r="AD22" s="2" t="s">
        <v>19</v>
      </c>
      <c r="AE22" s="4">
        <f t="shared" si="3"/>
        <v>0</v>
      </c>
      <c r="AF22" s="11">
        <f t="shared" si="4"/>
        <v>12</v>
      </c>
      <c r="AG22" s="2"/>
      <c r="AH22" s="2"/>
      <c r="AI22" s="2" t="s">
        <v>19</v>
      </c>
      <c r="AJ22" s="6"/>
      <c r="AK22" s="6"/>
      <c r="AL22" s="19">
        <f t="shared" si="5"/>
        <v>22.021000000000001</v>
      </c>
      <c r="AM22" s="2"/>
      <c r="AN22" s="3"/>
      <c r="AO22" s="4">
        <f t="shared" si="21"/>
        <v>0</v>
      </c>
      <c r="AP22" s="5"/>
      <c r="AQ22" s="5"/>
      <c r="AR22" s="4">
        <f t="shared" si="22"/>
        <v>0</v>
      </c>
      <c r="AS22" s="4">
        <f t="shared" si="23"/>
        <v>0</v>
      </c>
      <c r="AT22" s="2" t="s">
        <v>19</v>
      </c>
      <c r="AU22" s="4">
        <f t="shared" si="6"/>
        <v>0</v>
      </c>
      <c r="AV22" s="11">
        <f t="shared" si="7"/>
        <v>12</v>
      </c>
      <c r="AW22" s="2"/>
      <c r="AX22" s="2"/>
      <c r="AY22" s="2" t="s">
        <v>19</v>
      </c>
      <c r="AZ22" s="6"/>
      <c r="BA22" s="6"/>
      <c r="BB22" s="19">
        <f t="shared" si="8"/>
        <v>22.021000000000001</v>
      </c>
      <c r="BC22" s="2"/>
      <c r="BD22" s="3"/>
      <c r="BE22" s="4">
        <f t="shared" si="24"/>
        <v>0</v>
      </c>
      <c r="BF22" s="5"/>
      <c r="BG22" s="5"/>
      <c r="BH22" s="4">
        <f t="shared" si="25"/>
        <v>0</v>
      </c>
      <c r="BI22" s="4">
        <f t="shared" si="26"/>
        <v>0</v>
      </c>
      <c r="BJ22" s="2" t="s">
        <v>19</v>
      </c>
      <c r="BK22" s="4">
        <f t="shared" si="9"/>
        <v>0</v>
      </c>
      <c r="BL22" s="11">
        <f t="shared" si="10"/>
        <v>12</v>
      </c>
      <c r="BM22" s="2"/>
      <c r="BN22" s="2"/>
      <c r="BO22" s="2" t="s">
        <v>19</v>
      </c>
      <c r="BP22" s="6"/>
      <c r="BQ22" s="6"/>
      <c r="BR22" s="19">
        <f t="shared" si="11"/>
        <v>22.021000000000001</v>
      </c>
      <c r="BS22" s="2"/>
      <c r="BT22" s="3"/>
      <c r="BU22" s="4">
        <f t="shared" si="27"/>
        <v>0</v>
      </c>
      <c r="BV22" s="5"/>
      <c r="BW22" s="5"/>
      <c r="BX22" s="4">
        <f t="shared" si="28"/>
        <v>0</v>
      </c>
      <c r="BY22" s="4">
        <f t="shared" si="29"/>
        <v>0</v>
      </c>
      <c r="BZ22" s="2" t="s">
        <v>19</v>
      </c>
      <c r="CA22" s="4">
        <f t="shared" si="12"/>
        <v>0</v>
      </c>
      <c r="CB22" s="11">
        <f t="shared" si="13"/>
        <v>12</v>
      </c>
      <c r="CC22" s="2"/>
      <c r="CD22" s="2"/>
      <c r="CE22" s="2" t="s">
        <v>19</v>
      </c>
      <c r="CF22" s="6"/>
      <c r="CG22" s="6"/>
      <c r="CH22" s="19">
        <f t="shared" si="14"/>
        <v>22.021000000000001</v>
      </c>
    </row>
    <row r="23" spans="1:86" s="15" customFormat="1" ht="14">
      <c r="A23" s="13">
        <v>8</v>
      </c>
      <c r="B23" s="1" t="s">
        <v>61</v>
      </c>
      <c r="C23" s="2">
        <v>6446</v>
      </c>
      <c r="D23" s="1">
        <v>64</v>
      </c>
      <c r="E23" s="1" t="s">
        <v>28</v>
      </c>
      <c r="F23" s="57">
        <v>22.097000000000001</v>
      </c>
      <c r="G23" s="10">
        <v>23.733000000000001</v>
      </c>
      <c r="H23" s="3">
        <v>3</v>
      </c>
      <c r="I23" s="4">
        <f t="shared" ref="I23:I28" si="31">IF(AND(J$246&gt;4,H23=1),6)+IF(AND(J$246&gt;4,H23=2),4)+IF(AND(J$246&gt;4,H23=3),3)+IF(AND(J$246&gt;4,H23=4),2)+IF(AND(J$246&gt;4,H23=5),1)+IF(AND(J$246&gt;4,H23&gt;5),1)+IF(AND(J$246=4,H23=1),4)+IF(AND(J$246=4,H23=2),3)+IF(AND(J$246=4,H23=3),2)+IF(AND(J$246=4,H23=4),1)+IF(AND(J$246=3,H23=1),3)+IF(AND(J$246=3,H23=2),2)+IF(AND(J$246=3,H23=3),1)+IF(AND(J$246=2,H23=1),2)+IF(AND(J$246=2,H23=2),1)+IF(AND(J$246=1,H23=1),1)</f>
        <v>2</v>
      </c>
      <c r="J23" s="5"/>
      <c r="K23" s="5">
        <v>2</v>
      </c>
      <c r="L23" s="4">
        <f t="shared" ref="L23:M28" si="32">IF(AND(J$246&gt;4,J23=1),12)+IF(AND(J$246&gt;4,J23=2),8)+IF(AND(J$246&gt;4,J23=3),6)+IF(AND(J$246&gt;4,J23=4),5)+IF(AND(J$246&gt;4,J23=5),4)+IF(AND(J$246&gt;4,J23=6),3)+IF(AND(J$246&gt;4,J23=7),2)+IF(AND(J$246&gt;4,J23&gt;7),1)+IF(AND(J$246=4,J23=1),8)+IF(AND(J$246=4,J23=2),6)+IF(AND(J$246=4,J23=3),4)+IF(AND(J$246=4,J23=4),2)+IF(AND(J$246=3,J23=1),6)+IF(AND(J$246=3,J23=2),4)+IF(AND(J$246=3,J23=3),2)+IF(AND(J$246=2,J23=1),4)+IF(AND(J$246=2,J23=2),2)+IF(AND(J$246=1,J23=1),2)</f>
        <v>0</v>
      </c>
      <c r="M23" s="4">
        <f t="shared" si="32"/>
        <v>6</v>
      </c>
      <c r="N23" s="2" t="s">
        <v>19</v>
      </c>
      <c r="O23" s="4">
        <f t="shared" si="0"/>
        <v>8</v>
      </c>
      <c r="P23" s="11">
        <f t="shared" si="1"/>
        <v>8</v>
      </c>
      <c r="Q23" s="10">
        <v>23.989000000000001</v>
      </c>
      <c r="R23" s="10">
        <v>23.459</v>
      </c>
      <c r="S23" s="2" t="s">
        <v>19</v>
      </c>
      <c r="T23" s="2"/>
      <c r="U23" s="6"/>
      <c r="V23" s="19">
        <f t="shared" si="2"/>
        <v>22.097000000000001</v>
      </c>
      <c r="W23" s="10"/>
      <c r="X23" s="3"/>
      <c r="Y23" s="4">
        <f t="shared" si="18"/>
        <v>0</v>
      </c>
      <c r="Z23" s="5"/>
      <c r="AA23" s="5"/>
      <c r="AB23" s="4">
        <f t="shared" si="19"/>
        <v>0</v>
      </c>
      <c r="AC23" s="4">
        <f t="shared" si="20"/>
        <v>0</v>
      </c>
      <c r="AD23" s="2" t="s">
        <v>19</v>
      </c>
      <c r="AE23" s="4">
        <f t="shared" si="3"/>
        <v>0</v>
      </c>
      <c r="AF23" s="11">
        <f t="shared" si="4"/>
        <v>8</v>
      </c>
      <c r="AG23" s="10"/>
      <c r="AH23" s="10"/>
      <c r="AI23" s="2" t="s">
        <v>19</v>
      </c>
      <c r="AJ23" s="2"/>
      <c r="AK23" s="6"/>
      <c r="AL23" s="19">
        <f t="shared" si="5"/>
        <v>22.097000000000001</v>
      </c>
      <c r="AM23" s="10"/>
      <c r="AN23" s="3"/>
      <c r="AO23" s="4">
        <f t="shared" si="21"/>
        <v>0</v>
      </c>
      <c r="AP23" s="5"/>
      <c r="AQ23" s="5"/>
      <c r="AR23" s="4">
        <f t="shared" si="22"/>
        <v>0</v>
      </c>
      <c r="AS23" s="4">
        <f t="shared" si="23"/>
        <v>0</v>
      </c>
      <c r="AT23" s="2" t="s">
        <v>19</v>
      </c>
      <c r="AU23" s="4">
        <f t="shared" si="6"/>
        <v>0</v>
      </c>
      <c r="AV23" s="11">
        <f t="shared" si="7"/>
        <v>8</v>
      </c>
      <c r="AW23" s="10"/>
      <c r="AX23" s="10"/>
      <c r="AY23" s="2" t="s">
        <v>19</v>
      </c>
      <c r="AZ23" s="2"/>
      <c r="BA23" s="6"/>
      <c r="BB23" s="19">
        <f t="shared" si="8"/>
        <v>22.097000000000001</v>
      </c>
      <c r="BC23" s="10"/>
      <c r="BD23" s="3"/>
      <c r="BE23" s="4">
        <f t="shared" si="24"/>
        <v>0</v>
      </c>
      <c r="BF23" s="5"/>
      <c r="BG23" s="5"/>
      <c r="BH23" s="4">
        <f t="shared" si="25"/>
        <v>0</v>
      </c>
      <c r="BI23" s="4">
        <f t="shared" si="26"/>
        <v>0</v>
      </c>
      <c r="BJ23" s="2" t="s">
        <v>19</v>
      </c>
      <c r="BK23" s="4">
        <f t="shared" si="9"/>
        <v>0</v>
      </c>
      <c r="BL23" s="11">
        <f t="shared" si="10"/>
        <v>8</v>
      </c>
      <c r="BM23" s="10"/>
      <c r="BN23" s="10"/>
      <c r="BO23" s="2" t="s">
        <v>19</v>
      </c>
      <c r="BP23" s="2"/>
      <c r="BQ23" s="6"/>
      <c r="BR23" s="19">
        <f t="shared" si="11"/>
        <v>22.097000000000001</v>
      </c>
      <c r="BS23" s="10"/>
      <c r="BT23" s="3"/>
      <c r="BU23" s="4">
        <f t="shared" si="27"/>
        <v>0</v>
      </c>
      <c r="BV23" s="5"/>
      <c r="BW23" s="5"/>
      <c r="BX23" s="4">
        <f t="shared" si="28"/>
        <v>0</v>
      </c>
      <c r="BY23" s="4">
        <f t="shared" si="29"/>
        <v>0</v>
      </c>
      <c r="BZ23" s="2" t="s">
        <v>19</v>
      </c>
      <c r="CA23" s="4">
        <f t="shared" si="12"/>
        <v>0</v>
      </c>
      <c r="CB23" s="11">
        <f t="shared" si="13"/>
        <v>8</v>
      </c>
      <c r="CC23" s="10"/>
      <c r="CD23" s="10"/>
      <c r="CE23" s="2" t="s">
        <v>19</v>
      </c>
      <c r="CF23" s="2"/>
      <c r="CG23" s="6"/>
      <c r="CH23" s="19">
        <f t="shared" si="14"/>
        <v>22.097000000000001</v>
      </c>
    </row>
    <row r="24" spans="1:86" s="15" customFormat="1" ht="14" hidden="1">
      <c r="A24" s="13">
        <v>3</v>
      </c>
      <c r="B24" s="1" t="s">
        <v>80</v>
      </c>
      <c r="C24" s="2">
        <v>4814</v>
      </c>
      <c r="D24" s="1">
        <v>337</v>
      </c>
      <c r="E24" s="1" t="s">
        <v>81</v>
      </c>
      <c r="F24" s="57">
        <v>21.492000000000001</v>
      </c>
      <c r="G24" s="10"/>
      <c r="H24" s="3"/>
      <c r="I24" s="4">
        <f t="shared" si="31"/>
        <v>0</v>
      </c>
      <c r="J24" s="5"/>
      <c r="K24" s="5"/>
      <c r="L24" s="4">
        <f t="shared" si="32"/>
        <v>0</v>
      </c>
      <c r="M24" s="4">
        <f t="shared" si="32"/>
        <v>0</v>
      </c>
      <c r="N24" s="2" t="s">
        <v>19</v>
      </c>
      <c r="O24" s="4">
        <f t="shared" si="0"/>
        <v>0</v>
      </c>
      <c r="P24" s="11">
        <f t="shared" si="1"/>
        <v>0</v>
      </c>
      <c r="Q24" s="2"/>
      <c r="R24" s="10"/>
      <c r="S24" s="2" t="s">
        <v>19</v>
      </c>
      <c r="T24" s="2" t="s">
        <v>176</v>
      </c>
      <c r="U24" s="6"/>
      <c r="V24" s="19">
        <f t="shared" si="2"/>
        <v>21.492000000000001</v>
      </c>
      <c r="W24" s="10"/>
      <c r="X24" s="3"/>
      <c r="Y24" s="4">
        <f t="shared" si="18"/>
        <v>0</v>
      </c>
      <c r="Z24" s="5"/>
      <c r="AA24" s="5"/>
      <c r="AB24" s="4">
        <f t="shared" si="19"/>
        <v>0</v>
      </c>
      <c r="AC24" s="4">
        <f t="shared" si="20"/>
        <v>0</v>
      </c>
      <c r="AD24" s="2" t="s">
        <v>19</v>
      </c>
      <c r="AE24" s="4">
        <f t="shared" si="3"/>
        <v>0</v>
      </c>
      <c r="AF24" s="11">
        <f t="shared" si="4"/>
        <v>0</v>
      </c>
      <c r="AG24" s="2"/>
      <c r="AH24" s="10"/>
      <c r="AI24" s="2" t="s">
        <v>19</v>
      </c>
      <c r="AJ24" s="2" t="s">
        <v>176</v>
      </c>
      <c r="AK24" s="6"/>
      <c r="AL24" s="19">
        <f t="shared" si="5"/>
        <v>21.492000000000001</v>
      </c>
      <c r="AM24" s="10"/>
      <c r="AN24" s="3"/>
      <c r="AO24" s="4">
        <f t="shared" si="21"/>
        <v>0</v>
      </c>
      <c r="AP24" s="5"/>
      <c r="AQ24" s="5"/>
      <c r="AR24" s="4">
        <f t="shared" si="22"/>
        <v>0</v>
      </c>
      <c r="AS24" s="4">
        <f t="shared" si="23"/>
        <v>0</v>
      </c>
      <c r="AT24" s="2" t="s">
        <v>19</v>
      </c>
      <c r="AU24" s="4">
        <f t="shared" si="6"/>
        <v>0</v>
      </c>
      <c r="AV24" s="11">
        <f t="shared" si="7"/>
        <v>0</v>
      </c>
      <c r="AW24" s="2"/>
      <c r="AX24" s="10"/>
      <c r="AY24" s="2" t="s">
        <v>19</v>
      </c>
      <c r="AZ24" s="2" t="s">
        <v>176</v>
      </c>
      <c r="BA24" s="6"/>
      <c r="BB24" s="19">
        <f t="shared" si="8"/>
        <v>21.492000000000001</v>
      </c>
      <c r="BC24" s="10"/>
      <c r="BD24" s="3"/>
      <c r="BE24" s="4">
        <f t="shared" si="24"/>
        <v>0</v>
      </c>
      <c r="BF24" s="5"/>
      <c r="BG24" s="5"/>
      <c r="BH24" s="4">
        <f t="shared" si="25"/>
        <v>0</v>
      </c>
      <c r="BI24" s="4">
        <f t="shared" si="26"/>
        <v>0</v>
      </c>
      <c r="BJ24" s="2" t="s">
        <v>19</v>
      </c>
      <c r="BK24" s="4">
        <f t="shared" si="9"/>
        <v>0</v>
      </c>
      <c r="BL24" s="11">
        <f t="shared" si="10"/>
        <v>0</v>
      </c>
      <c r="BM24" s="2"/>
      <c r="BN24" s="10"/>
      <c r="BO24" s="2" t="s">
        <v>19</v>
      </c>
      <c r="BP24" s="2" t="s">
        <v>176</v>
      </c>
      <c r="BQ24" s="6"/>
      <c r="BR24" s="19">
        <f t="shared" si="11"/>
        <v>21.492000000000001</v>
      </c>
      <c r="BS24" s="10"/>
      <c r="BT24" s="3"/>
      <c r="BU24" s="4">
        <f t="shared" si="27"/>
        <v>0</v>
      </c>
      <c r="BV24" s="5"/>
      <c r="BW24" s="5"/>
      <c r="BX24" s="4">
        <f t="shared" si="28"/>
        <v>0</v>
      </c>
      <c r="BY24" s="4">
        <f t="shared" si="29"/>
        <v>0</v>
      </c>
      <c r="BZ24" s="2" t="s">
        <v>19</v>
      </c>
      <c r="CA24" s="4">
        <f t="shared" si="12"/>
        <v>0</v>
      </c>
      <c r="CB24" s="11">
        <f t="shared" si="13"/>
        <v>0</v>
      </c>
      <c r="CC24" s="2"/>
      <c r="CD24" s="10"/>
      <c r="CE24" s="2" t="s">
        <v>19</v>
      </c>
      <c r="CF24" s="2" t="s">
        <v>176</v>
      </c>
      <c r="CG24" s="6"/>
      <c r="CH24" s="19">
        <f t="shared" si="14"/>
        <v>21.492000000000001</v>
      </c>
    </row>
    <row r="25" spans="1:86" s="15" customFormat="1" ht="14" hidden="1">
      <c r="A25" s="13">
        <v>5</v>
      </c>
      <c r="B25" s="1" t="s">
        <v>157</v>
      </c>
      <c r="C25" s="2">
        <v>44489</v>
      </c>
      <c r="D25" s="1">
        <v>790</v>
      </c>
      <c r="E25" s="1" t="s">
        <v>83</v>
      </c>
      <c r="F25" s="57">
        <v>21.983000000000001</v>
      </c>
      <c r="G25" s="2"/>
      <c r="H25" s="3"/>
      <c r="I25" s="4">
        <f t="shared" si="31"/>
        <v>0</v>
      </c>
      <c r="J25" s="5"/>
      <c r="K25" s="5"/>
      <c r="L25" s="4">
        <f t="shared" si="32"/>
        <v>0</v>
      </c>
      <c r="M25" s="4">
        <f t="shared" si="32"/>
        <v>0</v>
      </c>
      <c r="N25" s="2" t="s">
        <v>19</v>
      </c>
      <c r="O25" s="4">
        <f t="shared" si="0"/>
        <v>0</v>
      </c>
      <c r="P25" s="11">
        <f t="shared" si="1"/>
        <v>0</v>
      </c>
      <c r="Q25" s="2"/>
      <c r="R25" s="2"/>
      <c r="S25" s="2" t="s">
        <v>19</v>
      </c>
      <c r="T25" s="2"/>
      <c r="U25" s="6"/>
      <c r="V25" s="19">
        <f t="shared" si="2"/>
        <v>21.983000000000001</v>
      </c>
      <c r="W25" s="2"/>
      <c r="X25" s="3"/>
      <c r="Y25" s="4">
        <f t="shared" si="18"/>
        <v>0</v>
      </c>
      <c r="Z25" s="5"/>
      <c r="AA25" s="5"/>
      <c r="AB25" s="4">
        <f t="shared" si="19"/>
        <v>0</v>
      </c>
      <c r="AC25" s="4">
        <f t="shared" si="20"/>
        <v>0</v>
      </c>
      <c r="AD25" s="2" t="s">
        <v>19</v>
      </c>
      <c r="AE25" s="4">
        <f t="shared" si="3"/>
        <v>0</v>
      </c>
      <c r="AF25" s="11">
        <f t="shared" si="4"/>
        <v>0</v>
      </c>
      <c r="AG25" s="2"/>
      <c r="AH25" s="2"/>
      <c r="AI25" s="2" t="s">
        <v>19</v>
      </c>
      <c r="AJ25" s="2"/>
      <c r="AK25" s="6"/>
      <c r="AL25" s="19">
        <f t="shared" si="5"/>
        <v>21.983000000000001</v>
      </c>
      <c r="AM25" s="2"/>
      <c r="AN25" s="3"/>
      <c r="AO25" s="4">
        <f t="shared" si="21"/>
        <v>0</v>
      </c>
      <c r="AP25" s="5"/>
      <c r="AQ25" s="5"/>
      <c r="AR25" s="4">
        <f t="shared" si="22"/>
        <v>0</v>
      </c>
      <c r="AS25" s="4">
        <f t="shared" si="23"/>
        <v>0</v>
      </c>
      <c r="AT25" s="2" t="s">
        <v>19</v>
      </c>
      <c r="AU25" s="4">
        <f t="shared" si="6"/>
        <v>0</v>
      </c>
      <c r="AV25" s="11">
        <f t="shared" si="7"/>
        <v>0</v>
      </c>
      <c r="AW25" s="2"/>
      <c r="AX25" s="2"/>
      <c r="AY25" s="2" t="s">
        <v>19</v>
      </c>
      <c r="AZ25" s="2"/>
      <c r="BA25" s="6"/>
      <c r="BB25" s="19">
        <f t="shared" si="8"/>
        <v>21.983000000000001</v>
      </c>
      <c r="BC25" s="2"/>
      <c r="BD25" s="3"/>
      <c r="BE25" s="4">
        <f t="shared" si="24"/>
        <v>0</v>
      </c>
      <c r="BF25" s="5"/>
      <c r="BG25" s="5"/>
      <c r="BH25" s="4">
        <f t="shared" si="25"/>
        <v>0</v>
      </c>
      <c r="BI25" s="4">
        <f t="shared" si="26"/>
        <v>0</v>
      </c>
      <c r="BJ25" s="2" t="s">
        <v>19</v>
      </c>
      <c r="BK25" s="4">
        <f t="shared" si="9"/>
        <v>0</v>
      </c>
      <c r="BL25" s="11">
        <f t="shared" si="10"/>
        <v>0</v>
      </c>
      <c r="BM25" s="2"/>
      <c r="BN25" s="2"/>
      <c r="BO25" s="2" t="s">
        <v>19</v>
      </c>
      <c r="BP25" s="2"/>
      <c r="BQ25" s="6"/>
      <c r="BR25" s="19">
        <f t="shared" si="11"/>
        <v>21.983000000000001</v>
      </c>
      <c r="BS25" s="2"/>
      <c r="BT25" s="3"/>
      <c r="BU25" s="4">
        <f t="shared" si="27"/>
        <v>0</v>
      </c>
      <c r="BV25" s="5"/>
      <c r="BW25" s="5"/>
      <c r="BX25" s="4">
        <f t="shared" si="28"/>
        <v>0</v>
      </c>
      <c r="BY25" s="4">
        <f t="shared" si="29"/>
        <v>0</v>
      </c>
      <c r="BZ25" s="2" t="s">
        <v>19</v>
      </c>
      <c r="CA25" s="4">
        <f t="shared" si="12"/>
        <v>0</v>
      </c>
      <c r="CB25" s="11">
        <f t="shared" si="13"/>
        <v>0</v>
      </c>
      <c r="CC25" s="2"/>
      <c r="CD25" s="2"/>
      <c r="CE25" s="2" t="s">
        <v>19</v>
      </c>
      <c r="CF25" s="2"/>
      <c r="CG25" s="6"/>
      <c r="CH25" s="19">
        <f t="shared" si="14"/>
        <v>21.983000000000001</v>
      </c>
    </row>
    <row r="26" spans="1:86" s="15" customFormat="1" ht="14" hidden="1">
      <c r="A26" s="13">
        <v>7</v>
      </c>
      <c r="B26" s="1" t="s">
        <v>59</v>
      </c>
      <c r="C26" s="2">
        <v>3572</v>
      </c>
      <c r="D26" s="1">
        <v>10</v>
      </c>
      <c r="E26" s="1" t="s">
        <v>62</v>
      </c>
      <c r="F26" s="57">
        <v>21.189</v>
      </c>
      <c r="G26" s="2"/>
      <c r="H26" s="3"/>
      <c r="I26" s="4">
        <f t="shared" si="31"/>
        <v>0</v>
      </c>
      <c r="J26" s="5"/>
      <c r="K26" s="5"/>
      <c r="L26" s="4">
        <f t="shared" si="32"/>
        <v>0</v>
      </c>
      <c r="M26" s="4">
        <f t="shared" si="32"/>
        <v>0</v>
      </c>
      <c r="N26" s="2" t="s">
        <v>19</v>
      </c>
      <c r="O26" s="4">
        <f t="shared" si="0"/>
        <v>0</v>
      </c>
      <c r="P26" s="11">
        <f t="shared" si="1"/>
        <v>0</v>
      </c>
      <c r="Q26" s="2"/>
      <c r="R26" s="2"/>
      <c r="S26" s="2" t="s">
        <v>19</v>
      </c>
      <c r="T26" s="2" t="s">
        <v>88</v>
      </c>
      <c r="U26" s="6"/>
      <c r="V26" s="19">
        <f t="shared" si="2"/>
        <v>21.189</v>
      </c>
      <c r="W26" s="2"/>
      <c r="X26" s="3"/>
      <c r="Y26" s="4">
        <f t="shared" si="18"/>
        <v>0</v>
      </c>
      <c r="Z26" s="5"/>
      <c r="AA26" s="5"/>
      <c r="AB26" s="4">
        <f t="shared" si="19"/>
        <v>0</v>
      </c>
      <c r="AC26" s="4">
        <f t="shared" si="20"/>
        <v>0</v>
      </c>
      <c r="AD26" s="2" t="s">
        <v>19</v>
      </c>
      <c r="AE26" s="4">
        <f t="shared" si="3"/>
        <v>0</v>
      </c>
      <c r="AF26" s="11">
        <f t="shared" si="4"/>
        <v>0</v>
      </c>
      <c r="AG26" s="2"/>
      <c r="AH26" s="2"/>
      <c r="AI26" s="2" t="s">
        <v>19</v>
      </c>
      <c r="AJ26" s="2" t="s">
        <v>88</v>
      </c>
      <c r="AK26" s="6"/>
      <c r="AL26" s="19">
        <f t="shared" si="5"/>
        <v>21.189</v>
      </c>
      <c r="AM26" s="2"/>
      <c r="AN26" s="3"/>
      <c r="AO26" s="4">
        <f t="shared" si="21"/>
        <v>0</v>
      </c>
      <c r="AP26" s="5"/>
      <c r="AQ26" s="5"/>
      <c r="AR26" s="4">
        <f t="shared" si="22"/>
        <v>0</v>
      </c>
      <c r="AS26" s="4">
        <f t="shared" si="23"/>
        <v>0</v>
      </c>
      <c r="AT26" s="2" t="s">
        <v>19</v>
      </c>
      <c r="AU26" s="4">
        <f t="shared" si="6"/>
        <v>0</v>
      </c>
      <c r="AV26" s="11">
        <f t="shared" si="7"/>
        <v>0</v>
      </c>
      <c r="AW26" s="2"/>
      <c r="AX26" s="2"/>
      <c r="AY26" s="2" t="s">
        <v>19</v>
      </c>
      <c r="AZ26" s="2" t="s">
        <v>88</v>
      </c>
      <c r="BA26" s="6"/>
      <c r="BB26" s="19">
        <f t="shared" si="8"/>
        <v>21.189</v>
      </c>
      <c r="BC26" s="2"/>
      <c r="BD26" s="3"/>
      <c r="BE26" s="4">
        <f t="shared" si="24"/>
        <v>0</v>
      </c>
      <c r="BF26" s="5"/>
      <c r="BG26" s="5"/>
      <c r="BH26" s="4">
        <f t="shared" si="25"/>
        <v>0</v>
      </c>
      <c r="BI26" s="4">
        <f t="shared" si="26"/>
        <v>0</v>
      </c>
      <c r="BJ26" s="2" t="s">
        <v>19</v>
      </c>
      <c r="BK26" s="4">
        <f t="shared" si="9"/>
        <v>0</v>
      </c>
      <c r="BL26" s="11">
        <f t="shared" si="10"/>
        <v>0</v>
      </c>
      <c r="BM26" s="2"/>
      <c r="BN26" s="2"/>
      <c r="BO26" s="2" t="s">
        <v>19</v>
      </c>
      <c r="BP26" s="2" t="s">
        <v>88</v>
      </c>
      <c r="BQ26" s="6"/>
      <c r="BR26" s="19">
        <f t="shared" si="11"/>
        <v>21.189</v>
      </c>
      <c r="BS26" s="2"/>
      <c r="BT26" s="3"/>
      <c r="BU26" s="4">
        <f t="shared" si="27"/>
        <v>0</v>
      </c>
      <c r="BV26" s="5"/>
      <c r="BW26" s="5"/>
      <c r="BX26" s="4">
        <f t="shared" si="28"/>
        <v>0</v>
      </c>
      <c r="BY26" s="4">
        <f t="shared" si="29"/>
        <v>0</v>
      </c>
      <c r="BZ26" s="2" t="s">
        <v>19</v>
      </c>
      <c r="CA26" s="4">
        <f t="shared" si="12"/>
        <v>0</v>
      </c>
      <c r="CB26" s="11">
        <f t="shared" si="13"/>
        <v>0</v>
      </c>
      <c r="CC26" s="2"/>
      <c r="CD26" s="2"/>
      <c r="CE26" s="2" t="s">
        <v>19</v>
      </c>
      <c r="CF26" s="2" t="s">
        <v>88</v>
      </c>
      <c r="CG26" s="6"/>
      <c r="CH26" s="19">
        <f t="shared" si="14"/>
        <v>21.189</v>
      </c>
    </row>
    <row r="27" spans="1:86" s="15" customFormat="1" ht="14">
      <c r="A27" s="13">
        <v>9</v>
      </c>
      <c r="B27" s="1" t="s">
        <v>95</v>
      </c>
      <c r="C27" s="2">
        <v>5766</v>
      </c>
      <c r="D27" s="1">
        <v>22</v>
      </c>
      <c r="E27" s="1" t="s">
        <v>96</v>
      </c>
      <c r="F27" s="57">
        <v>21.091000000000001</v>
      </c>
      <c r="G27" s="10"/>
      <c r="H27" s="3"/>
      <c r="I27" s="4">
        <f t="shared" si="31"/>
        <v>0</v>
      </c>
      <c r="J27" s="5"/>
      <c r="K27" s="5"/>
      <c r="L27" s="4">
        <f t="shared" si="32"/>
        <v>0</v>
      </c>
      <c r="M27" s="4">
        <f t="shared" si="32"/>
        <v>0</v>
      </c>
      <c r="N27" s="2" t="s">
        <v>19</v>
      </c>
      <c r="O27" s="4">
        <f t="shared" si="0"/>
        <v>0</v>
      </c>
      <c r="P27" s="11">
        <f t="shared" si="1"/>
        <v>0</v>
      </c>
      <c r="Q27" s="10"/>
      <c r="R27" s="2"/>
      <c r="S27" s="2" t="s">
        <v>19</v>
      </c>
      <c r="T27" s="8" t="s">
        <v>192</v>
      </c>
      <c r="U27" s="6"/>
      <c r="V27" s="19">
        <f t="shared" si="2"/>
        <v>21.091000000000001</v>
      </c>
      <c r="W27" s="10"/>
      <c r="X27" s="3"/>
      <c r="Y27" s="4">
        <f t="shared" si="18"/>
        <v>0</v>
      </c>
      <c r="Z27" s="5"/>
      <c r="AA27" s="5"/>
      <c r="AB27" s="4">
        <f t="shared" si="19"/>
        <v>0</v>
      </c>
      <c r="AC27" s="4">
        <f t="shared" si="20"/>
        <v>0</v>
      </c>
      <c r="AD27" s="2" t="s">
        <v>19</v>
      </c>
      <c r="AE27" s="4">
        <f t="shared" si="3"/>
        <v>0</v>
      </c>
      <c r="AF27" s="11">
        <f t="shared" si="4"/>
        <v>0</v>
      </c>
      <c r="AG27" s="10"/>
      <c r="AH27" s="2"/>
      <c r="AI27" s="2" t="s">
        <v>19</v>
      </c>
      <c r="AJ27" s="6" t="s">
        <v>192</v>
      </c>
      <c r="AK27" s="6"/>
      <c r="AL27" s="19">
        <f t="shared" si="5"/>
        <v>21.091000000000001</v>
      </c>
      <c r="AM27" s="10"/>
      <c r="AN27" s="3"/>
      <c r="AO27" s="4">
        <f t="shared" si="21"/>
        <v>0</v>
      </c>
      <c r="AP27" s="5"/>
      <c r="AQ27" s="5"/>
      <c r="AR27" s="4">
        <f t="shared" si="22"/>
        <v>0</v>
      </c>
      <c r="AS27" s="4">
        <f t="shared" si="23"/>
        <v>0</v>
      </c>
      <c r="AT27" s="2" t="s">
        <v>19</v>
      </c>
      <c r="AU27" s="4">
        <f t="shared" si="6"/>
        <v>0</v>
      </c>
      <c r="AV27" s="11">
        <f t="shared" si="7"/>
        <v>0</v>
      </c>
      <c r="AW27" s="10"/>
      <c r="AX27" s="2"/>
      <c r="AY27" s="2" t="s">
        <v>19</v>
      </c>
      <c r="AZ27" s="6" t="s">
        <v>192</v>
      </c>
      <c r="BA27" s="6"/>
      <c r="BB27" s="19">
        <f t="shared" si="8"/>
        <v>21.091000000000001</v>
      </c>
      <c r="BC27" s="10">
        <v>23.402000000000001</v>
      </c>
      <c r="BD27" s="3">
        <v>2</v>
      </c>
      <c r="BE27" s="4">
        <f t="shared" si="24"/>
        <v>4</v>
      </c>
      <c r="BF27" s="5"/>
      <c r="BG27" s="5"/>
      <c r="BH27" s="4">
        <f t="shared" si="25"/>
        <v>0</v>
      </c>
      <c r="BI27" s="4">
        <f t="shared" si="26"/>
        <v>0</v>
      </c>
      <c r="BJ27" s="2" t="s">
        <v>19</v>
      </c>
      <c r="BK27" s="4">
        <f t="shared" si="9"/>
        <v>4</v>
      </c>
      <c r="BL27" s="11">
        <f t="shared" si="10"/>
        <v>4</v>
      </c>
      <c r="BM27" s="10"/>
      <c r="BN27" s="2"/>
      <c r="BO27" s="2" t="s">
        <v>19</v>
      </c>
      <c r="BP27" s="6" t="s">
        <v>192</v>
      </c>
      <c r="BQ27" s="6"/>
      <c r="BR27" s="19">
        <f t="shared" si="11"/>
        <v>21.091000000000001</v>
      </c>
      <c r="BS27" s="10"/>
      <c r="BT27" s="3"/>
      <c r="BU27" s="4">
        <f t="shared" si="27"/>
        <v>0</v>
      </c>
      <c r="BV27" s="5"/>
      <c r="BW27" s="5"/>
      <c r="BX27" s="4">
        <f t="shared" si="28"/>
        <v>0</v>
      </c>
      <c r="BY27" s="4">
        <f t="shared" si="29"/>
        <v>0</v>
      </c>
      <c r="BZ27" s="2" t="s">
        <v>19</v>
      </c>
      <c r="CA27" s="4">
        <f t="shared" si="12"/>
        <v>0</v>
      </c>
      <c r="CB27" s="11">
        <f t="shared" si="13"/>
        <v>4</v>
      </c>
      <c r="CC27" s="10"/>
      <c r="CD27" s="2"/>
      <c r="CE27" s="2" t="s">
        <v>19</v>
      </c>
      <c r="CF27" s="6" t="s">
        <v>192</v>
      </c>
      <c r="CG27" s="6"/>
      <c r="CH27" s="19">
        <f t="shared" si="14"/>
        <v>21.091000000000001</v>
      </c>
    </row>
    <row r="28" spans="1:86" s="15" customFormat="1" ht="14">
      <c r="A28" s="13">
        <v>10</v>
      </c>
      <c r="B28" s="1" t="s">
        <v>22</v>
      </c>
      <c r="C28" s="9">
        <v>2439</v>
      </c>
      <c r="D28" s="1">
        <v>70</v>
      </c>
      <c r="E28" s="1" t="s">
        <v>23</v>
      </c>
      <c r="F28" s="57">
        <v>21.488</v>
      </c>
      <c r="G28" s="10">
        <v>24.465</v>
      </c>
      <c r="H28" s="3">
        <v>4</v>
      </c>
      <c r="I28" s="4">
        <f t="shared" si="31"/>
        <v>1</v>
      </c>
      <c r="J28" s="5"/>
      <c r="K28" s="5"/>
      <c r="L28" s="4">
        <f t="shared" si="32"/>
        <v>0</v>
      </c>
      <c r="M28" s="4">
        <f t="shared" si="32"/>
        <v>0</v>
      </c>
      <c r="N28" s="2" t="s">
        <v>19</v>
      </c>
      <c r="O28" s="4">
        <f t="shared" si="0"/>
        <v>1</v>
      </c>
      <c r="P28" s="11">
        <f t="shared" si="1"/>
        <v>1</v>
      </c>
      <c r="Q28" s="2">
        <v>37.552999999999997</v>
      </c>
      <c r="R28" s="10"/>
      <c r="S28" s="2" t="s">
        <v>19</v>
      </c>
      <c r="T28" s="6"/>
      <c r="U28" s="6"/>
      <c r="V28" s="19">
        <f t="shared" si="2"/>
        <v>21.488</v>
      </c>
      <c r="W28" s="10"/>
      <c r="X28" s="3"/>
      <c r="Y28" s="4">
        <f t="shared" si="18"/>
        <v>0</v>
      </c>
      <c r="Z28" s="5"/>
      <c r="AA28" s="5"/>
      <c r="AB28" s="4">
        <f t="shared" si="19"/>
        <v>0</v>
      </c>
      <c r="AC28" s="4">
        <f t="shared" si="20"/>
        <v>0</v>
      </c>
      <c r="AD28" s="2" t="s">
        <v>19</v>
      </c>
      <c r="AE28" s="4">
        <f t="shared" si="3"/>
        <v>0</v>
      </c>
      <c r="AF28" s="11">
        <f t="shared" si="4"/>
        <v>1</v>
      </c>
      <c r="AG28" s="2"/>
      <c r="AH28" s="10"/>
      <c r="AI28" s="2" t="s">
        <v>19</v>
      </c>
      <c r="AJ28" s="6"/>
      <c r="AK28" s="6"/>
      <c r="AL28" s="19">
        <f t="shared" si="5"/>
        <v>21.488</v>
      </c>
      <c r="AM28" s="10"/>
      <c r="AN28" s="3"/>
      <c r="AO28" s="4">
        <f t="shared" si="21"/>
        <v>0</v>
      </c>
      <c r="AP28" s="5"/>
      <c r="AQ28" s="5"/>
      <c r="AR28" s="4">
        <f t="shared" si="22"/>
        <v>0</v>
      </c>
      <c r="AS28" s="4">
        <f t="shared" si="23"/>
        <v>0</v>
      </c>
      <c r="AT28" s="2" t="s">
        <v>19</v>
      </c>
      <c r="AU28" s="4">
        <f t="shared" si="6"/>
        <v>0</v>
      </c>
      <c r="AV28" s="11">
        <f t="shared" si="7"/>
        <v>1</v>
      </c>
      <c r="AW28" s="2"/>
      <c r="AX28" s="10"/>
      <c r="AY28" s="2" t="s">
        <v>19</v>
      </c>
      <c r="AZ28" s="6"/>
      <c r="BA28" s="6"/>
      <c r="BB28" s="19">
        <f t="shared" si="8"/>
        <v>21.488</v>
      </c>
      <c r="BC28" s="10"/>
      <c r="BD28" s="3"/>
      <c r="BE28" s="4">
        <f t="shared" si="24"/>
        <v>0</v>
      </c>
      <c r="BF28" s="5"/>
      <c r="BG28" s="5"/>
      <c r="BH28" s="4">
        <f t="shared" si="25"/>
        <v>0</v>
      </c>
      <c r="BI28" s="4">
        <f t="shared" si="26"/>
        <v>0</v>
      </c>
      <c r="BJ28" s="2" t="s">
        <v>19</v>
      </c>
      <c r="BK28" s="4">
        <f t="shared" si="9"/>
        <v>0</v>
      </c>
      <c r="BL28" s="11">
        <f t="shared" si="10"/>
        <v>1</v>
      </c>
      <c r="BM28" s="2"/>
      <c r="BN28" s="10"/>
      <c r="BO28" s="2" t="s">
        <v>19</v>
      </c>
      <c r="BP28" s="6"/>
      <c r="BQ28" s="6"/>
      <c r="BR28" s="19">
        <f t="shared" si="11"/>
        <v>21.488</v>
      </c>
      <c r="BS28" s="10">
        <v>28.358000000000001</v>
      </c>
      <c r="BT28" s="3">
        <v>3</v>
      </c>
      <c r="BU28" s="4">
        <f t="shared" si="27"/>
        <v>1</v>
      </c>
      <c r="BV28" s="5"/>
      <c r="BW28" s="5"/>
      <c r="BX28" s="4">
        <f t="shared" si="28"/>
        <v>0</v>
      </c>
      <c r="BY28" s="4">
        <f t="shared" si="29"/>
        <v>0</v>
      </c>
      <c r="BZ28" s="2" t="s">
        <v>19</v>
      </c>
      <c r="CA28" s="4">
        <f t="shared" si="12"/>
        <v>1</v>
      </c>
      <c r="CB28" s="11">
        <f t="shared" si="13"/>
        <v>2</v>
      </c>
      <c r="CC28" s="2"/>
      <c r="CD28" s="10"/>
      <c r="CE28" s="2" t="s">
        <v>19</v>
      </c>
      <c r="CF28" s="6"/>
      <c r="CG28" s="6"/>
      <c r="CH28" s="19">
        <f t="shared" si="14"/>
        <v>21.488</v>
      </c>
    </row>
    <row r="29" spans="1:86" s="15" customFormat="1" ht="14">
      <c r="A29" s="13">
        <v>11</v>
      </c>
      <c r="B29" s="1" t="s">
        <v>49</v>
      </c>
      <c r="C29" s="2">
        <v>3371</v>
      </c>
      <c r="D29" s="1">
        <v>43</v>
      </c>
      <c r="E29" s="1" t="s">
        <v>217</v>
      </c>
      <c r="F29" s="57"/>
      <c r="G29" s="2"/>
      <c r="H29" s="3"/>
      <c r="I29" s="2"/>
      <c r="J29" s="5"/>
      <c r="K29" s="5"/>
      <c r="L29" s="2"/>
      <c r="M29" s="2"/>
      <c r="N29" s="2"/>
      <c r="O29" s="4"/>
      <c r="P29" s="11"/>
      <c r="Q29" s="2"/>
      <c r="R29" s="2"/>
      <c r="S29" s="2"/>
      <c r="T29" s="2"/>
      <c r="U29" s="6"/>
      <c r="V29" s="19"/>
      <c r="W29" s="2"/>
      <c r="X29" s="3"/>
      <c r="Y29" s="2"/>
      <c r="Z29" s="5"/>
      <c r="AA29" s="5"/>
      <c r="AB29" s="2"/>
      <c r="AC29" s="2"/>
      <c r="AD29" s="2"/>
      <c r="AE29" s="4"/>
      <c r="AF29" s="11"/>
      <c r="AG29" s="2"/>
      <c r="AH29" s="2"/>
      <c r="AI29" s="2"/>
      <c r="AJ29" s="2"/>
      <c r="AK29" s="6"/>
      <c r="AL29" s="19">
        <v>99.998999999999995</v>
      </c>
      <c r="AM29" s="10">
        <v>21.175000000000001</v>
      </c>
      <c r="AN29" s="3"/>
      <c r="AO29" s="2"/>
      <c r="AP29" s="5"/>
      <c r="AQ29" s="5"/>
      <c r="AR29" s="2"/>
      <c r="AS29" s="2"/>
      <c r="AT29" s="2" t="s">
        <v>40</v>
      </c>
      <c r="AU29" s="4"/>
      <c r="AV29" s="11"/>
      <c r="AW29" s="2">
        <v>24.178999999999998</v>
      </c>
      <c r="AX29" s="2">
        <v>21.847000000000001</v>
      </c>
      <c r="AY29" s="8" t="s">
        <v>216</v>
      </c>
      <c r="AZ29" s="8" t="s">
        <v>88</v>
      </c>
      <c r="BA29" s="6"/>
      <c r="BB29" s="19">
        <f t="shared" si="8"/>
        <v>21.175000000000001</v>
      </c>
      <c r="BC29" s="10"/>
      <c r="BD29" s="3"/>
      <c r="BE29" s="4">
        <f t="shared" si="24"/>
        <v>0</v>
      </c>
      <c r="BF29" s="5"/>
      <c r="BG29" s="5"/>
      <c r="BH29" s="4">
        <f t="shared" si="25"/>
        <v>0</v>
      </c>
      <c r="BI29" s="4">
        <f t="shared" si="26"/>
        <v>0</v>
      </c>
      <c r="BJ29" s="2" t="s">
        <v>19</v>
      </c>
      <c r="BK29" s="4">
        <f t="shared" si="9"/>
        <v>0</v>
      </c>
      <c r="BL29" s="11">
        <f t="shared" si="10"/>
        <v>0</v>
      </c>
      <c r="BM29" s="2"/>
      <c r="BN29" s="2"/>
      <c r="BO29" s="6" t="s">
        <v>19</v>
      </c>
      <c r="BP29" s="2" t="s">
        <v>88</v>
      </c>
      <c r="BQ29" s="6"/>
      <c r="BR29" s="19">
        <f t="shared" si="11"/>
        <v>21.175000000000001</v>
      </c>
      <c r="BS29" s="10"/>
      <c r="BT29" s="3"/>
      <c r="BU29" s="4">
        <f t="shared" si="27"/>
        <v>0</v>
      </c>
      <c r="BV29" s="5"/>
      <c r="BW29" s="5"/>
      <c r="BX29" s="4">
        <f t="shared" si="28"/>
        <v>0</v>
      </c>
      <c r="BY29" s="4">
        <f t="shared" si="29"/>
        <v>0</v>
      </c>
      <c r="BZ29" s="2" t="s">
        <v>19</v>
      </c>
      <c r="CA29" s="4">
        <f t="shared" si="12"/>
        <v>0</v>
      </c>
      <c r="CB29" s="11">
        <f t="shared" si="13"/>
        <v>0</v>
      </c>
      <c r="CC29" s="2"/>
      <c r="CD29" s="2"/>
      <c r="CE29" s="6" t="s">
        <v>19</v>
      </c>
      <c r="CF29" s="2" t="s">
        <v>88</v>
      </c>
      <c r="CG29" s="6"/>
      <c r="CH29" s="19">
        <f t="shared" si="14"/>
        <v>21.175000000000001</v>
      </c>
    </row>
    <row r="30" spans="1:86" s="15" customFormat="1" ht="14">
      <c r="B30" s="22">
        <v>11</v>
      </c>
      <c r="C30" s="2"/>
      <c r="D30" s="14"/>
      <c r="E30" s="1"/>
      <c r="F30" s="57"/>
      <c r="G30" s="2"/>
      <c r="H30" s="7"/>
      <c r="I30" s="4"/>
      <c r="J30" s="2"/>
      <c r="K30" s="2"/>
      <c r="L30" s="4"/>
      <c r="M30" s="4"/>
      <c r="N30" s="2"/>
      <c r="O30" s="4"/>
      <c r="P30" s="11"/>
      <c r="Q30" s="2"/>
      <c r="R30" s="2"/>
      <c r="S30" s="2"/>
      <c r="T30" s="2"/>
      <c r="U30" s="6"/>
      <c r="V30" s="19">
        <f t="shared" ref="V30" si="33">MIN(F30,G30,Q30,R30)</f>
        <v>0</v>
      </c>
      <c r="W30" s="2"/>
      <c r="X30" s="7"/>
      <c r="Y30" s="4"/>
      <c r="Z30" s="2"/>
      <c r="AA30" s="2"/>
      <c r="AB30" s="4"/>
      <c r="AC30" s="4"/>
      <c r="AD30" s="2"/>
      <c r="AE30" s="4"/>
      <c r="AF30" s="11"/>
      <c r="AG30" s="2"/>
      <c r="AH30" s="2"/>
      <c r="AI30" s="2"/>
      <c r="AJ30" s="2"/>
      <c r="AK30" s="6"/>
      <c r="AL30" s="19">
        <f t="shared" ref="AL30" si="34">MIN(V30,W30,AG30,AH30)</f>
        <v>0</v>
      </c>
      <c r="AM30" s="2"/>
      <c r="AN30" s="7"/>
      <c r="AO30" s="4"/>
      <c r="AP30" s="2"/>
      <c r="AQ30" s="2"/>
      <c r="AR30" s="4"/>
      <c r="AS30" s="4"/>
      <c r="AT30" s="2"/>
      <c r="AU30" s="4"/>
      <c r="AV30" s="11"/>
      <c r="AW30" s="2"/>
      <c r="AX30" s="2"/>
      <c r="AY30" s="2"/>
      <c r="AZ30" s="2"/>
      <c r="BA30" s="6"/>
      <c r="BB30" s="19">
        <f t="shared" ref="BB30" si="35">MIN(AL30,AM30,AW30,AX30)</f>
        <v>0</v>
      </c>
      <c r="BC30" s="2"/>
      <c r="BD30" s="7"/>
      <c r="BE30" s="4"/>
      <c r="BF30" s="2"/>
      <c r="BG30" s="2"/>
      <c r="BH30" s="4"/>
      <c r="BI30" s="4"/>
      <c r="BJ30" s="2"/>
      <c r="BK30" s="4"/>
      <c r="BL30" s="11"/>
      <c r="BM30" s="2"/>
      <c r="BN30" s="2"/>
      <c r="BO30" s="2"/>
      <c r="BP30" s="2"/>
      <c r="BQ30" s="6"/>
      <c r="BR30" s="19">
        <f t="shared" ref="BR30" si="36">MIN(BB30,BC30,BM30,BN30)</f>
        <v>0</v>
      </c>
      <c r="BS30" s="2"/>
      <c r="BT30" s="7"/>
      <c r="BU30" s="4"/>
      <c r="BV30" s="2"/>
      <c r="BW30" s="2"/>
      <c r="BX30" s="4"/>
      <c r="BY30" s="4"/>
      <c r="BZ30" s="2"/>
      <c r="CA30" s="4"/>
      <c r="CB30" s="11"/>
      <c r="CC30" s="2"/>
      <c r="CD30" s="2"/>
      <c r="CE30" s="2"/>
      <c r="CF30" s="2"/>
      <c r="CG30" s="6"/>
      <c r="CH30" s="19">
        <f t="shared" ref="CH30" si="37">MIN(BR30,BS30,CC30,CD30)</f>
        <v>0</v>
      </c>
    </row>
    <row r="31" spans="1:86" s="15" customFormat="1" ht="14">
      <c r="A31" s="21"/>
      <c r="B31" s="23" t="s">
        <v>27</v>
      </c>
      <c r="C31" s="24"/>
      <c r="D31" s="25"/>
      <c r="E31" s="25"/>
      <c r="F31" s="57"/>
      <c r="G31" s="18"/>
      <c r="H31" s="11"/>
      <c r="I31" s="18"/>
      <c r="J31" s="18"/>
      <c r="K31" s="18"/>
      <c r="L31" s="18"/>
      <c r="M31" s="18"/>
      <c r="N31" s="18"/>
      <c r="O31" s="11"/>
      <c r="P31" s="11"/>
      <c r="Q31" s="18"/>
      <c r="R31" s="18"/>
      <c r="S31" s="18"/>
      <c r="T31" s="18"/>
      <c r="U31" s="12"/>
      <c r="V31" s="19"/>
      <c r="W31" s="18"/>
      <c r="X31" s="11"/>
      <c r="Y31" s="18"/>
      <c r="Z31" s="18"/>
      <c r="AA31" s="18"/>
      <c r="AB31" s="18"/>
      <c r="AC31" s="18"/>
      <c r="AD31" s="18"/>
      <c r="AE31" s="11"/>
      <c r="AF31" s="11"/>
      <c r="AG31" s="18"/>
      <c r="AH31" s="18"/>
      <c r="AI31" s="18"/>
      <c r="AJ31" s="18"/>
      <c r="AK31" s="12"/>
      <c r="AL31" s="19"/>
      <c r="AM31" s="18"/>
      <c r="AN31" s="11"/>
      <c r="AO31" s="18"/>
      <c r="AP31" s="18"/>
      <c r="AQ31" s="18"/>
      <c r="AR31" s="18"/>
      <c r="AS31" s="18"/>
      <c r="AT31" s="18"/>
      <c r="AU31" s="11"/>
      <c r="AV31" s="11"/>
      <c r="AW31" s="18"/>
      <c r="AX31" s="18"/>
      <c r="AY31" s="18"/>
      <c r="AZ31" s="18"/>
      <c r="BA31" s="12"/>
      <c r="BB31" s="19"/>
      <c r="BC31" s="18"/>
      <c r="BD31" s="11"/>
      <c r="BE31" s="18"/>
      <c r="BF31" s="18"/>
      <c r="BG31" s="18"/>
      <c r="BH31" s="18"/>
      <c r="BI31" s="18"/>
      <c r="BJ31" s="18"/>
      <c r="BK31" s="11"/>
      <c r="BL31" s="11"/>
      <c r="BM31" s="18"/>
      <c r="BN31" s="18"/>
      <c r="BO31" s="18"/>
      <c r="BP31" s="18"/>
      <c r="BQ31" s="12"/>
      <c r="BR31" s="19"/>
      <c r="BS31" s="18"/>
      <c r="BT31" s="11"/>
      <c r="BU31" s="18"/>
      <c r="BV31" s="18"/>
      <c r="BW31" s="18"/>
      <c r="BX31" s="18"/>
      <c r="BY31" s="18"/>
      <c r="BZ31" s="18"/>
      <c r="CA31" s="11"/>
      <c r="CB31" s="11"/>
      <c r="CC31" s="18"/>
      <c r="CD31" s="18"/>
      <c r="CE31" s="18"/>
      <c r="CF31" s="18"/>
      <c r="CG31" s="12"/>
      <c r="CH31" s="19"/>
    </row>
    <row r="32" spans="1:86" s="15" customFormat="1" ht="14" hidden="1">
      <c r="A32" s="13">
        <v>3</v>
      </c>
      <c r="B32" s="1" t="s">
        <v>57</v>
      </c>
      <c r="C32" s="2">
        <v>5749</v>
      </c>
      <c r="D32" s="1">
        <v>331</v>
      </c>
      <c r="E32" s="1" t="s">
        <v>124</v>
      </c>
      <c r="F32" s="57">
        <v>23.872</v>
      </c>
      <c r="G32" s="2"/>
      <c r="H32" s="3"/>
      <c r="I32" s="4">
        <f>IF(AND(J$247&gt;4,H32=1),6)+IF(AND(J$247&gt;4,H32=2),4)+IF(AND(J$247&gt;4,H32=3),3)+IF(AND(J$247&gt;4,H32=4),2)+IF(AND(J$247&gt;4,H32=5),1)+IF(AND(J$247&gt;4,H32&gt;5),1)+IF(AND(J$247=4,H32=1),4)+IF(AND(J$247=4,H32=2),3)+IF(AND(J$247=4,H32=3),2)+IF(AND(J$247=4,H32=4),1)+IF(AND(J$247=3,H32=1),3)+IF(AND(J$247=3,H32=2),2)+IF(AND(J$247=3,H32=3),1)+IF(AND(J$247=2,H32=1),2)+IF(AND(J$247=2,H32=2),1)+IF(AND(J$247=1,H32=1),1)</f>
        <v>0</v>
      </c>
      <c r="J32" s="5"/>
      <c r="K32" s="5"/>
      <c r="L32" s="4">
        <f>IF(AND(J$247&gt;4,J32=1),12)+IF(AND(J$247&gt;4,J32=2),8)+IF(AND(J$247&gt;4,J32=3),6)+IF(AND(J$247&gt;4,J32=4),5)+IF(AND(J$247&gt;4,J32=5),4)+IF(AND(J$247&gt;4,J32=6),3)+IF(AND(J$247&gt;4,J32=7),2)+IF(AND(J$247&gt;4,J32&gt;7),1)+IF(AND(J$247=4,J32=1),8)+IF(AND(J$247=4,J32=2),6)+IF(AND(J$247=4,J32=3),4)+IF(AND(J$247=4,J32=4),2)+IF(AND(J$247=3,J32=1),6)+IF(AND(J$247=3,J32=2),4)+IF(AND(J$247=3,J32=3),2)+IF(AND(J$247=2,J32=1),4)+IF(AND(J$247=2,J32=2),2)+IF(AND(J$247=1,J32=1),2)</f>
        <v>0</v>
      </c>
      <c r="M32" s="4">
        <f>IF(AND(J$247&gt;4,K32=1),12)+IF(AND(J$247&gt;4,K32=2),8)+IF(AND(J$247&gt;4,K32=3),6)+IF(AND(J$247&gt;4,K32=4),5)+IF(AND(J$247&gt;4,K32=5),4)+IF(AND(J$247&gt;4,K32=6),3)+IF(AND(J$247&gt;4,K32=7),2)+IF(AND(J$247&gt;4,K32&gt;7),1)+IF(AND(J$247=4,K32=1),8)+IF(AND(J$247=4,K32=2),6)+IF(AND(J$247=4,K32=3),4)+IF(AND(J$247=4,K32=4),2)+IF(AND(J$247=3,K32=1),6)+IF(AND(J$247=3,K32=2),4)+IF(AND(J$247=3,K32=3),2)+IF(AND(J$247=2,K32=1),4)+IF(AND(J$247=2,K32=2),2)+IF(AND(J$247=1,K32=1),2)</f>
        <v>0</v>
      </c>
      <c r="N32" s="2" t="s">
        <v>20</v>
      </c>
      <c r="O32" s="4">
        <f>+I32+L32+M32+U32</f>
        <v>0</v>
      </c>
      <c r="P32" s="11">
        <f>O32</f>
        <v>0</v>
      </c>
      <c r="Q32" s="2"/>
      <c r="R32" s="2"/>
      <c r="S32" s="2" t="s">
        <v>20</v>
      </c>
      <c r="T32" s="2"/>
      <c r="U32" s="6"/>
      <c r="V32" s="19">
        <f t="shared" ref="V32" si="38">MIN(F32,G32,Q32,R32)</f>
        <v>23.872</v>
      </c>
      <c r="W32" s="2"/>
      <c r="X32" s="3"/>
      <c r="Y32" s="4">
        <f>IF(AND(Z$247&gt;4,X32=1),6)+IF(AND(Z$247&gt;4,X32=2),4)+IF(AND(Z$247&gt;4,X32=3),3)+IF(AND(Z$247&gt;4,X32=4),2)+IF(AND(Z$247&gt;4,X32=5),1)+IF(AND(Z$247&gt;4,X32&gt;5),1)+IF(AND(Z$247=4,X32=1),4)+IF(AND(Z$247=4,X32=2),3)+IF(AND(Z$247=4,X32=3),2)+IF(AND(Z$247=4,X32=4),1)+IF(AND(Z$247=3,X32=1),3)+IF(AND(Z$247=3,X32=2),2)+IF(AND(Z$247=3,X32=3),1)+IF(AND(Z$247=2,X32=1),2)+IF(AND(Z$247=2,X32=2),1)+IF(AND(Z$247=1,X32=1),1)</f>
        <v>0</v>
      </c>
      <c r="Z32" s="5"/>
      <c r="AA32" s="5"/>
      <c r="AB32" s="4">
        <f>IF(AND(Z$247&gt;4,Z32=1),12)+IF(AND(Z$247&gt;4,Z32=2),8)+IF(AND(Z$247&gt;4,Z32=3),6)+IF(AND(Z$247&gt;4,Z32=4),5)+IF(AND(Z$247&gt;4,Z32=5),4)+IF(AND(Z$247&gt;4,Z32=6),3)+IF(AND(Z$247&gt;4,Z32=7),2)+IF(AND(Z$247&gt;4,Z32&gt;7),1)+IF(AND(Z$247=4,Z32=1),8)+IF(AND(Z$247=4,Z32=2),6)+IF(AND(Z$247=4,Z32=3),4)+IF(AND(Z$247=4,Z32=4),2)+IF(AND(Z$247=3,Z32=1),6)+IF(AND(Z$247=3,Z32=2),4)+IF(AND(Z$247=3,Z32=3),2)+IF(AND(Z$247=2,Z32=1),4)+IF(AND(Z$247=2,Z32=2),2)+IF(AND(Z$247=1,Z32=1),2)</f>
        <v>0</v>
      </c>
      <c r="AC32" s="4">
        <f>IF(AND(Z$247&gt;4,AA32=1),12)+IF(AND(Z$247&gt;4,AA32=2),8)+IF(AND(Z$247&gt;4,AA32=3),6)+IF(AND(Z$247&gt;4,AA32=4),5)+IF(AND(Z$247&gt;4,AA32=5),4)+IF(AND(Z$247&gt;4,AA32=6),3)+IF(AND(Z$247&gt;4,AA32=7),2)+IF(AND(Z$247&gt;4,AA32&gt;7),1)+IF(AND(Z$247=4,AA32=1),8)+IF(AND(Z$247=4,AA32=2),6)+IF(AND(Z$247=4,AA32=3),4)+IF(AND(Z$247=4,AA32=4),2)+IF(AND(Z$247=3,AA32=1),6)+IF(AND(Z$247=3,AA32=2),4)+IF(AND(Z$247=3,AA32=3),2)+IF(AND(Z$247=2,AA32=1),4)+IF(AND(Z$247=2,AA32=2),2)+IF(AND(Z$247=1,AA32=1),2)</f>
        <v>0</v>
      </c>
      <c r="AD32" s="2" t="s">
        <v>20</v>
      </c>
      <c r="AE32" s="4">
        <f t="shared" ref="AE32" si="39">+Y32+AB32+AC32+AK32</f>
        <v>0</v>
      </c>
      <c r="AF32" s="11">
        <f t="shared" ref="AF32" si="40">AE32+P32</f>
        <v>0</v>
      </c>
      <c r="AG32" s="2"/>
      <c r="AH32" s="2"/>
      <c r="AI32" s="2" t="s">
        <v>20</v>
      </c>
      <c r="AJ32" s="2"/>
      <c r="AK32" s="6"/>
      <c r="AL32" s="19">
        <f t="shared" ref="AL32" si="41">MIN(V32,W32,AG32,AH32)</f>
        <v>23.872</v>
      </c>
      <c r="AM32" s="2"/>
      <c r="AN32" s="3"/>
      <c r="AO32" s="4">
        <f>IF(AND(AP$247&gt;4,AN32=1),6)+IF(AND(AP$247&gt;4,AN32=2),4)+IF(AND(AP$247&gt;4,AN32=3),3)+IF(AND(AP$247&gt;4,AN32=4),2)+IF(AND(AP$247&gt;4,AN32=5),1)+IF(AND(AP$247&gt;4,AN32&gt;5),1)+IF(AND(AP$247=4,AN32=1),4)+IF(AND(AP$247=4,AN32=2),3)+IF(AND(AP$247=4,AN32=3),2)+IF(AND(AP$247=4,AN32=4),1)+IF(AND(AP$247=3,AN32=1),3)+IF(AND(AP$247=3,AN32=2),2)+IF(AND(AP$247=3,AN32=3),1)+IF(AND(AP$247=2,AN32=1),2)+IF(AND(AP$247=2,AN32=2),1)+IF(AND(AP$247=1,AN32=1),1)</f>
        <v>0</v>
      </c>
      <c r="AP32" s="5"/>
      <c r="AQ32" s="5"/>
      <c r="AR32" s="4">
        <f>IF(AND(AP$247&gt;4,AP32=1),12)+IF(AND(AP$247&gt;4,AP32=2),8)+IF(AND(AP$247&gt;4,AP32=3),6)+IF(AND(AP$247&gt;4,AP32=4),5)+IF(AND(AP$247&gt;4,AP32=5),4)+IF(AND(AP$247&gt;4,AP32=6),3)+IF(AND(AP$247&gt;4,AP32=7),2)+IF(AND(AP$247&gt;4,AP32&gt;7),1)+IF(AND(AP$247=4,AP32=1),8)+IF(AND(AP$247=4,AP32=2),6)+IF(AND(AP$247=4,AP32=3),4)+IF(AND(AP$247=4,AP32=4),2)+IF(AND(AP$247=3,AP32=1),6)+IF(AND(AP$247=3,AP32=2),4)+IF(AND(AP$247=3,AP32=3),2)+IF(AND(AP$247=2,AP32=1),4)+IF(AND(AP$247=2,AP32=2),2)+IF(AND(AP$247=1,AP32=1),2)</f>
        <v>0</v>
      </c>
      <c r="AS32" s="4">
        <f>IF(AND(AP$247&gt;4,AQ32=1),12)+IF(AND(AP$247&gt;4,AQ32=2),8)+IF(AND(AP$247&gt;4,AQ32=3),6)+IF(AND(AP$247&gt;4,AQ32=4),5)+IF(AND(AP$247&gt;4,AQ32=5),4)+IF(AND(AP$247&gt;4,AQ32=6),3)+IF(AND(AP$247&gt;4,AQ32=7),2)+IF(AND(AP$247&gt;4,AQ32&gt;7),1)+IF(AND(AP$247=4,AQ32=1),8)+IF(AND(AP$247=4,AQ32=2),6)+IF(AND(AP$247=4,AQ32=3),4)+IF(AND(AP$247=4,AQ32=4),2)+IF(AND(AP$247=3,AQ32=1),6)+IF(AND(AP$247=3,AQ32=2),4)+IF(AND(AP$247=3,AQ32=3),2)+IF(AND(AP$247=2,AQ32=1),4)+IF(AND(AP$247=2,AQ32=2),2)+IF(AND(AP$247=1,AQ32=1),2)</f>
        <v>0</v>
      </c>
      <c r="AT32" s="2" t="s">
        <v>20</v>
      </c>
      <c r="AU32" s="4">
        <f t="shared" ref="AU32" si="42">+AO32+AR32+AS32+BA32</f>
        <v>0</v>
      </c>
      <c r="AV32" s="11">
        <f t="shared" ref="AV32" si="43">AU32+AF32</f>
        <v>0</v>
      </c>
      <c r="AW32" s="2"/>
      <c r="AX32" s="2"/>
      <c r="AY32" s="2" t="s">
        <v>20</v>
      </c>
      <c r="AZ32" s="2"/>
      <c r="BA32" s="6"/>
      <c r="BB32" s="19">
        <f t="shared" ref="BB32" si="44">MIN(AL32,AM32,AW32,AX32)</f>
        <v>23.872</v>
      </c>
      <c r="BC32" s="2"/>
      <c r="BD32" s="3"/>
      <c r="BE32" s="4">
        <f>IF(AND(BF$247&gt;4,BD32=1),6)+IF(AND(BF$247&gt;4,BD32=2),4)+IF(AND(BF$247&gt;4,BD32=3),3)+IF(AND(BF$247&gt;4,BD32=4),2)+IF(AND(BF$247&gt;4,BD32=5),1)+IF(AND(BF$247&gt;4,BD32&gt;5),1)+IF(AND(BF$247=4,BD32=1),4)+IF(AND(BF$247=4,BD32=2),3)+IF(AND(BF$247=4,BD32=3),2)+IF(AND(BF$247=4,BD32=4),1)+IF(AND(BF$247=3,BD32=1),3)+IF(AND(BF$247=3,BD32=2),2)+IF(AND(BF$247=3,BD32=3),1)+IF(AND(BF$247=2,BD32=1),2)+IF(AND(BF$247=2,BD32=2),1)+IF(AND(BF$247=1,BD32=1),1)</f>
        <v>0</v>
      </c>
      <c r="BF32" s="5"/>
      <c r="BG32" s="5"/>
      <c r="BH32" s="4">
        <f>IF(AND(BF$247&gt;4,BF32=1),12)+IF(AND(BF$247&gt;4,BF32=2),8)+IF(AND(BF$247&gt;4,BF32=3),6)+IF(AND(BF$247&gt;4,BF32=4),5)+IF(AND(BF$247&gt;4,BF32=5),4)+IF(AND(BF$247&gt;4,BF32=6),3)+IF(AND(BF$247&gt;4,BF32=7),2)+IF(AND(BF$247&gt;4,BF32&gt;7),1)+IF(AND(BF$247=4,BF32=1),8)+IF(AND(BF$247=4,BF32=2),6)+IF(AND(BF$247=4,BF32=3),4)+IF(AND(BF$247=4,BF32=4),2)+IF(AND(BF$247=3,BF32=1),6)+IF(AND(BF$247=3,BF32=2),4)+IF(AND(BF$247=3,BF32=3),2)+IF(AND(BF$247=2,BF32=1),4)+IF(AND(BF$247=2,BF32=2),2)+IF(AND(BF$247=1,BF32=1),2)</f>
        <v>0</v>
      </c>
      <c r="BI32" s="4">
        <f>IF(AND(BF$247&gt;4,BG32=1),12)+IF(AND(BF$247&gt;4,BG32=2),8)+IF(AND(BF$247&gt;4,BG32=3),6)+IF(AND(BF$247&gt;4,BG32=4),5)+IF(AND(BF$247&gt;4,BG32=5),4)+IF(AND(BF$247&gt;4,BG32=6),3)+IF(AND(BF$247&gt;4,BG32=7),2)+IF(AND(BF$247&gt;4,BG32&gt;7),1)+IF(AND(BF$247=4,BG32=1),8)+IF(AND(BF$247=4,BG32=2),6)+IF(AND(BF$247=4,BG32=3),4)+IF(AND(BF$247=4,BG32=4),2)+IF(AND(BF$247=3,BG32=1),6)+IF(AND(BF$247=3,BG32=2),4)+IF(AND(BF$247=3,BG32=3),2)+IF(AND(BF$247=2,BG32=1),4)+IF(AND(BF$247=2,BG32=2),2)+IF(AND(BF$247=1,BG32=1),2)</f>
        <v>0</v>
      </c>
      <c r="BJ32" s="2" t="s">
        <v>20</v>
      </c>
      <c r="BK32" s="4">
        <f t="shared" ref="BK32" si="45">+BE32+BH32+BI32+BQ32</f>
        <v>0</v>
      </c>
      <c r="BL32" s="11">
        <f t="shared" ref="BL32" si="46">BK32+AV32</f>
        <v>0</v>
      </c>
      <c r="BM32" s="2"/>
      <c r="BN32" s="2"/>
      <c r="BO32" s="2" t="s">
        <v>20</v>
      </c>
      <c r="BP32" s="2"/>
      <c r="BQ32" s="6"/>
      <c r="BR32" s="19">
        <f t="shared" ref="BR32" si="47">MIN(BB32,BC32,BM32,BN32)</f>
        <v>23.872</v>
      </c>
      <c r="BS32" s="2"/>
      <c r="BT32" s="3"/>
      <c r="BU32" s="4">
        <f>IF(AND(BV$247&gt;4,BT32=1),6)+IF(AND(BV$247&gt;4,BT32=2),4)+IF(AND(BV$247&gt;4,BT32=3),3)+IF(AND(BV$247&gt;4,BT32=4),2)+IF(AND(BV$247&gt;4,BT32=5),1)+IF(AND(BV$247&gt;4,BT32&gt;5),1)+IF(AND(BV$247=4,BT32=1),4)+IF(AND(BV$247=4,BT32=2),3)+IF(AND(BV$247=4,BT32=3),2)+IF(AND(BV$247=4,BT32=4),1)+IF(AND(BV$247=3,BT32=1),3)+IF(AND(BV$247=3,BT32=2),2)+IF(AND(BV$247=3,BT32=3),1)+IF(AND(BV$247=2,BT32=1),2)+IF(AND(BV$247=2,BT32=2),1)+IF(AND(BV$247=1,BT32=1),1)</f>
        <v>0</v>
      </c>
      <c r="BV32" s="5"/>
      <c r="BW32" s="5"/>
      <c r="BX32" s="4">
        <f>IF(AND(BV$247&gt;4,BV32=1),12)+IF(AND(BV$247&gt;4,BV32=2),8)+IF(AND(BV$247&gt;4,BV32=3),6)+IF(AND(BV$247&gt;4,BV32=4),5)+IF(AND(BV$247&gt;4,BV32=5),4)+IF(AND(BV$247&gt;4,BV32=6),3)+IF(AND(BV$247&gt;4,BV32=7),2)+IF(AND(BV$247&gt;4,BV32&gt;7),1)+IF(AND(BV$247=4,BV32=1),8)+IF(AND(BV$247=4,BV32=2),6)+IF(AND(BV$247=4,BV32=3),4)+IF(AND(BV$247=4,BV32=4),2)+IF(AND(BV$247=3,BV32=1),6)+IF(AND(BV$247=3,BV32=2),4)+IF(AND(BV$247=3,BV32=3),2)+IF(AND(BV$247=2,BV32=1),4)+IF(AND(BV$247=2,BV32=2),2)+IF(AND(BV$247=1,BV32=1),2)</f>
        <v>0</v>
      </c>
      <c r="BY32" s="4">
        <f>IF(AND(BV$247&gt;4,BW32=1),12)+IF(AND(BV$247&gt;4,BW32=2),8)+IF(AND(BV$247&gt;4,BW32=3),6)+IF(AND(BV$247&gt;4,BW32=4),5)+IF(AND(BV$247&gt;4,BW32=5),4)+IF(AND(BV$247&gt;4,BW32=6),3)+IF(AND(BV$247&gt;4,BW32=7),2)+IF(AND(BV$247&gt;4,BW32&gt;7),1)+IF(AND(BV$247=4,BW32=1),8)+IF(AND(BV$247=4,BW32=2),6)+IF(AND(BV$247=4,BW32=3),4)+IF(AND(BV$247=4,BW32=4),2)+IF(AND(BV$247=3,BW32=1),6)+IF(AND(BV$247=3,BW32=2),4)+IF(AND(BV$247=3,BW32=3),2)+IF(AND(BV$247=2,BW32=1),4)+IF(AND(BV$247=2,BW32=2),2)+IF(AND(BV$247=1,BW32=1),2)</f>
        <v>0</v>
      </c>
      <c r="BZ32" s="2" t="s">
        <v>20</v>
      </c>
      <c r="CA32" s="4">
        <f t="shared" ref="CA32" si="48">+BU32+BX32+BY32+CG32</f>
        <v>0</v>
      </c>
      <c r="CB32" s="11">
        <f t="shared" ref="CB32" si="49">CA32+BL32</f>
        <v>0</v>
      </c>
      <c r="CC32" s="2"/>
      <c r="CD32" s="2"/>
      <c r="CE32" s="2" t="s">
        <v>20</v>
      </c>
      <c r="CF32" s="2"/>
      <c r="CG32" s="6"/>
      <c r="CH32" s="19">
        <f t="shared" ref="CH32:CH46" si="50">MIN(BR32,BS32,CC32,CD32)</f>
        <v>23.872</v>
      </c>
    </row>
    <row r="33" spans="1:86" s="15" customFormat="1" ht="14">
      <c r="A33" s="13">
        <v>1</v>
      </c>
      <c r="B33" s="1" t="s">
        <v>196</v>
      </c>
      <c r="C33" s="2">
        <v>3393</v>
      </c>
      <c r="D33" s="1">
        <v>69</v>
      </c>
      <c r="E33" s="1" t="s">
        <v>28</v>
      </c>
      <c r="F33" s="57">
        <v>99.998999999999995</v>
      </c>
      <c r="G33" s="2">
        <v>25.317</v>
      </c>
      <c r="H33" s="3"/>
      <c r="I33" s="2"/>
      <c r="J33" s="5"/>
      <c r="K33" s="5"/>
      <c r="L33" s="2"/>
      <c r="M33" s="2"/>
      <c r="N33" s="2" t="s">
        <v>40</v>
      </c>
      <c r="O33" s="4"/>
      <c r="P33" s="11"/>
      <c r="Q33" s="2">
        <v>25.295000000000002</v>
      </c>
      <c r="R33" s="2">
        <v>26.326000000000001</v>
      </c>
      <c r="S33" s="8" t="s">
        <v>159</v>
      </c>
      <c r="T33" s="2"/>
      <c r="U33" s="6"/>
      <c r="V33" s="19">
        <f>MIN(F33,G33,Q33,R33)</f>
        <v>25.295000000000002</v>
      </c>
      <c r="W33" s="10">
        <v>24.51</v>
      </c>
      <c r="X33" s="3">
        <v>1</v>
      </c>
      <c r="Y33" s="4">
        <f>IF(AND(Z$247&gt;4,X33=1),6)+IF(AND(Z$247&gt;4,X33=2),4)+IF(AND(Z$247&gt;4,X33=3),3)+IF(AND(Z$247&gt;4,X33=4),2)+IF(AND(Z$247&gt;4,X33=5),1)+IF(AND(Z$247&gt;4,X33&gt;5),1)+IF(AND(Z$247=4,X33=1),4)+IF(AND(Z$247=4,X33=2),3)+IF(AND(Z$247=4,X33=3),2)+IF(AND(Z$247=4,X33=4),1)+IF(AND(Z$247=3,X33=1),3)+IF(AND(Z$247=3,X33=2),2)+IF(AND(Z$247=3,X33=3),1)+IF(AND(Z$247=2,X33=1),2)+IF(AND(Z$247=2,X33=2),1)+IF(AND(Z$247=1,X33=1),1)</f>
        <v>3</v>
      </c>
      <c r="Z33" s="5">
        <v>1</v>
      </c>
      <c r="AA33" s="5">
        <v>1</v>
      </c>
      <c r="AB33" s="4">
        <f>IF(AND(Z$247&gt;4,Z33=1),12)+IF(AND(Z$247&gt;4,Z33=2),8)+IF(AND(Z$247&gt;4,Z33=3),6)+IF(AND(Z$247&gt;4,Z33=4),5)+IF(AND(Z$247&gt;4,Z33=5),4)+IF(AND(Z$247&gt;4,Z33=6),3)+IF(AND(Z$247&gt;4,Z33=7),2)+IF(AND(Z$247&gt;4,Z33&gt;7),1)+IF(AND(Z$247=4,Z33=1),8)+IF(AND(Z$247=4,Z33=2),6)+IF(AND(Z$247=4,Z33=3),4)+IF(AND(Z$247=4,Z33=4),2)+IF(AND(Z$247=3,Z33=1),6)+IF(AND(Z$247=3,Z33=2),4)+IF(AND(Z$247=3,Z33=3),2)+IF(AND(Z$247=2,Z33=1),4)+IF(AND(Z$247=2,Z33=2),2)+IF(AND(Z$247=1,Z33=1),2)</f>
        <v>6</v>
      </c>
      <c r="AC33" s="4">
        <f>IF(AND(Z$247&gt;4,AA33=1),12)+IF(AND(Z$247&gt;4,AA33=2),8)+IF(AND(Z$247&gt;4,AA33=3),6)+IF(AND(Z$247&gt;4,AA33=4),5)+IF(AND(Z$247&gt;4,AA33=5),4)+IF(AND(Z$247&gt;4,AA33=6),3)+IF(AND(Z$247&gt;4,AA33=7),2)+IF(AND(Z$247&gt;4,AA33&gt;7),1)+IF(AND(Z$247=4,AA33=1),8)+IF(AND(Z$247=4,AA33=2),6)+IF(AND(Z$247=4,AA33=3),4)+IF(AND(Z$247=4,AA33=4),2)+IF(AND(Z$247=3,AA33=1),6)+IF(AND(Z$247=3,AA33=2),4)+IF(AND(Z$247=3,AA33=3),2)+IF(AND(Z$247=2,AA33=1),4)+IF(AND(Z$247=2,AA33=2),2)+IF(AND(Z$247=1,AA33=1),2)</f>
        <v>6</v>
      </c>
      <c r="AD33" s="2" t="s">
        <v>20</v>
      </c>
      <c r="AE33" s="4">
        <f>+Y33+AB33+AC33+AK33</f>
        <v>16</v>
      </c>
      <c r="AF33" s="11">
        <f>AE33+P33</f>
        <v>16</v>
      </c>
      <c r="AG33" s="2">
        <v>25.219000000000001</v>
      </c>
      <c r="AH33" s="2">
        <v>25.353999999999999</v>
      </c>
      <c r="AI33" s="6" t="s">
        <v>20</v>
      </c>
      <c r="AJ33" s="2"/>
      <c r="AK33" s="6">
        <v>1</v>
      </c>
      <c r="AL33" s="19">
        <f>MIN(V33,W33,AG33,AH33)</f>
        <v>24.51</v>
      </c>
      <c r="AM33" s="10">
        <v>24.326000000000001</v>
      </c>
      <c r="AN33" s="3">
        <v>2</v>
      </c>
      <c r="AO33" s="4">
        <f>IF(AND(AP$247&gt;4,AN33=1),6)+IF(AND(AP$247&gt;4,AN33=2),4)+IF(AND(AP$247&gt;4,AN33=3),3)+IF(AND(AP$247&gt;4,AN33=4),2)+IF(AND(AP$247&gt;4,AN33=5),1)+IF(AND(AP$247&gt;4,AN33&gt;5),1)+IF(AND(AP$247=4,AN33=1),4)+IF(AND(AP$247=4,AN33=2),3)+IF(AND(AP$247=4,AN33=3),2)+IF(AND(AP$247=4,AN33=4),1)+IF(AND(AP$247=3,AN33=1),3)+IF(AND(AP$247=3,AN33=2),2)+IF(AND(AP$247=3,AN33=3),1)+IF(AND(AP$247=2,AN33=1),2)+IF(AND(AP$247=2,AN33=2),1)+IF(AND(AP$247=1,AN33=1),1)</f>
        <v>2</v>
      </c>
      <c r="AP33" s="5">
        <v>1</v>
      </c>
      <c r="AQ33" s="5">
        <v>2</v>
      </c>
      <c r="AR33" s="4">
        <f>IF(AND(AP$247&gt;4,AP33=1),12)+IF(AND(AP$247&gt;4,AP33=2),8)+IF(AND(AP$247&gt;4,AP33=3),6)+IF(AND(AP$247&gt;4,AP33=4),5)+IF(AND(AP$247&gt;4,AP33=5),4)+IF(AND(AP$247&gt;4,AP33=6),3)+IF(AND(AP$247&gt;4,AP33=7),2)+IF(AND(AP$247&gt;4,AP33&gt;7),1)+IF(AND(AP$247=4,AP33=1),8)+IF(AND(AP$247=4,AP33=2),6)+IF(AND(AP$247=4,AP33=3),4)+IF(AND(AP$247=4,AP33=4),2)+IF(AND(AP$247=3,AP33=1),6)+IF(AND(AP$247=3,AP33=2),4)+IF(AND(AP$247=3,AP33=3),2)+IF(AND(AP$247=2,AP33=1),4)+IF(AND(AP$247=2,AP33=2),2)+IF(AND(AP$247=1,AP33=1),2)</f>
        <v>6</v>
      </c>
      <c r="AS33" s="4">
        <f>IF(AND(AP$247&gt;4,AQ33=1),12)+IF(AND(AP$247&gt;4,AQ33=2),8)+IF(AND(AP$247&gt;4,AQ33=3),6)+IF(AND(AP$247&gt;4,AQ33=4),5)+IF(AND(AP$247&gt;4,AQ33=5),4)+IF(AND(AP$247&gt;4,AQ33=6),3)+IF(AND(AP$247&gt;4,AQ33=7),2)+IF(AND(AP$247&gt;4,AQ33&gt;7),1)+IF(AND(AP$247=4,AQ33=1),8)+IF(AND(AP$247=4,AQ33=2),6)+IF(AND(AP$247=4,AQ33=3),4)+IF(AND(AP$247=4,AQ33=4),2)+IF(AND(AP$247=3,AQ33=1),6)+IF(AND(AP$247=3,AQ33=2),4)+IF(AND(AP$247=3,AQ33=3),2)+IF(AND(AP$247=2,AQ33=1),4)+IF(AND(AP$247=2,AQ33=2),2)+IF(AND(AP$247=1,AQ33=1),2)</f>
        <v>4</v>
      </c>
      <c r="AT33" s="2" t="s">
        <v>20</v>
      </c>
      <c r="AU33" s="4">
        <f>+AO33+AR33+AS33+BA33</f>
        <v>13</v>
      </c>
      <c r="AV33" s="11">
        <f>AU33+AF33</f>
        <v>29</v>
      </c>
      <c r="AW33" s="2">
        <v>25.283000000000001</v>
      </c>
      <c r="AX33" s="2">
        <v>25.013000000000002</v>
      </c>
      <c r="AY33" s="2" t="s">
        <v>20</v>
      </c>
      <c r="AZ33" s="2"/>
      <c r="BA33" s="6">
        <v>1</v>
      </c>
      <c r="BB33" s="19">
        <f>MIN(AL33,AM33,AW33,AX33)</f>
        <v>24.326000000000001</v>
      </c>
      <c r="BC33" s="10">
        <v>27.664999999999999</v>
      </c>
      <c r="BD33" s="3">
        <v>2</v>
      </c>
      <c r="BE33" s="4">
        <f>IF(AND(BF$247&gt;4,BD33=1),6)+IF(AND(BF$247&gt;4,BD33=2),4)+IF(AND(BF$247&gt;4,BD33=3),3)+IF(AND(BF$247&gt;4,BD33=4),2)+IF(AND(BF$247&gt;4,BD33=5),1)+IF(AND(BF$247&gt;4,BD33&gt;5),1)+IF(AND(BF$247=4,BD33=1),4)+IF(AND(BF$247=4,BD33=2),3)+IF(AND(BF$247=4,BD33=3),2)+IF(AND(BF$247=4,BD33=4),1)+IF(AND(BF$247=3,BD33=1),3)+IF(AND(BF$247=3,BD33=2),2)+IF(AND(BF$247=3,BD33=3),1)+IF(AND(BF$247=2,BD33=1),2)+IF(AND(BF$247=2,BD33=2),1)+IF(AND(BF$247=1,BD33=1),1)</f>
        <v>2</v>
      </c>
      <c r="BF33" s="5">
        <v>2</v>
      </c>
      <c r="BG33" s="5">
        <v>2</v>
      </c>
      <c r="BH33" s="4">
        <f>IF(AND(BF$247&gt;4,BF33=1),12)+IF(AND(BF$247&gt;4,BF33=2),8)+IF(AND(BF$247&gt;4,BF33=3),6)+IF(AND(BF$247&gt;4,BF33=4),5)+IF(AND(BF$247&gt;4,BF33=5),4)+IF(AND(BF$247&gt;4,BF33=6),3)+IF(AND(BF$247&gt;4,BF33=7),2)+IF(AND(BF$247&gt;4,BF33&gt;7),1)+IF(AND(BF$247=4,BF33=1),8)+IF(AND(BF$247=4,BF33=2),6)+IF(AND(BF$247=4,BF33=3),4)+IF(AND(BF$247=4,BF33=4),2)+IF(AND(BF$247=3,BF33=1),6)+IF(AND(BF$247=3,BF33=2),4)+IF(AND(BF$247=3,BF33=3),2)+IF(AND(BF$247=2,BF33=1),4)+IF(AND(BF$247=2,BF33=2),2)+IF(AND(BF$247=1,BF33=1),2)</f>
        <v>4</v>
      </c>
      <c r="BI33" s="4">
        <f>IF(AND(BF$247&gt;4,BG33=1),12)+IF(AND(BF$247&gt;4,BG33=2),8)+IF(AND(BF$247&gt;4,BG33=3),6)+IF(AND(BF$247&gt;4,BG33=4),5)+IF(AND(BF$247&gt;4,BG33=5),4)+IF(AND(BF$247&gt;4,BG33=6),3)+IF(AND(BF$247&gt;4,BG33=7),2)+IF(AND(BF$247&gt;4,BG33&gt;7),1)+IF(AND(BF$247=4,BG33=1),8)+IF(AND(BF$247=4,BG33=2),6)+IF(AND(BF$247=4,BG33=3),4)+IF(AND(BF$247=4,BG33=4),2)+IF(AND(BF$247=3,BG33=1),6)+IF(AND(BF$247=3,BG33=2),4)+IF(AND(BF$247=3,BG33=3),2)+IF(AND(BF$247=2,BG33=1),4)+IF(AND(BF$247=2,BG33=2),2)+IF(AND(BF$247=1,BG33=1),2)</f>
        <v>4</v>
      </c>
      <c r="BJ33" s="2" t="s">
        <v>20</v>
      </c>
      <c r="BK33" s="4">
        <f>+BE33+BH33+BI33+BQ33</f>
        <v>10</v>
      </c>
      <c r="BL33" s="11">
        <f>BK33+AV33</f>
        <v>39</v>
      </c>
      <c r="BM33" s="10">
        <v>24.79</v>
      </c>
      <c r="BN33" s="2">
        <v>24.657</v>
      </c>
      <c r="BO33" s="2" t="s">
        <v>20</v>
      </c>
      <c r="BP33" s="2"/>
      <c r="BQ33" s="6"/>
      <c r="BR33" s="19">
        <f t="shared" ref="BR33:BR41" si="51">MIN(BB33,BC33,BM33,BN33)</f>
        <v>24.326000000000001</v>
      </c>
      <c r="BS33" s="10">
        <v>24.225000000000001</v>
      </c>
      <c r="BT33" s="3">
        <v>2</v>
      </c>
      <c r="BU33" s="4">
        <f>IF(AND(BV$247&gt;4,BT33=1),6)+IF(AND(BV$247&gt;4,BT33=2),4)+IF(AND(BV$247&gt;4,BT33=3),3)+IF(AND(BV$247&gt;4,BT33=4),2)+IF(AND(BV$247&gt;4,BT33=5),1)+IF(AND(BV$247&gt;4,BT33&gt;5),1)+IF(AND(BV$247=4,BT33=1),4)+IF(AND(BV$247=4,BT33=2),3)+IF(AND(BV$247=4,BT33=3),2)+IF(AND(BV$247=4,BT33=4),1)+IF(AND(BV$247=3,BT33=1),3)+IF(AND(BV$247=3,BT33=2),2)+IF(AND(BV$247=3,BT33=3),1)+IF(AND(BV$247=2,BT33=1),2)+IF(AND(BV$247=2,BT33=2),1)+IF(AND(BV$247=1,BT33=1),1)</f>
        <v>4</v>
      </c>
      <c r="BV33" s="5"/>
      <c r="BW33" s="5"/>
      <c r="BX33" s="4">
        <f>IF(AND(BV$247&gt;4,BV33=1),12)+IF(AND(BV$247&gt;4,BV33=2),8)+IF(AND(BV$247&gt;4,BV33=3),6)+IF(AND(BV$247&gt;4,BV33=4),5)+IF(AND(BV$247&gt;4,BV33=5),4)+IF(AND(BV$247&gt;4,BV33=6),3)+IF(AND(BV$247&gt;4,BV33=7),2)+IF(AND(BV$247&gt;4,BV33&gt;7),1)+IF(AND(BV$247=4,BV33=1),8)+IF(AND(BV$247=4,BV33=2),6)+IF(AND(BV$247=4,BV33=3),4)+IF(AND(BV$247=4,BV33=4),2)+IF(AND(BV$247=3,BV33=1),6)+IF(AND(BV$247=3,BV33=2),4)+IF(AND(BV$247=3,BV33=3),2)+IF(AND(BV$247=2,BV33=1),4)+IF(AND(BV$247=2,BV33=2),2)+IF(AND(BV$247=1,BV33=1),2)</f>
        <v>0</v>
      </c>
      <c r="BY33" s="4">
        <f>IF(AND(BV$247&gt;4,BW33=1),12)+IF(AND(BV$247&gt;4,BW33=2),8)+IF(AND(BV$247&gt;4,BW33=3),6)+IF(AND(BV$247&gt;4,BW33=4),5)+IF(AND(BV$247&gt;4,BW33=5),4)+IF(AND(BV$247&gt;4,BW33=6),3)+IF(AND(BV$247&gt;4,BW33=7),2)+IF(AND(BV$247&gt;4,BW33&gt;7),1)+IF(AND(BV$247=4,BW33=1),8)+IF(AND(BV$247=4,BW33=2),6)+IF(AND(BV$247=4,BW33=3),4)+IF(AND(BV$247=4,BW33=4),2)+IF(AND(BV$247=3,BW33=1),6)+IF(AND(BV$247=3,BW33=2),4)+IF(AND(BV$247=3,BW33=3),2)+IF(AND(BV$247=2,BW33=1),4)+IF(AND(BV$247=2,BW33=2),2)+IF(AND(BV$247=1,BW33=1),2)</f>
        <v>0</v>
      </c>
      <c r="BZ33" s="2" t="s">
        <v>20</v>
      </c>
      <c r="CA33" s="4">
        <f t="shared" ref="CA33:CA44" si="52">+BU33+BX33+BY33+CG33</f>
        <v>5</v>
      </c>
      <c r="CB33" s="11">
        <f t="shared" ref="CB33:CB44" si="53">CA33+BL33</f>
        <v>44</v>
      </c>
      <c r="CC33" s="10"/>
      <c r="CD33" s="2"/>
      <c r="CE33" s="2" t="s">
        <v>20</v>
      </c>
      <c r="CF33" s="2"/>
      <c r="CG33" s="6">
        <v>1</v>
      </c>
      <c r="CH33" s="19">
        <f t="shared" ref="CH33:CH44" si="54">MIN(BR33,BS33,CC33,CD33)</f>
        <v>24.225000000000001</v>
      </c>
    </row>
    <row r="34" spans="1:86" s="15" customFormat="1" ht="14">
      <c r="A34" s="13">
        <v>2</v>
      </c>
      <c r="B34" s="1" t="s">
        <v>33</v>
      </c>
      <c r="C34" s="9">
        <v>2569</v>
      </c>
      <c r="D34" s="1">
        <v>79</v>
      </c>
      <c r="E34" s="1" t="s">
        <v>34</v>
      </c>
      <c r="F34" s="57">
        <v>24.367999999999999</v>
      </c>
      <c r="G34" s="10">
        <v>26.373000000000001</v>
      </c>
      <c r="H34" s="3">
        <v>2</v>
      </c>
      <c r="I34" s="4">
        <f>IF(AND(J$247&gt;4,H34=1),6)+IF(AND(J$247&gt;4,H34=2),4)+IF(AND(J$247&gt;4,H34=3),3)+IF(AND(J$247&gt;4,H34=4),2)+IF(AND(J$247&gt;4,H34=5),1)+IF(AND(J$247&gt;4,H34&gt;5),1)+IF(AND(J$247=4,H34=1),4)+IF(AND(J$247=4,H34=2),3)+IF(AND(J$247=4,H34=3),2)+IF(AND(J$247=4,H34=4),1)+IF(AND(J$247=3,H34=1),3)+IF(AND(J$247=3,H34=2),2)+IF(AND(J$247=3,H34=3),1)+IF(AND(J$247=2,H34=1),2)+IF(AND(J$247=2,H34=2),1)+IF(AND(J$247=1,H34=1),1)</f>
        <v>2</v>
      </c>
      <c r="J34" s="5">
        <v>3</v>
      </c>
      <c r="K34" s="5">
        <v>2</v>
      </c>
      <c r="L34" s="4">
        <f>IF(AND(J$247&gt;4,J34=1),12)+IF(AND(J$247&gt;4,J34=2),8)+IF(AND(J$247&gt;4,J34=3),6)+IF(AND(J$247&gt;4,J34=4),5)+IF(AND(J$247&gt;4,J34=5),4)+IF(AND(J$247&gt;4,J34=6),3)+IF(AND(J$247&gt;4,J34=7),2)+IF(AND(J$247&gt;4,J34&gt;7),1)+IF(AND(J$247=4,J34=1),8)+IF(AND(J$247=4,J34=2),6)+IF(AND(J$247=4,J34=3),4)+IF(AND(J$247=4,J34=4),2)+IF(AND(J$247=3,J34=1),6)+IF(AND(J$247=3,J34=2),4)+IF(AND(J$247=3,J34=3),2)+IF(AND(J$247=2,J34=1),4)+IF(AND(J$247=2,J34=2),2)+IF(AND(J$247=1,J34=1),2)</f>
        <v>2</v>
      </c>
      <c r="M34" s="4">
        <f>IF(AND(J$247&gt;4,K34=1),12)+IF(AND(J$247&gt;4,K34=2),8)+IF(AND(J$247&gt;4,K34=3),6)+IF(AND(J$247&gt;4,K34=4),5)+IF(AND(J$247&gt;4,K34=5),4)+IF(AND(J$247&gt;4,K34=6),3)+IF(AND(J$247&gt;4,K34=7),2)+IF(AND(J$247&gt;4,K34&gt;7),1)+IF(AND(J$247=4,K34=1),8)+IF(AND(J$247=4,K34=2),6)+IF(AND(J$247=4,K34=3),4)+IF(AND(J$247=4,K34=4),2)+IF(AND(J$247=3,K34=1),6)+IF(AND(J$247=3,K34=2),4)+IF(AND(J$247=3,K34=3),2)+IF(AND(J$247=2,K34=1),4)+IF(AND(J$247=2,K34=2),2)+IF(AND(J$247=1,K34=1),2)</f>
        <v>4</v>
      </c>
      <c r="N34" s="2" t="s">
        <v>20</v>
      </c>
      <c r="O34" s="4">
        <f>+I34+L34+M34+U34</f>
        <v>8</v>
      </c>
      <c r="P34" s="11">
        <f>O34</f>
        <v>8</v>
      </c>
      <c r="Q34" s="10">
        <v>25.259</v>
      </c>
      <c r="R34" s="2">
        <v>25.725999999999999</v>
      </c>
      <c r="S34" s="2" t="s">
        <v>20</v>
      </c>
      <c r="T34" s="2"/>
      <c r="U34" s="6"/>
      <c r="V34" s="19">
        <f>MIN(F34,G34,Q34,R34)</f>
        <v>24.367999999999999</v>
      </c>
      <c r="W34" s="10">
        <v>25.375</v>
      </c>
      <c r="X34" s="3">
        <v>2</v>
      </c>
      <c r="Y34" s="4">
        <f>IF(AND(Z$247&gt;4,X34=1),6)+IF(AND(Z$247&gt;4,X34=2),4)+IF(AND(Z$247&gt;4,X34=3),3)+IF(AND(Z$247&gt;4,X34=4),2)+IF(AND(Z$247&gt;4,X34=5),1)+IF(AND(Z$247&gt;4,X34&gt;5),1)+IF(AND(Z$247=4,X34=1),4)+IF(AND(Z$247=4,X34=2),3)+IF(AND(Z$247=4,X34=3),2)+IF(AND(Z$247=4,X34=4),1)+IF(AND(Z$247=3,X34=1),3)+IF(AND(Z$247=3,X34=2),2)+IF(AND(Z$247=3,X34=3),1)+IF(AND(Z$247=2,X34=1),2)+IF(AND(Z$247=2,X34=2),1)+IF(AND(Z$247=1,X34=1),1)</f>
        <v>2</v>
      </c>
      <c r="Z34" s="5">
        <v>2</v>
      </c>
      <c r="AA34" s="5">
        <v>3</v>
      </c>
      <c r="AB34" s="4">
        <f>IF(AND(Z$247&gt;4,Z34=1),12)+IF(AND(Z$247&gt;4,Z34=2),8)+IF(AND(Z$247&gt;4,Z34=3),6)+IF(AND(Z$247&gt;4,Z34=4),5)+IF(AND(Z$247&gt;4,Z34=5),4)+IF(AND(Z$247&gt;4,Z34=6),3)+IF(AND(Z$247&gt;4,Z34=7),2)+IF(AND(Z$247&gt;4,Z34&gt;7),1)+IF(AND(Z$247=4,Z34=1),8)+IF(AND(Z$247=4,Z34=2),6)+IF(AND(Z$247=4,Z34=3),4)+IF(AND(Z$247=4,Z34=4),2)+IF(AND(Z$247=3,Z34=1),6)+IF(AND(Z$247=3,Z34=2),4)+IF(AND(Z$247=3,Z34=3),2)+IF(AND(Z$247=2,Z34=1),4)+IF(AND(Z$247=2,Z34=2),2)+IF(AND(Z$247=1,Z34=1),2)</f>
        <v>4</v>
      </c>
      <c r="AC34" s="4">
        <f>IF(AND(Z$247&gt;4,AA34=1),12)+IF(AND(Z$247&gt;4,AA34=2),8)+IF(AND(Z$247&gt;4,AA34=3),6)+IF(AND(Z$247&gt;4,AA34=4),5)+IF(AND(Z$247&gt;4,AA34=5),4)+IF(AND(Z$247&gt;4,AA34=6),3)+IF(AND(Z$247&gt;4,AA34=7),2)+IF(AND(Z$247&gt;4,AA34&gt;7),1)+IF(AND(Z$247=4,AA34=1),8)+IF(AND(Z$247=4,AA34=2),6)+IF(AND(Z$247=4,AA34=3),4)+IF(AND(Z$247=4,AA34=4),2)+IF(AND(Z$247=3,AA34=1),6)+IF(AND(Z$247=3,AA34=2),4)+IF(AND(Z$247=3,AA34=3),2)+IF(AND(Z$247=2,AA34=1),4)+IF(AND(Z$247=2,AA34=2),2)+IF(AND(Z$247=1,AA34=1),2)</f>
        <v>2</v>
      </c>
      <c r="AD34" s="2" t="s">
        <v>20</v>
      </c>
      <c r="AE34" s="4">
        <f>+Y34+AB34+AC34+AK34</f>
        <v>8</v>
      </c>
      <c r="AF34" s="11">
        <f>AE34+P34</f>
        <v>16</v>
      </c>
      <c r="AG34" s="10">
        <v>24.654</v>
      </c>
      <c r="AH34" s="2">
        <v>25.539000000000001</v>
      </c>
      <c r="AI34" s="2" t="s">
        <v>20</v>
      </c>
      <c r="AJ34" s="2"/>
      <c r="AK34" s="6"/>
      <c r="AL34" s="19">
        <f>MIN(V34,W34,AG34,AH34)</f>
        <v>24.367999999999999</v>
      </c>
      <c r="AM34" s="10">
        <v>25.721</v>
      </c>
      <c r="AN34" s="3">
        <v>3</v>
      </c>
      <c r="AO34" s="4">
        <f>IF(AND(AP$247&gt;4,AN34=1),6)+IF(AND(AP$247&gt;4,AN34=2),4)+IF(AND(AP$247&gt;4,AN34=3),3)+IF(AND(AP$247&gt;4,AN34=4),2)+IF(AND(AP$247&gt;4,AN34=5),1)+IF(AND(AP$247&gt;4,AN34&gt;5),1)+IF(AND(AP$247=4,AN34=1),4)+IF(AND(AP$247=4,AN34=2),3)+IF(AND(AP$247=4,AN34=3),2)+IF(AND(AP$247=4,AN34=4),1)+IF(AND(AP$247=3,AN34=1),3)+IF(AND(AP$247=3,AN34=2),2)+IF(AND(AP$247=3,AN34=3),1)+IF(AND(AP$247=2,AN34=1),2)+IF(AND(AP$247=2,AN34=2),1)+IF(AND(AP$247=1,AN34=1),1)</f>
        <v>1</v>
      </c>
      <c r="AP34" s="5">
        <v>2</v>
      </c>
      <c r="AQ34" s="5">
        <v>3</v>
      </c>
      <c r="AR34" s="4">
        <f>IF(AND(AP$247&gt;4,AP34=1),12)+IF(AND(AP$247&gt;4,AP34=2),8)+IF(AND(AP$247&gt;4,AP34=3),6)+IF(AND(AP$247&gt;4,AP34=4),5)+IF(AND(AP$247&gt;4,AP34=5),4)+IF(AND(AP$247&gt;4,AP34=6),3)+IF(AND(AP$247&gt;4,AP34=7),2)+IF(AND(AP$247&gt;4,AP34&gt;7),1)+IF(AND(AP$247=4,AP34=1),8)+IF(AND(AP$247=4,AP34=2),6)+IF(AND(AP$247=4,AP34=3),4)+IF(AND(AP$247=4,AP34=4),2)+IF(AND(AP$247=3,AP34=1),6)+IF(AND(AP$247=3,AP34=2),4)+IF(AND(AP$247=3,AP34=3),2)+IF(AND(AP$247=2,AP34=1),4)+IF(AND(AP$247=2,AP34=2),2)+IF(AND(AP$247=1,AP34=1),2)</f>
        <v>4</v>
      </c>
      <c r="AS34" s="4">
        <f>IF(AND(AP$247&gt;4,AQ34=1),12)+IF(AND(AP$247&gt;4,AQ34=2),8)+IF(AND(AP$247&gt;4,AQ34=3),6)+IF(AND(AP$247&gt;4,AQ34=4),5)+IF(AND(AP$247&gt;4,AQ34=5),4)+IF(AND(AP$247&gt;4,AQ34=6),3)+IF(AND(AP$247&gt;4,AQ34=7),2)+IF(AND(AP$247&gt;4,AQ34&gt;7),1)+IF(AND(AP$247=4,AQ34=1),8)+IF(AND(AP$247=4,AQ34=2),6)+IF(AND(AP$247=4,AQ34=3),4)+IF(AND(AP$247=4,AQ34=4),2)+IF(AND(AP$247=3,AQ34=1),6)+IF(AND(AP$247=3,AQ34=2),4)+IF(AND(AP$247=3,AQ34=3),2)+IF(AND(AP$247=2,AQ34=1),4)+IF(AND(AP$247=2,AQ34=2),2)+IF(AND(AP$247=1,AQ34=1),2)</f>
        <v>2</v>
      </c>
      <c r="AT34" s="2" t="s">
        <v>20</v>
      </c>
      <c r="AU34" s="4">
        <f>+AO34+AR34+AS34+BA34</f>
        <v>7</v>
      </c>
      <c r="AV34" s="11">
        <f>AU34+AF34</f>
        <v>23</v>
      </c>
      <c r="AW34" s="10">
        <v>25.774999999999999</v>
      </c>
      <c r="AX34" s="2">
        <v>25.594999999999999</v>
      </c>
      <c r="AY34" s="2" t="s">
        <v>20</v>
      </c>
      <c r="AZ34" s="2"/>
      <c r="BA34" s="6"/>
      <c r="BB34" s="19">
        <f>MIN(AL34,AM34,AW34,AX34)</f>
        <v>24.367999999999999</v>
      </c>
      <c r="BC34" s="10"/>
      <c r="BD34" s="3"/>
      <c r="BE34" s="4">
        <f>IF(AND(BF$247&gt;4,BD34=1),6)+IF(AND(BF$247&gt;4,BD34=2),4)+IF(AND(BF$247&gt;4,BD34=3),3)+IF(AND(BF$247&gt;4,BD34=4),2)+IF(AND(BF$247&gt;4,BD34=5),1)+IF(AND(BF$247&gt;4,BD34&gt;5),1)+IF(AND(BF$247=4,BD34=1),4)+IF(AND(BF$247=4,BD34=2),3)+IF(AND(BF$247=4,BD34=3),2)+IF(AND(BF$247=4,BD34=4),1)+IF(AND(BF$247=3,BD34=1),3)+IF(AND(BF$247=3,BD34=2),2)+IF(AND(BF$247=3,BD34=3),1)+IF(AND(BF$247=2,BD34=1),2)+IF(AND(BF$247=2,BD34=2),1)+IF(AND(BF$247=1,BD34=1),1)</f>
        <v>0</v>
      </c>
      <c r="BF34" s="5"/>
      <c r="BG34" s="5"/>
      <c r="BH34" s="4">
        <f>IF(AND(BF$247&gt;4,BF34=1),12)+IF(AND(BF$247&gt;4,BF34=2),8)+IF(AND(BF$247&gt;4,BF34=3),6)+IF(AND(BF$247&gt;4,BF34=4),5)+IF(AND(BF$247&gt;4,BF34=5),4)+IF(AND(BF$247&gt;4,BF34=6),3)+IF(AND(BF$247&gt;4,BF34=7),2)+IF(AND(BF$247&gt;4,BF34&gt;7),1)+IF(AND(BF$247=4,BF34=1),8)+IF(AND(BF$247=4,BF34=2),6)+IF(AND(BF$247=4,BF34=3),4)+IF(AND(BF$247=4,BF34=4),2)+IF(AND(BF$247=3,BF34=1),6)+IF(AND(BF$247=3,BF34=2),4)+IF(AND(BF$247=3,BF34=3),2)+IF(AND(BF$247=2,BF34=1),4)+IF(AND(BF$247=2,BF34=2),2)+IF(AND(BF$247=1,BF34=1),2)</f>
        <v>0</v>
      </c>
      <c r="BI34" s="4">
        <f>IF(AND(BF$247&gt;4,BG34=1),12)+IF(AND(BF$247&gt;4,BG34=2),8)+IF(AND(BF$247&gt;4,BG34=3),6)+IF(AND(BF$247&gt;4,BG34=4),5)+IF(AND(BF$247&gt;4,BG34=5),4)+IF(AND(BF$247&gt;4,BG34=6),3)+IF(AND(BF$247&gt;4,BG34=7),2)+IF(AND(BF$247&gt;4,BG34&gt;7),1)+IF(AND(BF$247=4,BG34=1),8)+IF(AND(BF$247=4,BG34=2),6)+IF(AND(BF$247=4,BG34=3),4)+IF(AND(BF$247=4,BG34=4),2)+IF(AND(BF$247=3,BG34=1),6)+IF(AND(BF$247=3,BG34=2),4)+IF(AND(BF$247=3,BG34=3),2)+IF(AND(BF$247=2,BG34=1),4)+IF(AND(BF$247=2,BG34=2),2)+IF(AND(BF$247=1,BG34=1),2)</f>
        <v>0</v>
      </c>
      <c r="BJ34" s="2" t="s">
        <v>20</v>
      </c>
      <c r="BK34" s="4">
        <f>+BE34+BH34+BI34+BQ34</f>
        <v>0</v>
      </c>
      <c r="BL34" s="11">
        <f>BK34+AV34</f>
        <v>23</v>
      </c>
      <c r="BM34" s="10"/>
      <c r="BN34" s="2"/>
      <c r="BO34" s="2" t="s">
        <v>20</v>
      </c>
      <c r="BP34" s="2"/>
      <c r="BQ34" s="6"/>
      <c r="BR34" s="19">
        <f t="shared" si="51"/>
        <v>24.367999999999999</v>
      </c>
      <c r="BS34" s="10">
        <v>25.902000000000001</v>
      </c>
      <c r="BT34" s="3">
        <v>6</v>
      </c>
      <c r="BU34" s="4">
        <f>IF(AND(BV$247&gt;4,BT34=1),6)+IF(AND(BV$247&gt;4,BT34=2),4)+IF(AND(BV$247&gt;4,BT34=3),3)+IF(AND(BV$247&gt;4,BT34=4),2)+IF(AND(BV$247&gt;4,BT34=5),1)+IF(AND(BV$247&gt;4,BT34&gt;5),1)+IF(AND(BV$247=4,BT34=1),4)+IF(AND(BV$247=4,BT34=2),3)+IF(AND(BV$247=4,BT34=3),2)+IF(AND(BV$247=4,BT34=4),1)+IF(AND(BV$247=3,BT34=1),3)+IF(AND(BV$247=3,BT34=2),2)+IF(AND(BV$247=3,BT34=3),1)+IF(AND(BV$247=2,BT34=1),2)+IF(AND(BV$247=2,BT34=2),1)+IF(AND(BV$247=1,BT34=1),1)</f>
        <v>1</v>
      </c>
      <c r="BV34" s="5">
        <v>3</v>
      </c>
      <c r="BW34" s="5"/>
      <c r="BX34" s="4">
        <f>IF(AND(BV$247&gt;4,BV34=1),12)+IF(AND(BV$247&gt;4,BV34=2),8)+IF(AND(BV$247&gt;4,BV34=3),6)+IF(AND(BV$247&gt;4,BV34=4),5)+IF(AND(BV$247&gt;4,BV34=5),4)+IF(AND(BV$247&gt;4,BV34=6),3)+IF(AND(BV$247&gt;4,BV34=7),2)+IF(AND(BV$247&gt;4,BV34&gt;7),1)+IF(AND(BV$247=4,BV34=1),8)+IF(AND(BV$247=4,BV34=2),6)+IF(AND(BV$247=4,BV34=3),4)+IF(AND(BV$247=4,BV34=4),2)+IF(AND(BV$247=3,BV34=1),6)+IF(AND(BV$247=3,BV34=2),4)+IF(AND(BV$247=3,BV34=3),2)+IF(AND(BV$247=2,BV34=1),4)+IF(AND(BV$247=2,BV34=2),2)+IF(AND(BV$247=1,BV34=1),2)</f>
        <v>6</v>
      </c>
      <c r="BY34" s="4">
        <f>IF(AND(BV$247&gt;4,BW34=1),12)+IF(AND(BV$247&gt;4,BW34=2),8)+IF(AND(BV$247&gt;4,BW34=3),6)+IF(AND(BV$247&gt;4,BW34=4),5)+IF(AND(BV$247&gt;4,BW34=5),4)+IF(AND(BV$247&gt;4,BW34=6),3)+IF(AND(BV$247&gt;4,BW34=7),2)+IF(AND(BV$247&gt;4,BW34&gt;7),1)+IF(AND(BV$247=4,BW34=1),8)+IF(AND(BV$247=4,BW34=2),6)+IF(AND(BV$247=4,BW34=3),4)+IF(AND(BV$247=4,BW34=4),2)+IF(AND(BV$247=3,BW34=1),6)+IF(AND(BV$247=3,BW34=2),4)+IF(AND(BV$247=3,BW34=3),2)+IF(AND(BV$247=2,BW34=1),4)+IF(AND(BV$247=2,BW34=2),2)+IF(AND(BV$247=1,BW34=1),2)</f>
        <v>0</v>
      </c>
      <c r="BZ34" s="2" t="s">
        <v>20</v>
      </c>
      <c r="CA34" s="4">
        <f t="shared" si="52"/>
        <v>7</v>
      </c>
      <c r="CB34" s="11">
        <f t="shared" si="53"/>
        <v>30</v>
      </c>
      <c r="CC34" s="10">
        <v>26.452999999999999</v>
      </c>
      <c r="CD34" s="2"/>
      <c r="CE34" s="2" t="s">
        <v>20</v>
      </c>
      <c r="CF34" s="2"/>
      <c r="CG34" s="6"/>
      <c r="CH34" s="19">
        <f t="shared" si="54"/>
        <v>24.367999999999999</v>
      </c>
    </row>
    <row r="35" spans="1:86" s="15" customFormat="1" ht="14">
      <c r="A35" s="13">
        <v>3</v>
      </c>
      <c r="B35" s="1" t="s">
        <v>38</v>
      </c>
      <c r="C35" s="2">
        <v>5768</v>
      </c>
      <c r="D35" s="1">
        <v>71</v>
      </c>
      <c r="E35" s="1" t="s">
        <v>132</v>
      </c>
      <c r="F35" s="57">
        <v>23.257000000000001</v>
      </c>
      <c r="G35" s="2"/>
      <c r="H35" s="3"/>
      <c r="I35" s="4">
        <f>IF(AND(J$247&gt;4,H35=1),6)+IF(AND(J$247&gt;4,H35=2),4)+IF(AND(J$247&gt;4,H35=3),3)+IF(AND(J$247&gt;4,H35=4),2)+IF(AND(J$247&gt;4,H35=5),1)+IF(AND(J$247&gt;4,H35&gt;5),1)+IF(AND(J$247=4,H35=1),4)+IF(AND(J$247=4,H35=2),3)+IF(AND(J$247=4,H35=3),2)+IF(AND(J$247=4,H35=4),1)+IF(AND(J$247=3,H35=1),3)+IF(AND(J$247=3,H35=2),2)+IF(AND(J$247=3,H35=3),1)+IF(AND(J$247=2,H35=1),2)+IF(AND(J$247=2,H35=2),1)+IF(AND(J$247=1,H35=1),1)</f>
        <v>0</v>
      </c>
      <c r="J35" s="5"/>
      <c r="K35" s="5"/>
      <c r="L35" s="4">
        <f>IF(AND(J$247&gt;4,J35=1),12)+IF(AND(J$247&gt;4,J35=2),8)+IF(AND(J$247&gt;4,J35=3),6)+IF(AND(J$247&gt;4,J35=4),5)+IF(AND(J$247&gt;4,J35=5),4)+IF(AND(J$247&gt;4,J35=6),3)+IF(AND(J$247&gt;4,J35=7),2)+IF(AND(J$247&gt;4,J35&gt;7),1)+IF(AND(J$247=4,J35=1),8)+IF(AND(J$247=4,J35=2),6)+IF(AND(J$247=4,J35=3),4)+IF(AND(J$247=4,J35=4),2)+IF(AND(J$247=3,J35=1),6)+IF(AND(J$247=3,J35=2),4)+IF(AND(J$247=3,J35=3),2)+IF(AND(J$247=2,J35=1),4)+IF(AND(J$247=2,J35=2),2)+IF(AND(J$247=1,J35=1),2)</f>
        <v>0</v>
      </c>
      <c r="M35" s="4">
        <f>IF(AND(J$247&gt;4,K35=1),12)+IF(AND(J$247&gt;4,K35=2),8)+IF(AND(J$247&gt;4,K35=3),6)+IF(AND(J$247&gt;4,K35=4),5)+IF(AND(J$247&gt;4,K35=5),4)+IF(AND(J$247&gt;4,K35=6),3)+IF(AND(J$247&gt;4,K35=7),2)+IF(AND(J$247&gt;4,K35&gt;7),1)+IF(AND(J$247=4,K35=1),8)+IF(AND(J$247=4,K35=2),6)+IF(AND(J$247=4,K35=3),4)+IF(AND(J$247=4,K35=4),2)+IF(AND(J$247=3,K35=1),6)+IF(AND(J$247=3,K35=2),4)+IF(AND(J$247=3,K35=3),2)+IF(AND(J$247=2,K35=1),4)+IF(AND(J$247=2,K35=2),2)+IF(AND(J$247=1,K35=1),2)</f>
        <v>0</v>
      </c>
      <c r="N35" s="2" t="s">
        <v>20</v>
      </c>
      <c r="O35" s="4">
        <f>+I35+L35+M35+U35</f>
        <v>0</v>
      </c>
      <c r="P35" s="11">
        <f>O35</f>
        <v>0</v>
      </c>
      <c r="Q35" s="2"/>
      <c r="R35" s="2"/>
      <c r="S35" s="2" t="s">
        <v>20</v>
      </c>
      <c r="T35" s="2" t="s">
        <v>54</v>
      </c>
      <c r="U35" s="6"/>
      <c r="V35" s="19">
        <f>MIN(F35,G35,Q35,R35)</f>
        <v>23.257000000000001</v>
      </c>
      <c r="W35" s="2"/>
      <c r="X35" s="3"/>
      <c r="Y35" s="4">
        <f>IF(AND(Z$247&gt;4,X35=1),6)+IF(AND(Z$247&gt;4,X35=2),4)+IF(AND(Z$247&gt;4,X35=3),3)+IF(AND(Z$247&gt;4,X35=4),2)+IF(AND(Z$247&gt;4,X35=5),1)+IF(AND(Z$247&gt;4,X35&gt;5),1)+IF(AND(Z$247=4,X35=1),4)+IF(AND(Z$247=4,X35=2),3)+IF(AND(Z$247=4,X35=3),2)+IF(AND(Z$247=4,X35=4),1)+IF(AND(Z$247=3,X35=1),3)+IF(AND(Z$247=3,X35=2),2)+IF(AND(Z$247=3,X35=3),1)+IF(AND(Z$247=2,X35=1),2)+IF(AND(Z$247=2,X35=2),1)+IF(AND(Z$247=1,X35=1),1)</f>
        <v>0</v>
      </c>
      <c r="Z35" s="5"/>
      <c r="AA35" s="5"/>
      <c r="AB35" s="4">
        <f>IF(AND(Z$247&gt;4,Z35=1),12)+IF(AND(Z$247&gt;4,Z35=2),8)+IF(AND(Z$247&gt;4,Z35=3),6)+IF(AND(Z$247&gt;4,Z35=4),5)+IF(AND(Z$247&gt;4,Z35=5),4)+IF(AND(Z$247&gt;4,Z35=6),3)+IF(AND(Z$247&gt;4,Z35=7),2)+IF(AND(Z$247&gt;4,Z35&gt;7),1)+IF(AND(Z$247=4,Z35=1),8)+IF(AND(Z$247=4,Z35=2),6)+IF(AND(Z$247=4,Z35=3),4)+IF(AND(Z$247=4,Z35=4),2)+IF(AND(Z$247=3,Z35=1),6)+IF(AND(Z$247=3,Z35=2),4)+IF(AND(Z$247=3,Z35=3),2)+IF(AND(Z$247=2,Z35=1),4)+IF(AND(Z$247=2,Z35=2),2)+IF(AND(Z$247=1,Z35=1),2)</f>
        <v>0</v>
      </c>
      <c r="AC35" s="4">
        <f>IF(AND(Z$247&gt;4,AA35=1),12)+IF(AND(Z$247&gt;4,AA35=2),8)+IF(AND(Z$247&gt;4,AA35=3),6)+IF(AND(Z$247&gt;4,AA35=4),5)+IF(AND(Z$247&gt;4,AA35=5),4)+IF(AND(Z$247&gt;4,AA35=6),3)+IF(AND(Z$247&gt;4,AA35=7),2)+IF(AND(Z$247&gt;4,AA35&gt;7),1)+IF(AND(Z$247=4,AA35=1),8)+IF(AND(Z$247=4,AA35=2),6)+IF(AND(Z$247=4,AA35=3),4)+IF(AND(Z$247=4,AA35=4),2)+IF(AND(Z$247=3,AA35=1),6)+IF(AND(Z$247=3,AA35=2),4)+IF(AND(Z$247=3,AA35=3),2)+IF(AND(Z$247=2,AA35=1),4)+IF(AND(Z$247=2,AA35=2),2)+IF(AND(Z$247=1,AA35=1),2)</f>
        <v>0</v>
      </c>
      <c r="AD35" s="2" t="s">
        <v>20</v>
      </c>
      <c r="AE35" s="4">
        <f>+Y35+AB35+AC35+AK35</f>
        <v>0</v>
      </c>
      <c r="AF35" s="11">
        <f>AE35+P35</f>
        <v>0</v>
      </c>
      <c r="AG35" s="2"/>
      <c r="AH35" s="2"/>
      <c r="AI35" s="2" t="s">
        <v>20</v>
      </c>
      <c r="AJ35" s="2" t="s">
        <v>54</v>
      </c>
      <c r="AK35" s="6"/>
      <c r="AL35" s="19">
        <f>MIN(V35,W35,AG35,AH35)</f>
        <v>23.257000000000001</v>
      </c>
      <c r="AM35" s="2"/>
      <c r="AN35" s="3"/>
      <c r="AO35" s="4">
        <f>IF(AND(AP$247&gt;4,AN35=1),6)+IF(AND(AP$247&gt;4,AN35=2),4)+IF(AND(AP$247&gt;4,AN35=3),3)+IF(AND(AP$247&gt;4,AN35=4),2)+IF(AND(AP$247&gt;4,AN35=5),1)+IF(AND(AP$247&gt;4,AN35&gt;5),1)+IF(AND(AP$247=4,AN35=1),4)+IF(AND(AP$247=4,AN35=2),3)+IF(AND(AP$247=4,AN35=3),2)+IF(AND(AP$247=4,AN35=4),1)+IF(AND(AP$247=3,AN35=1),3)+IF(AND(AP$247=3,AN35=2),2)+IF(AND(AP$247=3,AN35=3),1)+IF(AND(AP$247=2,AN35=1),2)+IF(AND(AP$247=2,AN35=2),1)+IF(AND(AP$247=1,AN35=1),1)</f>
        <v>0</v>
      </c>
      <c r="AP35" s="5"/>
      <c r="AQ35" s="5"/>
      <c r="AR35" s="4">
        <f>IF(AND(AP$247&gt;4,AP35=1),12)+IF(AND(AP$247&gt;4,AP35=2),8)+IF(AND(AP$247&gt;4,AP35=3),6)+IF(AND(AP$247&gt;4,AP35=4),5)+IF(AND(AP$247&gt;4,AP35=5),4)+IF(AND(AP$247&gt;4,AP35=6),3)+IF(AND(AP$247&gt;4,AP35=7),2)+IF(AND(AP$247&gt;4,AP35&gt;7),1)+IF(AND(AP$247=4,AP35=1),8)+IF(AND(AP$247=4,AP35=2),6)+IF(AND(AP$247=4,AP35=3),4)+IF(AND(AP$247=4,AP35=4),2)+IF(AND(AP$247=3,AP35=1),6)+IF(AND(AP$247=3,AP35=2),4)+IF(AND(AP$247=3,AP35=3),2)+IF(AND(AP$247=2,AP35=1),4)+IF(AND(AP$247=2,AP35=2),2)+IF(AND(AP$247=1,AP35=1),2)</f>
        <v>0</v>
      </c>
      <c r="AS35" s="4">
        <f>IF(AND(AP$247&gt;4,AQ35=1),12)+IF(AND(AP$247&gt;4,AQ35=2),8)+IF(AND(AP$247&gt;4,AQ35=3),6)+IF(AND(AP$247&gt;4,AQ35=4),5)+IF(AND(AP$247&gt;4,AQ35=5),4)+IF(AND(AP$247&gt;4,AQ35=6),3)+IF(AND(AP$247&gt;4,AQ35=7),2)+IF(AND(AP$247&gt;4,AQ35&gt;7),1)+IF(AND(AP$247=4,AQ35=1),8)+IF(AND(AP$247=4,AQ35=2),6)+IF(AND(AP$247=4,AQ35=3),4)+IF(AND(AP$247=4,AQ35=4),2)+IF(AND(AP$247=3,AQ35=1),6)+IF(AND(AP$247=3,AQ35=2),4)+IF(AND(AP$247=3,AQ35=3),2)+IF(AND(AP$247=2,AQ35=1),4)+IF(AND(AP$247=2,AQ35=2),2)+IF(AND(AP$247=1,AQ35=1),2)</f>
        <v>0</v>
      </c>
      <c r="AT35" s="2" t="s">
        <v>20</v>
      </c>
      <c r="AU35" s="4">
        <f>+AO35+AR35+AS35+BA35</f>
        <v>0</v>
      </c>
      <c r="AV35" s="11">
        <f>AU35+AF35</f>
        <v>0</v>
      </c>
      <c r="AW35" s="2"/>
      <c r="AX35" s="2"/>
      <c r="AY35" s="2" t="s">
        <v>20</v>
      </c>
      <c r="AZ35" s="2" t="s">
        <v>54</v>
      </c>
      <c r="BA35" s="6"/>
      <c r="BB35" s="19">
        <f>MIN(AL35,AM35,AW35,AX35)</f>
        <v>23.257000000000001</v>
      </c>
      <c r="BC35" s="2">
        <v>27.338999999999999</v>
      </c>
      <c r="BD35" s="3">
        <v>1</v>
      </c>
      <c r="BE35" s="4">
        <f>IF(AND(BF$247&gt;4,BD35=1),6)+IF(AND(BF$247&gt;4,BD35=2),4)+IF(AND(BF$247&gt;4,BD35=3),3)+IF(AND(BF$247&gt;4,BD35=4),2)+IF(AND(BF$247&gt;4,BD35=5),1)+IF(AND(BF$247&gt;4,BD35&gt;5),1)+IF(AND(BF$247=4,BD35=1),4)+IF(AND(BF$247=4,BD35=2),3)+IF(AND(BF$247=4,BD35=3),2)+IF(AND(BF$247=4,BD35=4),1)+IF(AND(BF$247=3,BD35=1),3)+IF(AND(BF$247=3,BD35=2),2)+IF(AND(BF$247=3,BD35=3),1)+IF(AND(BF$247=2,BD35=1),2)+IF(AND(BF$247=2,BD35=2),1)+IF(AND(BF$247=1,BD35=1),1)</f>
        <v>3</v>
      </c>
      <c r="BF35" s="5">
        <v>1</v>
      </c>
      <c r="BG35" s="5">
        <v>1</v>
      </c>
      <c r="BH35" s="4">
        <f>IF(AND(BF$247&gt;4,BF35=1),12)+IF(AND(BF$247&gt;4,BF35=2),8)+IF(AND(BF$247&gt;4,BF35=3),6)+IF(AND(BF$247&gt;4,BF35=4),5)+IF(AND(BF$247&gt;4,BF35=5),4)+IF(AND(BF$247&gt;4,BF35=6),3)+IF(AND(BF$247&gt;4,BF35=7),2)+IF(AND(BF$247&gt;4,BF35&gt;7),1)+IF(AND(BF$247=4,BF35=1),8)+IF(AND(BF$247=4,BF35=2),6)+IF(AND(BF$247=4,BF35=3),4)+IF(AND(BF$247=4,BF35=4),2)+IF(AND(BF$247=3,BF35=1),6)+IF(AND(BF$247=3,BF35=2),4)+IF(AND(BF$247=3,BF35=3),2)+IF(AND(BF$247=2,BF35=1),4)+IF(AND(BF$247=2,BF35=2),2)+IF(AND(BF$247=1,BF35=1),2)</f>
        <v>6</v>
      </c>
      <c r="BI35" s="4">
        <f>IF(AND(BF$247&gt;4,BG35=1),12)+IF(AND(BF$247&gt;4,BG35=2),8)+IF(AND(BF$247&gt;4,BG35=3),6)+IF(AND(BF$247&gt;4,BG35=4),5)+IF(AND(BF$247&gt;4,BG35=5),4)+IF(AND(BF$247&gt;4,BG35=6),3)+IF(AND(BF$247&gt;4,BG35=7),2)+IF(AND(BF$247&gt;4,BG35&gt;7),1)+IF(AND(BF$247=4,BG35=1),8)+IF(AND(BF$247=4,BG35=2),6)+IF(AND(BF$247=4,BG35=3),4)+IF(AND(BF$247=4,BG35=4),2)+IF(AND(BF$247=3,BG35=1),6)+IF(AND(BF$247=3,BG35=2),4)+IF(AND(BF$247=3,BG35=3),2)+IF(AND(BF$247=2,BG35=1),4)+IF(AND(BF$247=2,BG35=2),2)+IF(AND(BF$247=1,BG35=1),2)</f>
        <v>6</v>
      </c>
      <c r="BJ35" s="2" t="s">
        <v>20</v>
      </c>
      <c r="BK35" s="4">
        <f>+BE35+BH35+BI35+BQ35</f>
        <v>15</v>
      </c>
      <c r="BL35" s="11">
        <f>BK35+AV35</f>
        <v>15</v>
      </c>
      <c r="BM35" s="2">
        <v>24.189</v>
      </c>
      <c r="BN35" s="2">
        <v>24.242000000000001</v>
      </c>
      <c r="BO35" s="2" t="s">
        <v>20</v>
      </c>
      <c r="BP35" s="2" t="s">
        <v>54</v>
      </c>
      <c r="BQ35" s="6"/>
      <c r="BR35" s="19">
        <f t="shared" si="51"/>
        <v>23.257000000000001</v>
      </c>
      <c r="BS35" s="2">
        <v>24.401</v>
      </c>
      <c r="BT35" s="3">
        <v>3</v>
      </c>
      <c r="BU35" s="4">
        <f>IF(AND(BV$247&gt;4,BT35=1),6)+IF(AND(BV$247&gt;4,BT35=2),4)+IF(AND(BV$247&gt;4,BT35=3),3)+IF(AND(BV$247&gt;4,BT35=4),2)+IF(AND(BV$247&gt;4,BT35=5),1)+IF(AND(BV$247&gt;4,BT35&gt;5),1)+IF(AND(BV$247=4,BT35=1),4)+IF(AND(BV$247=4,BT35=2),3)+IF(AND(BV$247=4,BT35=3),2)+IF(AND(BV$247=4,BT35=4),1)+IF(AND(BV$247=3,BT35=1),3)+IF(AND(BV$247=3,BT35=2),2)+IF(AND(BV$247=3,BT35=3),1)+IF(AND(BV$247=2,BT35=1),2)+IF(AND(BV$247=2,BT35=2),1)+IF(AND(BV$247=1,BT35=1),1)</f>
        <v>3</v>
      </c>
      <c r="BV35" s="5">
        <v>1</v>
      </c>
      <c r="BW35" s="5"/>
      <c r="BX35" s="4">
        <f>IF(AND(BV$247&gt;4,BV35=1),12)+IF(AND(BV$247&gt;4,BV35=2),8)+IF(AND(BV$247&gt;4,BV35=3),6)+IF(AND(BV$247&gt;4,BV35=4),5)+IF(AND(BV$247&gt;4,BV35=5),4)+IF(AND(BV$247&gt;4,BV35=6),3)+IF(AND(BV$247&gt;4,BV35=7),2)+IF(AND(BV$247&gt;4,BV35&gt;7),1)+IF(AND(BV$247=4,BV35=1),8)+IF(AND(BV$247=4,BV35=2),6)+IF(AND(BV$247=4,BV35=3),4)+IF(AND(BV$247=4,BV35=4),2)+IF(AND(BV$247=3,BV35=1),6)+IF(AND(BV$247=3,BV35=2),4)+IF(AND(BV$247=3,BV35=3),2)+IF(AND(BV$247=2,BV35=1),4)+IF(AND(BV$247=2,BV35=2),2)+IF(AND(BV$247=1,BV35=1),2)</f>
        <v>12</v>
      </c>
      <c r="BY35" s="4">
        <f>IF(AND(BV$247&gt;4,BW35=1),12)+IF(AND(BV$247&gt;4,BW35=2),8)+IF(AND(BV$247&gt;4,BW35=3),6)+IF(AND(BV$247&gt;4,BW35=4),5)+IF(AND(BV$247&gt;4,BW35=5),4)+IF(AND(BV$247&gt;4,BW35=6),3)+IF(AND(BV$247&gt;4,BW35=7),2)+IF(AND(BV$247&gt;4,BW35&gt;7),1)+IF(AND(BV$247=4,BW35=1),8)+IF(AND(BV$247=4,BW35=2),6)+IF(AND(BV$247=4,BW35=3),4)+IF(AND(BV$247=4,BW35=4),2)+IF(AND(BV$247=3,BW35=1),6)+IF(AND(BV$247=3,BW35=2),4)+IF(AND(BV$247=3,BW35=3),2)+IF(AND(BV$247=2,BW35=1),4)+IF(AND(BV$247=2,BW35=2),2)+IF(AND(BV$247=1,BW35=1),2)</f>
        <v>0</v>
      </c>
      <c r="BZ35" s="2" t="s">
        <v>20</v>
      </c>
      <c r="CA35" s="4">
        <f t="shared" si="52"/>
        <v>15</v>
      </c>
      <c r="CB35" s="11">
        <f t="shared" si="53"/>
        <v>30</v>
      </c>
      <c r="CC35" s="2">
        <v>24.077000000000002</v>
      </c>
      <c r="CD35" s="2">
        <v>24.363</v>
      </c>
      <c r="CE35" s="2" t="s">
        <v>20</v>
      </c>
      <c r="CF35" s="2" t="s">
        <v>54</v>
      </c>
      <c r="CG35" s="6"/>
      <c r="CH35" s="19">
        <f t="shared" si="54"/>
        <v>23.257000000000001</v>
      </c>
    </row>
    <row r="36" spans="1:86" s="15" customFormat="1" ht="14" hidden="1">
      <c r="A36" s="13">
        <v>4</v>
      </c>
      <c r="B36" s="1" t="s">
        <v>164</v>
      </c>
      <c r="C36" s="2"/>
      <c r="D36" s="1">
        <v>149</v>
      </c>
      <c r="E36" s="1" t="s">
        <v>28</v>
      </c>
      <c r="F36" s="57">
        <v>24.402999999999999</v>
      </c>
      <c r="G36" s="2"/>
      <c r="H36" s="3"/>
      <c r="I36" s="4">
        <f>IF(AND(J$247&gt;4,H36=1),6)+IF(AND(J$247&gt;4,H36=2),4)+IF(AND(J$247&gt;4,H36=3),3)+IF(AND(J$247&gt;4,H36=4),2)+IF(AND(J$247&gt;4,H36=5),1)+IF(AND(J$247&gt;4,H36&gt;5),1)+IF(AND(J$247=4,H36=1),4)+IF(AND(J$247=4,H36=2),3)+IF(AND(J$247=4,H36=3),2)+IF(AND(J$247=4,H36=4),1)+IF(AND(J$247=3,H36=1),3)+IF(AND(J$247=3,H36=2),2)+IF(AND(J$247=3,H36=3),1)+IF(AND(J$247=2,H36=1),2)+IF(AND(J$247=2,H36=2),1)+IF(AND(J$247=1,H36=1),1)</f>
        <v>0</v>
      </c>
      <c r="J36" s="5"/>
      <c r="K36" s="5"/>
      <c r="L36" s="4">
        <f>IF(AND(J$247&gt;4,J36=1),12)+IF(AND(J$247&gt;4,J36=2),8)+IF(AND(J$247&gt;4,J36=3),6)+IF(AND(J$247&gt;4,J36=4),5)+IF(AND(J$247&gt;4,J36=5),4)+IF(AND(J$247&gt;4,J36=6),3)+IF(AND(J$247&gt;4,J36=7),2)+IF(AND(J$247&gt;4,J36&gt;7),1)+IF(AND(J$247=4,J36=1),8)+IF(AND(J$247=4,J36=2),6)+IF(AND(J$247=4,J36=3),4)+IF(AND(J$247=4,J36=4),2)+IF(AND(J$247=3,J36=1),6)+IF(AND(J$247=3,J36=2),4)+IF(AND(J$247=3,J36=3),2)+IF(AND(J$247=2,J36=1),4)+IF(AND(J$247=2,J36=2),2)+IF(AND(J$247=1,J36=1),2)</f>
        <v>0</v>
      </c>
      <c r="M36" s="4">
        <f>IF(AND(J$247&gt;4,K36=1),12)+IF(AND(J$247&gt;4,K36=2),8)+IF(AND(J$247&gt;4,K36=3),6)+IF(AND(J$247&gt;4,K36=4),5)+IF(AND(J$247&gt;4,K36=5),4)+IF(AND(J$247&gt;4,K36=6),3)+IF(AND(J$247&gt;4,K36=7),2)+IF(AND(J$247&gt;4,K36&gt;7),1)+IF(AND(J$247=4,K36=1),8)+IF(AND(J$247=4,K36=2),6)+IF(AND(J$247=4,K36=3),4)+IF(AND(J$247=4,K36=4),2)+IF(AND(J$247=3,K36=1),6)+IF(AND(J$247=3,K36=2),4)+IF(AND(J$247=3,K36=3),2)+IF(AND(J$247=2,K36=1),4)+IF(AND(J$247=2,K36=2),2)+IF(AND(J$247=1,K36=1),2)</f>
        <v>0</v>
      </c>
      <c r="N36" s="2" t="s">
        <v>20</v>
      </c>
      <c r="O36" s="4">
        <f>+I36+L36+M36+U36</f>
        <v>0</v>
      </c>
      <c r="P36" s="11">
        <f>O36</f>
        <v>0</v>
      </c>
      <c r="Q36" s="2"/>
      <c r="R36" s="2"/>
      <c r="S36" s="2" t="s">
        <v>20</v>
      </c>
      <c r="T36" s="6"/>
      <c r="U36" s="6"/>
      <c r="V36" s="19">
        <f>MIN(F36,G36,Q36,R36)</f>
        <v>24.402999999999999</v>
      </c>
      <c r="W36" s="2"/>
      <c r="X36" s="3"/>
      <c r="Y36" s="4">
        <f>IF(AND(Z$247&gt;4,X36=1),6)+IF(AND(Z$247&gt;4,X36=2),4)+IF(AND(Z$247&gt;4,X36=3),3)+IF(AND(Z$247&gt;4,X36=4),2)+IF(AND(Z$247&gt;4,X36=5),1)+IF(AND(Z$247&gt;4,X36&gt;5),1)+IF(AND(Z$247=4,X36=1),4)+IF(AND(Z$247=4,X36=2),3)+IF(AND(Z$247=4,X36=3),2)+IF(AND(Z$247=4,X36=4),1)+IF(AND(Z$247=3,X36=1),3)+IF(AND(Z$247=3,X36=2),2)+IF(AND(Z$247=3,X36=3),1)+IF(AND(Z$247=2,X36=1),2)+IF(AND(Z$247=2,X36=2),1)+IF(AND(Z$247=1,X36=1),1)</f>
        <v>0</v>
      </c>
      <c r="Z36" s="5"/>
      <c r="AA36" s="5"/>
      <c r="AB36" s="4">
        <f>IF(AND(Z$247&gt;4,Z36=1),12)+IF(AND(Z$247&gt;4,Z36=2),8)+IF(AND(Z$247&gt;4,Z36=3),6)+IF(AND(Z$247&gt;4,Z36=4),5)+IF(AND(Z$247&gt;4,Z36=5),4)+IF(AND(Z$247&gt;4,Z36=6),3)+IF(AND(Z$247&gt;4,Z36=7),2)+IF(AND(Z$247&gt;4,Z36&gt;7),1)+IF(AND(Z$247=4,Z36=1),8)+IF(AND(Z$247=4,Z36=2),6)+IF(AND(Z$247=4,Z36=3),4)+IF(AND(Z$247=4,Z36=4),2)+IF(AND(Z$247=3,Z36=1),6)+IF(AND(Z$247=3,Z36=2),4)+IF(AND(Z$247=3,Z36=3),2)+IF(AND(Z$247=2,Z36=1),4)+IF(AND(Z$247=2,Z36=2),2)+IF(AND(Z$247=1,Z36=1),2)</f>
        <v>0</v>
      </c>
      <c r="AC36" s="4">
        <f>IF(AND(Z$247&gt;4,AA36=1),12)+IF(AND(Z$247&gt;4,AA36=2),8)+IF(AND(Z$247&gt;4,AA36=3),6)+IF(AND(Z$247&gt;4,AA36=4),5)+IF(AND(Z$247&gt;4,AA36=5),4)+IF(AND(Z$247&gt;4,AA36=6),3)+IF(AND(Z$247&gt;4,AA36=7),2)+IF(AND(Z$247&gt;4,AA36&gt;7),1)+IF(AND(Z$247=4,AA36=1),8)+IF(AND(Z$247=4,AA36=2),6)+IF(AND(Z$247=4,AA36=3),4)+IF(AND(Z$247=4,AA36=4),2)+IF(AND(Z$247=3,AA36=1),6)+IF(AND(Z$247=3,AA36=2),4)+IF(AND(Z$247=3,AA36=3),2)+IF(AND(Z$247=2,AA36=1),4)+IF(AND(Z$247=2,AA36=2),2)+IF(AND(Z$247=1,AA36=1),2)</f>
        <v>0</v>
      </c>
      <c r="AD36" s="2" t="s">
        <v>20</v>
      </c>
      <c r="AE36" s="4">
        <f>+Y36+AB36+AC36+AK36</f>
        <v>0</v>
      </c>
      <c r="AF36" s="11">
        <f>AE36+P36</f>
        <v>0</v>
      </c>
      <c r="AG36" s="2"/>
      <c r="AH36" s="2"/>
      <c r="AI36" s="2" t="s">
        <v>20</v>
      </c>
      <c r="AJ36" s="6"/>
      <c r="AK36" s="6"/>
      <c r="AL36" s="19">
        <f>MIN(V36,W36,AG36,AH36)</f>
        <v>24.402999999999999</v>
      </c>
      <c r="AM36" s="2"/>
      <c r="AN36" s="3"/>
      <c r="AO36" s="4">
        <f>IF(AND(AP$247&gt;4,AN36=1),6)+IF(AND(AP$247&gt;4,AN36=2),4)+IF(AND(AP$247&gt;4,AN36=3),3)+IF(AND(AP$247&gt;4,AN36=4),2)+IF(AND(AP$247&gt;4,AN36=5),1)+IF(AND(AP$247&gt;4,AN36&gt;5),1)+IF(AND(AP$247=4,AN36=1),4)+IF(AND(AP$247=4,AN36=2),3)+IF(AND(AP$247=4,AN36=3),2)+IF(AND(AP$247=4,AN36=4),1)+IF(AND(AP$247=3,AN36=1),3)+IF(AND(AP$247=3,AN36=2),2)+IF(AND(AP$247=3,AN36=3),1)+IF(AND(AP$247=2,AN36=1),2)+IF(AND(AP$247=2,AN36=2),1)+IF(AND(AP$247=1,AN36=1),1)</f>
        <v>0</v>
      </c>
      <c r="AP36" s="5"/>
      <c r="AQ36" s="5"/>
      <c r="AR36" s="4">
        <f>IF(AND(AP$247&gt;4,AP36=1),12)+IF(AND(AP$247&gt;4,AP36=2),8)+IF(AND(AP$247&gt;4,AP36=3),6)+IF(AND(AP$247&gt;4,AP36=4),5)+IF(AND(AP$247&gt;4,AP36=5),4)+IF(AND(AP$247&gt;4,AP36=6),3)+IF(AND(AP$247&gt;4,AP36=7),2)+IF(AND(AP$247&gt;4,AP36&gt;7),1)+IF(AND(AP$247=4,AP36=1),8)+IF(AND(AP$247=4,AP36=2),6)+IF(AND(AP$247=4,AP36=3),4)+IF(AND(AP$247=4,AP36=4),2)+IF(AND(AP$247=3,AP36=1),6)+IF(AND(AP$247=3,AP36=2),4)+IF(AND(AP$247=3,AP36=3),2)+IF(AND(AP$247=2,AP36=1),4)+IF(AND(AP$247=2,AP36=2),2)+IF(AND(AP$247=1,AP36=1),2)</f>
        <v>0</v>
      </c>
      <c r="AS36" s="4">
        <f>IF(AND(AP$247&gt;4,AQ36=1),12)+IF(AND(AP$247&gt;4,AQ36=2),8)+IF(AND(AP$247&gt;4,AQ36=3),6)+IF(AND(AP$247&gt;4,AQ36=4),5)+IF(AND(AP$247&gt;4,AQ36=5),4)+IF(AND(AP$247&gt;4,AQ36=6),3)+IF(AND(AP$247&gt;4,AQ36=7),2)+IF(AND(AP$247&gt;4,AQ36&gt;7),1)+IF(AND(AP$247=4,AQ36=1),8)+IF(AND(AP$247=4,AQ36=2),6)+IF(AND(AP$247=4,AQ36=3),4)+IF(AND(AP$247=4,AQ36=4),2)+IF(AND(AP$247=3,AQ36=1),6)+IF(AND(AP$247=3,AQ36=2),4)+IF(AND(AP$247=3,AQ36=3),2)+IF(AND(AP$247=2,AQ36=1),4)+IF(AND(AP$247=2,AQ36=2),2)+IF(AND(AP$247=1,AQ36=1),2)</f>
        <v>0</v>
      </c>
      <c r="AT36" s="2" t="s">
        <v>20</v>
      </c>
      <c r="AU36" s="4">
        <f>+AO36+AR36+AS36+BA36</f>
        <v>0</v>
      </c>
      <c r="AV36" s="11">
        <f>AU36+AF36</f>
        <v>0</v>
      </c>
      <c r="AW36" s="2"/>
      <c r="AX36" s="2"/>
      <c r="AY36" s="2" t="s">
        <v>20</v>
      </c>
      <c r="AZ36" s="6"/>
      <c r="BA36" s="6"/>
      <c r="BB36" s="19">
        <f>MIN(AL36,AM36,AW36,AX36)</f>
        <v>24.402999999999999</v>
      </c>
      <c r="BC36" s="2"/>
      <c r="BD36" s="3"/>
      <c r="BE36" s="4">
        <f>IF(AND(BF$247&gt;4,BD36=1),6)+IF(AND(BF$247&gt;4,BD36=2),4)+IF(AND(BF$247&gt;4,BD36=3),3)+IF(AND(BF$247&gt;4,BD36=4),2)+IF(AND(BF$247&gt;4,BD36=5),1)+IF(AND(BF$247&gt;4,BD36&gt;5),1)+IF(AND(BF$247=4,BD36=1),4)+IF(AND(BF$247=4,BD36=2),3)+IF(AND(BF$247=4,BD36=3),2)+IF(AND(BF$247=4,BD36=4),1)+IF(AND(BF$247=3,BD36=1),3)+IF(AND(BF$247=3,BD36=2),2)+IF(AND(BF$247=3,BD36=3),1)+IF(AND(BF$247=2,BD36=1),2)+IF(AND(BF$247=2,BD36=2),1)+IF(AND(BF$247=1,BD36=1),1)</f>
        <v>0</v>
      </c>
      <c r="BF36" s="5"/>
      <c r="BG36" s="5"/>
      <c r="BH36" s="4">
        <f>IF(AND(BF$247&gt;4,BF36=1),12)+IF(AND(BF$247&gt;4,BF36=2),8)+IF(AND(BF$247&gt;4,BF36=3),6)+IF(AND(BF$247&gt;4,BF36=4),5)+IF(AND(BF$247&gt;4,BF36=5),4)+IF(AND(BF$247&gt;4,BF36=6),3)+IF(AND(BF$247&gt;4,BF36=7),2)+IF(AND(BF$247&gt;4,BF36&gt;7),1)+IF(AND(BF$247=4,BF36=1),8)+IF(AND(BF$247=4,BF36=2),6)+IF(AND(BF$247=4,BF36=3),4)+IF(AND(BF$247=4,BF36=4),2)+IF(AND(BF$247=3,BF36=1),6)+IF(AND(BF$247=3,BF36=2),4)+IF(AND(BF$247=3,BF36=3),2)+IF(AND(BF$247=2,BF36=1),4)+IF(AND(BF$247=2,BF36=2),2)+IF(AND(BF$247=1,BF36=1),2)</f>
        <v>0</v>
      </c>
      <c r="BI36" s="4">
        <f>IF(AND(BF$247&gt;4,BG36=1),12)+IF(AND(BF$247&gt;4,BG36=2),8)+IF(AND(BF$247&gt;4,BG36=3),6)+IF(AND(BF$247&gt;4,BG36=4),5)+IF(AND(BF$247&gt;4,BG36=5),4)+IF(AND(BF$247&gt;4,BG36=6),3)+IF(AND(BF$247&gt;4,BG36=7),2)+IF(AND(BF$247&gt;4,BG36&gt;7),1)+IF(AND(BF$247=4,BG36=1),8)+IF(AND(BF$247=4,BG36=2),6)+IF(AND(BF$247=4,BG36=3),4)+IF(AND(BF$247=4,BG36=4),2)+IF(AND(BF$247=3,BG36=1),6)+IF(AND(BF$247=3,BG36=2),4)+IF(AND(BF$247=3,BG36=3),2)+IF(AND(BF$247=2,BG36=1),4)+IF(AND(BF$247=2,BG36=2),2)+IF(AND(BF$247=1,BG36=1),2)</f>
        <v>0</v>
      </c>
      <c r="BJ36" s="2" t="s">
        <v>20</v>
      </c>
      <c r="BK36" s="4">
        <f>+BE36+BH36+BI36+BQ36</f>
        <v>0</v>
      </c>
      <c r="BL36" s="11">
        <f>BK36+AV36</f>
        <v>0</v>
      </c>
      <c r="BM36" s="2"/>
      <c r="BN36" s="2"/>
      <c r="BO36" s="2" t="s">
        <v>20</v>
      </c>
      <c r="BP36" s="6"/>
      <c r="BQ36" s="6"/>
      <c r="BR36" s="19">
        <f t="shared" si="51"/>
        <v>24.402999999999999</v>
      </c>
      <c r="BS36" s="2"/>
      <c r="BT36" s="3"/>
      <c r="BU36" s="4">
        <f>IF(AND(BV$247&gt;4,BT36=1),6)+IF(AND(BV$247&gt;4,BT36=2),4)+IF(AND(BV$247&gt;4,BT36=3),3)+IF(AND(BV$247&gt;4,BT36=4),2)+IF(AND(BV$247&gt;4,BT36=5),1)+IF(AND(BV$247&gt;4,BT36&gt;5),1)+IF(AND(BV$247=4,BT36=1),4)+IF(AND(BV$247=4,BT36=2),3)+IF(AND(BV$247=4,BT36=3),2)+IF(AND(BV$247=4,BT36=4),1)+IF(AND(BV$247=3,BT36=1),3)+IF(AND(BV$247=3,BT36=2),2)+IF(AND(BV$247=3,BT36=3),1)+IF(AND(BV$247=2,BT36=1),2)+IF(AND(BV$247=2,BT36=2),1)+IF(AND(BV$247=1,BT36=1),1)</f>
        <v>0</v>
      </c>
      <c r="BV36" s="5"/>
      <c r="BW36" s="5"/>
      <c r="BX36" s="4">
        <f>IF(AND(BV$247&gt;4,BV36=1),12)+IF(AND(BV$247&gt;4,BV36=2),8)+IF(AND(BV$247&gt;4,BV36=3),6)+IF(AND(BV$247&gt;4,BV36=4),5)+IF(AND(BV$247&gt;4,BV36=5),4)+IF(AND(BV$247&gt;4,BV36=6),3)+IF(AND(BV$247&gt;4,BV36=7),2)+IF(AND(BV$247&gt;4,BV36&gt;7),1)+IF(AND(BV$247=4,BV36=1),8)+IF(AND(BV$247=4,BV36=2),6)+IF(AND(BV$247=4,BV36=3),4)+IF(AND(BV$247=4,BV36=4),2)+IF(AND(BV$247=3,BV36=1),6)+IF(AND(BV$247=3,BV36=2),4)+IF(AND(BV$247=3,BV36=3),2)+IF(AND(BV$247=2,BV36=1),4)+IF(AND(BV$247=2,BV36=2),2)+IF(AND(BV$247=1,BV36=1),2)</f>
        <v>0</v>
      </c>
      <c r="BY36" s="4">
        <f>IF(AND(BV$247&gt;4,BW36=1),12)+IF(AND(BV$247&gt;4,BW36=2),8)+IF(AND(BV$247&gt;4,BW36=3),6)+IF(AND(BV$247&gt;4,BW36=4),5)+IF(AND(BV$247&gt;4,BW36=5),4)+IF(AND(BV$247&gt;4,BW36=6),3)+IF(AND(BV$247&gt;4,BW36=7),2)+IF(AND(BV$247&gt;4,BW36&gt;7),1)+IF(AND(BV$247=4,BW36=1),8)+IF(AND(BV$247=4,BW36=2),6)+IF(AND(BV$247=4,BW36=3),4)+IF(AND(BV$247=4,BW36=4),2)+IF(AND(BV$247=3,BW36=1),6)+IF(AND(BV$247=3,BW36=2),4)+IF(AND(BV$247=3,BW36=3),2)+IF(AND(BV$247=2,BW36=1),4)+IF(AND(BV$247=2,BW36=2),2)+IF(AND(BV$247=1,BW36=1),2)</f>
        <v>0</v>
      </c>
      <c r="BZ36" s="2" t="s">
        <v>20</v>
      </c>
      <c r="CA36" s="4">
        <f t="shared" si="52"/>
        <v>0</v>
      </c>
      <c r="CB36" s="11">
        <f t="shared" si="53"/>
        <v>0</v>
      </c>
      <c r="CC36" s="2"/>
      <c r="CD36" s="2"/>
      <c r="CE36" s="2" t="s">
        <v>20</v>
      </c>
      <c r="CF36" s="6"/>
      <c r="CG36" s="6"/>
      <c r="CH36" s="19">
        <f t="shared" si="54"/>
        <v>24.402999999999999</v>
      </c>
    </row>
    <row r="37" spans="1:86" s="15" customFormat="1" ht="14">
      <c r="A37" s="13">
        <v>4</v>
      </c>
      <c r="B37" s="1" t="s">
        <v>222</v>
      </c>
      <c r="C37" s="2">
        <v>5175</v>
      </c>
      <c r="D37" s="1">
        <v>65</v>
      </c>
      <c r="E37" s="1" t="s">
        <v>83</v>
      </c>
      <c r="F37" s="57"/>
      <c r="G37" s="2"/>
      <c r="H37" s="3"/>
      <c r="I37" s="2"/>
      <c r="J37" s="5"/>
      <c r="K37" s="5"/>
      <c r="L37" s="2"/>
      <c r="M37" s="2"/>
      <c r="N37" s="2"/>
      <c r="O37" s="4"/>
      <c r="P37" s="11"/>
      <c r="Q37" s="2"/>
      <c r="R37" s="2"/>
      <c r="S37" s="2"/>
      <c r="T37" s="2"/>
      <c r="U37" s="6"/>
      <c r="V37" s="19"/>
      <c r="W37" s="2"/>
      <c r="X37" s="3"/>
      <c r="Y37" s="2"/>
      <c r="Z37" s="5"/>
      <c r="AA37" s="5"/>
      <c r="AB37" s="2"/>
      <c r="AC37" s="2"/>
      <c r="AD37" s="2"/>
      <c r="AE37" s="4"/>
      <c r="AF37" s="11"/>
      <c r="AG37" s="2"/>
      <c r="AH37" s="2"/>
      <c r="AI37" s="2"/>
      <c r="AJ37" s="2"/>
      <c r="AK37" s="6"/>
      <c r="AL37" s="19"/>
      <c r="AM37" s="2"/>
      <c r="AN37" s="3"/>
      <c r="AO37" s="2"/>
      <c r="AP37" s="5"/>
      <c r="AQ37" s="5"/>
      <c r="AR37" s="2"/>
      <c r="AS37" s="2"/>
      <c r="AT37" s="2"/>
      <c r="AU37" s="4"/>
      <c r="AV37" s="11"/>
      <c r="AW37" s="2"/>
      <c r="AX37" s="2"/>
      <c r="AY37" s="2"/>
      <c r="AZ37" s="2"/>
      <c r="BA37" s="6"/>
      <c r="BB37" s="19">
        <v>99.998999999999995</v>
      </c>
      <c r="BC37" s="2">
        <v>29.184000000000001</v>
      </c>
      <c r="BD37" s="3"/>
      <c r="BE37" s="2"/>
      <c r="BF37" s="5"/>
      <c r="BG37" s="5"/>
      <c r="BH37" s="2"/>
      <c r="BI37" s="2"/>
      <c r="BJ37" s="2"/>
      <c r="BK37" s="4"/>
      <c r="BL37" s="11"/>
      <c r="BM37" s="2">
        <v>25.981999999999999</v>
      </c>
      <c r="BN37" s="2">
        <v>25.908000000000001</v>
      </c>
      <c r="BO37" s="8" t="s">
        <v>202</v>
      </c>
      <c r="BP37" s="8" t="s">
        <v>202</v>
      </c>
      <c r="BQ37" s="6"/>
      <c r="BR37" s="19">
        <f t="shared" si="51"/>
        <v>25.908000000000001</v>
      </c>
      <c r="BS37" s="2">
        <v>25.579000000000001</v>
      </c>
      <c r="BT37" s="3">
        <v>2</v>
      </c>
      <c r="BU37" s="4">
        <f>IF(AND(BV$248&gt;4,BT37=1),6)+IF(AND(BV$248&gt;4,BT37=2),4)+IF(AND(BV$248&gt;4,BT37=3),3)+IF(AND(BV$248&gt;4,BT37=4),2)+IF(AND(BV$248&gt;4,BT37=5),1)+IF(AND(BV$248&gt;4,BT37&gt;5),1)+IF(AND(BV$248=4,BT37=1),4)+IF(AND(BV$248=4,BT37=2),3)+IF(AND(BV$248=4,BT37=3),2)+IF(AND(BV$248=4,BT37=4),1)+IF(AND(BV$248=3,BT37=1),3)+IF(AND(BV$248=3,BT37=2),2)+IF(AND(BV$248=3,BT37=3),1)+IF(AND(BV$248=2,BT37=1),2)+IF(AND(BV$248=2,BT37=2),1)+IF(AND(BV$248=1,BT37=1),1)</f>
        <v>4</v>
      </c>
      <c r="BV37" s="5">
        <v>1</v>
      </c>
      <c r="BW37" s="5">
        <v>1</v>
      </c>
      <c r="BX37" s="4">
        <f>IF(AND(BV$248&gt;4,BV37=1),12)+IF(AND(BV$248&gt;4,BV37=2),8)+IF(AND(BV$248&gt;4,BV37=3),6)+IF(AND(BV$248&gt;4,BV37=4),5)+IF(AND(BV$248&gt;4,BV37=5),4)+IF(AND(BV$248&gt;4,BV37=6),3)+IF(AND(BV$248&gt;4,BV37=7),2)+IF(AND(BV$248&gt;4,BV37&gt;7),1)+IF(AND(BV$248=4,BV37=1),8)+IF(AND(BV$248=4,BV37=2),6)+IF(AND(BV$248=4,BV37=3),4)+IF(AND(BV$248=4,BV37=4),2)+IF(AND(BV$248=3,BV37=1),6)+IF(AND(BV$248=3,BV37=2),4)+IF(AND(BV$248=3,BV37=3),2)+IF(AND(BV$248=2,BV37=1),4)+IF(AND(BV$248=2,BV37=2),2)+IF(AND(BV$248=1,BV37=1),2)</f>
        <v>12</v>
      </c>
      <c r="BY37" s="4">
        <f>IF(AND(BW$248&gt;4,BW37=1),12)+IF(AND(BW$248&gt;4,BW37=2),8)+IF(AND(BW$248&gt;4,BW37=3),6)+IF(AND(BW$248&gt;4,BW37=4),5)+IF(AND(BW$248&gt;4,BW37=5),4)+IF(AND(BW$248&gt;4,BW37=6),3)+IF(AND(BW$248&gt;4,BW37=7),2)+IF(AND(BW$248&gt;4,BW37&gt;7),1)+IF(AND(BW$248=4,BW37=1),8)+IF(AND(BW$248=4,BW37=2),6)+IF(AND(BW$248=4,BW37=3),4)+IF(AND(BW$248=4,BW37=4),2)+IF(AND(BW$248=3,BW37=1),6)+IF(AND(BW$248=3,BW37=2),4)+IF(AND(BW$248=3,BW37=3),2)+IF(AND(BW$248=2,BW37=1),4)+IF(AND(BW$248=2,BW37=2),2)+IF(AND(BW$248=1,BW37=1),2)</f>
        <v>12</v>
      </c>
      <c r="BZ37" s="2" t="s">
        <v>21</v>
      </c>
      <c r="CA37" s="4">
        <f t="shared" si="52"/>
        <v>30</v>
      </c>
      <c r="CB37" s="11">
        <f t="shared" si="53"/>
        <v>30</v>
      </c>
      <c r="CC37" s="2">
        <v>24.706</v>
      </c>
      <c r="CD37" s="2">
        <v>25.175999999999998</v>
      </c>
      <c r="CE37" s="8" t="s">
        <v>20</v>
      </c>
      <c r="CF37" s="8" t="s">
        <v>209</v>
      </c>
      <c r="CG37" s="6">
        <v>2</v>
      </c>
      <c r="CH37" s="19">
        <f t="shared" si="54"/>
        <v>24.706</v>
      </c>
    </row>
    <row r="38" spans="1:86" s="15" customFormat="1" ht="14" hidden="1">
      <c r="A38" s="13">
        <v>9</v>
      </c>
      <c r="B38" s="1" t="s">
        <v>171</v>
      </c>
      <c r="C38" s="2">
        <v>9760</v>
      </c>
      <c r="D38" s="1">
        <v>23</v>
      </c>
      <c r="E38" s="1" t="s">
        <v>172</v>
      </c>
      <c r="F38" s="57">
        <v>24.166</v>
      </c>
      <c r="G38" s="2"/>
      <c r="H38" s="3"/>
      <c r="I38" s="4">
        <f>IF(AND(J$247&gt;4,H38=1),6)+IF(AND(J$247&gt;4,H38=2),4)+IF(AND(J$247&gt;4,H38=3),3)+IF(AND(J$247&gt;4,H38=4),2)+IF(AND(J$247&gt;4,H38=5),1)+IF(AND(J$247&gt;4,H38&gt;5),1)+IF(AND(J$247=4,H38=1),4)+IF(AND(J$247=4,H38=2),3)+IF(AND(J$247=4,H38=3),2)+IF(AND(J$247=4,H38=4),1)+IF(AND(J$247=3,H38=1),3)+IF(AND(J$247=3,H38=2),2)+IF(AND(J$247=3,H38=3),1)+IF(AND(J$247=2,H38=1),2)+IF(AND(J$247=2,H38=2),1)+IF(AND(J$247=1,H38=1),1)</f>
        <v>0</v>
      </c>
      <c r="J38" s="5"/>
      <c r="K38" s="5"/>
      <c r="L38" s="4">
        <f>IF(AND(J$247&gt;4,J38=1),12)+IF(AND(J$247&gt;4,J38=2),8)+IF(AND(J$247&gt;4,J38=3),6)+IF(AND(J$247&gt;4,J38=4),5)+IF(AND(J$247&gt;4,J38=5),4)+IF(AND(J$247&gt;4,J38=6),3)+IF(AND(J$247&gt;4,J38=7),2)+IF(AND(J$247&gt;4,J38&gt;7),1)+IF(AND(J$247=4,J38=1),8)+IF(AND(J$247=4,J38=2),6)+IF(AND(J$247=4,J38=3),4)+IF(AND(J$247=4,J38=4),2)+IF(AND(J$247=3,J38=1),6)+IF(AND(J$247=3,J38=2),4)+IF(AND(J$247=3,J38=3),2)+IF(AND(J$247=2,J38=1),4)+IF(AND(J$247=2,J38=2),2)+IF(AND(J$247=1,J38=1),2)</f>
        <v>0</v>
      </c>
      <c r="M38" s="4">
        <f>IF(AND(J$247&gt;4,K38=1),12)+IF(AND(J$247&gt;4,K38=2),8)+IF(AND(J$247&gt;4,K38=3),6)+IF(AND(J$247&gt;4,K38=4),5)+IF(AND(J$247&gt;4,K38=5),4)+IF(AND(J$247&gt;4,K38=6),3)+IF(AND(J$247&gt;4,K38=7),2)+IF(AND(J$247&gt;4,K38&gt;7),1)+IF(AND(J$247=4,K38=1),8)+IF(AND(J$247=4,K38=2),6)+IF(AND(J$247=4,K38=3),4)+IF(AND(J$247=4,K38=4),2)+IF(AND(J$247=3,K38=1),6)+IF(AND(J$247=3,K38=2),4)+IF(AND(J$247=3,K38=3),2)+IF(AND(J$247=2,K38=1),4)+IF(AND(J$247=2,K38=2),2)+IF(AND(J$247=1,K38=1),2)</f>
        <v>0</v>
      </c>
      <c r="N38" s="2" t="s">
        <v>20</v>
      </c>
      <c r="O38" s="4">
        <f>+I38+L38+M38+U38</f>
        <v>0</v>
      </c>
      <c r="P38" s="11">
        <f>O38</f>
        <v>0</v>
      </c>
      <c r="Q38" s="2"/>
      <c r="R38" s="2"/>
      <c r="S38" s="2" t="s">
        <v>20</v>
      </c>
      <c r="T38" s="2"/>
      <c r="U38" s="6"/>
      <c r="V38" s="19">
        <f>MIN(F38,G38,Q38,R38)</f>
        <v>24.166</v>
      </c>
      <c r="W38" s="2"/>
      <c r="X38" s="3"/>
      <c r="Y38" s="4">
        <f>IF(AND(Z$247&gt;4,X38=1),6)+IF(AND(Z$247&gt;4,X38=2),4)+IF(AND(Z$247&gt;4,X38=3),3)+IF(AND(Z$247&gt;4,X38=4),2)+IF(AND(Z$247&gt;4,X38=5),1)+IF(AND(Z$247&gt;4,X38&gt;5),1)+IF(AND(Z$247=4,X38=1),4)+IF(AND(Z$247=4,X38=2),3)+IF(AND(Z$247=4,X38=3),2)+IF(AND(Z$247=4,X38=4),1)+IF(AND(Z$247=3,X38=1),3)+IF(AND(Z$247=3,X38=2),2)+IF(AND(Z$247=3,X38=3),1)+IF(AND(Z$247=2,X38=1),2)+IF(AND(Z$247=2,X38=2),1)+IF(AND(Z$247=1,X38=1),1)</f>
        <v>0</v>
      </c>
      <c r="Z38" s="5"/>
      <c r="AA38" s="5"/>
      <c r="AB38" s="4">
        <f>IF(AND(Z$247&gt;4,Z38=1),12)+IF(AND(Z$247&gt;4,Z38=2),8)+IF(AND(Z$247&gt;4,Z38=3),6)+IF(AND(Z$247&gt;4,Z38=4),5)+IF(AND(Z$247&gt;4,Z38=5),4)+IF(AND(Z$247&gt;4,Z38=6),3)+IF(AND(Z$247&gt;4,Z38=7),2)+IF(AND(Z$247&gt;4,Z38&gt;7),1)+IF(AND(Z$247=4,Z38=1),8)+IF(AND(Z$247=4,Z38=2),6)+IF(AND(Z$247=4,Z38=3),4)+IF(AND(Z$247=4,Z38=4),2)+IF(AND(Z$247=3,Z38=1),6)+IF(AND(Z$247=3,Z38=2),4)+IF(AND(Z$247=3,Z38=3),2)+IF(AND(Z$247=2,Z38=1),4)+IF(AND(Z$247=2,Z38=2),2)+IF(AND(Z$247=1,Z38=1),2)</f>
        <v>0</v>
      </c>
      <c r="AC38" s="4">
        <f>IF(AND(Z$247&gt;4,AA38=1),12)+IF(AND(Z$247&gt;4,AA38=2),8)+IF(AND(Z$247&gt;4,AA38=3),6)+IF(AND(Z$247&gt;4,AA38=4),5)+IF(AND(Z$247&gt;4,AA38=5),4)+IF(AND(Z$247&gt;4,AA38=6),3)+IF(AND(Z$247&gt;4,AA38=7),2)+IF(AND(Z$247&gt;4,AA38&gt;7),1)+IF(AND(Z$247=4,AA38=1),8)+IF(AND(Z$247=4,AA38=2),6)+IF(AND(Z$247=4,AA38=3),4)+IF(AND(Z$247=4,AA38=4),2)+IF(AND(Z$247=3,AA38=1),6)+IF(AND(Z$247=3,AA38=2),4)+IF(AND(Z$247=3,AA38=3),2)+IF(AND(Z$247=2,AA38=1),4)+IF(AND(Z$247=2,AA38=2),2)+IF(AND(Z$247=1,AA38=1),2)</f>
        <v>0</v>
      </c>
      <c r="AD38" s="2" t="s">
        <v>20</v>
      </c>
      <c r="AE38" s="4">
        <f>+Y38+AB38+AC38+AK38</f>
        <v>0</v>
      </c>
      <c r="AF38" s="11">
        <f>AE38+P38</f>
        <v>0</v>
      </c>
      <c r="AG38" s="2"/>
      <c r="AH38" s="2"/>
      <c r="AI38" s="2" t="s">
        <v>20</v>
      </c>
      <c r="AJ38" s="2"/>
      <c r="AK38" s="6"/>
      <c r="AL38" s="19">
        <f>MIN(V38,W38,AG38,AH38)</f>
        <v>24.166</v>
      </c>
      <c r="AM38" s="2"/>
      <c r="AN38" s="3"/>
      <c r="AO38" s="4">
        <f>IF(AND(AP$247&gt;4,AN38=1),6)+IF(AND(AP$247&gt;4,AN38=2),4)+IF(AND(AP$247&gt;4,AN38=3),3)+IF(AND(AP$247&gt;4,AN38=4),2)+IF(AND(AP$247&gt;4,AN38=5),1)+IF(AND(AP$247&gt;4,AN38&gt;5),1)+IF(AND(AP$247=4,AN38=1),4)+IF(AND(AP$247=4,AN38=2),3)+IF(AND(AP$247=4,AN38=3),2)+IF(AND(AP$247=4,AN38=4),1)+IF(AND(AP$247=3,AN38=1),3)+IF(AND(AP$247=3,AN38=2),2)+IF(AND(AP$247=3,AN38=3),1)+IF(AND(AP$247=2,AN38=1),2)+IF(AND(AP$247=2,AN38=2),1)+IF(AND(AP$247=1,AN38=1),1)</f>
        <v>0</v>
      </c>
      <c r="AP38" s="5"/>
      <c r="AQ38" s="5"/>
      <c r="AR38" s="4">
        <f>IF(AND(AP$247&gt;4,AP38=1),12)+IF(AND(AP$247&gt;4,AP38=2),8)+IF(AND(AP$247&gt;4,AP38=3),6)+IF(AND(AP$247&gt;4,AP38=4),5)+IF(AND(AP$247&gt;4,AP38=5),4)+IF(AND(AP$247&gt;4,AP38=6),3)+IF(AND(AP$247&gt;4,AP38=7),2)+IF(AND(AP$247&gt;4,AP38&gt;7),1)+IF(AND(AP$247=4,AP38=1),8)+IF(AND(AP$247=4,AP38=2),6)+IF(AND(AP$247=4,AP38=3),4)+IF(AND(AP$247=4,AP38=4),2)+IF(AND(AP$247=3,AP38=1),6)+IF(AND(AP$247=3,AP38=2),4)+IF(AND(AP$247=3,AP38=3),2)+IF(AND(AP$247=2,AP38=1),4)+IF(AND(AP$247=2,AP38=2),2)+IF(AND(AP$247=1,AP38=1),2)</f>
        <v>0</v>
      </c>
      <c r="AS38" s="4">
        <f>IF(AND(AP$247&gt;4,AQ38=1),12)+IF(AND(AP$247&gt;4,AQ38=2),8)+IF(AND(AP$247&gt;4,AQ38=3),6)+IF(AND(AP$247&gt;4,AQ38=4),5)+IF(AND(AP$247&gt;4,AQ38=5),4)+IF(AND(AP$247&gt;4,AQ38=6),3)+IF(AND(AP$247&gt;4,AQ38=7),2)+IF(AND(AP$247&gt;4,AQ38&gt;7),1)+IF(AND(AP$247=4,AQ38=1),8)+IF(AND(AP$247=4,AQ38=2),6)+IF(AND(AP$247=4,AQ38=3),4)+IF(AND(AP$247=4,AQ38=4),2)+IF(AND(AP$247=3,AQ38=1),6)+IF(AND(AP$247=3,AQ38=2),4)+IF(AND(AP$247=3,AQ38=3),2)+IF(AND(AP$247=2,AQ38=1),4)+IF(AND(AP$247=2,AQ38=2),2)+IF(AND(AP$247=1,AQ38=1),2)</f>
        <v>0</v>
      </c>
      <c r="AT38" s="2" t="s">
        <v>20</v>
      </c>
      <c r="AU38" s="4">
        <f>+AO38+AR38+AS38+BA38</f>
        <v>0</v>
      </c>
      <c r="AV38" s="11">
        <f>AU38+AF38</f>
        <v>0</v>
      </c>
      <c r="AW38" s="2"/>
      <c r="AX38" s="2"/>
      <c r="AY38" s="2" t="s">
        <v>20</v>
      </c>
      <c r="AZ38" s="2"/>
      <c r="BA38" s="6"/>
      <c r="BB38" s="19">
        <f>MIN(AL38,AM38,AW38,AX38)</f>
        <v>24.166</v>
      </c>
      <c r="BC38" s="2"/>
      <c r="BD38" s="3"/>
      <c r="BE38" s="4">
        <f>IF(AND(BF$247&gt;4,BD38=1),6)+IF(AND(BF$247&gt;4,BD38=2),4)+IF(AND(BF$247&gt;4,BD38=3),3)+IF(AND(BF$247&gt;4,BD38=4),2)+IF(AND(BF$247&gt;4,BD38=5),1)+IF(AND(BF$247&gt;4,BD38&gt;5),1)+IF(AND(BF$247=4,BD38=1),4)+IF(AND(BF$247=4,BD38=2),3)+IF(AND(BF$247=4,BD38=3),2)+IF(AND(BF$247=4,BD38=4),1)+IF(AND(BF$247=3,BD38=1),3)+IF(AND(BF$247=3,BD38=2),2)+IF(AND(BF$247=3,BD38=3),1)+IF(AND(BF$247=2,BD38=1),2)+IF(AND(BF$247=2,BD38=2),1)+IF(AND(BF$247=1,BD38=1),1)</f>
        <v>0</v>
      </c>
      <c r="BF38" s="5"/>
      <c r="BG38" s="5"/>
      <c r="BH38" s="4">
        <f>IF(AND(BF$247&gt;4,BF38=1),12)+IF(AND(BF$247&gt;4,BF38=2),8)+IF(AND(BF$247&gt;4,BF38=3),6)+IF(AND(BF$247&gt;4,BF38=4),5)+IF(AND(BF$247&gt;4,BF38=5),4)+IF(AND(BF$247&gt;4,BF38=6),3)+IF(AND(BF$247&gt;4,BF38=7),2)+IF(AND(BF$247&gt;4,BF38&gt;7),1)+IF(AND(BF$247=4,BF38=1),8)+IF(AND(BF$247=4,BF38=2),6)+IF(AND(BF$247=4,BF38=3),4)+IF(AND(BF$247=4,BF38=4),2)+IF(AND(BF$247=3,BF38=1),6)+IF(AND(BF$247=3,BF38=2),4)+IF(AND(BF$247=3,BF38=3),2)+IF(AND(BF$247=2,BF38=1),4)+IF(AND(BF$247=2,BF38=2),2)+IF(AND(BF$247=1,BF38=1),2)</f>
        <v>0</v>
      </c>
      <c r="BI38" s="4">
        <f>IF(AND(BF$247&gt;4,BG38=1),12)+IF(AND(BF$247&gt;4,BG38=2),8)+IF(AND(BF$247&gt;4,BG38=3),6)+IF(AND(BF$247&gt;4,BG38=4),5)+IF(AND(BF$247&gt;4,BG38=5),4)+IF(AND(BF$247&gt;4,BG38=6),3)+IF(AND(BF$247&gt;4,BG38=7),2)+IF(AND(BF$247&gt;4,BG38&gt;7),1)+IF(AND(BF$247=4,BG38=1),8)+IF(AND(BF$247=4,BG38=2),6)+IF(AND(BF$247=4,BG38=3),4)+IF(AND(BF$247=4,BG38=4),2)+IF(AND(BF$247=3,BG38=1),6)+IF(AND(BF$247=3,BG38=2),4)+IF(AND(BF$247=3,BG38=3),2)+IF(AND(BF$247=2,BG38=1),4)+IF(AND(BF$247=2,BG38=2),2)+IF(AND(BF$247=1,BG38=1),2)</f>
        <v>0</v>
      </c>
      <c r="BJ38" s="2" t="s">
        <v>20</v>
      </c>
      <c r="BK38" s="4">
        <f>+BE38+BH38+BI38+BQ38</f>
        <v>0</v>
      </c>
      <c r="BL38" s="11">
        <f>BK38+AV38</f>
        <v>0</v>
      </c>
      <c r="BM38" s="2"/>
      <c r="BN38" s="2"/>
      <c r="BO38" s="2" t="s">
        <v>20</v>
      </c>
      <c r="BP38" s="2"/>
      <c r="BQ38" s="6"/>
      <c r="BR38" s="19">
        <f t="shared" si="51"/>
        <v>24.166</v>
      </c>
      <c r="BS38" s="2"/>
      <c r="BT38" s="3"/>
      <c r="BU38" s="4">
        <f t="shared" ref="BU38:BU44" si="55">IF(AND(BV$247&gt;4,BT38=1),6)+IF(AND(BV$247&gt;4,BT38=2),4)+IF(AND(BV$247&gt;4,BT38=3),3)+IF(AND(BV$247&gt;4,BT38=4),2)+IF(AND(BV$247&gt;4,BT38=5),1)+IF(AND(BV$247&gt;4,BT38&gt;5),1)+IF(AND(BV$247=4,BT38=1),4)+IF(AND(BV$247=4,BT38=2),3)+IF(AND(BV$247=4,BT38=3),2)+IF(AND(BV$247=4,BT38=4),1)+IF(AND(BV$247=3,BT38=1),3)+IF(AND(BV$247=3,BT38=2),2)+IF(AND(BV$247=3,BT38=3),1)+IF(AND(BV$247=2,BT38=1),2)+IF(AND(BV$247=2,BT38=2),1)+IF(AND(BV$247=1,BT38=1),1)</f>
        <v>0</v>
      </c>
      <c r="BV38" s="5"/>
      <c r="BW38" s="5"/>
      <c r="BX38" s="4">
        <f t="shared" ref="BX38:BX44" si="56">IF(AND(BV$247&gt;4,BV38=1),12)+IF(AND(BV$247&gt;4,BV38=2),8)+IF(AND(BV$247&gt;4,BV38=3),6)+IF(AND(BV$247&gt;4,BV38=4),5)+IF(AND(BV$247&gt;4,BV38=5),4)+IF(AND(BV$247&gt;4,BV38=6),3)+IF(AND(BV$247&gt;4,BV38=7),2)+IF(AND(BV$247&gt;4,BV38&gt;7),1)+IF(AND(BV$247=4,BV38=1),8)+IF(AND(BV$247=4,BV38=2),6)+IF(AND(BV$247=4,BV38=3),4)+IF(AND(BV$247=4,BV38=4),2)+IF(AND(BV$247=3,BV38=1),6)+IF(AND(BV$247=3,BV38=2),4)+IF(AND(BV$247=3,BV38=3),2)+IF(AND(BV$247=2,BV38=1),4)+IF(AND(BV$247=2,BV38=2),2)+IF(AND(BV$247=1,BV38=1),2)</f>
        <v>0</v>
      </c>
      <c r="BY38" s="4">
        <f t="shared" ref="BY38:BY44" si="57">IF(AND(BV$247&gt;4,BW38=1),12)+IF(AND(BV$247&gt;4,BW38=2),8)+IF(AND(BV$247&gt;4,BW38=3),6)+IF(AND(BV$247&gt;4,BW38=4),5)+IF(AND(BV$247&gt;4,BW38=5),4)+IF(AND(BV$247&gt;4,BW38=6),3)+IF(AND(BV$247&gt;4,BW38=7),2)+IF(AND(BV$247&gt;4,BW38&gt;7),1)+IF(AND(BV$247=4,BW38=1),8)+IF(AND(BV$247=4,BW38=2),6)+IF(AND(BV$247=4,BW38=3),4)+IF(AND(BV$247=4,BW38=4),2)+IF(AND(BV$247=3,BW38=1),6)+IF(AND(BV$247=3,BW38=2),4)+IF(AND(BV$247=3,BW38=3),2)+IF(AND(BV$247=2,BW38=1),4)+IF(AND(BV$247=2,BW38=2),2)+IF(AND(BV$247=1,BW38=1),2)</f>
        <v>0</v>
      </c>
      <c r="BZ38" s="2" t="s">
        <v>20</v>
      </c>
      <c r="CA38" s="4">
        <f t="shared" si="52"/>
        <v>0</v>
      </c>
      <c r="CB38" s="11">
        <f t="shared" si="53"/>
        <v>0</v>
      </c>
      <c r="CC38" s="2"/>
      <c r="CD38" s="2"/>
      <c r="CE38" s="2" t="s">
        <v>20</v>
      </c>
      <c r="CF38" s="2"/>
      <c r="CG38" s="6"/>
      <c r="CH38" s="19">
        <f t="shared" si="54"/>
        <v>24.166</v>
      </c>
    </row>
    <row r="39" spans="1:86" s="15" customFormat="1" ht="14" hidden="1">
      <c r="A39" s="13">
        <v>10</v>
      </c>
      <c r="B39" s="1" t="s">
        <v>168</v>
      </c>
      <c r="C39" s="2" t="s">
        <v>169</v>
      </c>
      <c r="D39" s="1">
        <v>57</v>
      </c>
      <c r="E39" s="1" t="s">
        <v>83</v>
      </c>
      <c r="F39" s="57">
        <v>25.065999999999999</v>
      </c>
      <c r="G39" s="2"/>
      <c r="H39" s="3"/>
      <c r="I39" s="4">
        <f>IF(AND(J$247&gt;4,H39=1),6)+IF(AND(J$247&gt;4,H39=2),4)+IF(AND(J$247&gt;4,H39=3),3)+IF(AND(J$247&gt;4,H39=4),2)+IF(AND(J$247&gt;4,H39=5),1)+IF(AND(J$247&gt;4,H39&gt;5),1)+IF(AND(J$247=4,H39=1),4)+IF(AND(J$247=4,H39=2),3)+IF(AND(J$247=4,H39=3),2)+IF(AND(J$247=4,H39=4),1)+IF(AND(J$247=3,H39=1),3)+IF(AND(J$247=3,H39=2),2)+IF(AND(J$247=3,H39=3),1)+IF(AND(J$247=2,H39=1),2)+IF(AND(J$247=2,H39=2),1)+IF(AND(J$247=1,H39=1),1)</f>
        <v>0</v>
      </c>
      <c r="J39" s="5"/>
      <c r="K39" s="5"/>
      <c r="L39" s="4">
        <f>IF(AND(J$247&gt;4,J39=1),12)+IF(AND(J$247&gt;4,J39=2),8)+IF(AND(J$247&gt;4,J39=3),6)+IF(AND(J$247&gt;4,J39=4),5)+IF(AND(J$247&gt;4,J39=5),4)+IF(AND(J$247&gt;4,J39=6),3)+IF(AND(J$247&gt;4,J39=7),2)+IF(AND(J$247&gt;4,J39&gt;7),1)+IF(AND(J$247=4,J39=1),8)+IF(AND(J$247=4,J39=2),6)+IF(AND(J$247=4,J39=3),4)+IF(AND(J$247=4,J39=4),2)+IF(AND(J$247=3,J39=1),6)+IF(AND(J$247=3,J39=2),4)+IF(AND(J$247=3,J39=3),2)+IF(AND(J$247=2,J39=1),4)+IF(AND(J$247=2,J39=2),2)+IF(AND(J$247=1,J39=1),2)</f>
        <v>0</v>
      </c>
      <c r="M39" s="4">
        <f>IF(AND(J$247&gt;4,K39=1),12)+IF(AND(J$247&gt;4,K39=2),8)+IF(AND(J$247&gt;4,K39=3),6)+IF(AND(J$247&gt;4,K39=4),5)+IF(AND(J$247&gt;4,K39=5),4)+IF(AND(J$247&gt;4,K39=6),3)+IF(AND(J$247&gt;4,K39=7),2)+IF(AND(J$247&gt;4,K39&gt;7),1)+IF(AND(J$247=4,K39=1),8)+IF(AND(J$247=4,K39=2),6)+IF(AND(J$247=4,K39=3),4)+IF(AND(J$247=4,K39=4),2)+IF(AND(J$247=3,K39=1),6)+IF(AND(J$247=3,K39=2),4)+IF(AND(J$247=3,K39=3),2)+IF(AND(J$247=2,K39=1),4)+IF(AND(J$247=2,K39=2),2)+IF(AND(J$247=1,K39=1),2)</f>
        <v>0</v>
      </c>
      <c r="N39" s="2" t="s">
        <v>20</v>
      </c>
      <c r="O39" s="4">
        <f>+I39+L39+M39+U39</f>
        <v>0</v>
      </c>
      <c r="P39" s="11">
        <f>O39</f>
        <v>0</v>
      </c>
      <c r="Q39" s="2"/>
      <c r="R39" s="2"/>
      <c r="S39" s="2" t="s">
        <v>20</v>
      </c>
      <c r="T39" s="2"/>
      <c r="U39" s="6"/>
      <c r="V39" s="19">
        <f>MIN(F39,G39,Q39,R39)</f>
        <v>25.065999999999999</v>
      </c>
      <c r="W39" s="2"/>
      <c r="X39" s="3"/>
      <c r="Y39" s="4">
        <f>IF(AND(Z$247&gt;4,X39=1),6)+IF(AND(Z$247&gt;4,X39=2),4)+IF(AND(Z$247&gt;4,X39=3),3)+IF(AND(Z$247&gt;4,X39=4),2)+IF(AND(Z$247&gt;4,X39=5),1)+IF(AND(Z$247&gt;4,X39&gt;5),1)+IF(AND(Z$247=4,X39=1),4)+IF(AND(Z$247=4,X39=2),3)+IF(AND(Z$247=4,X39=3),2)+IF(AND(Z$247=4,X39=4),1)+IF(AND(Z$247=3,X39=1),3)+IF(AND(Z$247=3,X39=2),2)+IF(AND(Z$247=3,X39=3),1)+IF(AND(Z$247=2,X39=1),2)+IF(AND(Z$247=2,X39=2),1)+IF(AND(Z$247=1,X39=1),1)</f>
        <v>0</v>
      </c>
      <c r="Z39" s="5"/>
      <c r="AA39" s="5"/>
      <c r="AB39" s="4">
        <f>IF(AND(Z$247&gt;4,Z39=1),12)+IF(AND(Z$247&gt;4,Z39=2),8)+IF(AND(Z$247&gt;4,Z39=3),6)+IF(AND(Z$247&gt;4,Z39=4),5)+IF(AND(Z$247&gt;4,Z39=5),4)+IF(AND(Z$247&gt;4,Z39=6),3)+IF(AND(Z$247&gt;4,Z39=7),2)+IF(AND(Z$247&gt;4,Z39&gt;7),1)+IF(AND(Z$247=4,Z39=1),8)+IF(AND(Z$247=4,Z39=2),6)+IF(AND(Z$247=4,Z39=3),4)+IF(AND(Z$247=4,Z39=4),2)+IF(AND(Z$247=3,Z39=1),6)+IF(AND(Z$247=3,Z39=2),4)+IF(AND(Z$247=3,Z39=3),2)+IF(AND(Z$247=2,Z39=1),4)+IF(AND(Z$247=2,Z39=2),2)+IF(AND(Z$247=1,Z39=1),2)</f>
        <v>0</v>
      </c>
      <c r="AC39" s="4">
        <f>IF(AND(Z$247&gt;4,AA39=1),12)+IF(AND(Z$247&gt;4,AA39=2),8)+IF(AND(Z$247&gt;4,AA39=3),6)+IF(AND(Z$247&gt;4,AA39=4),5)+IF(AND(Z$247&gt;4,AA39=5),4)+IF(AND(Z$247&gt;4,AA39=6),3)+IF(AND(Z$247&gt;4,AA39=7),2)+IF(AND(Z$247&gt;4,AA39&gt;7),1)+IF(AND(Z$247=4,AA39=1),8)+IF(AND(Z$247=4,AA39=2),6)+IF(AND(Z$247=4,AA39=3),4)+IF(AND(Z$247=4,AA39=4),2)+IF(AND(Z$247=3,AA39=1),6)+IF(AND(Z$247=3,AA39=2),4)+IF(AND(Z$247=3,AA39=3),2)+IF(AND(Z$247=2,AA39=1),4)+IF(AND(Z$247=2,AA39=2),2)+IF(AND(Z$247=1,AA39=1),2)</f>
        <v>0</v>
      </c>
      <c r="AD39" s="2" t="s">
        <v>20</v>
      </c>
      <c r="AE39" s="4">
        <f>+Y39+AB39+AC39+AK39</f>
        <v>0</v>
      </c>
      <c r="AF39" s="11">
        <f>AE39+P39</f>
        <v>0</v>
      </c>
      <c r="AG39" s="2"/>
      <c r="AH39" s="2"/>
      <c r="AI39" s="2" t="s">
        <v>20</v>
      </c>
      <c r="AJ39" s="2"/>
      <c r="AK39" s="6"/>
      <c r="AL39" s="19">
        <f>MIN(V39,W39,AG39,AH39)</f>
        <v>25.065999999999999</v>
      </c>
      <c r="AM39" s="2"/>
      <c r="AN39" s="3"/>
      <c r="AO39" s="4">
        <f>IF(AND(AP$247&gt;4,AN39=1),6)+IF(AND(AP$247&gt;4,AN39=2),4)+IF(AND(AP$247&gt;4,AN39=3),3)+IF(AND(AP$247&gt;4,AN39=4),2)+IF(AND(AP$247&gt;4,AN39=5),1)+IF(AND(AP$247&gt;4,AN39&gt;5),1)+IF(AND(AP$247=4,AN39=1),4)+IF(AND(AP$247=4,AN39=2),3)+IF(AND(AP$247=4,AN39=3),2)+IF(AND(AP$247=4,AN39=4),1)+IF(AND(AP$247=3,AN39=1),3)+IF(AND(AP$247=3,AN39=2),2)+IF(AND(AP$247=3,AN39=3),1)+IF(AND(AP$247=2,AN39=1),2)+IF(AND(AP$247=2,AN39=2),1)+IF(AND(AP$247=1,AN39=1),1)</f>
        <v>0</v>
      </c>
      <c r="AP39" s="5"/>
      <c r="AQ39" s="5"/>
      <c r="AR39" s="4">
        <f>IF(AND(AP$247&gt;4,AP39=1),12)+IF(AND(AP$247&gt;4,AP39=2),8)+IF(AND(AP$247&gt;4,AP39=3),6)+IF(AND(AP$247&gt;4,AP39=4),5)+IF(AND(AP$247&gt;4,AP39=5),4)+IF(AND(AP$247&gt;4,AP39=6),3)+IF(AND(AP$247&gt;4,AP39=7),2)+IF(AND(AP$247&gt;4,AP39&gt;7),1)+IF(AND(AP$247=4,AP39=1),8)+IF(AND(AP$247=4,AP39=2),6)+IF(AND(AP$247=4,AP39=3),4)+IF(AND(AP$247=4,AP39=4),2)+IF(AND(AP$247=3,AP39=1),6)+IF(AND(AP$247=3,AP39=2),4)+IF(AND(AP$247=3,AP39=3),2)+IF(AND(AP$247=2,AP39=1),4)+IF(AND(AP$247=2,AP39=2),2)+IF(AND(AP$247=1,AP39=1),2)</f>
        <v>0</v>
      </c>
      <c r="AS39" s="4">
        <f>IF(AND(AP$247&gt;4,AQ39=1),12)+IF(AND(AP$247&gt;4,AQ39=2),8)+IF(AND(AP$247&gt;4,AQ39=3),6)+IF(AND(AP$247&gt;4,AQ39=4),5)+IF(AND(AP$247&gt;4,AQ39=5),4)+IF(AND(AP$247&gt;4,AQ39=6),3)+IF(AND(AP$247&gt;4,AQ39=7),2)+IF(AND(AP$247&gt;4,AQ39&gt;7),1)+IF(AND(AP$247=4,AQ39=1),8)+IF(AND(AP$247=4,AQ39=2),6)+IF(AND(AP$247=4,AQ39=3),4)+IF(AND(AP$247=4,AQ39=4),2)+IF(AND(AP$247=3,AQ39=1),6)+IF(AND(AP$247=3,AQ39=2),4)+IF(AND(AP$247=3,AQ39=3),2)+IF(AND(AP$247=2,AQ39=1),4)+IF(AND(AP$247=2,AQ39=2),2)+IF(AND(AP$247=1,AQ39=1),2)</f>
        <v>0</v>
      </c>
      <c r="AT39" s="2" t="s">
        <v>20</v>
      </c>
      <c r="AU39" s="4">
        <f>+AO39+AR39+AS39+BA39</f>
        <v>0</v>
      </c>
      <c r="AV39" s="11">
        <f>AU39+AF39</f>
        <v>0</v>
      </c>
      <c r="AW39" s="2"/>
      <c r="AX39" s="2"/>
      <c r="AY39" s="2" t="s">
        <v>20</v>
      </c>
      <c r="AZ39" s="2"/>
      <c r="BA39" s="6"/>
      <c r="BB39" s="19">
        <f>MIN(AL39,AM39,AW39,AX39)</f>
        <v>25.065999999999999</v>
      </c>
      <c r="BC39" s="2"/>
      <c r="BD39" s="3"/>
      <c r="BE39" s="4">
        <f>IF(AND(BF$247&gt;4,BD39=1),6)+IF(AND(BF$247&gt;4,BD39=2),4)+IF(AND(BF$247&gt;4,BD39=3),3)+IF(AND(BF$247&gt;4,BD39=4),2)+IF(AND(BF$247&gt;4,BD39=5),1)+IF(AND(BF$247&gt;4,BD39&gt;5),1)+IF(AND(BF$247=4,BD39=1),4)+IF(AND(BF$247=4,BD39=2),3)+IF(AND(BF$247=4,BD39=3),2)+IF(AND(BF$247=4,BD39=4),1)+IF(AND(BF$247=3,BD39=1),3)+IF(AND(BF$247=3,BD39=2),2)+IF(AND(BF$247=3,BD39=3),1)+IF(AND(BF$247=2,BD39=1),2)+IF(AND(BF$247=2,BD39=2),1)+IF(AND(BF$247=1,BD39=1),1)</f>
        <v>0</v>
      </c>
      <c r="BF39" s="5"/>
      <c r="BG39" s="5"/>
      <c r="BH39" s="4">
        <f>IF(AND(BF$247&gt;4,BF39=1),12)+IF(AND(BF$247&gt;4,BF39=2),8)+IF(AND(BF$247&gt;4,BF39=3),6)+IF(AND(BF$247&gt;4,BF39=4),5)+IF(AND(BF$247&gt;4,BF39=5),4)+IF(AND(BF$247&gt;4,BF39=6),3)+IF(AND(BF$247&gt;4,BF39=7),2)+IF(AND(BF$247&gt;4,BF39&gt;7),1)+IF(AND(BF$247=4,BF39=1),8)+IF(AND(BF$247=4,BF39=2),6)+IF(AND(BF$247=4,BF39=3),4)+IF(AND(BF$247=4,BF39=4),2)+IF(AND(BF$247=3,BF39=1),6)+IF(AND(BF$247=3,BF39=2),4)+IF(AND(BF$247=3,BF39=3),2)+IF(AND(BF$247=2,BF39=1),4)+IF(AND(BF$247=2,BF39=2),2)+IF(AND(BF$247=1,BF39=1),2)</f>
        <v>0</v>
      </c>
      <c r="BI39" s="4">
        <f>IF(AND(BF$247&gt;4,BG39=1),12)+IF(AND(BF$247&gt;4,BG39=2),8)+IF(AND(BF$247&gt;4,BG39=3),6)+IF(AND(BF$247&gt;4,BG39=4),5)+IF(AND(BF$247&gt;4,BG39=5),4)+IF(AND(BF$247&gt;4,BG39=6),3)+IF(AND(BF$247&gt;4,BG39=7),2)+IF(AND(BF$247&gt;4,BG39&gt;7),1)+IF(AND(BF$247=4,BG39=1),8)+IF(AND(BF$247=4,BG39=2),6)+IF(AND(BF$247=4,BG39=3),4)+IF(AND(BF$247=4,BG39=4),2)+IF(AND(BF$247=3,BG39=1),6)+IF(AND(BF$247=3,BG39=2),4)+IF(AND(BF$247=3,BG39=3),2)+IF(AND(BF$247=2,BG39=1),4)+IF(AND(BF$247=2,BG39=2),2)+IF(AND(BF$247=1,BG39=1),2)</f>
        <v>0</v>
      </c>
      <c r="BJ39" s="2" t="s">
        <v>20</v>
      </c>
      <c r="BK39" s="4">
        <f>+BE39+BH39+BI39+BQ39</f>
        <v>0</v>
      </c>
      <c r="BL39" s="11">
        <f>BK39+AV39</f>
        <v>0</v>
      </c>
      <c r="BM39" s="2"/>
      <c r="BN39" s="2"/>
      <c r="BO39" s="2" t="s">
        <v>20</v>
      </c>
      <c r="BP39" s="2"/>
      <c r="BQ39" s="6"/>
      <c r="BR39" s="19">
        <f t="shared" si="51"/>
        <v>25.065999999999999</v>
      </c>
      <c r="BS39" s="2"/>
      <c r="BT39" s="3"/>
      <c r="BU39" s="4">
        <f t="shared" si="55"/>
        <v>0</v>
      </c>
      <c r="BV39" s="5"/>
      <c r="BW39" s="5"/>
      <c r="BX39" s="4">
        <f t="shared" si="56"/>
        <v>0</v>
      </c>
      <c r="BY39" s="4">
        <f t="shared" si="57"/>
        <v>0</v>
      </c>
      <c r="BZ39" s="2" t="s">
        <v>20</v>
      </c>
      <c r="CA39" s="4">
        <f t="shared" si="52"/>
        <v>0</v>
      </c>
      <c r="CB39" s="11">
        <f t="shared" si="53"/>
        <v>0</v>
      </c>
      <c r="CC39" s="2"/>
      <c r="CD39" s="2"/>
      <c r="CE39" s="2" t="s">
        <v>20</v>
      </c>
      <c r="CF39" s="2"/>
      <c r="CG39" s="6"/>
      <c r="CH39" s="19">
        <f t="shared" si="54"/>
        <v>25.065999999999999</v>
      </c>
    </row>
    <row r="40" spans="1:86" s="15" customFormat="1" ht="14" hidden="1">
      <c r="A40" s="13">
        <v>11</v>
      </c>
      <c r="B40" s="1" t="s">
        <v>186</v>
      </c>
      <c r="C40" s="2">
        <v>2413</v>
      </c>
      <c r="D40" s="1">
        <v>373</v>
      </c>
      <c r="E40" s="1" t="s">
        <v>96</v>
      </c>
      <c r="F40" s="57">
        <v>25.164000000000001</v>
      </c>
      <c r="G40" s="2"/>
      <c r="H40" s="3"/>
      <c r="I40" s="4">
        <f>IF(AND(J$247&gt;4,H40=1),6)+IF(AND(J$247&gt;4,H40=2),4)+IF(AND(J$247&gt;4,H40=3),3)+IF(AND(J$247&gt;4,H40=4),2)+IF(AND(J$247&gt;4,H40=5),1)+IF(AND(J$247&gt;4,H40&gt;5),1)+IF(AND(J$247=4,H40=1),4)+IF(AND(J$247=4,H40=2),3)+IF(AND(J$247=4,H40=3),2)+IF(AND(J$247=4,H40=4),1)+IF(AND(J$247=3,H40=1),3)+IF(AND(J$247=3,H40=2),2)+IF(AND(J$247=3,H40=3),1)+IF(AND(J$247=2,H40=1),2)+IF(AND(J$247=2,H40=2),1)+IF(AND(J$247=1,H40=1),1)</f>
        <v>0</v>
      </c>
      <c r="J40" s="5"/>
      <c r="K40" s="5"/>
      <c r="L40" s="4">
        <f>IF(AND(J$247&gt;4,J40=1),12)+IF(AND(J$247&gt;4,J40=2),8)+IF(AND(J$247&gt;4,J40=3),6)+IF(AND(J$247&gt;4,J40=4),5)+IF(AND(J$247&gt;4,J40=5),4)+IF(AND(J$247&gt;4,J40=6),3)+IF(AND(J$247&gt;4,J40=7),2)+IF(AND(J$247&gt;4,J40&gt;7),1)+IF(AND(J$247=4,J40=1),8)+IF(AND(J$247=4,J40=2),6)+IF(AND(J$247=4,J40=3),4)+IF(AND(J$247=4,J40=4),2)+IF(AND(J$247=3,J40=1),6)+IF(AND(J$247=3,J40=2),4)+IF(AND(J$247=3,J40=3),2)+IF(AND(J$247=2,J40=1),4)+IF(AND(J$247=2,J40=2),2)+IF(AND(J$247=1,J40=1),2)</f>
        <v>0</v>
      </c>
      <c r="M40" s="4">
        <f>IF(AND(J$247&gt;4,K40=1),12)+IF(AND(J$247&gt;4,K40=2),8)+IF(AND(J$247&gt;4,K40=3),6)+IF(AND(J$247&gt;4,K40=4),5)+IF(AND(J$247&gt;4,K40=5),4)+IF(AND(J$247&gt;4,K40=6),3)+IF(AND(J$247&gt;4,K40=7),2)+IF(AND(J$247&gt;4,K40&gt;7),1)+IF(AND(J$247=4,K40=1),8)+IF(AND(J$247=4,K40=2),6)+IF(AND(J$247=4,K40=3),4)+IF(AND(J$247=4,K40=4),2)+IF(AND(J$247=3,K40=1),6)+IF(AND(J$247=3,K40=2),4)+IF(AND(J$247=3,K40=3),2)+IF(AND(J$247=2,K40=1),4)+IF(AND(J$247=2,K40=2),2)+IF(AND(J$247=1,K40=1),2)</f>
        <v>0</v>
      </c>
      <c r="N40" s="2" t="s">
        <v>20</v>
      </c>
      <c r="O40" s="4">
        <f>+I40+L40+M40+U40</f>
        <v>0</v>
      </c>
      <c r="P40" s="11">
        <f>O40</f>
        <v>0</v>
      </c>
      <c r="Q40" s="2"/>
      <c r="R40" s="2"/>
      <c r="S40" s="2" t="s">
        <v>20</v>
      </c>
      <c r="T40" s="2"/>
      <c r="U40" s="6"/>
      <c r="V40" s="19">
        <f>MIN(F40,G40,Q40,R40)</f>
        <v>25.164000000000001</v>
      </c>
      <c r="W40" s="2"/>
      <c r="X40" s="3"/>
      <c r="Y40" s="4">
        <f>IF(AND(Z$247&gt;4,X40=1),6)+IF(AND(Z$247&gt;4,X40=2),4)+IF(AND(Z$247&gt;4,X40=3),3)+IF(AND(Z$247&gt;4,X40=4),2)+IF(AND(Z$247&gt;4,X40=5),1)+IF(AND(Z$247&gt;4,X40&gt;5),1)+IF(AND(Z$247=4,X40=1),4)+IF(AND(Z$247=4,X40=2),3)+IF(AND(Z$247=4,X40=3),2)+IF(AND(Z$247=4,X40=4),1)+IF(AND(Z$247=3,X40=1),3)+IF(AND(Z$247=3,X40=2),2)+IF(AND(Z$247=3,X40=3),1)+IF(AND(Z$247=2,X40=1),2)+IF(AND(Z$247=2,X40=2),1)+IF(AND(Z$247=1,X40=1),1)</f>
        <v>0</v>
      </c>
      <c r="Z40" s="5"/>
      <c r="AA40" s="5"/>
      <c r="AB40" s="4">
        <f>IF(AND(Z$247&gt;4,Z40=1),12)+IF(AND(Z$247&gt;4,Z40=2),8)+IF(AND(Z$247&gt;4,Z40=3),6)+IF(AND(Z$247&gt;4,Z40=4),5)+IF(AND(Z$247&gt;4,Z40=5),4)+IF(AND(Z$247&gt;4,Z40=6),3)+IF(AND(Z$247&gt;4,Z40=7),2)+IF(AND(Z$247&gt;4,Z40&gt;7),1)+IF(AND(Z$247=4,Z40=1),8)+IF(AND(Z$247=4,Z40=2),6)+IF(AND(Z$247=4,Z40=3),4)+IF(AND(Z$247=4,Z40=4),2)+IF(AND(Z$247=3,Z40=1),6)+IF(AND(Z$247=3,Z40=2),4)+IF(AND(Z$247=3,Z40=3),2)+IF(AND(Z$247=2,Z40=1),4)+IF(AND(Z$247=2,Z40=2),2)+IF(AND(Z$247=1,Z40=1),2)</f>
        <v>0</v>
      </c>
      <c r="AC40" s="4">
        <f>IF(AND(Z$247&gt;4,AA40=1),12)+IF(AND(Z$247&gt;4,AA40=2),8)+IF(AND(Z$247&gt;4,AA40=3),6)+IF(AND(Z$247&gt;4,AA40=4),5)+IF(AND(Z$247&gt;4,AA40=5),4)+IF(AND(Z$247&gt;4,AA40=6),3)+IF(AND(Z$247&gt;4,AA40=7),2)+IF(AND(Z$247&gt;4,AA40&gt;7),1)+IF(AND(Z$247=4,AA40=1),8)+IF(AND(Z$247=4,AA40=2),6)+IF(AND(Z$247=4,AA40=3),4)+IF(AND(Z$247=4,AA40=4),2)+IF(AND(Z$247=3,AA40=1),6)+IF(AND(Z$247=3,AA40=2),4)+IF(AND(Z$247=3,AA40=3),2)+IF(AND(Z$247=2,AA40=1),4)+IF(AND(Z$247=2,AA40=2),2)+IF(AND(Z$247=1,AA40=1),2)</f>
        <v>0</v>
      </c>
      <c r="AD40" s="2" t="s">
        <v>20</v>
      </c>
      <c r="AE40" s="4">
        <f>+Y40+AB40+AC40+AK40</f>
        <v>0</v>
      </c>
      <c r="AF40" s="11">
        <f>AE40+P40</f>
        <v>0</v>
      </c>
      <c r="AG40" s="2"/>
      <c r="AH40" s="2"/>
      <c r="AI40" s="2" t="s">
        <v>20</v>
      </c>
      <c r="AJ40" s="2"/>
      <c r="AK40" s="6"/>
      <c r="AL40" s="19">
        <f>MIN(V40,W40,AG40,AH40)</f>
        <v>25.164000000000001</v>
      </c>
      <c r="AM40" s="2"/>
      <c r="AN40" s="3"/>
      <c r="AO40" s="4">
        <f>IF(AND(AP$247&gt;4,AN40=1),6)+IF(AND(AP$247&gt;4,AN40=2),4)+IF(AND(AP$247&gt;4,AN40=3),3)+IF(AND(AP$247&gt;4,AN40=4),2)+IF(AND(AP$247&gt;4,AN40=5),1)+IF(AND(AP$247&gt;4,AN40&gt;5),1)+IF(AND(AP$247=4,AN40=1),4)+IF(AND(AP$247=4,AN40=2),3)+IF(AND(AP$247=4,AN40=3),2)+IF(AND(AP$247=4,AN40=4),1)+IF(AND(AP$247=3,AN40=1),3)+IF(AND(AP$247=3,AN40=2),2)+IF(AND(AP$247=3,AN40=3),1)+IF(AND(AP$247=2,AN40=1),2)+IF(AND(AP$247=2,AN40=2),1)+IF(AND(AP$247=1,AN40=1),1)</f>
        <v>0</v>
      </c>
      <c r="AP40" s="5"/>
      <c r="AQ40" s="5"/>
      <c r="AR40" s="4">
        <f>IF(AND(AP$247&gt;4,AP40=1),12)+IF(AND(AP$247&gt;4,AP40=2),8)+IF(AND(AP$247&gt;4,AP40=3),6)+IF(AND(AP$247&gt;4,AP40=4),5)+IF(AND(AP$247&gt;4,AP40=5),4)+IF(AND(AP$247&gt;4,AP40=6),3)+IF(AND(AP$247&gt;4,AP40=7),2)+IF(AND(AP$247&gt;4,AP40&gt;7),1)+IF(AND(AP$247=4,AP40=1),8)+IF(AND(AP$247=4,AP40=2),6)+IF(AND(AP$247=4,AP40=3),4)+IF(AND(AP$247=4,AP40=4),2)+IF(AND(AP$247=3,AP40=1),6)+IF(AND(AP$247=3,AP40=2),4)+IF(AND(AP$247=3,AP40=3),2)+IF(AND(AP$247=2,AP40=1),4)+IF(AND(AP$247=2,AP40=2),2)+IF(AND(AP$247=1,AP40=1),2)</f>
        <v>0</v>
      </c>
      <c r="AS40" s="4">
        <f>IF(AND(AP$247&gt;4,AQ40=1),12)+IF(AND(AP$247&gt;4,AQ40=2),8)+IF(AND(AP$247&gt;4,AQ40=3),6)+IF(AND(AP$247&gt;4,AQ40=4),5)+IF(AND(AP$247&gt;4,AQ40=5),4)+IF(AND(AP$247&gt;4,AQ40=6),3)+IF(AND(AP$247&gt;4,AQ40=7),2)+IF(AND(AP$247&gt;4,AQ40&gt;7),1)+IF(AND(AP$247=4,AQ40=1),8)+IF(AND(AP$247=4,AQ40=2),6)+IF(AND(AP$247=4,AQ40=3),4)+IF(AND(AP$247=4,AQ40=4),2)+IF(AND(AP$247=3,AQ40=1),6)+IF(AND(AP$247=3,AQ40=2),4)+IF(AND(AP$247=3,AQ40=3),2)+IF(AND(AP$247=2,AQ40=1),4)+IF(AND(AP$247=2,AQ40=2),2)+IF(AND(AP$247=1,AQ40=1),2)</f>
        <v>0</v>
      </c>
      <c r="AT40" s="2" t="s">
        <v>20</v>
      </c>
      <c r="AU40" s="4">
        <f>+AO40+AR40+AS40+BA40</f>
        <v>0</v>
      </c>
      <c r="AV40" s="11">
        <f>AU40+AF40</f>
        <v>0</v>
      </c>
      <c r="AW40" s="2"/>
      <c r="AX40" s="2"/>
      <c r="AY40" s="2" t="s">
        <v>20</v>
      </c>
      <c r="AZ40" s="2"/>
      <c r="BA40" s="6"/>
      <c r="BB40" s="19">
        <f>MIN(AL40,AM40,AW40,AX40)</f>
        <v>25.164000000000001</v>
      </c>
      <c r="BC40" s="2"/>
      <c r="BD40" s="3"/>
      <c r="BE40" s="4">
        <f>IF(AND(BF$247&gt;4,BD40=1),6)+IF(AND(BF$247&gt;4,BD40=2),4)+IF(AND(BF$247&gt;4,BD40=3),3)+IF(AND(BF$247&gt;4,BD40=4),2)+IF(AND(BF$247&gt;4,BD40=5),1)+IF(AND(BF$247&gt;4,BD40&gt;5),1)+IF(AND(BF$247=4,BD40=1),4)+IF(AND(BF$247=4,BD40=2),3)+IF(AND(BF$247=4,BD40=3),2)+IF(AND(BF$247=4,BD40=4),1)+IF(AND(BF$247=3,BD40=1),3)+IF(AND(BF$247=3,BD40=2),2)+IF(AND(BF$247=3,BD40=3),1)+IF(AND(BF$247=2,BD40=1),2)+IF(AND(BF$247=2,BD40=2),1)+IF(AND(BF$247=1,BD40=1),1)</f>
        <v>0</v>
      </c>
      <c r="BF40" s="5"/>
      <c r="BG40" s="5"/>
      <c r="BH40" s="4">
        <f>IF(AND(BF$247&gt;4,BF40=1),12)+IF(AND(BF$247&gt;4,BF40=2),8)+IF(AND(BF$247&gt;4,BF40=3),6)+IF(AND(BF$247&gt;4,BF40=4),5)+IF(AND(BF$247&gt;4,BF40=5),4)+IF(AND(BF$247&gt;4,BF40=6),3)+IF(AND(BF$247&gt;4,BF40=7),2)+IF(AND(BF$247&gt;4,BF40&gt;7),1)+IF(AND(BF$247=4,BF40=1),8)+IF(AND(BF$247=4,BF40=2),6)+IF(AND(BF$247=4,BF40=3),4)+IF(AND(BF$247=4,BF40=4),2)+IF(AND(BF$247=3,BF40=1),6)+IF(AND(BF$247=3,BF40=2),4)+IF(AND(BF$247=3,BF40=3),2)+IF(AND(BF$247=2,BF40=1),4)+IF(AND(BF$247=2,BF40=2),2)+IF(AND(BF$247=1,BF40=1),2)</f>
        <v>0</v>
      </c>
      <c r="BI40" s="4">
        <f>IF(AND(BF$247&gt;4,BG40=1),12)+IF(AND(BF$247&gt;4,BG40=2),8)+IF(AND(BF$247&gt;4,BG40=3),6)+IF(AND(BF$247&gt;4,BG40=4),5)+IF(AND(BF$247&gt;4,BG40=5),4)+IF(AND(BF$247&gt;4,BG40=6),3)+IF(AND(BF$247&gt;4,BG40=7),2)+IF(AND(BF$247&gt;4,BG40&gt;7),1)+IF(AND(BF$247=4,BG40=1),8)+IF(AND(BF$247=4,BG40=2),6)+IF(AND(BF$247=4,BG40=3),4)+IF(AND(BF$247=4,BG40=4),2)+IF(AND(BF$247=3,BG40=1),6)+IF(AND(BF$247=3,BG40=2),4)+IF(AND(BF$247=3,BG40=3),2)+IF(AND(BF$247=2,BG40=1),4)+IF(AND(BF$247=2,BG40=2),2)+IF(AND(BF$247=1,BG40=1),2)</f>
        <v>0</v>
      </c>
      <c r="BJ40" s="2" t="s">
        <v>20</v>
      </c>
      <c r="BK40" s="4">
        <f>+BE40+BH40+BI40+BQ40</f>
        <v>0</v>
      </c>
      <c r="BL40" s="11">
        <f>BK40+AV40</f>
        <v>0</v>
      </c>
      <c r="BM40" s="2"/>
      <c r="BN40" s="2"/>
      <c r="BO40" s="2" t="s">
        <v>20</v>
      </c>
      <c r="BP40" s="2"/>
      <c r="BQ40" s="6"/>
      <c r="BR40" s="19">
        <f t="shared" si="51"/>
        <v>25.164000000000001</v>
      </c>
      <c r="BS40" s="2"/>
      <c r="BT40" s="3"/>
      <c r="BU40" s="4">
        <f t="shared" si="55"/>
        <v>0</v>
      </c>
      <c r="BV40" s="5"/>
      <c r="BW40" s="5"/>
      <c r="BX40" s="4">
        <f t="shared" si="56"/>
        <v>0</v>
      </c>
      <c r="BY40" s="4">
        <f t="shared" si="57"/>
        <v>0</v>
      </c>
      <c r="BZ40" s="2" t="s">
        <v>20</v>
      </c>
      <c r="CA40" s="4">
        <f t="shared" si="52"/>
        <v>0</v>
      </c>
      <c r="CB40" s="11">
        <f t="shared" si="53"/>
        <v>0</v>
      </c>
      <c r="CC40" s="2"/>
      <c r="CD40" s="2"/>
      <c r="CE40" s="2" t="s">
        <v>20</v>
      </c>
      <c r="CF40" s="2"/>
      <c r="CG40" s="6"/>
      <c r="CH40" s="19">
        <f t="shared" si="54"/>
        <v>25.164000000000001</v>
      </c>
    </row>
    <row r="41" spans="1:86" s="15" customFormat="1" ht="14">
      <c r="A41" s="13">
        <v>5</v>
      </c>
      <c r="B41" s="1" t="s">
        <v>77</v>
      </c>
      <c r="C41" s="2">
        <v>5957</v>
      </c>
      <c r="D41" s="1">
        <v>222</v>
      </c>
      <c r="E41" s="1" t="s">
        <v>184</v>
      </c>
      <c r="F41" s="57">
        <v>25.036999999999999</v>
      </c>
      <c r="G41" s="2"/>
      <c r="H41" s="3"/>
      <c r="I41" s="4">
        <f>IF(AND(J$247&gt;4,H41=1),6)+IF(AND(J$247&gt;4,H41=2),4)+IF(AND(J$247&gt;4,H41=3),3)+IF(AND(J$247&gt;4,H41=4),2)+IF(AND(J$247&gt;4,H41=5),1)+IF(AND(J$247&gt;4,H41&gt;5),1)+IF(AND(J$247=4,H41=1),4)+IF(AND(J$247=4,H41=2),3)+IF(AND(J$247=4,H41=3),2)+IF(AND(J$247=4,H41=4),1)+IF(AND(J$247=3,H41=1),3)+IF(AND(J$247=3,H41=2),2)+IF(AND(J$247=3,H41=3),1)+IF(AND(J$247=2,H41=1),2)+IF(AND(J$247=2,H41=2),1)+IF(AND(J$247=1,H41=1),1)</f>
        <v>0</v>
      </c>
      <c r="J41" s="5"/>
      <c r="K41" s="5"/>
      <c r="L41" s="4">
        <f>IF(AND(J$247&gt;4,J41=1),12)+IF(AND(J$247&gt;4,J41=2),8)+IF(AND(J$247&gt;4,J41=3),6)+IF(AND(J$247&gt;4,J41=4),5)+IF(AND(J$247&gt;4,J41=5),4)+IF(AND(J$247&gt;4,J41=6),3)+IF(AND(J$247&gt;4,J41=7),2)+IF(AND(J$247&gt;4,J41&gt;7),1)+IF(AND(J$247=4,J41=1),8)+IF(AND(J$247=4,J41=2),6)+IF(AND(J$247=4,J41=3),4)+IF(AND(J$247=4,J41=4),2)+IF(AND(J$247=3,J41=1),6)+IF(AND(J$247=3,J41=2),4)+IF(AND(J$247=3,J41=3),2)+IF(AND(J$247=2,J41=1),4)+IF(AND(J$247=2,J41=2),2)+IF(AND(J$247=1,J41=1),2)</f>
        <v>0</v>
      </c>
      <c r="M41" s="4">
        <f>IF(AND(J$247&gt;4,K41=1),12)+IF(AND(J$247&gt;4,K41=2),8)+IF(AND(J$247&gt;4,K41=3),6)+IF(AND(J$247&gt;4,K41=4),5)+IF(AND(J$247&gt;4,K41=5),4)+IF(AND(J$247&gt;4,K41=6),3)+IF(AND(J$247&gt;4,K41=7),2)+IF(AND(J$247&gt;4,K41&gt;7),1)+IF(AND(J$247=4,K41=1),8)+IF(AND(J$247=4,K41=2),6)+IF(AND(J$247=4,K41=3),4)+IF(AND(J$247=4,K41=4),2)+IF(AND(J$247=3,K41=1),6)+IF(AND(J$247=3,K41=2),4)+IF(AND(J$247=3,K41=3),2)+IF(AND(J$247=2,K41=1),4)+IF(AND(J$247=2,K41=2),2)+IF(AND(J$247=1,K41=1),2)</f>
        <v>0</v>
      </c>
      <c r="N41" s="2" t="s">
        <v>20</v>
      </c>
      <c r="O41" s="4">
        <f>+I41+L41+M41+U41</f>
        <v>0</v>
      </c>
      <c r="P41" s="11">
        <f>O41</f>
        <v>0</v>
      </c>
      <c r="Q41" s="2"/>
      <c r="R41" s="2"/>
      <c r="S41" s="2" t="s">
        <v>20</v>
      </c>
      <c r="T41" s="2"/>
      <c r="U41" s="6"/>
      <c r="V41" s="19">
        <f>MIN(F41,G41,Q41,R41)</f>
        <v>25.036999999999999</v>
      </c>
      <c r="W41" s="2">
        <v>25.797000000000001</v>
      </c>
      <c r="X41" s="3">
        <v>3</v>
      </c>
      <c r="Y41" s="4">
        <f>IF(AND(Z$247&gt;4,X41=1),6)+IF(AND(Z$247&gt;4,X41=2),4)+IF(AND(Z$247&gt;4,X41=3),3)+IF(AND(Z$247&gt;4,X41=4),2)+IF(AND(Z$247&gt;4,X41=5),1)+IF(AND(Z$247&gt;4,X41&gt;5),1)+IF(AND(Z$247=4,X41=1),4)+IF(AND(Z$247=4,X41=2),3)+IF(AND(Z$247=4,X41=3),2)+IF(AND(Z$247=4,X41=4),1)+IF(AND(Z$247=3,X41=1),3)+IF(AND(Z$247=3,X41=2),2)+IF(AND(Z$247=3,X41=3),1)+IF(AND(Z$247=2,X41=1),2)+IF(AND(Z$247=2,X41=2),1)+IF(AND(Z$247=1,X41=1),1)</f>
        <v>1</v>
      </c>
      <c r="Z41" s="5">
        <v>3</v>
      </c>
      <c r="AA41" s="5">
        <v>2</v>
      </c>
      <c r="AB41" s="4">
        <f>IF(AND(Z$247&gt;4,Z41=1),12)+IF(AND(Z$247&gt;4,Z41=2),8)+IF(AND(Z$247&gt;4,Z41=3),6)+IF(AND(Z$247&gt;4,Z41=4),5)+IF(AND(Z$247&gt;4,Z41=5),4)+IF(AND(Z$247&gt;4,Z41=6),3)+IF(AND(Z$247&gt;4,Z41=7),2)+IF(AND(Z$247&gt;4,Z41&gt;7),1)+IF(AND(Z$247=4,Z41=1),8)+IF(AND(Z$247=4,Z41=2),6)+IF(AND(Z$247=4,Z41=3),4)+IF(AND(Z$247=4,Z41=4),2)+IF(AND(Z$247=3,Z41=1),6)+IF(AND(Z$247=3,Z41=2),4)+IF(AND(Z$247=3,Z41=3),2)+IF(AND(Z$247=2,Z41=1),4)+IF(AND(Z$247=2,Z41=2),2)+IF(AND(Z$247=1,Z41=1),2)</f>
        <v>2</v>
      </c>
      <c r="AC41" s="4">
        <f>IF(AND(Z$247&gt;4,AA41=1),12)+IF(AND(Z$247&gt;4,AA41=2),8)+IF(AND(Z$247&gt;4,AA41=3),6)+IF(AND(Z$247&gt;4,AA41=4),5)+IF(AND(Z$247&gt;4,AA41=5),4)+IF(AND(Z$247&gt;4,AA41=6),3)+IF(AND(Z$247&gt;4,AA41=7),2)+IF(AND(Z$247&gt;4,AA41&gt;7),1)+IF(AND(Z$247=4,AA41=1),8)+IF(AND(Z$247=4,AA41=2),6)+IF(AND(Z$247=4,AA41=3),4)+IF(AND(Z$247=4,AA41=4),2)+IF(AND(Z$247=3,AA41=1),6)+IF(AND(Z$247=3,AA41=2),4)+IF(AND(Z$247=3,AA41=3),2)+IF(AND(Z$247=2,AA41=1),4)+IF(AND(Z$247=2,AA41=2),2)+IF(AND(Z$247=1,AA41=1),2)</f>
        <v>4</v>
      </c>
      <c r="AD41" s="2" t="s">
        <v>20</v>
      </c>
      <c r="AE41" s="4">
        <f>+Y41+AB41+AC41+AK41</f>
        <v>7</v>
      </c>
      <c r="AF41" s="11">
        <f>AE41+P41</f>
        <v>7</v>
      </c>
      <c r="AG41" s="2">
        <v>25.492999999999999</v>
      </c>
      <c r="AH41" s="2">
        <v>25.741</v>
      </c>
      <c r="AI41" s="2" t="s">
        <v>20</v>
      </c>
      <c r="AJ41" s="2"/>
      <c r="AK41" s="6"/>
      <c r="AL41" s="19">
        <f>MIN(V41,W41,AG41,AH41)</f>
        <v>25.036999999999999</v>
      </c>
      <c r="AM41" s="2"/>
      <c r="AN41" s="3"/>
      <c r="AO41" s="4">
        <f>IF(AND(AP$247&gt;4,AN41=1),6)+IF(AND(AP$247&gt;4,AN41=2),4)+IF(AND(AP$247&gt;4,AN41=3),3)+IF(AND(AP$247&gt;4,AN41=4),2)+IF(AND(AP$247&gt;4,AN41=5),1)+IF(AND(AP$247&gt;4,AN41&gt;5),1)+IF(AND(AP$247=4,AN41=1),4)+IF(AND(AP$247=4,AN41=2),3)+IF(AND(AP$247=4,AN41=3),2)+IF(AND(AP$247=4,AN41=4),1)+IF(AND(AP$247=3,AN41=1),3)+IF(AND(AP$247=3,AN41=2),2)+IF(AND(AP$247=3,AN41=3),1)+IF(AND(AP$247=2,AN41=1),2)+IF(AND(AP$247=2,AN41=2),1)+IF(AND(AP$247=1,AN41=1),1)</f>
        <v>0</v>
      </c>
      <c r="AP41" s="5"/>
      <c r="AQ41" s="5"/>
      <c r="AR41" s="4">
        <f>IF(AND(AP$247&gt;4,AP41=1),12)+IF(AND(AP$247&gt;4,AP41=2),8)+IF(AND(AP$247&gt;4,AP41=3),6)+IF(AND(AP$247&gt;4,AP41=4),5)+IF(AND(AP$247&gt;4,AP41=5),4)+IF(AND(AP$247&gt;4,AP41=6),3)+IF(AND(AP$247&gt;4,AP41=7),2)+IF(AND(AP$247&gt;4,AP41&gt;7),1)+IF(AND(AP$247=4,AP41=1),8)+IF(AND(AP$247=4,AP41=2),6)+IF(AND(AP$247=4,AP41=3),4)+IF(AND(AP$247=4,AP41=4),2)+IF(AND(AP$247=3,AP41=1),6)+IF(AND(AP$247=3,AP41=2),4)+IF(AND(AP$247=3,AP41=3),2)+IF(AND(AP$247=2,AP41=1),4)+IF(AND(AP$247=2,AP41=2),2)+IF(AND(AP$247=1,AP41=1),2)</f>
        <v>0</v>
      </c>
      <c r="AS41" s="4">
        <f>IF(AND(AP$247&gt;4,AQ41=1),12)+IF(AND(AP$247&gt;4,AQ41=2),8)+IF(AND(AP$247&gt;4,AQ41=3),6)+IF(AND(AP$247&gt;4,AQ41=4),5)+IF(AND(AP$247&gt;4,AQ41=5),4)+IF(AND(AP$247&gt;4,AQ41=6),3)+IF(AND(AP$247&gt;4,AQ41=7),2)+IF(AND(AP$247&gt;4,AQ41&gt;7),1)+IF(AND(AP$247=4,AQ41=1),8)+IF(AND(AP$247=4,AQ41=2),6)+IF(AND(AP$247=4,AQ41=3),4)+IF(AND(AP$247=4,AQ41=4),2)+IF(AND(AP$247=3,AQ41=1),6)+IF(AND(AP$247=3,AQ41=2),4)+IF(AND(AP$247=3,AQ41=3),2)+IF(AND(AP$247=2,AQ41=1),4)+IF(AND(AP$247=2,AQ41=2),2)+IF(AND(AP$247=1,AQ41=1),2)</f>
        <v>0</v>
      </c>
      <c r="AT41" s="2" t="s">
        <v>20</v>
      </c>
      <c r="AU41" s="4">
        <f>+AO41+AR41+AS41+BA41</f>
        <v>0</v>
      </c>
      <c r="AV41" s="11">
        <f>AU41+AF41</f>
        <v>7</v>
      </c>
      <c r="AW41" s="2"/>
      <c r="AX41" s="2"/>
      <c r="AY41" s="2" t="s">
        <v>20</v>
      </c>
      <c r="AZ41" s="2"/>
      <c r="BA41" s="6"/>
      <c r="BB41" s="19">
        <f>MIN(AL41,AM41,AW41,AX41)</f>
        <v>25.036999999999999</v>
      </c>
      <c r="BC41" s="2">
        <v>29.053999999999998</v>
      </c>
      <c r="BD41" s="3">
        <v>3</v>
      </c>
      <c r="BE41" s="4">
        <f>IF(AND(BF$247&gt;4,BD41=1),6)+IF(AND(BF$247&gt;4,BD41=2),4)+IF(AND(BF$247&gt;4,BD41=3),3)+IF(AND(BF$247&gt;4,BD41=4),2)+IF(AND(BF$247&gt;4,BD41=5),1)+IF(AND(BF$247&gt;4,BD41&gt;5),1)+IF(AND(BF$247=4,BD41=1),4)+IF(AND(BF$247=4,BD41=2),3)+IF(AND(BF$247=4,BD41=3),2)+IF(AND(BF$247=4,BD41=4),1)+IF(AND(BF$247=3,BD41=1),3)+IF(AND(BF$247=3,BD41=2),2)+IF(AND(BF$247=3,BD41=3),1)+IF(AND(BF$247=2,BD41=1),2)+IF(AND(BF$247=2,BD41=2),1)+IF(AND(BF$247=1,BD41=1),1)</f>
        <v>1</v>
      </c>
      <c r="BF41" s="5">
        <v>3</v>
      </c>
      <c r="BG41" s="5">
        <v>3</v>
      </c>
      <c r="BH41" s="4">
        <f>IF(AND(BF$247&gt;4,BF41=1),12)+IF(AND(BF$247&gt;4,BF41=2),8)+IF(AND(BF$247&gt;4,BF41=3),6)+IF(AND(BF$247&gt;4,BF41=4),5)+IF(AND(BF$247&gt;4,BF41=5),4)+IF(AND(BF$247&gt;4,BF41=6),3)+IF(AND(BF$247&gt;4,BF41=7),2)+IF(AND(BF$247&gt;4,BF41&gt;7),1)+IF(AND(BF$247=4,BF41=1),8)+IF(AND(BF$247=4,BF41=2),6)+IF(AND(BF$247=4,BF41=3),4)+IF(AND(BF$247=4,BF41=4),2)+IF(AND(BF$247=3,BF41=1),6)+IF(AND(BF$247=3,BF41=2),4)+IF(AND(BF$247=3,BF41=3),2)+IF(AND(BF$247=2,BF41=1),4)+IF(AND(BF$247=2,BF41=2),2)+IF(AND(BF$247=1,BF41=1),2)</f>
        <v>2</v>
      </c>
      <c r="BI41" s="4">
        <f>IF(AND(BF$247&gt;4,BG41=1),12)+IF(AND(BF$247&gt;4,BG41=2),8)+IF(AND(BF$247&gt;4,BG41=3),6)+IF(AND(BF$247&gt;4,BG41=4),5)+IF(AND(BF$247&gt;4,BG41=5),4)+IF(AND(BF$247&gt;4,BG41=6),3)+IF(AND(BF$247&gt;4,BG41=7),2)+IF(AND(BF$247&gt;4,BG41&gt;7),1)+IF(AND(BF$247=4,BG41=1),8)+IF(AND(BF$247=4,BG41=2),6)+IF(AND(BF$247=4,BG41=3),4)+IF(AND(BF$247=4,BG41=4),2)+IF(AND(BF$247=3,BG41=1),6)+IF(AND(BF$247=3,BG41=2),4)+IF(AND(BF$247=3,BG41=3),2)+IF(AND(BF$247=2,BG41=1),4)+IF(AND(BF$247=2,BG41=2),2)+IF(AND(BF$247=1,BG41=1),2)</f>
        <v>2</v>
      </c>
      <c r="BJ41" s="2" t="s">
        <v>20</v>
      </c>
      <c r="BK41" s="4">
        <f>+BE41+BH41+BI41+BQ41</f>
        <v>5</v>
      </c>
      <c r="BL41" s="11">
        <f>BK41+AV41</f>
        <v>12</v>
      </c>
      <c r="BM41" s="2">
        <v>26.204999999999998</v>
      </c>
      <c r="BN41" s="2">
        <v>26.452999999999999</v>
      </c>
      <c r="BO41" s="2" t="s">
        <v>20</v>
      </c>
      <c r="BP41" s="2"/>
      <c r="BQ41" s="6"/>
      <c r="BR41" s="19">
        <f t="shared" si="51"/>
        <v>25.036999999999999</v>
      </c>
      <c r="BS41" s="2"/>
      <c r="BT41" s="3"/>
      <c r="BU41" s="4">
        <f t="shared" si="55"/>
        <v>0</v>
      </c>
      <c r="BV41" s="5"/>
      <c r="BW41" s="5"/>
      <c r="BX41" s="4">
        <f t="shared" si="56"/>
        <v>0</v>
      </c>
      <c r="BY41" s="4">
        <f t="shared" si="57"/>
        <v>0</v>
      </c>
      <c r="BZ41" s="2" t="s">
        <v>20</v>
      </c>
      <c r="CA41" s="4">
        <f t="shared" si="52"/>
        <v>0</v>
      </c>
      <c r="CB41" s="11">
        <f t="shared" si="53"/>
        <v>12</v>
      </c>
      <c r="CC41" s="2"/>
      <c r="CD41" s="2"/>
      <c r="CE41" s="2" t="s">
        <v>20</v>
      </c>
      <c r="CF41" s="2"/>
      <c r="CG41" s="6"/>
      <c r="CH41" s="19">
        <f t="shared" si="54"/>
        <v>25.036999999999999</v>
      </c>
    </row>
    <row r="42" spans="1:86" s="15" customFormat="1" ht="14">
      <c r="A42" s="13">
        <v>6</v>
      </c>
      <c r="B42" s="1" t="s">
        <v>65</v>
      </c>
      <c r="C42" s="2">
        <v>10709</v>
      </c>
      <c r="D42" s="1">
        <v>102</v>
      </c>
      <c r="E42" s="1" t="s">
        <v>39</v>
      </c>
      <c r="F42" s="57"/>
      <c r="G42" s="2"/>
      <c r="H42" s="3"/>
      <c r="I42" s="2"/>
      <c r="J42" s="5"/>
      <c r="K42" s="5"/>
      <c r="L42" s="2"/>
      <c r="M42" s="2"/>
      <c r="N42" s="2"/>
      <c r="O42" s="4"/>
      <c r="P42" s="11"/>
      <c r="Q42" s="2"/>
      <c r="R42" s="2"/>
      <c r="S42" s="2"/>
      <c r="T42" s="2"/>
      <c r="U42" s="6"/>
      <c r="V42" s="19"/>
      <c r="W42" s="2"/>
      <c r="X42" s="3"/>
      <c r="Y42" s="2"/>
      <c r="Z42" s="5"/>
      <c r="AA42" s="5"/>
      <c r="AB42" s="2"/>
      <c r="AC42" s="2"/>
      <c r="AD42" s="2"/>
      <c r="AE42" s="4"/>
      <c r="AF42" s="11"/>
      <c r="AG42" s="2"/>
      <c r="AH42" s="2"/>
      <c r="AI42" s="2"/>
      <c r="AJ42" s="2"/>
      <c r="AK42" s="6"/>
      <c r="AL42" s="19"/>
      <c r="AM42" s="2"/>
      <c r="AN42" s="3"/>
      <c r="AO42" s="2"/>
      <c r="AP42" s="5"/>
      <c r="AQ42" s="5"/>
      <c r="AR42" s="2"/>
      <c r="AS42" s="2"/>
      <c r="AT42" s="2"/>
      <c r="AU42" s="4"/>
      <c r="AV42" s="11"/>
      <c r="AW42" s="2"/>
      <c r="AX42" s="2"/>
      <c r="AY42" s="2"/>
      <c r="AZ42" s="2"/>
      <c r="BA42" s="6"/>
      <c r="BB42" s="19"/>
      <c r="BC42" s="2"/>
      <c r="BD42" s="3"/>
      <c r="BE42" s="2"/>
      <c r="BF42" s="5"/>
      <c r="BG42" s="5"/>
      <c r="BH42" s="2"/>
      <c r="BI42" s="2"/>
      <c r="BJ42" s="2"/>
      <c r="BK42" s="4"/>
      <c r="BL42" s="11"/>
      <c r="BM42" s="2"/>
      <c r="BN42" s="2"/>
      <c r="BO42" s="8"/>
      <c r="BP42" s="8"/>
      <c r="BQ42" s="6"/>
      <c r="BR42" s="19">
        <v>24.454000000000001</v>
      </c>
      <c r="BS42" s="2">
        <v>25.742999999999999</v>
      </c>
      <c r="BT42" s="3">
        <v>5</v>
      </c>
      <c r="BU42" s="4">
        <f t="shared" si="55"/>
        <v>1</v>
      </c>
      <c r="BV42" s="5"/>
      <c r="BW42" s="5">
        <v>2</v>
      </c>
      <c r="BX42" s="4">
        <f t="shared" si="56"/>
        <v>0</v>
      </c>
      <c r="BY42" s="4">
        <f t="shared" si="57"/>
        <v>8</v>
      </c>
      <c r="BZ42" s="2" t="s">
        <v>20</v>
      </c>
      <c r="CA42" s="4">
        <f t="shared" si="52"/>
        <v>10</v>
      </c>
      <c r="CB42" s="11">
        <f t="shared" si="53"/>
        <v>10</v>
      </c>
      <c r="CC42" s="2"/>
      <c r="CD42" s="2">
        <v>23.076000000000001</v>
      </c>
      <c r="CE42" s="6" t="s">
        <v>20</v>
      </c>
      <c r="CF42" s="8" t="s">
        <v>54</v>
      </c>
      <c r="CG42" s="6">
        <v>1</v>
      </c>
      <c r="CH42" s="19">
        <f t="shared" si="54"/>
        <v>23.076000000000001</v>
      </c>
    </row>
    <row r="43" spans="1:86" s="15" customFormat="1" ht="14">
      <c r="A43" s="13">
        <v>7</v>
      </c>
      <c r="B43" s="1" t="s">
        <v>221</v>
      </c>
      <c r="C43" s="2">
        <v>29520</v>
      </c>
      <c r="D43" s="1">
        <v>410</v>
      </c>
      <c r="E43" s="1" t="s">
        <v>83</v>
      </c>
      <c r="F43" s="57"/>
      <c r="G43" s="2"/>
      <c r="H43" s="3"/>
      <c r="I43" s="2"/>
      <c r="J43" s="5"/>
      <c r="K43" s="5"/>
      <c r="L43" s="2"/>
      <c r="M43" s="2"/>
      <c r="N43" s="2"/>
      <c r="O43" s="4"/>
      <c r="P43" s="11"/>
      <c r="Q43" s="2"/>
      <c r="R43" s="2"/>
      <c r="S43" s="2"/>
      <c r="T43" s="2"/>
      <c r="U43" s="6"/>
      <c r="V43" s="19"/>
      <c r="W43" s="2"/>
      <c r="X43" s="3"/>
      <c r="Y43" s="2"/>
      <c r="Z43" s="5"/>
      <c r="AA43" s="5"/>
      <c r="AB43" s="2"/>
      <c r="AC43" s="2"/>
      <c r="AD43" s="2"/>
      <c r="AE43" s="4"/>
      <c r="AF43" s="11"/>
      <c r="AG43" s="2"/>
      <c r="AH43" s="2"/>
      <c r="AI43" s="2"/>
      <c r="AJ43" s="2"/>
      <c r="AK43" s="6"/>
      <c r="AL43" s="19"/>
      <c r="AM43" s="2"/>
      <c r="AN43" s="3"/>
      <c r="AO43" s="2"/>
      <c r="AP43" s="5"/>
      <c r="AQ43" s="5"/>
      <c r="AR43" s="2"/>
      <c r="AS43" s="2"/>
      <c r="AT43" s="2"/>
      <c r="AU43" s="4"/>
      <c r="AV43" s="11"/>
      <c r="AW43" s="2"/>
      <c r="AX43" s="2"/>
      <c r="AY43" s="2"/>
      <c r="AZ43" s="2"/>
      <c r="BA43" s="6"/>
      <c r="BB43" s="19">
        <v>99.998999999999995</v>
      </c>
      <c r="BC43" s="2">
        <v>25.486999999999998</v>
      </c>
      <c r="BD43" s="3"/>
      <c r="BE43" s="2"/>
      <c r="BF43" s="5"/>
      <c r="BG43" s="5"/>
      <c r="BH43" s="2"/>
      <c r="BI43" s="2"/>
      <c r="BJ43" s="2"/>
      <c r="BK43" s="4"/>
      <c r="BL43" s="11"/>
      <c r="BM43" s="2">
        <v>25.582999999999998</v>
      </c>
      <c r="BN43" s="2">
        <v>25.076000000000001</v>
      </c>
      <c r="BO43" s="8" t="s">
        <v>159</v>
      </c>
      <c r="BP43" s="8" t="s">
        <v>159</v>
      </c>
      <c r="BQ43" s="6"/>
      <c r="BR43" s="19">
        <f>MIN(BB43,BC43,BM43,BN43)</f>
        <v>25.076000000000001</v>
      </c>
      <c r="BS43" s="2">
        <v>25.003</v>
      </c>
      <c r="BT43" s="3">
        <v>4</v>
      </c>
      <c r="BU43" s="4">
        <f t="shared" si="55"/>
        <v>2</v>
      </c>
      <c r="BV43" s="5"/>
      <c r="BW43" s="5"/>
      <c r="BX43" s="4">
        <f t="shared" si="56"/>
        <v>0</v>
      </c>
      <c r="BY43" s="4">
        <f t="shared" si="57"/>
        <v>0</v>
      </c>
      <c r="BZ43" s="2" t="s">
        <v>20</v>
      </c>
      <c r="CA43" s="4">
        <f t="shared" si="52"/>
        <v>4</v>
      </c>
      <c r="CB43" s="11">
        <f t="shared" si="53"/>
        <v>4</v>
      </c>
      <c r="CC43" s="2">
        <v>24.652000000000001</v>
      </c>
      <c r="CD43" s="2"/>
      <c r="CE43" s="6" t="s">
        <v>20</v>
      </c>
      <c r="CF43" s="6"/>
      <c r="CG43" s="6">
        <v>2</v>
      </c>
      <c r="CH43" s="19">
        <f t="shared" si="54"/>
        <v>24.652000000000001</v>
      </c>
    </row>
    <row r="44" spans="1:86" s="15" customFormat="1" ht="14">
      <c r="A44" s="13">
        <v>8</v>
      </c>
      <c r="B44" s="1" t="s">
        <v>183</v>
      </c>
      <c r="C44" s="2">
        <v>12558</v>
      </c>
      <c r="D44" s="1">
        <v>84</v>
      </c>
      <c r="E44" s="1" t="s">
        <v>83</v>
      </c>
      <c r="F44" s="57">
        <v>23.689</v>
      </c>
      <c r="G44" s="2">
        <v>27.103999999999999</v>
      </c>
      <c r="H44" s="3"/>
      <c r="I44" s="4">
        <f>IF(AND(J$247&gt;4,H44=1),6)+IF(AND(J$247&gt;4,H44=2),4)+IF(AND(J$247&gt;4,H44=3),3)+IF(AND(J$247&gt;4,H44=4),2)+IF(AND(J$247&gt;4,H44=5),1)+IF(AND(J$247&gt;4,H44&gt;5),1)+IF(AND(J$247=4,H44=1),4)+IF(AND(J$247=4,H44=2),3)+IF(AND(J$247=4,H44=3),2)+IF(AND(J$247=4,H44=4),1)+IF(AND(J$247=3,H44=1),3)+IF(AND(J$247=3,H44=2),2)+IF(AND(J$247=3,H44=3),1)+IF(AND(J$247=2,H44=1),2)+IF(AND(J$247=2,H44=2),1)+IF(AND(J$247=1,H44=1),1)</f>
        <v>0</v>
      </c>
      <c r="J44" s="5"/>
      <c r="K44" s="5"/>
      <c r="L44" s="4">
        <f>IF(AND(J$247&gt;4,J44=1),12)+IF(AND(J$247&gt;4,J44=2),8)+IF(AND(J$247&gt;4,J44=3),6)+IF(AND(J$247&gt;4,J44=4),5)+IF(AND(J$247&gt;4,J44=5),4)+IF(AND(J$247&gt;4,J44=6),3)+IF(AND(J$247&gt;4,J44=7),2)+IF(AND(J$247&gt;4,J44&gt;7),1)+IF(AND(J$247=4,J44=1),8)+IF(AND(J$247=4,J44=2),6)+IF(AND(J$247=4,J44=3),4)+IF(AND(J$247=4,J44=4),2)+IF(AND(J$247=3,J44=1),6)+IF(AND(J$247=3,J44=2),4)+IF(AND(J$247=3,J44=3),2)+IF(AND(J$247=2,J44=1),4)+IF(AND(J$247=2,J44=2),2)+IF(AND(J$247=1,J44=1),2)</f>
        <v>0</v>
      </c>
      <c r="M44" s="4">
        <f>IF(AND(J$247&gt;4,K44=1),12)+IF(AND(J$247&gt;4,K44=2),8)+IF(AND(J$247&gt;4,K44=3),6)+IF(AND(J$247&gt;4,K44=4),5)+IF(AND(J$247&gt;4,K44=5),4)+IF(AND(J$247&gt;4,K44=6),3)+IF(AND(J$247&gt;4,K44=7),2)+IF(AND(J$247&gt;4,K44&gt;7),1)+IF(AND(J$247=4,K44=1),8)+IF(AND(J$247=4,K44=2),6)+IF(AND(J$247=4,K44=3),4)+IF(AND(J$247=4,K44=4),2)+IF(AND(J$247=3,K44=1),6)+IF(AND(J$247=3,K44=2),4)+IF(AND(J$247=3,K44=3),2)+IF(AND(J$247=2,K44=1),4)+IF(AND(J$247=2,K44=2),2)+IF(AND(J$247=1,K44=1),2)</f>
        <v>0</v>
      </c>
      <c r="N44" s="2" t="s">
        <v>20</v>
      </c>
      <c r="O44" s="4">
        <f>+I44+L44+M44+U44</f>
        <v>0</v>
      </c>
      <c r="P44" s="11">
        <f>O44</f>
        <v>0</v>
      </c>
      <c r="Q44" s="2"/>
      <c r="R44" s="2"/>
      <c r="S44" s="2" t="s">
        <v>20</v>
      </c>
      <c r="T44" s="59" t="s">
        <v>50</v>
      </c>
      <c r="U44" s="6"/>
      <c r="V44" s="19">
        <f>MIN(F44,G44,Q44,R44)</f>
        <v>23.689</v>
      </c>
      <c r="W44" s="2"/>
      <c r="X44" s="3"/>
      <c r="Y44" s="4">
        <f>IF(AND(Z$247&gt;4,X44=1),6)+IF(AND(Z$247&gt;4,X44=2),4)+IF(AND(Z$247&gt;4,X44=3),3)+IF(AND(Z$247&gt;4,X44=4),2)+IF(AND(Z$247&gt;4,X44=5),1)+IF(AND(Z$247&gt;4,X44&gt;5),1)+IF(AND(Z$247=4,X44=1),4)+IF(AND(Z$247=4,X44=2),3)+IF(AND(Z$247=4,X44=3),2)+IF(AND(Z$247=4,X44=4),1)+IF(AND(Z$247=3,X44=1),3)+IF(AND(Z$247=3,X44=2),2)+IF(AND(Z$247=3,X44=3),1)+IF(AND(Z$247=2,X44=1),2)+IF(AND(Z$247=2,X44=2),1)+IF(AND(Z$247=1,X44=1),1)</f>
        <v>0</v>
      </c>
      <c r="Z44" s="5"/>
      <c r="AA44" s="5"/>
      <c r="AB44" s="4">
        <f>IF(AND(Z$247&gt;4,Z44=1),12)+IF(AND(Z$247&gt;4,Z44=2),8)+IF(AND(Z$247&gt;4,Z44=3),6)+IF(AND(Z$247&gt;4,Z44=4),5)+IF(AND(Z$247&gt;4,Z44=5),4)+IF(AND(Z$247&gt;4,Z44=6),3)+IF(AND(Z$247&gt;4,Z44=7),2)+IF(AND(Z$247&gt;4,Z44&gt;7),1)+IF(AND(Z$247=4,Z44=1),8)+IF(AND(Z$247=4,Z44=2),6)+IF(AND(Z$247=4,Z44=3),4)+IF(AND(Z$247=4,Z44=4),2)+IF(AND(Z$247=3,Z44=1),6)+IF(AND(Z$247=3,Z44=2),4)+IF(AND(Z$247=3,Z44=3),2)+IF(AND(Z$247=2,Z44=1),4)+IF(AND(Z$247=2,Z44=2),2)+IF(AND(Z$247=1,Z44=1),2)</f>
        <v>0</v>
      </c>
      <c r="AC44" s="4">
        <f>IF(AND(Z$247&gt;4,AA44=1),12)+IF(AND(Z$247&gt;4,AA44=2),8)+IF(AND(Z$247&gt;4,AA44=3),6)+IF(AND(Z$247&gt;4,AA44=4),5)+IF(AND(Z$247&gt;4,AA44=5),4)+IF(AND(Z$247&gt;4,AA44=6),3)+IF(AND(Z$247&gt;4,AA44=7),2)+IF(AND(Z$247&gt;4,AA44&gt;7),1)+IF(AND(Z$247=4,AA44=1),8)+IF(AND(Z$247=4,AA44=2),6)+IF(AND(Z$247=4,AA44=3),4)+IF(AND(Z$247=4,AA44=4),2)+IF(AND(Z$247=3,AA44=1),6)+IF(AND(Z$247=3,AA44=2),4)+IF(AND(Z$247=3,AA44=3),2)+IF(AND(Z$247=2,AA44=1),4)+IF(AND(Z$247=2,AA44=2),2)+IF(AND(Z$247=1,AA44=1),2)</f>
        <v>0</v>
      </c>
      <c r="AD44" s="2" t="s">
        <v>20</v>
      </c>
      <c r="AE44" s="4">
        <f>+Y44+AB44+AC44+AK44</f>
        <v>0</v>
      </c>
      <c r="AF44" s="11">
        <f>AE44+P44</f>
        <v>0</v>
      </c>
      <c r="AG44" s="2"/>
      <c r="AH44" s="2"/>
      <c r="AI44" s="2" t="s">
        <v>20</v>
      </c>
      <c r="AJ44" s="2"/>
      <c r="AK44" s="6"/>
      <c r="AL44" s="19">
        <f>MIN(V44,W44,AG44,AH44)</f>
        <v>23.689</v>
      </c>
      <c r="AM44" s="2"/>
      <c r="AN44" s="3"/>
      <c r="AO44" s="4">
        <f>IF(AND(AP$247&gt;4,AN44=1),6)+IF(AND(AP$247&gt;4,AN44=2),4)+IF(AND(AP$247&gt;4,AN44=3),3)+IF(AND(AP$247&gt;4,AN44=4),2)+IF(AND(AP$247&gt;4,AN44=5),1)+IF(AND(AP$247&gt;4,AN44&gt;5),1)+IF(AND(AP$247=4,AN44=1),4)+IF(AND(AP$247=4,AN44=2),3)+IF(AND(AP$247=4,AN44=3),2)+IF(AND(AP$247=4,AN44=4),1)+IF(AND(AP$247=3,AN44=1),3)+IF(AND(AP$247=3,AN44=2),2)+IF(AND(AP$247=3,AN44=3),1)+IF(AND(AP$247=2,AN44=1),2)+IF(AND(AP$247=2,AN44=2),1)+IF(AND(AP$247=1,AN44=1),1)</f>
        <v>0</v>
      </c>
      <c r="AP44" s="5"/>
      <c r="AQ44" s="5"/>
      <c r="AR44" s="4">
        <f>IF(AND(AP$247&gt;4,AP44=1),12)+IF(AND(AP$247&gt;4,AP44=2),8)+IF(AND(AP$247&gt;4,AP44=3),6)+IF(AND(AP$247&gt;4,AP44=4),5)+IF(AND(AP$247&gt;4,AP44=5),4)+IF(AND(AP$247&gt;4,AP44=6),3)+IF(AND(AP$247&gt;4,AP44=7),2)+IF(AND(AP$247&gt;4,AP44&gt;7),1)+IF(AND(AP$247=4,AP44=1),8)+IF(AND(AP$247=4,AP44=2),6)+IF(AND(AP$247=4,AP44=3),4)+IF(AND(AP$247=4,AP44=4),2)+IF(AND(AP$247=3,AP44=1),6)+IF(AND(AP$247=3,AP44=2),4)+IF(AND(AP$247=3,AP44=3),2)+IF(AND(AP$247=2,AP44=1),4)+IF(AND(AP$247=2,AP44=2),2)+IF(AND(AP$247=1,AP44=1),2)</f>
        <v>0</v>
      </c>
      <c r="AS44" s="4">
        <f>IF(AND(AP$247&gt;4,AQ44=1),12)+IF(AND(AP$247&gt;4,AQ44=2),8)+IF(AND(AP$247&gt;4,AQ44=3),6)+IF(AND(AP$247&gt;4,AQ44=4),5)+IF(AND(AP$247&gt;4,AQ44=5),4)+IF(AND(AP$247&gt;4,AQ44=6),3)+IF(AND(AP$247&gt;4,AQ44=7),2)+IF(AND(AP$247&gt;4,AQ44&gt;7),1)+IF(AND(AP$247=4,AQ44=1),8)+IF(AND(AP$247=4,AQ44=2),6)+IF(AND(AP$247=4,AQ44=3),4)+IF(AND(AP$247=4,AQ44=4),2)+IF(AND(AP$247=3,AQ44=1),6)+IF(AND(AP$247=3,AQ44=2),4)+IF(AND(AP$247=3,AQ44=3),2)+IF(AND(AP$247=2,AQ44=1),4)+IF(AND(AP$247=2,AQ44=2),2)+IF(AND(AP$247=1,AQ44=1),2)</f>
        <v>0</v>
      </c>
      <c r="AT44" s="2" t="s">
        <v>20</v>
      </c>
      <c r="AU44" s="4">
        <f>+AO44+AR44+AS44+BA44</f>
        <v>0</v>
      </c>
      <c r="AV44" s="11">
        <f>AU44+AF44</f>
        <v>0</v>
      </c>
      <c r="AW44" s="2"/>
      <c r="AX44" s="2"/>
      <c r="AY44" s="2" t="s">
        <v>20</v>
      </c>
      <c r="AZ44" s="2"/>
      <c r="BA44" s="6"/>
      <c r="BB44" s="19">
        <f>MIN(AL44,AM44,AW44,AX44)</f>
        <v>23.689</v>
      </c>
      <c r="BC44" s="2"/>
      <c r="BD44" s="3"/>
      <c r="BE44" s="4">
        <f>IF(AND(BF$247&gt;4,BD44=1),6)+IF(AND(BF$247&gt;4,BD44=2),4)+IF(AND(BF$247&gt;4,BD44=3),3)+IF(AND(BF$247&gt;4,BD44=4),2)+IF(AND(BF$247&gt;4,BD44=5),1)+IF(AND(BF$247&gt;4,BD44&gt;5),1)+IF(AND(BF$247=4,BD44=1),4)+IF(AND(BF$247=4,BD44=2),3)+IF(AND(BF$247=4,BD44=3),2)+IF(AND(BF$247=4,BD44=4),1)+IF(AND(BF$247=3,BD44=1),3)+IF(AND(BF$247=3,BD44=2),2)+IF(AND(BF$247=3,BD44=3),1)+IF(AND(BF$247=2,BD44=1),2)+IF(AND(BF$247=2,BD44=2),1)+IF(AND(BF$247=1,BD44=1),1)</f>
        <v>0</v>
      </c>
      <c r="BF44" s="5"/>
      <c r="BG44" s="5"/>
      <c r="BH44" s="4">
        <f>IF(AND(BF$247&gt;4,BF44=1),12)+IF(AND(BF$247&gt;4,BF44=2),8)+IF(AND(BF$247&gt;4,BF44=3),6)+IF(AND(BF$247&gt;4,BF44=4),5)+IF(AND(BF$247&gt;4,BF44=5),4)+IF(AND(BF$247&gt;4,BF44=6),3)+IF(AND(BF$247&gt;4,BF44=7),2)+IF(AND(BF$247&gt;4,BF44&gt;7),1)+IF(AND(BF$247=4,BF44=1),8)+IF(AND(BF$247=4,BF44=2),6)+IF(AND(BF$247=4,BF44=3),4)+IF(AND(BF$247=4,BF44=4),2)+IF(AND(BF$247=3,BF44=1),6)+IF(AND(BF$247=3,BF44=2),4)+IF(AND(BF$247=3,BF44=3),2)+IF(AND(BF$247=2,BF44=1),4)+IF(AND(BF$247=2,BF44=2),2)+IF(AND(BF$247=1,BF44=1),2)</f>
        <v>0</v>
      </c>
      <c r="BI44" s="4">
        <f>IF(AND(BF$247&gt;4,BG44=1),12)+IF(AND(BF$247&gt;4,BG44=2),8)+IF(AND(BF$247&gt;4,BG44=3),6)+IF(AND(BF$247&gt;4,BG44=4),5)+IF(AND(BF$247&gt;4,BG44=5),4)+IF(AND(BF$247&gt;4,BG44=6),3)+IF(AND(BF$247&gt;4,BG44=7),2)+IF(AND(BF$247&gt;4,BG44&gt;7),1)+IF(AND(BF$247=4,BG44=1),8)+IF(AND(BF$247=4,BG44=2),6)+IF(AND(BF$247=4,BG44=3),4)+IF(AND(BF$247=4,BG44=4),2)+IF(AND(BF$247=3,BG44=1),6)+IF(AND(BF$247=3,BG44=2),4)+IF(AND(BF$247=3,BG44=3),2)+IF(AND(BF$247=2,BG44=1),4)+IF(AND(BF$247=2,BG44=2),2)+IF(AND(BF$247=1,BG44=1),2)</f>
        <v>0</v>
      </c>
      <c r="BJ44" s="2" t="s">
        <v>20</v>
      </c>
      <c r="BK44" s="4">
        <f>+BE44+BH44+BI44+BQ44</f>
        <v>0</v>
      </c>
      <c r="BL44" s="11">
        <f>BK44+AV44</f>
        <v>0</v>
      </c>
      <c r="BM44" s="2"/>
      <c r="BN44" s="2"/>
      <c r="BO44" s="2" t="s">
        <v>20</v>
      </c>
      <c r="BP44" s="2"/>
      <c r="BQ44" s="6"/>
      <c r="BR44" s="19">
        <f>MIN(BB44,BC44,BM44,BN44)</f>
        <v>23.689</v>
      </c>
      <c r="BS44" s="2"/>
      <c r="BT44" s="3"/>
      <c r="BU44" s="4">
        <f t="shared" si="55"/>
        <v>0</v>
      </c>
      <c r="BV44" s="5"/>
      <c r="BW44" s="5"/>
      <c r="BX44" s="4">
        <f t="shared" si="56"/>
        <v>0</v>
      </c>
      <c r="BY44" s="4">
        <f t="shared" si="57"/>
        <v>0</v>
      </c>
      <c r="BZ44" s="2" t="s">
        <v>20</v>
      </c>
      <c r="CA44" s="4">
        <f t="shared" si="52"/>
        <v>0</v>
      </c>
      <c r="CB44" s="11">
        <f t="shared" si="53"/>
        <v>0</v>
      </c>
      <c r="CC44" s="2"/>
      <c r="CD44" s="2"/>
      <c r="CE44" s="2" t="s">
        <v>20</v>
      </c>
      <c r="CF44" s="2"/>
      <c r="CG44" s="6"/>
      <c r="CH44" s="19">
        <f t="shared" si="54"/>
        <v>23.689</v>
      </c>
    </row>
    <row r="45" spans="1:86" s="15" customFormat="1" ht="14">
      <c r="A45" s="13"/>
      <c r="B45" s="1"/>
      <c r="C45" s="2"/>
      <c r="D45" s="1"/>
      <c r="E45" s="1"/>
      <c r="F45" s="57"/>
      <c r="G45" s="2"/>
      <c r="H45" s="3"/>
      <c r="I45" s="2"/>
      <c r="J45" s="5"/>
      <c r="K45" s="5"/>
      <c r="L45" s="2"/>
      <c r="M45" s="2"/>
      <c r="N45" s="2"/>
      <c r="O45" s="4"/>
      <c r="P45" s="11"/>
      <c r="Q45" s="2"/>
      <c r="R45" s="2"/>
      <c r="S45" s="2"/>
      <c r="T45" s="2"/>
      <c r="U45" s="6"/>
      <c r="V45" s="19"/>
      <c r="W45" s="2"/>
      <c r="X45" s="3"/>
      <c r="Y45" s="2"/>
      <c r="Z45" s="5"/>
      <c r="AA45" s="5"/>
      <c r="AB45" s="2"/>
      <c r="AC45" s="2"/>
      <c r="AD45" s="2"/>
      <c r="AE45" s="4"/>
      <c r="AF45" s="11"/>
      <c r="AG45" s="2"/>
      <c r="AH45" s="2"/>
      <c r="AI45" s="2"/>
      <c r="AJ45" s="2"/>
      <c r="AK45" s="6"/>
      <c r="AL45" s="19"/>
      <c r="AM45" s="2"/>
      <c r="AN45" s="3"/>
      <c r="AO45" s="2"/>
      <c r="AP45" s="5"/>
      <c r="AQ45" s="5"/>
      <c r="AR45" s="2"/>
      <c r="AS45" s="2"/>
      <c r="AT45" s="2"/>
      <c r="AU45" s="4"/>
      <c r="AV45" s="11"/>
      <c r="AW45" s="2"/>
      <c r="AX45" s="2"/>
      <c r="AY45" s="2"/>
      <c r="AZ45" s="2"/>
      <c r="BA45" s="6"/>
      <c r="BB45" s="19"/>
      <c r="BC45" s="2"/>
      <c r="BD45" s="3"/>
      <c r="BE45" s="2"/>
      <c r="BF45" s="5"/>
      <c r="BG45" s="5"/>
      <c r="BH45" s="2"/>
      <c r="BI45" s="2"/>
      <c r="BJ45" s="2"/>
      <c r="BK45" s="4"/>
      <c r="BL45" s="11"/>
      <c r="BM45" s="2"/>
      <c r="BN45" s="2"/>
      <c r="BO45" s="8"/>
      <c r="BP45" s="8"/>
      <c r="BQ45" s="6"/>
      <c r="BR45" s="19"/>
      <c r="BS45" s="2"/>
      <c r="BT45" s="3"/>
      <c r="BU45" s="4"/>
      <c r="BV45" s="5"/>
      <c r="BW45" s="5"/>
      <c r="BX45" s="4"/>
      <c r="BY45" s="4"/>
      <c r="BZ45" s="2"/>
      <c r="CA45" s="4"/>
      <c r="CB45" s="11"/>
      <c r="CC45" s="2"/>
      <c r="CD45" s="2"/>
      <c r="CE45" s="6"/>
      <c r="CF45" s="6"/>
      <c r="CG45" s="6"/>
      <c r="CH45" s="19"/>
    </row>
    <row r="46" spans="1:86" s="15" customFormat="1" ht="14">
      <c r="B46" s="22">
        <v>8</v>
      </c>
      <c r="C46" s="17"/>
      <c r="D46" s="1"/>
      <c r="E46" s="1"/>
      <c r="F46" s="57">
        <v>0</v>
      </c>
      <c r="G46" s="10"/>
      <c r="H46" s="7"/>
      <c r="I46" s="4"/>
      <c r="J46" s="5"/>
      <c r="K46" s="5"/>
      <c r="L46" s="4"/>
      <c r="M46" s="4"/>
      <c r="N46" s="2"/>
      <c r="O46" s="4"/>
      <c r="P46" s="11"/>
      <c r="Q46" s="10"/>
      <c r="R46" s="10"/>
      <c r="S46" s="2"/>
      <c r="T46" s="2"/>
      <c r="U46" s="6"/>
      <c r="V46" s="19">
        <f t="shared" ref="V46" si="58">MIN(F46,G46,Q46,R46)</f>
        <v>0</v>
      </c>
      <c r="W46" s="10"/>
      <c r="X46" s="7"/>
      <c r="Y46" s="4"/>
      <c r="Z46" s="5"/>
      <c r="AA46" s="5"/>
      <c r="AB46" s="4">
        <f>IF(AND(Z$247&gt;4,Z46=1),12)+IF(AND(Z$247&gt;4,Z46=2),8)+IF(AND(Z$247&gt;4,Z46=3),6)+IF(AND(Z$247&gt;4,Z46=4),5)+IF(AND(Z$247&gt;4,Z46=5),4)+IF(AND(Z$247&gt;4,Z46=6),3)+IF(AND(Z$247&gt;4,Z46=7),2)+IF(AND(Z$247&gt;4,Z46&gt;7),1)+IF(AND(Z$247=4,Z46=1),8)+IF(AND(Z$247=4,Z46=2),6)+IF(AND(Z$247=4,Z46=3),4)+IF(AND(Z$247=4,Z46=4),2)+IF(AND(Z$247=3,Z46=1),6)+IF(AND(Z$247=3,Z46=2),4)+IF(AND(Z$247=3,Z46=3),2)+IF(AND(Z$247=2,Z46=1),4)+IF(AND(Z$247=2,Z46=2),2)+IF(AND(Z$247=1,Z46=1),2)</f>
        <v>0</v>
      </c>
      <c r="AC46" s="4">
        <f>IF(AND(Z$247&gt;4,AA46=1),12)+IF(AND(Z$247&gt;4,AA46=2),8)+IF(AND(Z$247&gt;4,AA46=3),6)+IF(AND(Z$247&gt;4,AA46=4),5)+IF(AND(Z$247&gt;4,AA46=5),4)+IF(AND(Z$247&gt;4,AA46=6),3)+IF(AND(Z$247&gt;4,AA46=7),2)+IF(AND(Z$247&gt;4,AA46&gt;7),1)+IF(AND(Z$247=4,AA46=1),8)+IF(AND(Z$247=4,AA46=2),6)+IF(AND(Z$247=4,AA46=3),4)+IF(AND(Z$247=4,AA46=4),2)+IF(AND(Z$247=3,AA46=1),6)+IF(AND(Z$247=3,AA46=2),4)+IF(AND(Z$247=3,AA46=3),2)+IF(AND(Z$247=2,AA46=1),4)+IF(AND(Z$247=2,AA46=2),2)+IF(AND(Z$247=1,AA46=1),2)</f>
        <v>0</v>
      </c>
      <c r="AD46" s="2"/>
      <c r="AE46" s="4"/>
      <c r="AF46" s="11"/>
      <c r="AG46" s="10"/>
      <c r="AH46" s="10"/>
      <c r="AI46" s="2"/>
      <c r="AJ46" s="2"/>
      <c r="AK46" s="6"/>
      <c r="AL46" s="19">
        <f t="shared" ref="AL46" si="59">MIN(V46,W46,AG46,AH46)</f>
        <v>0</v>
      </c>
      <c r="AM46" s="10"/>
      <c r="AN46" s="7"/>
      <c r="AO46" s="4"/>
      <c r="AP46" s="5"/>
      <c r="AQ46" s="5"/>
      <c r="AR46" s="4">
        <f>IF(AND(AP$247&gt;4,AP46=1),12)+IF(AND(AP$247&gt;4,AP46=2),8)+IF(AND(AP$247&gt;4,AP46=3),6)+IF(AND(AP$247&gt;4,AP46=4),5)+IF(AND(AP$247&gt;4,AP46=5),4)+IF(AND(AP$247&gt;4,AP46=6),3)+IF(AND(AP$247&gt;4,AP46=7),2)+IF(AND(AP$247&gt;4,AP46&gt;7),1)+IF(AND(AP$247=4,AP46=1),8)+IF(AND(AP$247=4,AP46=2),6)+IF(AND(AP$247=4,AP46=3),4)+IF(AND(AP$247=4,AP46=4),2)+IF(AND(AP$247=3,AP46=1),6)+IF(AND(AP$247=3,AP46=2),4)+IF(AND(AP$247=3,AP46=3),2)+IF(AND(AP$247=2,AP46=1),4)+IF(AND(AP$247=2,AP46=2),2)+IF(AND(AP$247=1,AP46=1),2)</f>
        <v>0</v>
      </c>
      <c r="AS46" s="4">
        <f>IF(AND(AP$247&gt;4,AQ46=1),12)+IF(AND(AP$247&gt;4,AQ46=2),8)+IF(AND(AP$247&gt;4,AQ46=3),6)+IF(AND(AP$247&gt;4,AQ46=4),5)+IF(AND(AP$247&gt;4,AQ46=5),4)+IF(AND(AP$247&gt;4,AQ46=6),3)+IF(AND(AP$247&gt;4,AQ46=7),2)+IF(AND(AP$247&gt;4,AQ46&gt;7),1)+IF(AND(AP$247=4,AQ46=1),8)+IF(AND(AP$247=4,AQ46=2),6)+IF(AND(AP$247=4,AQ46=3),4)+IF(AND(AP$247=4,AQ46=4),2)+IF(AND(AP$247=3,AQ46=1),6)+IF(AND(AP$247=3,AQ46=2),4)+IF(AND(AP$247=3,AQ46=3),2)+IF(AND(AP$247=2,AQ46=1),4)+IF(AND(AP$247=2,AQ46=2),2)+IF(AND(AP$247=1,AQ46=1),2)</f>
        <v>0</v>
      </c>
      <c r="AT46" s="2"/>
      <c r="AU46" s="4"/>
      <c r="AV46" s="11"/>
      <c r="AW46" s="10"/>
      <c r="AX46" s="10"/>
      <c r="AY46" s="2"/>
      <c r="AZ46" s="2"/>
      <c r="BA46" s="6"/>
      <c r="BB46" s="19">
        <f t="shared" ref="BB46" si="60">MIN(AL46,AM46,AW46,AX46)</f>
        <v>0</v>
      </c>
      <c r="BC46" s="10"/>
      <c r="BD46" s="7"/>
      <c r="BE46" s="4"/>
      <c r="BF46" s="5"/>
      <c r="BG46" s="5"/>
      <c r="BH46" s="4">
        <f>IF(AND(BF$247&gt;4,BF46=1),12)+IF(AND(BF$247&gt;4,BF46=2),8)+IF(AND(BF$247&gt;4,BF46=3),6)+IF(AND(BF$247&gt;4,BF46=4),5)+IF(AND(BF$247&gt;4,BF46=5),4)+IF(AND(BF$247&gt;4,BF46=6),3)+IF(AND(BF$247&gt;4,BF46=7),2)+IF(AND(BF$247&gt;4,BF46&gt;7),1)+IF(AND(BF$247=4,BF46=1),8)+IF(AND(BF$247=4,BF46=2),6)+IF(AND(BF$247=4,BF46=3),4)+IF(AND(BF$247=4,BF46=4),2)+IF(AND(BF$247=3,BF46=1),6)+IF(AND(BF$247=3,BF46=2),4)+IF(AND(BF$247=3,BF46=3),2)+IF(AND(BF$247=2,BF46=1),4)+IF(AND(BF$247=2,BF46=2),2)+IF(AND(BF$247=1,BF46=1),2)</f>
        <v>0</v>
      </c>
      <c r="BI46" s="4">
        <f>IF(AND(BF$247&gt;4,BG46=1),12)+IF(AND(BF$247&gt;4,BG46=2),8)+IF(AND(BF$247&gt;4,BG46=3),6)+IF(AND(BF$247&gt;4,BG46=4),5)+IF(AND(BF$247&gt;4,BG46=5),4)+IF(AND(BF$247&gt;4,BG46=6),3)+IF(AND(BF$247&gt;4,BG46=7),2)+IF(AND(BF$247&gt;4,BG46&gt;7),1)+IF(AND(BF$247=4,BG46=1),8)+IF(AND(BF$247=4,BG46=2),6)+IF(AND(BF$247=4,BG46=3),4)+IF(AND(BF$247=4,BG46=4),2)+IF(AND(BF$247=3,BG46=1),6)+IF(AND(BF$247=3,BG46=2),4)+IF(AND(BF$247=3,BG46=3),2)+IF(AND(BF$247=2,BG46=1),4)+IF(AND(BF$247=2,BG46=2),2)+IF(AND(BF$247=1,BG46=1),2)</f>
        <v>0</v>
      </c>
      <c r="BJ46" s="2"/>
      <c r="BK46" s="4"/>
      <c r="BL46" s="11"/>
      <c r="BM46" s="10"/>
      <c r="BN46" s="10"/>
      <c r="BO46" s="2"/>
      <c r="BP46" s="2"/>
      <c r="BQ46" s="6"/>
      <c r="BR46" s="19">
        <f t="shared" ref="BR46" si="61">MIN(BB46,BC46,BM46,BN46)</f>
        <v>0</v>
      </c>
      <c r="BS46" s="10"/>
      <c r="BT46" s="7"/>
      <c r="BU46" s="4"/>
      <c r="BV46" s="5"/>
      <c r="BW46" s="5"/>
      <c r="BX46" s="4">
        <f>IF(AND(BV$247&gt;4,BV46=1),12)+IF(AND(BV$247&gt;4,BV46=2),8)+IF(AND(BV$247&gt;4,BV46=3),6)+IF(AND(BV$247&gt;4,BV46=4),5)+IF(AND(BV$247&gt;4,BV46=5),4)+IF(AND(BV$247&gt;4,BV46=6),3)+IF(AND(BV$247&gt;4,BV46=7),2)+IF(AND(BV$247&gt;4,BV46&gt;7),1)+IF(AND(BV$247=4,BV46=1),8)+IF(AND(BV$247=4,BV46=2),6)+IF(AND(BV$247=4,BV46=3),4)+IF(AND(BV$247=4,BV46=4),2)+IF(AND(BV$247=3,BV46=1),6)+IF(AND(BV$247=3,BV46=2),4)+IF(AND(BV$247=3,BV46=3),2)+IF(AND(BV$247=2,BV46=1),4)+IF(AND(BV$247=2,BV46=2),2)+IF(AND(BV$247=1,BV46=1),2)</f>
        <v>0</v>
      </c>
      <c r="BY46" s="4">
        <f>IF(AND(BV$247&gt;4,BW46=1),12)+IF(AND(BV$247&gt;4,BW46=2),8)+IF(AND(BV$247&gt;4,BW46=3),6)+IF(AND(BV$247&gt;4,BW46=4),5)+IF(AND(BV$247&gt;4,BW46=5),4)+IF(AND(BV$247&gt;4,BW46=6),3)+IF(AND(BV$247&gt;4,BW46=7),2)+IF(AND(BV$247&gt;4,BW46&gt;7),1)+IF(AND(BV$247=4,BW46=1),8)+IF(AND(BV$247=4,BW46=2),6)+IF(AND(BV$247=4,BW46=3),4)+IF(AND(BV$247=4,BW46=4),2)+IF(AND(BV$247=3,BW46=1),6)+IF(AND(BV$247=3,BW46=2),4)+IF(AND(BV$247=3,BW46=3),2)+IF(AND(BV$247=2,BW46=1),4)+IF(AND(BV$247=2,BW46=2),2)+IF(AND(BV$247=1,BW46=1),2)</f>
        <v>0</v>
      </c>
      <c r="BZ46" s="2"/>
      <c r="CA46" s="4"/>
      <c r="CB46" s="11"/>
      <c r="CC46" s="10"/>
      <c r="CD46" s="10"/>
      <c r="CE46" s="2"/>
      <c r="CF46" s="2"/>
      <c r="CG46" s="6"/>
      <c r="CH46" s="19">
        <f t="shared" si="50"/>
        <v>0</v>
      </c>
    </row>
    <row r="47" spans="1:86" s="15" customFormat="1" ht="14">
      <c r="A47" s="21"/>
      <c r="B47" s="23" t="s">
        <v>30</v>
      </c>
      <c r="C47" s="24"/>
      <c r="D47" s="25"/>
      <c r="E47" s="25"/>
      <c r="F47" s="57"/>
      <c r="G47" s="18"/>
      <c r="H47" s="11"/>
      <c r="I47" s="18"/>
      <c r="J47" s="18"/>
      <c r="K47" s="18"/>
      <c r="L47" s="18"/>
      <c r="M47" s="18"/>
      <c r="N47" s="18"/>
      <c r="O47" s="11"/>
      <c r="P47" s="11"/>
      <c r="Q47" s="18"/>
      <c r="R47" s="18"/>
      <c r="S47" s="18"/>
      <c r="T47" s="18"/>
      <c r="U47" s="12"/>
      <c r="V47" s="19"/>
      <c r="W47" s="18"/>
      <c r="X47" s="11"/>
      <c r="Y47" s="18"/>
      <c r="Z47" s="18"/>
      <c r="AA47" s="18"/>
      <c r="AB47" s="18"/>
      <c r="AC47" s="18"/>
      <c r="AD47" s="18"/>
      <c r="AE47" s="11"/>
      <c r="AF47" s="11"/>
      <c r="AG47" s="18"/>
      <c r="AH47" s="18"/>
      <c r="AI47" s="18"/>
      <c r="AJ47" s="18"/>
      <c r="AK47" s="12"/>
      <c r="AL47" s="19"/>
      <c r="AM47" s="18"/>
      <c r="AN47" s="11"/>
      <c r="AO47" s="18"/>
      <c r="AP47" s="18"/>
      <c r="AQ47" s="18"/>
      <c r="AR47" s="18"/>
      <c r="AS47" s="18"/>
      <c r="AT47" s="18"/>
      <c r="AU47" s="11"/>
      <c r="AV47" s="11"/>
      <c r="AW47" s="18"/>
      <c r="AX47" s="18"/>
      <c r="AY47" s="18"/>
      <c r="AZ47" s="18"/>
      <c r="BA47" s="12"/>
      <c r="BB47" s="19"/>
      <c r="BC47" s="18"/>
      <c r="BD47" s="11"/>
      <c r="BE47" s="18"/>
      <c r="BF47" s="18"/>
      <c r="BG47" s="18"/>
      <c r="BH47" s="18"/>
      <c r="BI47" s="18"/>
      <c r="BJ47" s="18"/>
      <c r="BK47" s="11"/>
      <c r="BL47" s="11"/>
      <c r="BM47" s="18"/>
      <c r="BN47" s="18"/>
      <c r="BO47" s="18"/>
      <c r="BP47" s="18"/>
      <c r="BQ47" s="12"/>
      <c r="BR47" s="19"/>
      <c r="BS47" s="18"/>
      <c r="BT47" s="11"/>
      <c r="BU47" s="18"/>
      <c r="BV47" s="18"/>
      <c r="BW47" s="18"/>
      <c r="BX47" s="18"/>
      <c r="BY47" s="18"/>
      <c r="BZ47" s="18"/>
      <c r="CA47" s="11"/>
      <c r="CB47" s="11"/>
      <c r="CC47" s="18"/>
      <c r="CD47" s="18"/>
      <c r="CE47" s="18"/>
      <c r="CF47" s="18"/>
      <c r="CG47" s="12"/>
      <c r="CH47" s="19"/>
    </row>
    <row r="48" spans="1:86" s="15" customFormat="1" ht="14" hidden="1">
      <c r="A48" s="13">
        <v>4</v>
      </c>
      <c r="B48" s="1" t="s">
        <v>66</v>
      </c>
      <c r="C48" s="2">
        <v>27383</v>
      </c>
      <c r="D48" s="1">
        <v>95</v>
      </c>
      <c r="E48" s="1" t="s">
        <v>41</v>
      </c>
      <c r="F48" s="57">
        <v>25.553999999999998</v>
      </c>
      <c r="G48" s="2"/>
      <c r="H48" s="3"/>
      <c r="I48" s="4">
        <f>IF(AND(J$248&gt;4,H48=1),6)+IF(AND(J$248&gt;4,H48=2),4)+IF(AND(J$248&gt;4,H48=3),3)+IF(AND(J$248&gt;4,H48=4),2)+IF(AND(J$248&gt;4,H48=5),1)+IF(AND(J$248&gt;4,H48&gt;5),1)+IF(AND(J$248=4,H48=1),4)+IF(AND(J$248=4,H48=2),3)+IF(AND(J$248=4,H48=3),2)+IF(AND(J$248=4,H48=4),1)+IF(AND(J$248=3,H48=1),3)+IF(AND(J$248=3,H48=2),2)+IF(AND(J$248=3,H48=3),1)+IF(AND(J$248=2,H48=1),2)+IF(AND(J$248=2,H48=2),1)+IF(AND(J$248=1,H48=1),1)</f>
        <v>0</v>
      </c>
      <c r="J48" s="5"/>
      <c r="K48" s="5"/>
      <c r="L48" s="4">
        <f t="shared" ref="L48:M51" si="62">IF(AND(J$248&gt;4,J48=1),6)+IF(AND(J$248&gt;4,J48=2),4)+IF(AND(J$248&gt;4,J48=3),3)+IF(AND(J$248&gt;4,J48=4),2)+IF(AND(J$248&gt;4,J48=5),1)+IF(AND(J$248&gt;4,J48&gt;5),1)+IF(AND(J$248=4,J48=1),4)+IF(AND(J$248=4,J48=2),3)+IF(AND(J$248=4,J48=3),2)+IF(AND(J$248=4,J48=4),1)+IF(AND(J$248=3,J48=1),3)+IF(AND(J$248=3,J48=2),2)+IF(AND(J$248=3,J48=3),1)+IF(AND(J$248=2,J48=1),2)+IF(AND(J$248=2,J48=2),1)+IF(AND(J$248=1,J48=1),1)</f>
        <v>0</v>
      </c>
      <c r="M48" s="4">
        <f t="shared" si="62"/>
        <v>0</v>
      </c>
      <c r="N48" s="2" t="s">
        <v>21</v>
      </c>
      <c r="O48" s="4">
        <f t="shared" ref="O48:O51" si="63">+I48+L48+M48+U48</f>
        <v>0</v>
      </c>
      <c r="P48" s="11">
        <f t="shared" ref="P48:P51" si="64">O48</f>
        <v>0</v>
      </c>
      <c r="Q48" s="2"/>
      <c r="R48" s="2"/>
      <c r="S48" s="2" t="s">
        <v>21</v>
      </c>
      <c r="T48" s="2"/>
      <c r="U48" s="6"/>
      <c r="V48" s="19">
        <f t="shared" ref="V48:V51" si="65">MIN(F48,G48,Q48,R48)</f>
        <v>25.553999999999998</v>
      </c>
      <c r="W48" s="2"/>
      <c r="X48" s="3"/>
      <c r="Y48" s="4">
        <f>IF(AND(Z$248&gt;4,X48=1),6)+IF(AND(Z$248&gt;4,X48=2),4)+IF(AND(Z$248&gt;4,X48=3),3)+IF(AND(Z$248&gt;4,X48=4),2)+IF(AND(Z$248&gt;4,X48=5),1)+IF(AND(Z$248&gt;4,X48&gt;5),1)+IF(AND(Z$248=4,X48=1),4)+IF(AND(Z$248=4,X48=2),3)+IF(AND(Z$248=4,X48=3),2)+IF(AND(Z$248=4,X48=4),1)+IF(AND(Z$248=3,X48=1),3)+IF(AND(Z$248=3,X48=2),2)+IF(AND(Z$248=3,X48=3),1)+IF(AND(Z$248=2,X48=1),2)+IF(AND(Z$248=2,X48=2),1)+IF(AND(Z$248=1,X48=1),1)</f>
        <v>0</v>
      </c>
      <c r="Z48" s="5"/>
      <c r="AA48" s="5"/>
      <c r="AB48" s="4">
        <f>IF(AND(Z$247&gt;4,Z48=1),12)+IF(AND(Z$247&gt;4,Z48=2),8)+IF(AND(Z$247&gt;4,Z48=3),6)+IF(AND(Z$247&gt;4,Z48=4),5)+IF(AND(Z$247&gt;4,Z48=5),4)+IF(AND(Z$247&gt;4,Z48=6),3)+IF(AND(Z$247&gt;4,Z48=7),2)+IF(AND(Z$247&gt;4,Z48&gt;7),1)+IF(AND(Z$247=4,Z48=1),8)+IF(AND(Z$247=4,Z48=2),6)+IF(AND(Z$247=4,Z48=3),4)+IF(AND(Z$247=4,Z48=4),2)+IF(AND(Z$247=3,Z48=1),6)+IF(AND(Z$247=3,Z48=2),4)+IF(AND(Z$247=3,Z48=3),2)+IF(AND(Z$247=2,Z48=1),4)+IF(AND(Z$247=2,Z48=2),2)+IF(AND(Z$247=1,Z48=1),2)</f>
        <v>0</v>
      </c>
      <c r="AC48" s="4">
        <f>IF(AND(Z$247&gt;4,AA48=1),12)+IF(AND(Z$247&gt;4,AA48=2),8)+IF(AND(Z$247&gt;4,AA48=3),6)+IF(AND(Z$247&gt;4,AA48=4),5)+IF(AND(Z$247&gt;4,AA48=5),4)+IF(AND(Z$247&gt;4,AA48=6),3)+IF(AND(Z$247&gt;4,AA48=7),2)+IF(AND(Z$247&gt;4,AA48&gt;7),1)+IF(AND(Z$247=4,AA48=1),8)+IF(AND(Z$247=4,AA48=2),6)+IF(AND(Z$247=4,AA48=3),4)+IF(AND(Z$247=4,AA48=4),2)+IF(AND(Z$247=3,AA48=1),6)+IF(AND(Z$247=3,AA48=2),4)+IF(AND(Z$247=3,AA48=3),2)+IF(AND(Z$247=2,AA48=1),4)+IF(AND(Z$247=2,AA48=2),2)+IF(AND(Z$247=1,AA48=1),2)</f>
        <v>0</v>
      </c>
      <c r="AD48" s="2" t="s">
        <v>21</v>
      </c>
      <c r="AE48" s="4">
        <f t="shared" ref="AE48:AE51" si="66">+Y48+AB48+AC48+AK48</f>
        <v>0</v>
      </c>
      <c r="AF48" s="11">
        <f t="shared" ref="AF48:AF51" si="67">AE48+P48</f>
        <v>0</v>
      </c>
      <c r="AG48" s="2"/>
      <c r="AH48" s="2"/>
      <c r="AI48" s="2" t="s">
        <v>21</v>
      </c>
      <c r="AJ48" s="2"/>
      <c r="AK48" s="6"/>
      <c r="AL48" s="19">
        <f t="shared" ref="AL48:AL51" si="68">MIN(V48,W48,AG48,AH48)</f>
        <v>25.553999999999998</v>
      </c>
      <c r="AM48" s="2"/>
      <c r="AN48" s="3"/>
      <c r="AO48" s="4">
        <f t="shared" ref="AO48:AO53" si="69">IF(AND(AP$248&gt;4,AN48=1),6)+IF(AND(AP$248&gt;4,AN48=2),4)+IF(AND(AP$248&gt;4,AN48=3),3)+IF(AND(AP$248&gt;4,AN48=4),2)+IF(AND(AP$248&gt;4,AN48=5),1)+IF(AND(AP$248&gt;4,AN48&gt;5),1)+IF(AND(AP$248=4,AN48=1),4)+IF(AND(AP$248=4,AN48=2),3)+IF(AND(AP$248=4,AN48=3),2)+IF(AND(AP$248=4,AN48=4),1)+IF(AND(AP$248=3,AN48=1),3)+IF(AND(AP$248=3,AN48=2),2)+IF(AND(AP$248=3,AN48=3),1)+IF(AND(AP$248=2,AN48=1),2)+IF(AND(AP$248=2,AN48=2),1)+IF(AND(AP$248=1,AN48=1),1)</f>
        <v>0</v>
      </c>
      <c r="AP48" s="5"/>
      <c r="AQ48" s="5"/>
      <c r="AR48" s="4">
        <f>IF(AND(AP$247&gt;4,AP48=1),12)+IF(AND(AP$247&gt;4,AP48=2),8)+IF(AND(AP$247&gt;4,AP48=3),6)+IF(AND(AP$247&gt;4,AP48=4),5)+IF(AND(AP$247&gt;4,AP48=5),4)+IF(AND(AP$247&gt;4,AP48=6),3)+IF(AND(AP$247&gt;4,AP48=7),2)+IF(AND(AP$247&gt;4,AP48&gt;7),1)+IF(AND(AP$247=4,AP48=1),8)+IF(AND(AP$247=4,AP48=2),6)+IF(AND(AP$247=4,AP48=3),4)+IF(AND(AP$247=4,AP48=4),2)+IF(AND(AP$247=3,AP48=1),6)+IF(AND(AP$247=3,AP48=2),4)+IF(AND(AP$247=3,AP48=3),2)+IF(AND(AP$247=2,AP48=1),4)+IF(AND(AP$247=2,AP48=2),2)+IF(AND(AP$247=1,AP48=1),2)</f>
        <v>0</v>
      </c>
      <c r="AS48" s="4">
        <f>IF(AND(AP$247&gt;4,AQ48=1),12)+IF(AND(AP$247&gt;4,AQ48=2),8)+IF(AND(AP$247&gt;4,AQ48=3),6)+IF(AND(AP$247&gt;4,AQ48=4),5)+IF(AND(AP$247&gt;4,AQ48=5),4)+IF(AND(AP$247&gt;4,AQ48=6),3)+IF(AND(AP$247&gt;4,AQ48=7),2)+IF(AND(AP$247&gt;4,AQ48&gt;7),1)+IF(AND(AP$247=4,AQ48=1),8)+IF(AND(AP$247=4,AQ48=2),6)+IF(AND(AP$247=4,AQ48=3),4)+IF(AND(AP$247=4,AQ48=4),2)+IF(AND(AP$247=3,AQ48=1),6)+IF(AND(AP$247=3,AQ48=2),4)+IF(AND(AP$247=3,AQ48=3),2)+IF(AND(AP$247=2,AQ48=1),4)+IF(AND(AP$247=2,AQ48=2),2)+IF(AND(AP$247=1,AQ48=1),2)</f>
        <v>0</v>
      </c>
      <c r="AT48" s="2" t="s">
        <v>21</v>
      </c>
      <c r="AU48" s="4">
        <f t="shared" ref="AU48:AU51" si="70">+AO48+AR48+AS48+BA48</f>
        <v>0</v>
      </c>
      <c r="AV48" s="11">
        <f t="shared" ref="AV48:AV51" si="71">AU48+AF48</f>
        <v>0</v>
      </c>
      <c r="AW48" s="2"/>
      <c r="AX48" s="2"/>
      <c r="AY48" s="2" t="s">
        <v>21</v>
      </c>
      <c r="AZ48" s="2"/>
      <c r="BA48" s="6"/>
      <c r="BB48" s="19">
        <f t="shared" ref="BB48:BB51" si="72">MIN(AL48,AM48,AW48,AX48)</f>
        <v>25.553999999999998</v>
      </c>
      <c r="BC48" s="2"/>
      <c r="BD48" s="3"/>
      <c r="BE48" s="4">
        <f t="shared" ref="BE48:BE53" si="73">IF(AND(BF$248&gt;4,BD48=1),6)+IF(AND(BF$248&gt;4,BD48=2),4)+IF(AND(BF$248&gt;4,BD48=3),3)+IF(AND(BF$248&gt;4,BD48=4),2)+IF(AND(BF$248&gt;4,BD48=5),1)+IF(AND(BF$248&gt;4,BD48&gt;5),1)+IF(AND(BF$248=4,BD48=1),4)+IF(AND(BF$248=4,BD48=2),3)+IF(AND(BF$248=4,BD48=3),2)+IF(AND(BF$248=4,BD48=4),1)+IF(AND(BF$248=3,BD48=1),3)+IF(AND(BF$248=3,BD48=2),2)+IF(AND(BF$248=3,BD48=3),1)+IF(AND(BF$248=2,BD48=1),2)+IF(AND(BF$248=2,BD48=2),1)+IF(AND(BF$248=1,BD48=1),1)</f>
        <v>0</v>
      </c>
      <c r="BF48" s="5"/>
      <c r="BG48" s="5"/>
      <c r="BH48" s="4">
        <f>IF(AND(BF$247&gt;4,BF48=1),12)+IF(AND(BF$247&gt;4,BF48=2),8)+IF(AND(BF$247&gt;4,BF48=3),6)+IF(AND(BF$247&gt;4,BF48=4),5)+IF(AND(BF$247&gt;4,BF48=5),4)+IF(AND(BF$247&gt;4,BF48=6),3)+IF(AND(BF$247&gt;4,BF48=7),2)+IF(AND(BF$247&gt;4,BF48&gt;7),1)+IF(AND(BF$247=4,BF48=1),8)+IF(AND(BF$247=4,BF48=2),6)+IF(AND(BF$247=4,BF48=3),4)+IF(AND(BF$247=4,BF48=4),2)+IF(AND(BF$247=3,BF48=1),6)+IF(AND(BF$247=3,BF48=2),4)+IF(AND(BF$247=3,BF48=3),2)+IF(AND(BF$247=2,BF48=1),4)+IF(AND(BF$247=2,BF48=2),2)+IF(AND(BF$247=1,BF48=1),2)</f>
        <v>0</v>
      </c>
      <c r="BI48" s="4">
        <f>IF(AND(BF$247&gt;4,BG48=1),12)+IF(AND(BF$247&gt;4,BG48=2),8)+IF(AND(BF$247&gt;4,BG48=3),6)+IF(AND(BF$247&gt;4,BG48=4),5)+IF(AND(BF$247&gt;4,BG48=5),4)+IF(AND(BF$247&gt;4,BG48=6),3)+IF(AND(BF$247&gt;4,BG48=7),2)+IF(AND(BF$247&gt;4,BG48&gt;7),1)+IF(AND(BF$247=4,BG48=1),8)+IF(AND(BF$247=4,BG48=2),6)+IF(AND(BF$247=4,BG48=3),4)+IF(AND(BF$247=4,BG48=4),2)+IF(AND(BF$247=3,BG48=1),6)+IF(AND(BF$247=3,BG48=2),4)+IF(AND(BF$247=3,BG48=3),2)+IF(AND(BF$247=2,BG48=1),4)+IF(AND(BF$247=2,BG48=2),2)+IF(AND(BF$247=1,BG48=1),2)</f>
        <v>0</v>
      </c>
      <c r="BJ48" s="2" t="s">
        <v>21</v>
      </c>
      <c r="BK48" s="4">
        <f t="shared" ref="BK48:BK51" si="74">+BE48+BH48+BI48+BQ48</f>
        <v>0</v>
      </c>
      <c r="BL48" s="11">
        <f t="shared" ref="BL48:BL51" si="75">BK48+AV48</f>
        <v>0</v>
      </c>
      <c r="BM48" s="2"/>
      <c r="BN48" s="2"/>
      <c r="BO48" s="2" t="s">
        <v>21</v>
      </c>
      <c r="BP48" s="2"/>
      <c r="BQ48" s="6"/>
      <c r="BR48" s="19">
        <f t="shared" ref="BR48:BR51" si="76">MIN(BB48,BC48,BM48,BN48)</f>
        <v>25.553999999999998</v>
      </c>
      <c r="BS48" s="2"/>
      <c r="BT48" s="3"/>
      <c r="BU48" s="4">
        <f t="shared" ref="BU48:BU53" si="77">IF(AND(BV$248&gt;4,BT48=1),6)+IF(AND(BV$248&gt;4,BT48=2),4)+IF(AND(BV$248&gt;4,BT48=3),3)+IF(AND(BV$248&gt;4,BT48=4),2)+IF(AND(BV$248&gt;4,BT48=5),1)+IF(AND(BV$248&gt;4,BT48&gt;5),1)+IF(AND(BV$248=4,BT48=1),4)+IF(AND(BV$248=4,BT48=2),3)+IF(AND(BV$248=4,BT48=3),2)+IF(AND(BV$248=4,BT48=4),1)+IF(AND(BV$248=3,BT48=1),3)+IF(AND(BV$248=3,BT48=2),2)+IF(AND(BV$248=3,BT48=3),1)+IF(AND(BV$248=2,BT48=1),2)+IF(AND(BV$248=2,BT48=2),1)+IF(AND(BV$248=1,BT48=1),1)</f>
        <v>0</v>
      </c>
      <c r="BV48" s="5"/>
      <c r="BW48" s="5"/>
      <c r="BX48" s="4">
        <f>IF(AND(BV$247&gt;4,BV48=1),12)+IF(AND(BV$247&gt;4,BV48=2),8)+IF(AND(BV$247&gt;4,BV48=3),6)+IF(AND(BV$247&gt;4,BV48=4),5)+IF(AND(BV$247&gt;4,BV48=5),4)+IF(AND(BV$247&gt;4,BV48=6),3)+IF(AND(BV$247&gt;4,BV48=7),2)+IF(AND(BV$247&gt;4,BV48&gt;7),1)+IF(AND(BV$247=4,BV48=1),8)+IF(AND(BV$247=4,BV48=2),6)+IF(AND(BV$247=4,BV48=3),4)+IF(AND(BV$247=4,BV48=4),2)+IF(AND(BV$247=3,BV48=1),6)+IF(AND(BV$247=3,BV48=2),4)+IF(AND(BV$247=3,BV48=3),2)+IF(AND(BV$247=2,BV48=1),4)+IF(AND(BV$247=2,BV48=2),2)+IF(AND(BV$247=1,BV48=1),2)</f>
        <v>0</v>
      </c>
      <c r="BY48" s="4">
        <f>IF(AND(BV$247&gt;4,BW48=1),12)+IF(AND(BV$247&gt;4,BW48=2),8)+IF(AND(BV$247&gt;4,BW48=3),6)+IF(AND(BV$247&gt;4,BW48=4),5)+IF(AND(BV$247&gt;4,BW48=5),4)+IF(AND(BV$247&gt;4,BW48=6),3)+IF(AND(BV$247&gt;4,BW48=7),2)+IF(AND(BV$247&gt;4,BW48&gt;7),1)+IF(AND(BV$247=4,BW48=1),8)+IF(AND(BV$247=4,BW48=2),6)+IF(AND(BV$247=4,BW48=3),4)+IF(AND(BV$247=4,BW48=4),2)+IF(AND(BV$247=3,BW48=1),6)+IF(AND(BV$247=3,BW48=2),4)+IF(AND(BV$247=3,BW48=3),2)+IF(AND(BV$247=2,BW48=1),4)+IF(AND(BV$247=2,BW48=2),2)+IF(AND(BV$247=1,BW48=1),2)</f>
        <v>0</v>
      </c>
      <c r="BZ48" s="2" t="s">
        <v>21</v>
      </c>
      <c r="CA48" s="4">
        <f t="shared" ref="CA48:CA51" si="78">+BU48+BX48+BY48+CG48</f>
        <v>0</v>
      </c>
      <c r="CB48" s="11">
        <f t="shared" ref="CB48:CB51" si="79">CA48+BL48</f>
        <v>0</v>
      </c>
      <c r="CC48" s="2"/>
      <c r="CD48" s="2"/>
      <c r="CE48" s="2" t="s">
        <v>21</v>
      </c>
      <c r="CF48" s="2"/>
      <c r="CG48" s="6"/>
      <c r="CH48" s="19">
        <f t="shared" ref="CH48:CH110" si="80">MIN(BR48,BS48,CC48,CD48)</f>
        <v>25.553999999999998</v>
      </c>
    </row>
    <row r="49" spans="1:86" s="15" customFormat="1" ht="14" hidden="1">
      <c r="A49" s="13">
        <v>6</v>
      </c>
      <c r="B49" s="1" t="s">
        <v>143</v>
      </c>
      <c r="C49" s="2">
        <v>6053</v>
      </c>
      <c r="D49" s="1">
        <v>178</v>
      </c>
      <c r="E49" s="1" t="s">
        <v>41</v>
      </c>
      <c r="F49" s="57">
        <v>26.693000000000001</v>
      </c>
      <c r="G49" s="2"/>
      <c r="H49" s="3"/>
      <c r="I49" s="4">
        <f>IF(AND(J$248&gt;4,H49=1),6)+IF(AND(J$248&gt;4,H49=2),4)+IF(AND(J$248&gt;4,H49=3),3)+IF(AND(J$248&gt;4,H49=4),2)+IF(AND(J$248&gt;4,H49=5),1)+IF(AND(J$248&gt;4,H49&gt;5),1)+IF(AND(J$248=4,H49=1),4)+IF(AND(J$248=4,H49=2),3)+IF(AND(J$248=4,H49=3),2)+IF(AND(J$248=4,H49=4),1)+IF(AND(J$248=3,H49=1),3)+IF(AND(J$248=3,H49=2),2)+IF(AND(J$248=3,H49=3),1)+IF(AND(J$248=2,H49=1),2)+IF(AND(J$248=2,H49=2),1)+IF(AND(J$248=1,H49=1),1)</f>
        <v>0</v>
      </c>
      <c r="J49" s="5"/>
      <c r="K49" s="5"/>
      <c r="L49" s="4">
        <f t="shared" si="62"/>
        <v>0</v>
      </c>
      <c r="M49" s="4">
        <f t="shared" si="62"/>
        <v>0</v>
      </c>
      <c r="N49" s="2"/>
      <c r="O49" s="4">
        <f t="shared" si="63"/>
        <v>0</v>
      </c>
      <c r="P49" s="11">
        <f t="shared" si="64"/>
        <v>0</v>
      </c>
      <c r="Q49" s="2"/>
      <c r="R49" s="2"/>
      <c r="S49" s="2"/>
      <c r="T49" s="2"/>
      <c r="U49" s="6"/>
      <c r="V49" s="19">
        <f t="shared" si="65"/>
        <v>26.693000000000001</v>
      </c>
      <c r="W49" s="2"/>
      <c r="X49" s="3"/>
      <c r="Y49" s="4">
        <f>IF(AND(Z$248&gt;4,X49=1),6)+IF(AND(Z$248&gt;4,X49=2),4)+IF(AND(Z$248&gt;4,X49=3),3)+IF(AND(Z$248&gt;4,X49=4),2)+IF(AND(Z$248&gt;4,X49=5),1)+IF(AND(Z$248&gt;4,X49&gt;5),1)+IF(AND(Z$248=4,X49=1),4)+IF(AND(Z$248=4,X49=2),3)+IF(AND(Z$248=4,X49=3),2)+IF(AND(Z$248=4,X49=4),1)+IF(AND(Z$248=3,X49=1),3)+IF(AND(Z$248=3,X49=2),2)+IF(AND(Z$248=3,X49=3),1)+IF(AND(Z$248=2,X49=1),2)+IF(AND(Z$248=2,X49=2),1)+IF(AND(Z$248=1,X49=1),1)</f>
        <v>0</v>
      </c>
      <c r="Z49" s="5"/>
      <c r="AA49" s="5"/>
      <c r="AB49" s="4">
        <f>IF(AND(Z$247&gt;4,Z49=1),12)+IF(AND(Z$247&gt;4,Z49=2),8)+IF(AND(Z$247&gt;4,Z49=3),6)+IF(AND(Z$247&gt;4,Z49=4),5)+IF(AND(Z$247&gt;4,Z49=5),4)+IF(AND(Z$247&gt;4,Z49=6),3)+IF(AND(Z$247&gt;4,Z49=7),2)+IF(AND(Z$247&gt;4,Z49&gt;7),1)+IF(AND(Z$247=4,Z49=1),8)+IF(AND(Z$247=4,Z49=2),6)+IF(AND(Z$247=4,Z49=3),4)+IF(AND(Z$247=4,Z49=4),2)+IF(AND(Z$247=3,Z49=1),6)+IF(AND(Z$247=3,Z49=2),4)+IF(AND(Z$247=3,Z49=3),2)+IF(AND(Z$247=2,Z49=1),4)+IF(AND(Z$247=2,Z49=2),2)+IF(AND(Z$247=1,Z49=1),2)</f>
        <v>0</v>
      </c>
      <c r="AC49" s="4">
        <f>IF(AND(Z$247&gt;4,AA49=1),12)+IF(AND(Z$247&gt;4,AA49=2),8)+IF(AND(Z$247&gt;4,AA49=3),6)+IF(AND(Z$247&gt;4,AA49=4),5)+IF(AND(Z$247&gt;4,AA49=5),4)+IF(AND(Z$247&gt;4,AA49=6),3)+IF(AND(Z$247&gt;4,AA49=7),2)+IF(AND(Z$247&gt;4,AA49&gt;7),1)+IF(AND(Z$247=4,AA49=1),8)+IF(AND(Z$247=4,AA49=2),6)+IF(AND(Z$247=4,AA49=3),4)+IF(AND(Z$247=4,AA49=4),2)+IF(AND(Z$247=3,AA49=1),6)+IF(AND(Z$247=3,AA49=2),4)+IF(AND(Z$247=3,AA49=3),2)+IF(AND(Z$247=2,AA49=1),4)+IF(AND(Z$247=2,AA49=2),2)+IF(AND(Z$247=1,AA49=1),2)</f>
        <v>0</v>
      </c>
      <c r="AD49" s="2" t="s">
        <v>21</v>
      </c>
      <c r="AE49" s="4">
        <f t="shared" si="66"/>
        <v>0</v>
      </c>
      <c r="AF49" s="11">
        <f t="shared" si="67"/>
        <v>0</v>
      </c>
      <c r="AG49" s="2"/>
      <c r="AH49" s="2"/>
      <c r="AI49" s="2"/>
      <c r="AJ49" s="2"/>
      <c r="AK49" s="6"/>
      <c r="AL49" s="19">
        <f t="shared" si="68"/>
        <v>26.693000000000001</v>
      </c>
      <c r="AM49" s="2"/>
      <c r="AN49" s="3"/>
      <c r="AO49" s="4">
        <f t="shared" si="69"/>
        <v>0</v>
      </c>
      <c r="AP49" s="5"/>
      <c r="AQ49" s="5"/>
      <c r="AR49" s="4">
        <f>IF(AND(AP$247&gt;4,AP49=1),12)+IF(AND(AP$247&gt;4,AP49=2),8)+IF(AND(AP$247&gt;4,AP49=3),6)+IF(AND(AP$247&gt;4,AP49=4),5)+IF(AND(AP$247&gt;4,AP49=5),4)+IF(AND(AP$247&gt;4,AP49=6),3)+IF(AND(AP$247&gt;4,AP49=7),2)+IF(AND(AP$247&gt;4,AP49&gt;7),1)+IF(AND(AP$247=4,AP49=1),8)+IF(AND(AP$247=4,AP49=2),6)+IF(AND(AP$247=4,AP49=3),4)+IF(AND(AP$247=4,AP49=4),2)+IF(AND(AP$247=3,AP49=1),6)+IF(AND(AP$247=3,AP49=2),4)+IF(AND(AP$247=3,AP49=3),2)+IF(AND(AP$247=2,AP49=1),4)+IF(AND(AP$247=2,AP49=2),2)+IF(AND(AP$247=1,AP49=1),2)</f>
        <v>0</v>
      </c>
      <c r="AS49" s="4">
        <f>IF(AND(AP$247&gt;4,AQ49=1),12)+IF(AND(AP$247&gt;4,AQ49=2),8)+IF(AND(AP$247&gt;4,AQ49=3),6)+IF(AND(AP$247&gt;4,AQ49=4),5)+IF(AND(AP$247&gt;4,AQ49=5),4)+IF(AND(AP$247&gt;4,AQ49=6),3)+IF(AND(AP$247&gt;4,AQ49=7),2)+IF(AND(AP$247&gt;4,AQ49&gt;7),1)+IF(AND(AP$247=4,AQ49=1),8)+IF(AND(AP$247=4,AQ49=2),6)+IF(AND(AP$247=4,AQ49=3),4)+IF(AND(AP$247=4,AQ49=4),2)+IF(AND(AP$247=3,AQ49=1),6)+IF(AND(AP$247=3,AQ49=2),4)+IF(AND(AP$247=3,AQ49=3),2)+IF(AND(AP$247=2,AQ49=1),4)+IF(AND(AP$247=2,AQ49=2),2)+IF(AND(AP$247=1,AQ49=1),2)</f>
        <v>0</v>
      </c>
      <c r="AT49" s="2" t="s">
        <v>21</v>
      </c>
      <c r="AU49" s="4">
        <f t="shared" si="70"/>
        <v>0</v>
      </c>
      <c r="AV49" s="11">
        <f t="shared" si="71"/>
        <v>0</v>
      </c>
      <c r="AW49" s="2"/>
      <c r="AX49" s="2"/>
      <c r="AY49" s="2"/>
      <c r="AZ49" s="2"/>
      <c r="BA49" s="6"/>
      <c r="BB49" s="19">
        <f t="shared" si="72"/>
        <v>26.693000000000001</v>
      </c>
      <c r="BC49" s="2"/>
      <c r="BD49" s="3"/>
      <c r="BE49" s="4">
        <f t="shared" si="73"/>
        <v>0</v>
      </c>
      <c r="BF49" s="5"/>
      <c r="BG49" s="5"/>
      <c r="BH49" s="4">
        <f>IF(AND(BF$247&gt;4,BF49=1),12)+IF(AND(BF$247&gt;4,BF49=2),8)+IF(AND(BF$247&gt;4,BF49=3),6)+IF(AND(BF$247&gt;4,BF49=4),5)+IF(AND(BF$247&gt;4,BF49=5),4)+IF(AND(BF$247&gt;4,BF49=6),3)+IF(AND(BF$247&gt;4,BF49=7),2)+IF(AND(BF$247&gt;4,BF49&gt;7),1)+IF(AND(BF$247=4,BF49=1),8)+IF(AND(BF$247=4,BF49=2),6)+IF(AND(BF$247=4,BF49=3),4)+IF(AND(BF$247=4,BF49=4),2)+IF(AND(BF$247=3,BF49=1),6)+IF(AND(BF$247=3,BF49=2),4)+IF(AND(BF$247=3,BF49=3),2)+IF(AND(BF$247=2,BF49=1),4)+IF(AND(BF$247=2,BF49=2),2)+IF(AND(BF$247=1,BF49=1),2)</f>
        <v>0</v>
      </c>
      <c r="BI49" s="4">
        <f>IF(AND(BF$247&gt;4,BG49=1),12)+IF(AND(BF$247&gt;4,BG49=2),8)+IF(AND(BF$247&gt;4,BG49=3),6)+IF(AND(BF$247&gt;4,BG49=4),5)+IF(AND(BF$247&gt;4,BG49=5),4)+IF(AND(BF$247&gt;4,BG49=6),3)+IF(AND(BF$247&gt;4,BG49=7),2)+IF(AND(BF$247&gt;4,BG49&gt;7),1)+IF(AND(BF$247=4,BG49=1),8)+IF(AND(BF$247=4,BG49=2),6)+IF(AND(BF$247=4,BG49=3),4)+IF(AND(BF$247=4,BG49=4),2)+IF(AND(BF$247=3,BG49=1),6)+IF(AND(BF$247=3,BG49=2),4)+IF(AND(BF$247=3,BG49=3),2)+IF(AND(BF$247=2,BG49=1),4)+IF(AND(BF$247=2,BG49=2),2)+IF(AND(BF$247=1,BG49=1),2)</f>
        <v>0</v>
      </c>
      <c r="BJ49" s="2" t="s">
        <v>21</v>
      </c>
      <c r="BK49" s="4">
        <f t="shared" si="74"/>
        <v>0</v>
      </c>
      <c r="BL49" s="11">
        <f t="shared" si="75"/>
        <v>0</v>
      </c>
      <c r="BM49" s="2"/>
      <c r="BN49" s="2"/>
      <c r="BO49" s="2"/>
      <c r="BP49" s="2"/>
      <c r="BQ49" s="6"/>
      <c r="BR49" s="19">
        <f t="shared" si="76"/>
        <v>26.693000000000001</v>
      </c>
      <c r="BS49" s="2"/>
      <c r="BT49" s="3"/>
      <c r="BU49" s="4">
        <f t="shared" si="77"/>
        <v>0</v>
      </c>
      <c r="BV49" s="5"/>
      <c r="BW49" s="5"/>
      <c r="BX49" s="4">
        <f>IF(AND(BV$247&gt;4,BV49=1),12)+IF(AND(BV$247&gt;4,BV49=2),8)+IF(AND(BV$247&gt;4,BV49=3),6)+IF(AND(BV$247&gt;4,BV49=4),5)+IF(AND(BV$247&gt;4,BV49=5),4)+IF(AND(BV$247&gt;4,BV49=6),3)+IF(AND(BV$247&gt;4,BV49=7),2)+IF(AND(BV$247&gt;4,BV49&gt;7),1)+IF(AND(BV$247=4,BV49=1),8)+IF(AND(BV$247=4,BV49=2),6)+IF(AND(BV$247=4,BV49=3),4)+IF(AND(BV$247=4,BV49=4),2)+IF(AND(BV$247=3,BV49=1),6)+IF(AND(BV$247=3,BV49=2),4)+IF(AND(BV$247=3,BV49=3),2)+IF(AND(BV$247=2,BV49=1),4)+IF(AND(BV$247=2,BV49=2),2)+IF(AND(BV$247=1,BV49=1),2)</f>
        <v>0</v>
      </c>
      <c r="BY49" s="4">
        <f>IF(AND(BV$247&gt;4,BW49=1),12)+IF(AND(BV$247&gt;4,BW49=2),8)+IF(AND(BV$247&gt;4,BW49=3),6)+IF(AND(BV$247&gt;4,BW49=4),5)+IF(AND(BV$247&gt;4,BW49=5),4)+IF(AND(BV$247&gt;4,BW49=6),3)+IF(AND(BV$247&gt;4,BW49=7),2)+IF(AND(BV$247&gt;4,BW49&gt;7),1)+IF(AND(BV$247=4,BW49=1),8)+IF(AND(BV$247=4,BW49=2),6)+IF(AND(BV$247=4,BW49=3),4)+IF(AND(BV$247=4,BW49=4),2)+IF(AND(BV$247=3,BW49=1),6)+IF(AND(BV$247=3,BW49=2),4)+IF(AND(BV$247=3,BW49=3),2)+IF(AND(BV$247=2,BW49=1),4)+IF(AND(BV$247=2,BW49=2),2)+IF(AND(BV$247=1,BW49=1),2)</f>
        <v>0</v>
      </c>
      <c r="BZ49" s="2" t="s">
        <v>21</v>
      </c>
      <c r="CA49" s="4">
        <f t="shared" si="78"/>
        <v>0</v>
      </c>
      <c r="CB49" s="11">
        <f t="shared" si="79"/>
        <v>0</v>
      </c>
      <c r="CC49" s="2"/>
      <c r="CD49" s="2"/>
      <c r="CE49" s="2"/>
      <c r="CF49" s="2"/>
      <c r="CG49" s="6"/>
      <c r="CH49" s="19">
        <f t="shared" si="80"/>
        <v>26.693000000000001</v>
      </c>
    </row>
    <row r="50" spans="1:86" s="15" customFormat="1" ht="14" hidden="1">
      <c r="A50" s="13">
        <v>7</v>
      </c>
      <c r="B50" s="1" t="s">
        <v>104</v>
      </c>
      <c r="C50" s="2">
        <v>19028</v>
      </c>
      <c r="D50" s="1">
        <v>6</v>
      </c>
      <c r="E50" s="1" t="s">
        <v>28</v>
      </c>
      <c r="F50" s="57">
        <v>25.765999999999998</v>
      </c>
      <c r="G50" s="2"/>
      <c r="H50" s="3"/>
      <c r="I50" s="4">
        <f>IF(AND(J$248&gt;4,H50=1),6)+IF(AND(J$248&gt;4,H50=2),4)+IF(AND(J$248&gt;4,H50=3),3)+IF(AND(J$248&gt;4,H50=4),2)+IF(AND(J$248&gt;4,H50=5),1)+IF(AND(J$248&gt;4,H50&gt;5),1)+IF(AND(J$248=4,H50=1),4)+IF(AND(J$248=4,H50=2),3)+IF(AND(J$248=4,H50=3),2)+IF(AND(J$248=4,H50=4),1)+IF(AND(J$248=3,H50=1),3)+IF(AND(J$248=3,H50=2),2)+IF(AND(J$248=3,H50=3),1)+IF(AND(J$248=2,H50=1),2)+IF(AND(J$248=2,H50=2),1)+IF(AND(J$248=1,H50=1),1)</f>
        <v>0</v>
      </c>
      <c r="J50" s="5"/>
      <c r="K50" s="5"/>
      <c r="L50" s="4">
        <f t="shared" si="62"/>
        <v>0</v>
      </c>
      <c r="M50" s="4">
        <f t="shared" si="62"/>
        <v>0</v>
      </c>
      <c r="N50" s="2"/>
      <c r="O50" s="4">
        <f t="shared" si="63"/>
        <v>0</v>
      </c>
      <c r="P50" s="11">
        <f t="shared" si="64"/>
        <v>0</v>
      </c>
      <c r="Q50" s="2"/>
      <c r="R50" s="2"/>
      <c r="S50" s="2"/>
      <c r="T50" s="2"/>
      <c r="U50" s="6"/>
      <c r="V50" s="19">
        <f t="shared" si="65"/>
        <v>25.765999999999998</v>
      </c>
      <c r="W50" s="2"/>
      <c r="X50" s="3"/>
      <c r="Y50" s="4">
        <f>IF(AND(Z$248&gt;4,X50=1),6)+IF(AND(Z$248&gt;4,X50=2),4)+IF(AND(Z$248&gt;4,X50=3),3)+IF(AND(Z$248&gt;4,X50=4),2)+IF(AND(Z$248&gt;4,X50=5),1)+IF(AND(Z$248&gt;4,X50&gt;5),1)+IF(AND(Z$248=4,X50=1),4)+IF(AND(Z$248=4,X50=2),3)+IF(AND(Z$248=4,X50=3),2)+IF(AND(Z$248=4,X50=4),1)+IF(AND(Z$248=3,X50=1),3)+IF(AND(Z$248=3,X50=2),2)+IF(AND(Z$248=3,X50=3),1)+IF(AND(Z$248=2,X50=1),2)+IF(AND(Z$248=2,X50=2),1)+IF(AND(Z$248=1,X50=1),1)</f>
        <v>0</v>
      </c>
      <c r="Z50" s="5"/>
      <c r="AA50" s="5"/>
      <c r="AB50" s="4">
        <f>IF(AND(Z$247&gt;4,Z50=1),12)+IF(AND(Z$247&gt;4,Z50=2),8)+IF(AND(Z$247&gt;4,Z50=3),6)+IF(AND(Z$247&gt;4,Z50=4),5)+IF(AND(Z$247&gt;4,Z50=5),4)+IF(AND(Z$247&gt;4,Z50=6),3)+IF(AND(Z$247&gt;4,Z50=7),2)+IF(AND(Z$247&gt;4,Z50&gt;7),1)+IF(AND(Z$247=4,Z50=1),8)+IF(AND(Z$247=4,Z50=2),6)+IF(AND(Z$247=4,Z50=3),4)+IF(AND(Z$247=4,Z50=4),2)+IF(AND(Z$247=3,Z50=1),6)+IF(AND(Z$247=3,Z50=2),4)+IF(AND(Z$247=3,Z50=3),2)+IF(AND(Z$247=2,Z50=1),4)+IF(AND(Z$247=2,Z50=2),2)+IF(AND(Z$247=1,Z50=1),2)</f>
        <v>0</v>
      </c>
      <c r="AC50" s="4">
        <f>IF(AND(Z$247&gt;4,AA50=1),12)+IF(AND(Z$247&gt;4,AA50=2),8)+IF(AND(Z$247&gt;4,AA50=3),6)+IF(AND(Z$247&gt;4,AA50=4),5)+IF(AND(Z$247&gt;4,AA50=5),4)+IF(AND(Z$247&gt;4,AA50=6),3)+IF(AND(Z$247&gt;4,AA50=7),2)+IF(AND(Z$247&gt;4,AA50&gt;7),1)+IF(AND(Z$247=4,AA50=1),8)+IF(AND(Z$247=4,AA50=2),6)+IF(AND(Z$247=4,AA50=3),4)+IF(AND(Z$247=4,AA50=4),2)+IF(AND(Z$247=3,AA50=1),6)+IF(AND(Z$247=3,AA50=2),4)+IF(AND(Z$247=3,AA50=3),2)+IF(AND(Z$247=2,AA50=1),4)+IF(AND(Z$247=2,AA50=2),2)+IF(AND(Z$247=1,AA50=1),2)</f>
        <v>0</v>
      </c>
      <c r="AD50" s="2" t="s">
        <v>21</v>
      </c>
      <c r="AE50" s="4">
        <f t="shared" si="66"/>
        <v>0</v>
      </c>
      <c r="AF50" s="11">
        <f t="shared" si="67"/>
        <v>0</v>
      </c>
      <c r="AG50" s="2"/>
      <c r="AH50" s="2"/>
      <c r="AI50" s="2"/>
      <c r="AJ50" s="2"/>
      <c r="AK50" s="6"/>
      <c r="AL50" s="19">
        <f t="shared" si="68"/>
        <v>25.765999999999998</v>
      </c>
      <c r="AM50" s="2"/>
      <c r="AN50" s="3"/>
      <c r="AO50" s="4">
        <f t="shared" si="69"/>
        <v>0</v>
      </c>
      <c r="AP50" s="5"/>
      <c r="AQ50" s="5"/>
      <c r="AR50" s="4">
        <f>IF(AND(AP$247&gt;4,AP50=1),12)+IF(AND(AP$247&gt;4,AP50=2),8)+IF(AND(AP$247&gt;4,AP50=3),6)+IF(AND(AP$247&gt;4,AP50=4),5)+IF(AND(AP$247&gt;4,AP50=5),4)+IF(AND(AP$247&gt;4,AP50=6),3)+IF(AND(AP$247&gt;4,AP50=7),2)+IF(AND(AP$247&gt;4,AP50&gt;7),1)+IF(AND(AP$247=4,AP50=1),8)+IF(AND(AP$247=4,AP50=2),6)+IF(AND(AP$247=4,AP50=3),4)+IF(AND(AP$247=4,AP50=4),2)+IF(AND(AP$247=3,AP50=1),6)+IF(AND(AP$247=3,AP50=2),4)+IF(AND(AP$247=3,AP50=3),2)+IF(AND(AP$247=2,AP50=1),4)+IF(AND(AP$247=2,AP50=2),2)+IF(AND(AP$247=1,AP50=1),2)</f>
        <v>0</v>
      </c>
      <c r="AS50" s="4">
        <f>IF(AND(AP$247&gt;4,AQ50=1),12)+IF(AND(AP$247&gt;4,AQ50=2),8)+IF(AND(AP$247&gt;4,AQ50=3),6)+IF(AND(AP$247&gt;4,AQ50=4),5)+IF(AND(AP$247&gt;4,AQ50=5),4)+IF(AND(AP$247&gt;4,AQ50=6),3)+IF(AND(AP$247&gt;4,AQ50=7),2)+IF(AND(AP$247&gt;4,AQ50&gt;7),1)+IF(AND(AP$247=4,AQ50=1),8)+IF(AND(AP$247=4,AQ50=2),6)+IF(AND(AP$247=4,AQ50=3),4)+IF(AND(AP$247=4,AQ50=4),2)+IF(AND(AP$247=3,AQ50=1),6)+IF(AND(AP$247=3,AQ50=2),4)+IF(AND(AP$247=3,AQ50=3),2)+IF(AND(AP$247=2,AQ50=1),4)+IF(AND(AP$247=2,AQ50=2),2)+IF(AND(AP$247=1,AQ50=1),2)</f>
        <v>0</v>
      </c>
      <c r="AT50" s="2" t="s">
        <v>21</v>
      </c>
      <c r="AU50" s="4">
        <f t="shared" si="70"/>
        <v>0</v>
      </c>
      <c r="AV50" s="11">
        <f t="shared" si="71"/>
        <v>0</v>
      </c>
      <c r="AW50" s="2"/>
      <c r="AX50" s="2"/>
      <c r="AY50" s="2"/>
      <c r="AZ50" s="2"/>
      <c r="BA50" s="6"/>
      <c r="BB50" s="19">
        <f t="shared" si="72"/>
        <v>25.765999999999998</v>
      </c>
      <c r="BC50" s="2"/>
      <c r="BD50" s="3"/>
      <c r="BE50" s="4">
        <f t="shared" si="73"/>
        <v>0</v>
      </c>
      <c r="BF50" s="5"/>
      <c r="BG50" s="5"/>
      <c r="BH50" s="4">
        <f>IF(AND(BF$247&gt;4,BF50=1),12)+IF(AND(BF$247&gt;4,BF50=2),8)+IF(AND(BF$247&gt;4,BF50=3),6)+IF(AND(BF$247&gt;4,BF50=4),5)+IF(AND(BF$247&gt;4,BF50=5),4)+IF(AND(BF$247&gt;4,BF50=6),3)+IF(AND(BF$247&gt;4,BF50=7),2)+IF(AND(BF$247&gt;4,BF50&gt;7),1)+IF(AND(BF$247=4,BF50=1),8)+IF(AND(BF$247=4,BF50=2),6)+IF(AND(BF$247=4,BF50=3),4)+IF(AND(BF$247=4,BF50=4),2)+IF(AND(BF$247=3,BF50=1),6)+IF(AND(BF$247=3,BF50=2),4)+IF(AND(BF$247=3,BF50=3),2)+IF(AND(BF$247=2,BF50=1),4)+IF(AND(BF$247=2,BF50=2),2)+IF(AND(BF$247=1,BF50=1),2)</f>
        <v>0</v>
      </c>
      <c r="BI50" s="4">
        <f>IF(AND(BF$247&gt;4,BG50=1),12)+IF(AND(BF$247&gt;4,BG50=2),8)+IF(AND(BF$247&gt;4,BG50=3),6)+IF(AND(BF$247&gt;4,BG50=4),5)+IF(AND(BF$247&gt;4,BG50=5),4)+IF(AND(BF$247&gt;4,BG50=6),3)+IF(AND(BF$247&gt;4,BG50=7),2)+IF(AND(BF$247&gt;4,BG50&gt;7),1)+IF(AND(BF$247=4,BG50=1),8)+IF(AND(BF$247=4,BG50=2),6)+IF(AND(BF$247=4,BG50=3),4)+IF(AND(BF$247=4,BG50=4),2)+IF(AND(BF$247=3,BG50=1),6)+IF(AND(BF$247=3,BG50=2),4)+IF(AND(BF$247=3,BG50=3),2)+IF(AND(BF$247=2,BG50=1),4)+IF(AND(BF$247=2,BG50=2),2)+IF(AND(BF$247=1,BG50=1),2)</f>
        <v>0</v>
      </c>
      <c r="BJ50" s="2" t="s">
        <v>21</v>
      </c>
      <c r="BK50" s="4">
        <f t="shared" si="74"/>
        <v>0</v>
      </c>
      <c r="BL50" s="11">
        <f t="shared" si="75"/>
        <v>0</v>
      </c>
      <c r="BM50" s="2"/>
      <c r="BN50" s="2"/>
      <c r="BO50" s="2"/>
      <c r="BP50" s="2"/>
      <c r="BQ50" s="6"/>
      <c r="BR50" s="19">
        <f t="shared" si="76"/>
        <v>25.765999999999998</v>
      </c>
      <c r="BS50" s="2"/>
      <c r="BT50" s="3"/>
      <c r="BU50" s="4">
        <f t="shared" si="77"/>
        <v>0</v>
      </c>
      <c r="BV50" s="5"/>
      <c r="BW50" s="5"/>
      <c r="BX50" s="4">
        <f>IF(AND(BV$247&gt;4,BV50=1),12)+IF(AND(BV$247&gt;4,BV50=2),8)+IF(AND(BV$247&gt;4,BV50=3),6)+IF(AND(BV$247&gt;4,BV50=4),5)+IF(AND(BV$247&gt;4,BV50=5),4)+IF(AND(BV$247&gt;4,BV50=6),3)+IF(AND(BV$247&gt;4,BV50=7),2)+IF(AND(BV$247&gt;4,BV50&gt;7),1)+IF(AND(BV$247=4,BV50=1),8)+IF(AND(BV$247=4,BV50=2),6)+IF(AND(BV$247=4,BV50=3),4)+IF(AND(BV$247=4,BV50=4),2)+IF(AND(BV$247=3,BV50=1),6)+IF(AND(BV$247=3,BV50=2),4)+IF(AND(BV$247=3,BV50=3),2)+IF(AND(BV$247=2,BV50=1),4)+IF(AND(BV$247=2,BV50=2),2)+IF(AND(BV$247=1,BV50=1),2)</f>
        <v>0</v>
      </c>
      <c r="BY50" s="4">
        <f>IF(AND(BV$247&gt;4,BW50=1),12)+IF(AND(BV$247&gt;4,BW50=2),8)+IF(AND(BV$247&gt;4,BW50=3),6)+IF(AND(BV$247&gt;4,BW50=4),5)+IF(AND(BV$247&gt;4,BW50=5),4)+IF(AND(BV$247&gt;4,BW50=6),3)+IF(AND(BV$247&gt;4,BW50=7),2)+IF(AND(BV$247&gt;4,BW50&gt;7),1)+IF(AND(BV$247=4,BW50=1),8)+IF(AND(BV$247=4,BW50=2),6)+IF(AND(BV$247=4,BW50=3),4)+IF(AND(BV$247=4,BW50=4),2)+IF(AND(BV$247=3,BW50=1),6)+IF(AND(BV$247=3,BW50=2),4)+IF(AND(BV$247=3,BW50=3),2)+IF(AND(BV$247=2,BW50=1),4)+IF(AND(BV$247=2,BW50=2),2)+IF(AND(BV$247=1,BW50=1),2)</f>
        <v>0</v>
      </c>
      <c r="BZ50" s="2" t="s">
        <v>21</v>
      </c>
      <c r="CA50" s="4">
        <f t="shared" si="78"/>
        <v>0</v>
      </c>
      <c r="CB50" s="11">
        <f t="shared" si="79"/>
        <v>0</v>
      </c>
      <c r="CC50" s="2"/>
      <c r="CD50" s="2"/>
      <c r="CE50" s="2"/>
      <c r="CF50" s="2"/>
      <c r="CG50" s="6"/>
      <c r="CH50" s="19">
        <f t="shared" si="80"/>
        <v>25.765999999999998</v>
      </c>
    </row>
    <row r="51" spans="1:86" s="15" customFormat="1" ht="14" hidden="1">
      <c r="A51" s="13">
        <v>8</v>
      </c>
      <c r="B51" s="1" t="s">
        <v>42</v>
      </c>
      <c r="C51" s="2">
        <v>4691</v>
      </c>
      <c r="D51" s="1">
        <v>14</v>
      </c>
      <c r="E51" s="1" t="s">
        <v>41</v>
      </c>
      <c r="F51" s="57">
        <v>27.001000000000001</v>
      </c>
      <c r="G51" s="2"/>
      <c r="H51" s="3"/>
      <c r="I51" s="4">
        <f>IF(AND(J$248&gt;4,H51=1),6)+IF(AND(J$248&gt;4,H51=2),4)+IF(AND(J$248&gt;4,H51=3),3)+IF(AND(J$248&gt;4,H51=4),2)+IF(AND(J$248&gt;4,H51=5),1)+IF(AND(J$248&gt;4,H51&gt;5),1)+IF(AND(J$248=4,H51=1),4)+IF(AND(J$248=4,H51=2),3)+IF(AND(J$248=4,H51=3),2)+IF(AND(J$248=4,H51=4),1)+IF(AND(J$248=3,H51=1),3)+IF(AND(J$248=3,H51=2),2)+IF(AND(J$248=3,H51=3),1)+IF(AND(J$248=2,H51=1),2)+IF(AND(J$248=2,H51=2),1)+IF(AND(J$248=1,H51=1),1)</f>
        <v>0</v>
      </c>
      <c r="J51" s="5"/>
      <c r="K51" s="5"/>
      <c r="L51" s="4">
        <f t="shared" si="62"/>
        <v>0</v>
      </c>
      <c r="M51" s="4">
        <f t="shared" si="62"/>
        <v>0</v>
      </c>
      <c r="N51" s="2"/>
      <c r="O51" s="4">
        <f t="shared" si="63"/>
        <v>0</v>
      </c>
      <c r="P51" s="11">
        <f t="shared" si="64"/>
        <v>0</v>
      </c>
      <c r="Q51" s="2"/>
      <c r="R51" s="2"/>
      <c r="S51" s="2"/>
      <c r="T51" s="2"/>
      <c r="U51" s="6"/>
      <c r="V51" s="19">
        <f t="shared" si="65"/>
        <v>27.001000000000001</v>
      </c>
      <c r="W51" s="2"/>
      <c r="X51" s="3"/>
      <c r="Y51" s="4">
        <f>IF(AND(Z$248&gt;4,X51=1),6)+IF(AND(Z$248&gt;4,X51=2),4)+IF(AND(Z$248&gt;4,X51=3),3)+IF(AND(Z$248&gt;4,X51=4),2)+IF(AND(Z$248&gt;4,X51=5),1)+IF(AND(Z$248&gt;4,X51&gt;5),1)+IF(AND(Z$248=4,X51=1),4)+IF(AND(Z$248=4,X51=2),3)+IF(AND(Z$248=4,X51=3),2)+IF(AND(Z$248=4,X51=4),1)+IF(AND(Z$248=3,X51=1),3)+IF(AND(Z$248=3,X51=2),2)+IF(AND(Z$248=3,X51=3),1)+IF(AND(Z$248=2,X51=1),2)+IF(AND(Z$248=2,X51=2),1)+IF(AND(Z$248=1,X51=1),1)</f>
        <v>0</v>
      </c>
      <c r="Z51" s="5"/>
      <c r="AA51" s="5"/>
      <c r="AB51" s="4">
        <f>IF(AND(Z$247&gt;4,Z51=1),12)+IF(AND(Z$247&gt;4,Z51=2),8)+IF(AND(Z$247&gt;4,Z51=3),6)+IF(AND(Z$247&gt;4,Z51=4),5)+IF(AND(Z$247&gt;4,Z51=5),4)+IF(AND(Z$247&gt;4,Z51=6),3)+IF(AND(Z$247&gt;4,Z51=7),2)+IF(AND(Z$247&gt;4,Z51&gt;7),1)+IF(AND(Z$247=4,Z51=1),8)+IF(AND(Z$247=4,Z51=2),6)+IF(AND(Z$247=4,Z51=3),4)+IF(AND(Z$247=4,Z51=4),2)+IF(AND(Z$247=3,Z51=1),6)+IF(AND(Z$247=3,Z51=2),4)+IF(AND(Z$247=3,Z51=3),2)+IF(AND(Z$247=2,Z51=1),4)+IF(AND(Z$247=2,Z51=2),2)+IF(AND(Z$247=1,Z51=1),2)</f>
        <v>0</v>
      </c>
      <c r="AC51" s="4">
        <f>IF(AND(Z$247&gt;4,AA51=1),12)+IF(AND(Z$247&gt;4,AA51=2),8)+IF(AND(Z$247&gt;4,AA51=3),6)+IF(AND(Z$247&gt;4,AA51=4),5)+IF(AND(Z$247&gt;4,AA51=5),4)+IF(AND(Z$247&gt;4,AA51=6),3)+IF(AND(Z$247&gt;4,AA51=7),2)+IF(AND(Z$247&gt;4,AA51&gt;7),1)+IF(AND(Z$247=4,AA51=1),8)+IF(AND(Z$247=4,AA51=2),6)+IF(AND(Z$247=4,AA51=3),4)+IF(AND(Z$247=4,AA51=4),2)+IF(AND(Z$247=3,AA51=1),6)+IF(AND(Z$247=3,AA51=2),4)+IF(AND(Z$247=3,AA51=3),2)+IF(AND(Z$247=2,AA51=1),4)+IF(AND(Z$247=2,AA51=2),2)+IF(AND(Z$247=1,AA51=1),2)</f>
        <v>0</v>
      </c>
      <c r="AD51" s="2" t="s">
        <v>21</v>
      </c>
      <c r="AE51" s="4">
        <f t="shared" si="66"/>
        <v>0</v>
      </c>
      <c r="AF51" s="11">
        <f t="shared" si="67"/>
        <v>0</v>
      </c>
      <c r="AG51" s="2"/>
      <c r="AH51" s="2"/>
      <c r="AI51" s="2"/>
      <c r="AJ51" s="2"/>
      <c r="AK51" s="6"/>
      <c r="AL51" s="19">
        <f t="shared" si="68"/>
        <v>27.001000000000001</v>
      </c>
      <c r="AM51" s="2"/>
      <c r="AN51" s="3"/>
      <c r="AO51" s="4">
        <f t="shared" si="69"/>
        <v>0</v>
      </c>
      <c r="AP51" s="5"/>
      <c r="AQ51" s="5"/>
      <c r="AR51" s="4">
        <f>IF(AND(AP$247&gt;4,AP51=1),12)+IF(AND(AP$247&gt;4,AP51=2),8)+IF(AND(AP$247&gt;4,AP51=3),6)+IF(AND(AP$247&gt;4,AP51=4),5)+IF(AND(AP$247&gt;4,AP51=5),4)+IF(AND(AP$247&gt;4,AP51=6),3)+IF(AND(AP$247&gt;4,AP51=7),2)+IF(AND(AP$247&gt;4,AP51&gt;7),1)+IF(AND(AP$247=4,AP51=1),8)+IF(AND(AP$247=4,AP51=2),6)+IF(AND(AP$247=4,AP51=3),4)+IF(AND(AP$247=4,AP51=4),2)+IF(AND(AP$247=3,AP51=1),6)+IF(AND(AP$247=3,AP51=2),4)+IF(AND(AP$247=3,AP51=3),2)+IF(AND(AP$247=2,AP51=1),4)+IF(AND(AP$247=2,AP51=2),2)+IF(AND(AP$247=1,AP51=1),2)</f>
        <v>0</v>
      </c>
      <c r="AS51" s="4">
        <f>IF(AND(AP$247&gt;4,AQ51=1),12)+IF(AND(AP$247&gt;4,AQ51=2),8)+IF(AND(AP$247&gt;4,AQ51=3),6)+IF(AND(AP$247&gt;4,AQ51=4),5)+IF(AND(AP$247&gt;4,AQ51=5),4)+IF(AND(AP$247&gt;4,AQ51=6),3)+IF(AND(AP$247&gt;4,AQ51=7),2)+IF(AND(AP$247&gt;4,AQ51&gt;7),1)+IF(AND(AP$247=4,AQ51=1),8)+IF(AND(AP$247=4,AQ51=2),6)+IF(AND(AP$247=4,AQ51=3),4)+IF(AND(AP$247=4,AQ51=4),2)+IF(AND(AP$247=3,AQ51=1),6)+IF(AND(AP$247=3,AQ51=2),4)+IF(AND(AP$247=3,AQ51=3),2)+IF(AND(AP$247=2,AQ51=1),4)+IF(AND(AP$247=2,AQ51=2),2)+IF(AND(AP$247=1,AQ51=1),2)</f>
        <v>0</v>
      </c>
      <c r="AT51" s="2" t="s">
        <v>21</v>
      </c>
      <c r="AU51" s="4">
        <f t="shared" si="70"/>
        <v>0</v>
      </c>
      <c r="AV51" s="11">
        <f t="shared" si="71"/>
        <v>0</v>
      </c>
      <c r="AW51" s="2"/>
      <c r="AX51" s="2"/>
      <c r="AY51" s="2"/>
      <c r="AZ51" s="2"/>
      <c r="BA51" s="6"/>
      <c r="BB51" s="19">
        <f t="shared" si="72"/>
        <v>27.001000000000001</v>
      </c>
      <c r="BC51" s="2"/>
      <c r="BD51" s="3"/>
      <c r="BE51" s="4">
        <f t="shared" si="73"/>
        <v>0</v>
      </c>
      <c r="BF51" s="5"/>
      <c r="BG51" s="5"/>
      <c r="BH51" s="4">
        <f>IF(AND(BF$247&gt;4,BF51=1),12)+IF(AND(BF$247&gt;4,BF51=2),8)+IF(AND(BF$247&gt;4,BF51=3),6)+IF(AND(BF$247&gt;4,BF51=4),5)+IF(AND(BF$247&gt;4,BF51=5),4)+IF(AND(BF$247&gt;4,BF51=6),3)+IF(AND(BF$247&gt;4,BF51=7),2)+IF(AND(BF$247&gt;4,BF51&gt;7),1)+IF(AND(BF$247=4,BF51=1),8)+IF(AND(BF$247=4,BF51=2),6)+IF(AND(BF$247=4,BF51=3),4)+IF(AND(BF$247=4,BF51=4),2)+IF(AND(BF$247=3,BF51=1),6)+IF(AND(BF$247=3,BF51=2),4)+IF(AND(BF$247=3,BF51=3),2)+IF(AND(BF$247=2,BF51=1),4)+IF(AND(BF$247=2,BF51=2),2)+IF(AND(BF$247=1,BF51=1),2)</f>
        <v>0</v>
      </c>
      <c r="BI51" s="4">
        <f>IF(AND(BF$247&gt;4,BG51=1),12)+IF(AND(BF$247&gt;4,BG51=2),8)+IF(AND(BF$247&gt;4,BG51=3),6)+IF(AND(BF$247&gt;4,BG51=4),5)+IF(AND(BF$247&gt;4,BG51=5),4)+IF(AND(BF$247&gt;4,BG51=6),3)+IF(AND(BF$247&gt;4,BG51=7),2)+IF(AND(BF$247&gt;4,BG51&gt;7),1)+IF(AND(BF$247=4,BG51=1),8)+IF(AND(BF$247=4,BG51=2),6)+IF(AND(BF$247=4,BG51=3),4)+IF(AND(BF$247=4,BG51=4),2)+IF(AND(BF$247=3,BG51=1),6)+IF(AND(BF$247=3,BG51=2),4)+IF(AND(BF$247=3,BG51=3),2)+IF(AND(BF$247=2,BG51=1),4)+IF(AND(BF$247=2,BG51=2),2)+IF(AND(BF$247=1,BG51=1),2)</f>
        <v>0</v>
      </c>
      <c r="BJ51" s="2" t="s">
        <v>21</v>
      </c>
      <c r="BK51" s="4">
        <f t="shared" si="74"/>
        <v>0</v>
      </c>
      <c r="BL51" s="11">
        <f t="shared" si="75"/>
        <v>0</v>
      </c>
      <c r="BM51" s="2"/>
      <c r="BN51" s="2"/>
      <c r="BO51" s="2"/>
      <c r="BP51" s="2"/>
      <c r="BQ51" s="6"/>
      <c r="BR51" s="19">
        <f t="shared" si="76"/>
        <v>27.001000000000001</v>
      </c>
      <c r="BS51" s="2"/>
      <c r="BT51" s="3"/>
      <c r="BU51" s="4">
        <f t="shared" si="77"/>
        <v>0</v>
      </c>
      <c r="BV51" s="5"/>
      <c r="BW51" s="5"/>
      <c r="BX51" s="4">
        <f>IF(AND(BV$247&gt;4,BV51=1),12)+IF(AND(BV$247&gt;4,BV51=2),8)+IF(AND(BV$247&gt;4,BV51=3),6)+IF(AND(BV$247&gt;4,BV51=4),5)+IF(AND(BV$247&gt;4,BV51=5),4)+IF(AND(BV$247&gt;4,BV51=6),3)+IF(AND(BV$247&gt;4,BV51=7),2)+IF(AND(BV$247&gt;4,BV51&gt;7),1)+IF(AND(BV$247=4,BV51=1),8)+IF(AND(BV$247=4,BV51=2),6)+IF(AND(BV$247=4,BV51=3),4)+IF(AND(BV$247=4,BV51=4),2)+IF(AND(BV$247=3,BV51=1),6)+IF(AND(BV$247=3,BV51=2),4)+IF(AND(BV$247=3,BV51=3),2)+IF(AND(BV$247=2,BV51=1),4)+IF(AND(BV$247=2,BV51=2),2)+IF(AND(BV$247=1,BV51=1),2)</f>
        <v>0</v>
      </c>
      <c r="BY51" s="4">
        <f>IF(AND(BV$247&gt;4,BW51=1),12)+IF(AND(BV$247&gt;4,BW51=2),8)+IF(AND(BV$247&gt;4,BW51=3),6)+IF(AND(BV$247&gt;4,BW51=4),5)+IF(AND(BV$247&gt;4,BW51=5),4)+IF(AND(BV$247&gt;4,BW51=6),3)+IF(AND(BV$247&gt;4,BW51=7),2)+IF(AND(BV$247&gt;4,BW51&gt;7),1)+IF(AND(BV$247=4,BW51=1),8)+IF(AND(BV$247=4,BW51=2),6)+IF(AND(BV$247=4,BW51=3),4)+IF(AND(BV$247=4,BW51=4),2)+IF(AND(BV$247=3,BW51=1),6)+IF(AND(BV$247=3,BW51=2),4)+IF(AND(BV$247=3,BW51=3),2)+IF(AND(BV$247=2,BW51=1),4)+IF(AND(BV$247=2,BW51=2),2)+IF(AND(BV$247=1,BW51=1),2)</f>
        <v>0</v>
      </c>
      <c r="BZ51" s="2" t="s">
        <v>21</v>
      </c>
      <c r="CA51" s="4">
        <f t="shared" si="78"/>
        <v>0</v>
      </c>
      <c r="CB51" s="11">
        <f t="shared" si="79"/>
        <v>0</v>
      </c>
      <c r="CC51" s="2"/>
      <c r="CD51" s="2"/>
      <c r="CE51" s="2"/>
      <c r="CF51" s="2"/>
      <c r="CG51" s="6"/>
      <c r="CH51" s="19">
        <f t="shared" si="80"/>
        <v>27.001000000000001</v>
      </c>
    </row>
    <row r="52" spans="1:86" s="15" customFormat="1" ht="14">
      <c r="A52" s="13">
        <v>1</v>
      </c>
      <c r="B52" s="1" t="s">
        <v>148</v>
      </c>
      <c r="C52" s="2">
        <v>3691</v>
      </c>
      <c r="D52" s="1">
        <v>444</v>
      </c>
      <c r="E52" s="1" t="s">
        <v>149</v>
      </c>
      <c r="F52" s="57">
        <v>25.51</v>
      </c>
      <c r="G52" s="2">
        <v>26.036999999999999</v>
      </c>
      <c r="H52" s="3">
        <v>1</v>
      </c>
      <c r="I52" s="4">
        <f>IF(AND(J$248&gt;4,H52=1),6)+IF(AND(J$248&gt;4,H52=2),4)+IF(AND(J$248&gt;4,H52=3),3)+IF(AND(J$248&gt;4,H52=4),2)+IF(AND(J$248&gt;4,H52=5),1)+IF(AND(J$248&gt;4,H52&gt;5),1)+IF(AND(J$248=4,H52=1),4)+IF(AND(J$248=4,H52=2),3)+IF(AND(J$248=4,H52=3),2)+IF(AND(J$248=4,H52=4),1)+IF(AND(J$248=3,H52=1),3)+IF(AND(J$248=3,H52=2),2)+IF(AND(J$248=3,H52=3),1)+IF(AND(J$248=2,H52=1),2)+IF(AND(J$248=2,H52=2),1)+IF(AND(J$248=1,H52=1),1)</f>
        <v>4</v>
      </c>
      <c r="J52" s="5">
        <v>1</v>
      </c>
      <c r="K52" s="5">
        <v>2</v>
      </c>
      <c r="L52" s="7">
        <f>IF(AND(J$248&gt;4,J52=1),12)+IF(AND(J$248&gt;4,J52=2),8)+IF(AND(J$248&gt;4,J52=3),6)+IF(AND(J$248&gt;4,J52=4),5)+IF(AND(J$248&gt;4,J52=5),4)+IF(AND(J$248&gt;4,J52=6),3)+IF(AND(J$248&gt;4,J52=7),2)+IF(AND(J$248&gt;4,J52&gt;7),1)+IF(AND(J$248=4,J52=1),8)+IF(AND(J$248=4,J52=2),6)+IF(AND(J$248=4,J52=3),4)+IF(AND(J$248=4,J52=4),2)+IF(AND(J$248=3,J52=1),6)+IF(AND(J$248=3,J52=2),4)+IF(AND(J$248=3,J52=3),2)+IF(AND(J$248=2,J52=1),4)+IF(AND(J$248=2,J52=2),2)+IF(AND(J$248=1,J52=1),2)</f>
        <v>8</v>
      </c>
      <c r="M52" s="7">
        <f>IF(AND(K$248&gt;4,K52=1),12)+IF(AND(K$248&gt;4,K52=2),8)+IF(AND(K$248&gt;4,K52=3),6)+IF(AND(K$248&gt;4,K52=4),5)+IF(AND(K$248&gt;4,K52=5),4)+IF(AND(K$248&gt;4,K52=6),3)+IF(AND(K$248&gt;4,K52=7),2)+IF(AND(K$248&gt;4,K52&gt;7),1)+IF(AND(K$248=4,K52=1),8)+IF(AND(K$248=4,K52=2),6)+IF(AND(K$248=4,K52=3),4)+IF(AND(K$248=4,K52=4),2)+IF(AND(K$248=3,K52=1),6)+IF(AND(K$248=3,K52=2),4)+IF(AND(K$248=3,K52=3),2)+IF(AND(K$248=2,K52=1),4)+IF(AND(K$248=2,K52=2),2)+IF(AND(K$248=1,K52=1),2)</f>
        <v>6</v>
      </c>
      <c r="N52" s="2" t="s">
        <v>21</v>
      </c>
      <c r="O52" s="4">
        <f t="shared" ref="O52:O60" si="81">+I52+L52+M52+U52</f>
        <v>18</v>
      </c>
      <c r="P52" s="11">
        <f t="shared" ref="P52:P60" si="82">O52</f>
        <v>18</v>
      </c>
      <c r="Q52" s="2">
        <v>25.739000000000001</v>
      </c>
      <c r="R52" s="2">
        <v>26.957000000000001</v>
      </c>
      <c r="S52" s="2" t="s">
        <v>21</v>
      </c>
      <c r="T52" s="2"/>
      <c r="U52" s="6"/>
      <c r="V52" s="19">
        <f t="shared" ref="V52:V64" si="83">MIN(F52,G52,Q52,R52)</f>
        <v>25.51</v>
      </c>
      <c r="W52" s="2">
        <v>26.413</v>
      </c>
      <c r="X52" s="3">
        <v>2</v>
      </c>
      <c r="Y52" s="4">
        <f>IF(AND(Z$248&gt;4,X52=1),6)+IF(AND(Z$248&gt;4,X52=2),4)+IF(AND(Z$248&gt;4,X52=3),3)+IF(AND(Z$248&gt;4,X52=4),2)+IF(AND(Z$248&gt;4,X52=5),1)+IF(AND(Z$248&gt;4,X52&gt;5),1)+IF(AND(Z$248=4,X52=1),4)+IF(AND(Z$248=4,X52=2),3)+IF(AND(Z$248=4,X52=3),2)+IF(AND(Z$248=4,X52=4),1)+IF(AND(Z$248=3,X52=1),3)+IF(AND(Z$248=3,X52=2),2)+IF(AND(Z$248=3,X52=3),1)+IF(AND(Z$248=2,X52=1),2)+IF(AND(Z$248=2,X52=2),1)+IF(AND(Z$248=1,X52=1),1)</f>
        <v>4</v>
      </c>
      <c r="Z52" s="5">
        <v>4</v>
      </c>
      <c r="AA52" s="5">
        <v>2</v>
      </c>
      <c r="AB52" s="4">
        <f>IF(AND(Z$248&gt;4,Z52=1),12)+IF(AND(Z$248&gt;4,Z52=2),8)+IF(AND(Z$248&gt;4,Z52=3),6)+IF(AND(Z$248&gt;4,Z52=4),5)+IF(AND(Z$248&gt;4,Z52=5),4)+IF(AND(Z$248&gt;4,Z52=6),3)+IF(AND(Z$248&gt;4,Z52=7),2)+IF(AND(Z$248&gt;4,Z52&gt;7),1)+IF(AND(Z$248=4,Z52=1),8)+IF(AND(Z$248=4,Z52=2),6)+IF(AND(Z$248=4,Z52=3),4)+IF(AND(Z$248=4,Z52=4),2)+IF(AND(Z$248=3,Z52=1),6)+IF(AND(Z$248=3,Z52=2),4)+IF(AND(Z$248=3,Z52=3),2)+IF(AND(Z$248=2,Z52=1),4)+IF(AND(Z$248=2,Z52=2),2)+IF(AND(Z$248=1,Z52=1),2)</f>
        <v>5</v>
      </c>
      <c r="AC52" s="4">
        <f>IF(AND(AA$248&gt;4,AA52=1),12)+IF(AND(AA$248&gt;4,AA52=2),8)+IF(AND(AA$248&gt;4,AA52=3),6)+IF(AND(AA$248&gt;4,AA52=4),5)+IF(AND(AA$248&gt;4,AA52=5),4)+IF(AND(AA$248&gt;4,AA52=6),3)+IF(AND(AA$248&gt;4,AA52=7),2)+IF(AND(AA$248&gt;4,AA52&gt;7),1)+IF(AND(AA$248=4,AA52=1),8)+IF(AND(AA$248=4,AA52=2),6)+IF(AND(AA$248=4,AA52=3),4)+IF(AND(AA$248=4,AA52=4),2)+IF(AND(AA$248=3,AA52=1),6)+IF(AND(AA$248=3,AA52=2),4)+IF(AND(AA$248=3,AA52=3),2)+IF(AND(AA$248=2,AA52=1),4)+IF(AND(AA$248=2,AA52=2),2)+IF(AND(AA$248=1,AA52=1),2)</f>
        <v>8</v>
      </c>
      <c r="AD52" s="2" t="s">
        <v>21</v>
      </c>
      <c r="AE52" s="4">
        <f t="shared" ref="AE52:AE64" si="84">+Y52+AB52+AC52+AK52</f>
        <v>17</v>
      </c>
      <c r="AF52" s="11">
        <f t="shared" ref="AF52:AF64" si="85">AE52+P52</f>
        <v>35</v>
      </c>
      <c r="AG52" s="2">
        <v>26.585999999999999</v>
      </c>
      <c r="AH52" s="2">
        <v>26.07</v>
      </c>
      <c r="AI52" s="2" t="s">
        <v>21</v>
      </c>
      <c r="AJ52" s="2"/>
      <c r="AK52" s="6"/>
      <c r="AL52" s="19">
        <f t="shared" ref="AL52:AL65" si="86">MIN(V52,W52,AG52,AH52)</f>
        <v>25.51</v>
      </c>
      <c r="AM52" s="2">
        <v>25.922000000000001</v>
      </c>
      <c r="AN52" s="3">
        <v>1</v>
      </c>
      <c r="AO52" s="4">
        <f t="shared" si="69"/>
        <v>6</v>
      </c>
      <c r="AP52" s="5">
        <v>6</v>
      </c>
      <c r="AQ52" s="5">
        <v>1</v>
      </c>
      <c r="AR52" s="4">
        <f>IF(AND(AP$248&gt;4,AP52=1),12)+IF(AND(AP$248&gt;4,AP52=2),8)+IF(AND(AP$248&gt;4,AP52=3),6)+IF(AND(AP$248&gt;4,AP52=4),5)+IF(AND(AP$248&gt;4,AP52=5),4)+IF(AND(AP$248&gt;4,AP52=6),3)+IF(AND(AP$248&gt;4,AP52=7),2)+IF(AND(AP$248&gt;4,AP52&gt;7),1)+IF(AND(AP$248=4,AP52=1),8)+IF(AND(AP$248=4,AP52=2),6)+IF(AND(AP$248=4,AP52=3),4)+IF(AND(AP$248=4,AP52=4),2)+IF(AND(AP$248=3,AP52=1),6)+IF(AND(AP$248=3,AP52=2),4)+IF(AND(AP$248=3,AP52=3),2)+IF(AND(AP$248=2,AP52=1),4)+IF(AND(AP$248=2,AP52=2),2)+IF(AND(AP$248=1,AP52=1),2)</f>
        <v>3</v>
      </c>
      <c r="AS52" s="4">
        <f>IF(AND(AQ$248&gt;4,AQ52=1),12)+IF(AND(AQ$248&gt;4,AQ52=2),8)+IF(AND(AQ$248&gt;4,AQ52=3),6)+IF(AND(AQ$248&gt;4,AQ52=4),5)+IF(AND(AQ$248&gt;4,AQ52=5),4)+IF(AND(AQ$248&gt;4,AQ52=6),3)+IF(AND(AQ$248&gt;4,AQ52=7),2)+IF(AND(AQ$248&gt;4,AQ52&gt;7),1)+IF(AND(AQ$248=4,AQ52=1),8)+IF(AND(AQ$248=4,AQ52=2),6)+IF(AND(AQ$248=4,AQ52=3),4)+IF(AND(AQ$248=4,AQ52=4),2)+IF(AND(AQ$248=3,AQ52=1),6)+IF(AND(AQ$248=3,AQ52=2),4)+IF(AND(AQ$248=3,AQ52=3),2)+IF(AND(AQ$248=2,AQ52=1),4)+IF(AND(AQ$248=2,AQ52=2),2)+IF(AND(AQ$248=1,AQ52=1),2)</f>
        <v>12</v>
      </c>
      <c r="AT52" s="2" t="s">
        <v>21</v>
      </c>
      <c r="AU52" s="4">
        <f t="shared" ref="AU52:AU66" si="87">+AO52+AR52+AS52+BA52</f>
        <v>21</v>
      </c>
      <c r="AV52" s="11">
        <f t="shared" ref="AV52:AV66" si="88">AU52+AF52</f>
        <v>56</v>
      </c>
      <c r="AW52" s="2">
        <v>28.126000000000001</v>
      </c>
      <c r="AX52" s="10">
        <v>25.61</v>
      </c>
      <c r="AY52" s="2" t="s">
        <v>21</v>
      </c>
      <c r="AZ52" s="2"/>
      <c r="BA52" s="6"/>
      <c r="BB52" s="19">
        <f t="shared" ref="BB52:BB69" si="89">MIN(AL52,AM52,AW52,AX52)</f>
        <v>25.51</v>
      </c>
      <c r="BC52" s="2">
        <v>27.852</v>
      </c>
      <c r="BD52" s="3">
        <v>4</v>
      </c>
      <c r="BE52" s="4">
        <f t="shared" si="73"/>
        <v>2</v>
      </c>
      <c r="BF52" s="5">
        <v>1</v>
      </c>
      <c r="BG52" s="5">
        <v>4</v>
      </c>
      <c r="BH52" s="4">
        <f>IF(AND(BF$248&gt;4,BF52=1),12)+IF(AND(BF$248&gt;4,BF52=2),8)+IF(AND(BF$248&gt;4,BF52=3),6)+IF(AND(BF$248&gt;4,BF52=4),5)+IF(AND(BF$248&gt;4,BF52=5),4)+IF(AND(BF$248&gt;4,BF52=6),3)+IF(AND(BF$248&gt;4,BF52=7),2)+IF(AND(BF$248&gt;4,BF52&gt;7),1)+IF(AND(BF$248=4,BF52=1),8)+IF(AND(BF$248=4,BF52=2),6)+IF(AND(BF$248=4,BF52=3),4)+IF(AND(BF$248=4,BF52=4),2)+IF(AND(BF$248=3,BF52=1),6)+IF(AND(BF$248=3,BF52=2),4)+IF(AND(BF$248=3,BF52=3),2)+IF(AND(BF$248=2,BF52=1),4)+IF(AND(BF$248=2,BF52=2),2)+IF(AND(BF$248=1,BF52=1),2)</f>
        <v>12</v>
      </c>
      <c r="BI52" s="4">
        <f>IF(AND(BG$248&gt;4,BG52=1),12)+IF(AND(BG$248&gt;4,BG52=2),8)+IF(AND(BG$248&gt;4,BG52=3),6)+IF(AND(BG$248&gt;4,BG52=4),5)+IF(AND(BG$248&gt;4,BG52=5),4)+IF(AND(BG$248&gt;4,BG52=6),3)+IF(AND(BG$248&gt;4,BG52=7),2)+IF(AND(BG$248&gt;4,BG52&gt;7),1)+IF(AND(BG$248=4,BG52=1),8)+IF(AND(BG$248=4,BG52=2),6)+IF(AND(BG$248=4,BG52=3),4)+IF(AND(BG$248=4,BG52=4),2)+IF(AND(BG$248=3,BG52=1),6)+IF(AND(BG$248=3,BG52=2),4)+IF(AND(BG$248=3,BG52=3),2)+IF(AND(BG$248=2,BG52=1),4)+IF(AND(BG$248=2,BG52=2),2)+IF(AND(BG$248=1,BG52=1),2)</f>
        <v>5</v>
      </c>
      <c r="BJ52" s="2" t="s">
        <v>21</v>
      </c>
      <c r="BK52" s="4">
        <f t="shared" ref="BK52:BK69" si="90">+BE52+BH52+BI52+BQ52</f>
        <v>19</v>
      </c>
      <c r="BL52" s="11">
        <f t="shared" ref="BL52:BL69" si="91">BK52+AV52</f>
        <v>75</v>
      </c>
      <c r="BM52" s="2">
        <v>26.364999999999998</v>
      </c>
      <c r="BN52" s="10">
        <v>25.974</v>
      </c>
      <c r="BO52" s="2" t="s">
        <v>21</v>
      </c>
      <c r="BP52" s="2"/>
      <c r="BQ52" s="6"/>
      <c r="BR52" s="19">
        <f t="shared" ref="BR52:BR69" si="92">MIN(BB52,BC52,BM52,BN52)</f>
        <v>25.51</v>
      </c>
      <c r="BS52" s="2">
        <v>25.154</v>
      </c>
      <c r="BT52" s="3">
        <v>1</v>
      </c>
      <c r="BU52" s="4">
        <f t="shared" si="77"/>
        <v>6</v>
      </c>
      <c r="BV52" s="5">
        <v>2</v>
      </c>
      <c r="BW52" s="5">
        <v>2</v>
      </c>
      <c r="BX52" s="4">
        <f>IF(AND(BV$248&gt;4,BV52=1),12)+IF(AND(BV$248&gt;4,BV52=2),8)+IF(AND(BV$248&gt;4,BV52=3),6)+IF(AND(BV$248&gt;4,BV52=4),5)+IF(AND(BV$248&gt;4,BV52=5),4)+IF(AND(BV$248&gt;4,BV52=6),3)+IF(AND(BV$248&gt;4,BV52=7),2)+IF(AND(BV$248&gt;4,BV52&gt;7),1)+IF(AND(BV$248=4,BV52=1),8)+IF(AND(BV$248=4,BV52=2),6)+IF(AND(BV$248=4,BV52=3),4)+IF(AND(BV$248=4,BV52=4),2)+IF(AND(BV$248=3,BV52=1),6)+IF(AND(BV$248=3,BV52=2),4)+IF(AND(BV$248=3,BV52=3),2)+IF(AND(BV$248=2,BV52=1),4)+IF(AND(BV$248=2,BV52=2),2)+IF(AND(BV$248=1,BV52=1),2)</f>
        <v>8</v>
      </c>
      <c r="BY52" s="4">
        <f>IF(AND(BW$248&gt;4,BW52=1),12)+IF(AND(BW$248&gt;4,BW52=2),8)+IF(AND(BW$248&gt;4,BW52=3),6)+IF(AND(BW$248&gt;4,BW52=4),5)+IF(AND(BW$248&gt;4,BW52=5),4)+IF(AND(BW$248&gt;4,BW52=6),3)+IF(AND(BW$248&gt;4,BW52=7),2)+IF(AND(BW$248&gt;4,BW52&gt;7),1)+IF(AND(BW$248=4,BW52=1),8)+IF(AND(BW$248=4,BW52=2),6)+IF(AND(BW$248=4,BW52=3),4)+IF(AND(BW$248=4,BW52=4),2)+IF(AND(BW$248=3,BW52=1),6)+IF(AND(BW$248=3,BW52=2),4)+IF(AND(BW$248=3,BW52=3),2)+IF(AND(BW$248=2,BW52=1),4)+IF(AND(BW$248=2,BW52=2),2)+IF(AND(BW$248=1,BW52=1),2)</f>
        <v>8</v>
      </c>
      <c r="BZ52" s="2" t="s">
        <v>21</v>
      </c>
      <c r="CA52" s="4">
        <f t="shared" ref="CA52:CA69" si="93">+BU52+BX52+BY52+CG52</f>
        <v>23</v>
      </c>
      <c r="CB52" s="11">
        <f t="shared" ref="CB52:CB69" si="94">CA52+BL52</f>
        <v>98</v>
      </c>
      <c r="CC52" s="2">
        <v>26.236000000000001</v>
      </c>
      <c r="CD52" s="10">
        <v>26.122</v>
      </c>
      <c r="CE52" s="2" t="s">
        <v>21</v>
      </c>
      <c r="CF52" s="8" t="s">
        <v>90</v>
      </c>
      <c r="CG52" s="6">
        <v>1</v>
      </c>
      <c r="CH52" s="19">
        <f t="shared" ref="CH52:CH69" si="95">MIN(BR52,BS52,CC52,CD52)</f>
        <v>25.154</v>
      </c>
    </row>
    <row r="53" spans="1:86" s="15" customFormat="1" ht="14">
      <c r="A53" s="13">
        <v>2</v>
      </c>
      <c r="B53" s="1" t="s">
        <v>139</v>
      </c>
      <c r="C53" s="2">
        <v>5250</v>
      </c>
      <c r="D53" s="1">
        <v>8</v>
      </c>
      <c r="E53" s="1" t="s">
        <v>140</v>
      </c>
      <c r="F53" s="57">
        <v>32.930999999999997</v>
      </c>
      <c r="G53" s="2">
        <v>29.251999999999999</v>
      </c>
      <c r="H53" s="3">
        <v>1</v>
      </c>
      <c r="I53" s="4">
        <f>IF(AND(J$251&gt;4,H53=1),6)+IF(AND(J$251&gt;4,H53=2),4)+IF(AND(J$251&gt;4,H53=3),3)+IF(AND(J$251&gt;4,H53=4),2)+IF(AND(J$251&gt;4,H53=5),1)+IF(AND(J$251&gt;4,H53&gt;5),1)+IF(AND(J$251=4,H53=1),4)+IF(AND(J$251=4,H53=2),3)+IF(AND(J$251=4,H53=3),2)+IF(AND(J$251=4,H53=4),1)+IF(AND(J$251=3,H53=1),3)+IF(AND(J$251=3,H53=2),2)+IF(AND(J$251=3,H53=3),1)+IF(AND(J$251=2,H53=1),2)+IF(AND(J$251=2,H53=2),1)+IF(AND(J$251=1,H53=1),1)</f>
        <v>4</v>
      </c>
      <c r="J53" s="5">
        <v>1</v>
      </c>
      <c r="K53" s="5">
        <v>1</v>
      </c>
      <c r="L53" s="7">
        <f>IF(AND(J$251&gt;4,J53=1),12)+IF(AND(J$251&gt;4,J53=2),8)+IF(AND(J$251&gt;4,J53=3),6)+IF(AND(J$251&gt;4,J53=4),5)+IF(AND(J$251&gt;4,J53=5),4)+IF(AND(J$251&gt;4,J53=6),3)+IF(AND(J$251&gt;4,J53=7),2)+IF(AND(J$251&gt;4,J53&gt;7),1)+IF(AND(J$251=4,J53=1),8)+IF(AND(J$251=4,J53=2),6)+IF(AND(J$251=4,J53=3),4)+IF(AND(J$251=4,J53=4),2)+IF(AND(J$251=3,J53=1),6)+IF(AND(J$251=3,J53=2),4)+IF(AND(J$251=3,J53=3),2)+IF(AND(J$251=2,J53=1),4)+IF(AND(J$251=2,J53=2),2)+IF(AND(J$251=1,J53=1),2)</f>
        <v>8</v>
      </c>
      <c r="M53" s="7">
        <f>IF(AND(J$251&gt;4,K53=1),12)+IF(AND(J$251&gt;4,K53=2),8)+IF(AND(J$251&gt;4,K53=3),6)+IF(AND(J$251&gt;4,K53=4),5)+IF(AND(J$251&gt;4,K53=5),4)+IF(AND(J$251&gt;4,K53=6),3)+IF(AND(J$251&gt;4,K53=7),2)+IF(AND(J$251&gt;4,K53&gt;7),1)+IF(AND(J$251=4,K53=1),8)+IF(AND(J$251=4,K53=2),6)+IF(AND(J$251=4,K53=3),4)+IF(AND(J$251=4,K53=4),2)+IF(AND(J$251=3,K53=1),6)+IF(AND(J$251=3,K53=2),4)+IF(AND(J$251=3,K53=3),2)+IF(AND(J$251=2,K53=1),4)+IF(AND(J$251=2,K53=2),2)+IF(AND(J$251=1,K53=1),2)</f>
        <v>8</v>
      </c>
      <c r="N53" s="2" t="s">
        <v>29</v>
      </c>
      <c r="O53" s="4">
        <f t="shared" si="81"/>
        <v>22</v>
      </c>
      <c r="P53" s="11">
        <f t="shared" si="82"/>
        <v>22</v>
      </c>
      <c r="Q53" s="2">
        <v>27.946999999999999</v>
      </c>
      <c r="R53" s="2">
        <v>28.317</v>
      </c>
      <c r="S53" s="2" t="s">
        <v>26</v>
      </c>
      <c r="T53" s="8" t="s">
        <v>91</v>
      </c>
      <c r="U53" s="6">
        <v>2</v>
      </c>
      <c r="V53" s="19">
        <f t="shared" si="83"/>
        <v>27.946999999999999</v>
      </c>
      <c r="W53" s="10">
        <v>27.26</v>
      </c>
      <c r="X53" s="3">
        <v>1</v>
      </c>
      <c r="Y53" s="4">
        <f>IF(AND(Z$249&gt;4,X53=1),6)+IF(AND(Z$249&gt;4,X53=2),4)+IF(AND(Z$249&gt;4,X53=3),3)+IF(AND(Z$249&gt;4,X53=4),2)+IF(AND(Z$249&gt;4,X53=5),1)+IF(AND(Z$249&gt;4,X53&gt;5),1)+IF(AND(Z$249=4,X53=1),4)+IF(AND(Z$249=4,X53=2),3)+IF(AND(Z$249=4,X53=3),2)+IF(AND(Z$249=4,X53=4),1)+IF(AND(Z$249=3,X53=1),3)+IF(AND(Z$249=3,X53=2),2)+IF(AND(Z$249=3,X53=3),1)+IF(AND(Z$249=2,X53=1),2)+IF(AND(Z$249=2,X53=2),1)+IF(AND(Z$249=1,X53=1),1)</f>
        <v>6</v>
      </c>
      <c r="Z53" s="5">
        <v>1</v>
      </c>
      <c r="AA53" s="5">
        <v>1</v>
      </c>
      <c r="AB53" s="7">
        <f>IF(AND(Z$249&gt;4,Z53=1),12)+IF(AND(Z$249&gt;4,Z53=2),8)+IF(AND(Z$249&gt;4,Z53=3),6)+IF(AND(Z$249&gt;4,Z53=4),5)+IF(AND(Z$249&gt;4,Z53=5),4)+IF(AND(Z$249&gt;4,Z53=6),3)+IF(AND(Z$249&gt;4,Z53=7),2)+IF(AND(Z$249&gt;4,Z53&gt;7),1)+IF(AND(Z$249=4,Z53=1),8)+IF(AND(Z$249=4,Z53=2),6)+IF(AND(Z$249=4,Z53=3),4)+IF(AND(Z$249=4,Z53=4),2)+IF(AND(Z$249=3,Z53=1),6)+IF(AND(Z$249=3,Z53=2),4)+IF(AND(Z$249=3,Z53=3),2)+IF(AND(Z$249=2,Z53=1),4)+IF(AND(Z$249=2,Z53=2),2)+IF(AND(Z$249=1,Z53=1),2)</f>
        <v>12</v>
      </c>
      <c r="AC53" s="7">
        <f>IF(AND(Z$249&gt;4,AA53=1),12)+IF(AND(Z$249&gt;4,AA53=2),8)+IF(AND(Z$249&gt;4,AA53=3),6)+IF(AND(Z$249&gt;4,AA53=4),5)+IF(AND(Z$249&gt;4,AA53=5),4)+IF(AND(Z$249&gt;4,AA53=6),3)+IF(AND(Z$249&gt;4,AA53=7),2)+IF(AND(Z$249&gt;4,AA53&gt;7),1)+IF(AND(Z$249=4,AA53=1),8)+IF(AND(Z$249=4,AA53=2),6)+IF(AND(Z$249=4,AA53=3),4)+IF(AND(Z$249=4,AA53=4),2)+IF(AND(Z$249=3,AA53=1),6)+IF(AND(Z$249=3,AA53=2),4)+IF(AND(Z$249=3,AA53=3),2)+IF(AND(Z$249=2,AA53=1),4)+IF(AND(Z$249=2,AA53=2),2)+IF(AND(Z$249=1,AA53=1),2)</f>
        <v>12</v>
      </c>
      <c r="AD53" s="2" t="s">
        <v>26</v>
      </c>
      <c r="AE53" s="4">
        <f t="shared" si="84"/>
        <v>32</v>
      </c>
      <c r="AF53" s="11">
        <f t="shared" si="85"/>
        <v>54</v>
      </c>
      <c r="AG53" s="2">
        <v>27.248999999999999</v>
      </c>
      <c r="AH53" s="2">
        <v>27.684000000000001</v>
      </c>
      <c r="AI53" s="8" t="s">
        <v>210</v>
      </c>
      <c r="AJ53" s="8" t="s">
        <v>210</v>
      </c>
      <c r="AK53" s="6">
        <v>2</v>
      </c>
      <c r="AL53" s="19">
        <f t="shared" si="86"/>
        <v>27.248999999999999</v>
      </c>
      <c r="AM53" s="10">
        <v>26.35</v>
      </c>
      <c r="AN53" s="3">
        <v>2</v>
      </c>
      <c r="AO53" s="4">
        <f t="shared" si="69"/>
        <v>4</v>
      </c>
      <c r="AP53" s="5">
        <v>1</v>
      </c>
      <c r="AQ53" s="5">
        <v>3</v>
      </c>
      <c r="AR53" s="4">
        <f>IF(AND(AP$248&gt;4,AP53=1),12)+IF(AND(AP$248&gt;4,AP53=2),8)+IF(AND(AP$248&gt;4,AP53=3),6)+IF(AND(AP$248&gt;4,AP53=4),5)+IF(AND(AP$248&gt;4,AP53=5),4)+IF(AND(AP$248&gt;4,AP53=6),3)+IF(AND(AP$248&gt;4,AP53=7),2)+IF(AND(AP$248&gt;4,AP53&gt;7),1)+IF(AND(AP$248=4,AP53=1),8)+IF(AND(AP$248=4,AP53=2),6)+IF(AND(AP$248=4,AP53=3),4)+IF(AND(AP$248=4,AP53=4),2)+IF(AND(AP$248=3,AP53=1),6)+IF(AND(AP$248=3,AP53=2),4)+IF(AND(AP$248=3,AP53=3),2)+IF(AND(AP$248=2,AP53=1),4)+IF(AND(AP$248=2,AP53=2),2)+IF(AND(AP$248=1,AP53=1),2)</f>
        <v>12</v>
      </c>
      <c r="AS53" s="4">
        <f>IF(AND(AQ$248&gt;4,AQ53=1),12)+IF(AND(AQ$248&gt;4,AQ53=2),8)+IF(AND(AQ$248&gt;4,AQ53=3),6)+IF(AND(AQ$248&gt;4,AQ53=4),5)+IF(AND(AQ$248&gt;4,AQ53=5),4)+IF(AND(AQ$248&gt;4,AQ53=6),3)+IF(AND(AQ$248&gt;4,AQ53=7),2)+IF(AND(AQ$248&gt;4,AQ53&gt;7),1)+IF(AND(AQ$248=4,AQ53=1),8)+IF(AND(AQ$248=4,AQ53=2),6)+IF(AND(AQ$248=4,AQ53=3),4)+IF(AND(AQ$248=4,AQ53=4),2)+IF(AND(AQ$248=3,AQ53=1),6)+IF(AND(AQ$248=3,AQ53=2),4)+IF(AND(AQ$248=3,AQ53=3),2)+IF(AND(AQ$248=2,AQ53=1),4)+IF(AND(AQ$248=2,AQ53=2),2)+IF(AND(AQ$248=1,AQ53=1),2)</f>
        <v>6</v>
      </c>
      <c r="AT53" s="2" t="s">
        <v>21</v>
      </c>
      <c r="AU53" s="4">
        <f t="shared" si="87"/>
        <v>24</v>
      </c>
      <c r="AV53" s="11">
        <f t="shared" si="88"/>
        <v>78</v>
      </c>
      <c r="AW53" s="2">
        <v>26.748000000000001</v>
      </c>
      <c r="AX53" s="2">
        <v>26.094999999999999</v>
      </c>
      <c r="AY53" s="2" t="s">
        <v>21</v>
      </c>
      <c r="AZ53" s="6"/>
      <c r="BA53" s="6">
        <v>2</v>
      </c>
      <c r="BB53" s="19">
        <f t="shared" si="89"/>
        <v>26.094999999999999</v>
      </c>
      <c r="BC53" s="10"/>
      <c r="BD53" s="3"/>
      <c r="BE53" s="4">
        <f t="shared" si="73"/>
        <v>0</v>
      </c>
      <c r="BF53" s="5"/>
      <c r="BG53" s="5"/>
      <c r="BH53" s="4">
        <f>IF(AND(BF$248&gt;4,BF53=1),12)+IF(AND(BF$248&gt;4,BF53=2),8)+IF(AND(BF$248&gt;4,BF53=3),6)+IF(AND(BF$248&gt;4,BF53=4),5)+IF(AND(BF$248&gt;4,BF53=5),4)+IF(AND(BF$248&gt;4,BF53=6),3)+IF(AND(BF$248&gt;4,BF53=7),2)+IF(AND(BF$248&gt;4,BF53&gt;7),1)+IF(AND(BF$248=4,BF53=1),8)+IF(AND(BF$248=4,BF53=2),6)+IF(AND(BF$248=4,BF53=3),4)+IF(AND(BF$248=4,BF53=4),2)+IF(AND(BF$248=3,BF53=1),6)+IF(AND(BF$248=3,BF53=2),4)+IF(AND(BF$248=3,BF53=3),2)+IF(AND(BF$248=2,BF53=1),4)+IF(AND(BF$248=2,BF53=2),2)+IF(AND(BF$248=1,BF53=1),2)</f>
        <v>0</v>
      </c>
      <c r="BI53" s="4">
        <f>IF(AND(BG$248&gt;4,BG53=1),12)+IF(AND(BG$248&gt;4,BG53=2),8)+IF(AND(BG$248&gt;4,BG53=3),6)+IF(AND(BG$248&gt;4,BG53=4),5)+IF(AND(BG$248&gt;4,BG53=5),4)+IF(AND(BG$248&gt;4,BG53=6),3)+IF(AND(BG$248&gt;4,BG53=7),2)+IF(AND(BG$248&gt;4,BG53&gt;7),1)+IF(AND(BG$248=4,BG53=1),8)+IF(AND(BG$248=4,BG53=2),6)+IF(AND(BG$248=4,BG53=3),4)+IF(AND(BG$248=4,BG53=4),2)+IF(AND(BG$248=3,BG53=1),6)+IF(AND(BG$248=3,BG53=2),4)+IF(AND(BG$248=3,BG53=3),2)+IF(AND(BG$248=2,BG53=1),4)+IF(AND(BG$248=2,BG53=2),2)+IF(AND(BG$248=1,BG53=1),2)</f>
        <v>0</v>
      </c>
      <c r="BJ53" s="2" t="s">
        <v>21</v>
      </c>
      <c r="BK53" s="4">
        <f t="shared" si="90"/>
        <v>0</v>
      </c>
      <c r="BL53" s="11">
        <f t="shared" si="91"/>
        <v>78</v>
      </c>
      <c r="BM53" s="2"/>
      <c r="BN53" s="2"/>
      <c r="BO53" s="2" t="s">
        <v>21</v>
      </c>
      <c r="BP53" s="6"/>
      <c r="BQ53" s="6"/>
      <c r="BR53" s="19">
        <f t="shared" si="92"/>
        <v>26.094999999999999</v>
      </c>
      <c r="BS53" s="10">
        <v>25.832000000000001</v>
      </c>
      <c r="BT53" s="3">
        <v>4</v>
      </c>
      <c r="BU53" s="4">
        <f t="shared" si="77"/>
        <v>2</v>
      </c>
      <c r="BV53" s="5">
        <v>4</v>
      </c>
      <c r="BW53" s="5">
        <v>3</v>
      </c>
      <c r="BX53" s="4">
        <f>IF(AND(BV$248&gt;4,BV53=1),12)+IF(AND(BV$248&gt;4,BV53=2),8)+IF(AND(BV$248&gt;4,BV53=3),6)+IF(AND(BV$248&gt;4,BV53=4),5)+IF(AND(BV$248&gt;4,BV53=5),4)+IF(AND(BV$248&gt;4,BV53=6),3)+IF(AND(BV$248&gt;4,BV53=7),2)+IF(AND(BV$248&gt;4,BV53&gt;7),1)+IF(AND(BV$248=4,BV53=1),8)+IF(AND(BV$248=4,BV53=2),6)+IF(AND(BV$248=4,BV53=3),4)+IF(AND(BV$248=4,BV53=4),2)+IF(AND(BV$248=3,BV53=1),6)+IF(AND(BV$248=3,BV53=2),4)+IF(AND(BV$248=3,BV53=3),2)+IF(AND(BV$248=2,BV53=1),4)+IF(AND(BV$248=2,BV53=2),2)+IF(AND(BV$248=1,BV53=1),2)</f>
        <v>5</v>
      </c>
      <c r="BY53" s="4">
        <f>IF(AND(BW$248&gt;4,BW53=1),12)+IF(AND(BW$248&gt;4,BW53=2),8)+IF(AND(BW$248&gt;4,BW53=3),6)+IF(AND(BW$248&gt;4,BW53=4),5)+IF(AND(BW$248&gt;4,BW53=5),4)+IF(AND(BW$248&gt;4,BW53=6),3)+IF(AND(BW$248&gt;4,BW53=7),2)+IF(AND(BW$248&gt;4,BW53&gt;7),1)+IF(AND(BW$248=4,BW53=1),8)+IF(AND(BW$248=4,BW53=2),6)+IF(AND(BW$248=4,BW53=3),4)+IF(AND(BW$248=4,BW53=4),2)+IF(AND(BW$248=3,BW53=1),6)+IF(AND(BW$248=3,BW53=2),4)+IF(AND(BW$248=3,BW53=3),2)+IF(AND(BW$248=2,BW53=1),4)+IF(AND(BW$248=2,BW53=2),2)+IF(AND(BW$248=1,BW53=1),2)</f>
        <v>6</v>
      </c>
      <c r="BZ53" s="2" t="s">
        <v>21</v>
      </c>
      <c r="CA53" s="4">
        <f t="shared" si="93"/>
        <v>15</v>
      </c>
      <c r="CB53" s="11">
        <f t="shared" si="94"/>
        <v>93</v>
      </c>
      <c r="CC53" s="2">
        <v>26.459</v>
      </c>
      <c r="CD53" s="2">
        <v>25.579000000000001</v>
      </c>
      <c r="CE53" s="2" t="s">
        <v>21</v>
      </c>
      <c r="CF53" s="6"/>
      <c r="CG53" s="6">
        <v>2</v>
      </c>
      <c r="CH53" s="19">
        <f t="shared" si="95"/>
        <v>25.579000000000001</v>
      </c>
    </row>
    <row r="54" spans="1:86" s="15" customFormat="1" ht="14">
      <c r="A54" s="13">
        <v>3</v>
      </c>
      <c r="B54" s="1" t="s">
        <v>188</v>
      </c>
      <c r="C54" s="2">
        <v>202500</v>
      </c>
      <c r="D54" s="1">
        <v>119</v>
      </c>
      <c r="E54" s="1" t="s">
        <v>39</v>
      </c>
      <c r="F54" s="57">
        <v>31.837</v>
      </c>
      <c r="G54" s="2"/>
      <c r="H54" s="3"/>
      <c r="I54" s="4">
        <f>IF(AND(J$251&gt;4,H54=1),6)+IF(AND(J$251&gt;4,H54=2),4)+IF(AND(J$251&gt;4,H54=3),3)+IF(AND(J$251&gt;4,H54=4),2)+IF(AND(J$251&gt;4,H54=5),1)+IF(AND(J$251&gt;4,H54&gt;5),1)+IF(AND(J$251=4,H54=1),4)+IF(AND(J$251=4,H54=2),3)+IF(AND(J$251=4,H54=3),2)+IF(AND(J$251=4,H54=4),1)+IF(AND(J$251=3,H54=1),3)+IF(AND(J$251=3,H54=2),2)+IF(AND(J$251=3,H54=3),1)+IF(AND(J$251=2,H54=1),2)+IF(AND(J$251=2,H54=2),1)+IF(AND(J$251=1,H54=1),1)</f>
        <v>0</v>
      </c>
      <c r="J54" s="5"/>
      <c r="K54" s="5"/>
      <c r="L54" s="7">
        <f>IF(AND(J$251&gt;4,J54=1),12)+IF(AND(J$251&gt;4,J54=2),8)+IF(AND(J$251&gt;4,J54=3),6)+IF(AND(J$251&gt;4,J54=4),5)+IF(AND(J$251&gt;4,J54=5),4)+IF(AND(J$251&gt;4,J54=6),3)+IF(AND(J$251&gt;4,J54=7),2)+IF(AND(J$251&gt;4,J54&gt;7),1)+IF(AND(J$251=4,J54=1),8)+IF(AND(J$251=4,J54=2),6)+IF(AND(J$251=4,J54=3),4)+IF(AND(J$251=4,J54=4),2)+IF(AND(J$251=3,J54=1),6)+IF(AND(J$251=3,J54=2),4)+IF(AND(J$251=3,J54=3),2)+IF(AND(J$251=2,J54=1),4)+IF(AND(J$251=2,J54=2),2)+IF(AND(J$251=1,J54=1),2)</f>
        <v>0</v>
      </c>
      <c r="M54" s="7">
        <f>IF(AND(J$251&gt;4,K54=1),12)+IF(AND(J$251&gt;4,K54=2),8)+IF(AND(J$251&gt;4,K54=3),6)+IF(AND(J$251&gt;4,K54=4),5)+IF(AND(J$251&gt;4,K54=5),4)+IF(AND(J$251&gt;4,K54=6),3)+IF(AND(J$251&gt;4,K54=7),2)+IF(AND(J$251&gt;4,K54&gt;7),1)+IF(AND(J$251=4,K54=1),8)+IF(AND(J$251=4,K54=2),6)+IF(AND(J$251=4,K54=3),4)+IF(AND(J$251=4,K54=4),2)+IF(AND(J$251=3,K54=1),6)+IF(AND(J$251=3,K54=2),4)+IF(AND(J$251=3,K54=3),2)+IF(AND(J$251=2,K54=1),4)+IF(AND(J$251=2,K54=2),2)+IF(AND(J$251=1,K54=1),2)</f>
        <v>0</v>
      </c>
      <c r="N54" s="2" t="s">
        <v>29</v>
      </c>
      <c r="O54" s="4">
        <f t="shared" si="81"/>
        <v>0</v>
      </c>
      <c r="P54" s="11">
        <f t="shared" si="82"/>
        <v>0</v>
      </c>
      <c r="Q54" s="2"/>
      <c r="R54" s="2"/>
      <c r="S54" s="2" t="s">
        <v>29</v>
      </c>
      <c r="T54" s="6"/>
      <c r="U54" s="6"/>
      <c r="V54" s="19">
        <f t="shared" si="83"/>
        <v>31.837</v>
      </c>
      <c r="W54" s="2">
        <v>30.664999999999999</v>
      </c>
      <c r="X54" s="3">
        <v>1</v>
      </c>
      <c r="Y54" s="4">
        <f>IF(AND(Z$251&gt;4,X54=1),6)+IF(AND(Z$251&gt;4,X54=2),4)+IF(AND(Z$251&gt;4,X54=3),3)+IF(AND(Z$251&gt;4,X54=4),2)+IF(AND(Z$251&gt;4,X54=5),1)+IF(AND(Z$251&gt;4,X54&gt;5),1)+IF(AND(Z$251=4,X54=1),4)+IF(AND(Z$251=4,X54=2),3)+IF(AND(Z$251=4,X54=3),2)+IF(AND(Z$251=4,X54=4),1)+IF(AND(Z$251=3,X54=1),3)+IF(AND(Z$251=3,X54=2),2)+IF(AND(Z$251=3,X54=3),1)+IF(AND(Z$251=2,X54=1),2)+IF(AND(Z$251=2,X54=2),1)+IF(AND(Z$251=1,X54=1),1)</f>
        <v>4</v>
      </c>
      <c r="Z54" s="5">
        <v>1</v>
      </c>
      <c r="AA54" s="5">
        <v>3</v>
      </c>
      <c r="AB54" s="7">
        <f>IF(AND(Z$251&gt;4,Z54=1),12)+IF(AND(Z$251&gt;4,Z54=2),8)+IF(AND(Z$251&gt;4,Z54=3),6)+IF(AND(Z$251&gt;4,Z54=4),5)+IF(AND(Z$251&gt;4,Z54=5),4)+IF(AND(Z$251&gt;4,Z54=6),3)+IF(AND(Z$251&gt;4,Z54=7),2)+IF(AND(Z$251&gt;4,Z54&gt;7),1)+IF(AND(Z$251=4,Z54=1),8)+IF(AND(Z$251=4,Z54=2),6)+IF(AND(Z$251=4,Z54=3),4)+IF(AND(Z$251=4,Z54=4),2)+IF(AND(Z$251=3,Z54=1),6)+IF(AND(Z$251=3,Z54=2),4)+IF(AND(Z$251=3,Z54=3),2)+IF(AND(Z$251=2,Z54=1),4)+IF(AND(Z$251=2,Z54=2),2)+IF(AND(Z$251=1,Z54=1),2)</f>
        <v>8</v>
      </c>
      <c r="AC54" s="7">
        <f>IF(AND(Z$251&gt;4,AA54=1),12)+IF(AND(Z$251&gt;4,AA54=2),8)+IF(AND(Z$251&gt;4,AA54=3),6)+IF(AND(Z$251&gt;4,AA54=4),5)+IF(AND(Z$251&gt;4,AA54=5),4)+IF(AND(Z$251&gt;4,AA54=6),3)+IF(AND(Z$251&gt;4,AA54=7),2)+IF(AND(Z$251&gt;4,AA54&gt;7),1)+IF(AND(Z$251=4,AA54=1),8)+IF(AND(Z$251=4,AA54=2),6)+IF(AND(Z$251=4,AA54=3),4)+IF(AND(Z$251=4,AA54=4),2)+IF(AND(Z$251=3,AA54=1),6)+IF(AND(Z$251=3,AA54=2),4)+IF(AND(Z$251=3,AA54=3),2)+IF(AND(Z$251=2,AA54=1),4)+IF(AND(Z$251=2,AA54=2),2)+IF(AND(Z$251=1,AA54=1),2)</f>
        <v>4</v>
      </c>
      <c r="AD54" s="2" t="s">
        <v>29</v>
      </c>
      <c r="AE54" s="4">
        <f t="shared" si="84"/>
        <v>18</v>
      </c>
      <c r="AF54" s="11">
        <f t="shared" si="85"/>
        <v>18</v>
      </c>
      <c r="AG54" s="2">
        <v>29.562999999999999</v>
      </c>
      <c r="AH54" s="2">
        <v>33.478999999999999</v>
      </c>
      <c r="AI54" s="8" t="s">
        <v>211</v>
      </c>
      <c r="AJ54" s="8" t="s">
        <v>211</v>
      </c>
      <c r="AK54" s="6">
        <v>2</v>
      </c>
      <c r="AL54" s="19">
        <f t="shared" si="86"/>
        <v>29.562999999999999</v>
      </c>
      <c r="AM54" s="2">
        <v>28.106999999999999</v>
      </c>
      <c r="AN54" s="3">
        <v>2</v>
      </c>
      <c r="AO54" s="4">
        <f>IF(AND(AP$250&gt;4,AN54=1),6)+IF(AND(AP$250&gt;4,AN54=2),4)+IF(AND(AP$250&gt;4,AN54=3),3)+IF(AND(AP$250&gt;4,AN54=4),2)+IF(AND(AP$250&gt;4,AN54=5),1)+IF(AND(AP$250&gt;4,AN54&gt;5),1)+IF(AND(AP$250=4,AN54=1),4)+IF(AND(AP$250=4,AN54=2),3)+IF(AND(AP$250=4,AN54=3),2)+IF(AND(AP$250=4,AN54=4),1)+IF(AND(AP$250=3,AN54=1),3)+IF(AND(AP$250=3,AN54=2),2)+IF(AND(AP$250=3,AN54=3),1)+IF(AND(AP$250=2,AN54=1),2)+IF(AND(AP$250=2,AN54=2),1)+IF(AND(AP$250=1,AN54=1),1)</f>
        <v>4</v>
      </c>
      <c r="AP54" s="5">
        <v>3</v>
      </c>
      <c r="AQ54" s="5">
        <v>4</v>
      </c>
      <c r="AR54" s="7">
        <f>IF(AND(AP$250&gt;4,AP54=1),12)+IF(AND(AP$250&gt;4,AP54=2),8)+IF(AND(AP$250&gt;4,AP54=3),6)+IF(AND(AP$250&gt;4,AP54=4),5)+IF(AND(AP$250&gt;4,AP54=5),4)+IF(AND(AP$250&gt;4,AP54=6),3)+IF(AND(AP$250&gt;4,AP54=7),2)+IF(AND(AP$250&gt;4,AP54&gt;7),1)+IF(AND(AP$250=4,AP54=1),8)+IF(AND(AP$250=4,AP54=2),6)+IF(AND(AP$250=4,AP54=3),4)+IF(AND(AP$250=4,AP54=4),2)+IF(AND(AP$250=3,AP54=1),6)+IF(AND(AP$250=3,AP54=2),4)+IF(AND(AP$250=3,AP54=3),2)+IF(AND(AP$250=2,AP54=1),4)+IF(AND(AP$250=2,AP54=2),2)+IF(AND(AP$250=1,AP54=1),2)</f>
        <v>6</v>
      </c>
      <c r="AS54" s="7">
        <f>IF(AND(AP$250&gt;4,AQ54=1),12)+IF(AND(AP$250&gt;4,AQ54=2),8)+IF(AND(AP$250&gt;4,AQ54=3),6)+IF(AND(AP$250&gt;4,AQ54=4),5)+IF(AND(AP$250&gt;4,AQ54=5),4)+IF(AND(AP$250&gt;4,AQ54=6),3)+IF(AND(AP$250&gt;4,AQ54=7),2)+IF(AND(AP$250&gt;4,AQ54&gt;7),1)+IF(AND(AP$250=4,AQ54=1),8)+IF(AND(AP$250=4,AQ54=2),6)+IF(AND(AP$250=4,AQ54=3),4)+IF(AND(AP$250=4,AQ54=4),2)+IF(AND(AP$250=3,AQ54=1),6)+IF(AND(AP$250=3,AQ54=2),4)+IF(AND(AP$250=3,AQ54=3),2)+IF(AND(AP$250=2,AQ54=1),4)+IF(AND(AP$250=2,AQ54=2),2)+IF(AND(AP$250=1,AQ54=1),2)</f>
        <v>5</v>
      </c>
      <c r="AT54" s="2" t="s">
        <v>31</v>
      </c>
      <c r="AU54" s="4">
        <f t="shared" si="87"/>
        <v>16</v>
      </c>
      <c r="AV54" s="11">
        <f t="shared" si="88"/>
        <v>34</v>
      </c>
      <c r="AW54" s="2">
        <v>30.425000000000001</v>
      </c>
      <c r="AX54" s="2">
        <v>31.811</v>
      </c>
      <c r="AY54" s="2" t="s">
        <v>31</v>
      </c>
      <c r="AZ54" s="8" t="s">
        <v>89</v>
      </c>
      <c r="BA54" s="6">
        <v>1</v>
      </c>
      <c r="BB54" s="19">
        <f t="shared" si="89"/>
        <v>28.106999999999999</v>
      </c>
      <c r="BC54" s="2">
        <v>29.277000000000001</v>
      </c>
      <c r="BD54" s="3">
        <v>1</v>
      </c>
      <c r="BE54" s="4">
        <f>IF(AND(BF$250&gt;4,BD54=1),6)+IF(AND(BF$250&gt;4,BD54=2),4)+IF(AND(BF$250&gt;4,BD54=3),3)+IF(AND(BF$250&gt;4,BD54=4),2)+IF(AND(BF$250&gt;4,BD54=5),1)+IF(AND(BF$250&gt;4,BD54&gt;5),1)+IF(AND(BF$250=4,BD54=1),4)+IF(AND(BF$250=4,BD54=2),3)+IF(AND(BF$250=4,BD54=3),2)+IF(AND(BF$250=4,BD54=4),1)+IF(AND(BF$250=3,BD54=1),3)+IF(AND(BF$250=3,BD54=2),2)+IF(AND(BF$250=3,BD54=3),1)+IF(AND(BF$250=2,BD54=1),2)+IF(AND(BF$250=2,BD54=2),1)+IF(AND(BF$250=1,BD54=1),1)</f>
        <v>4</v>
      </c>
      <c r="BF54" s="5">
        <v>1</v>
      </c>
      <c r="BG54" s="5">
        <v>1</v>
      </c>
      <c r="BH54" s="7">
        <f>IF(AND(BF$250&gt;4,BF54=1),12)+IF(AND(BF$250&gt;4,BF54=2),8)+IF(AND(BF$250&gt;4,BF54=3),6)+IF(AND(BF$250&gt;4,BF54=4),5)+IF(AND(BF$250&gt;4,BF54=5),4)+IF(AND(BF$250&gt;4,BF54=6),3)+IF(AND(BF$250&gt;4,BF54=7),2)+IF(AND(BF$250&gt;4,BF54&gt;7),1)+IF(AND(BF$250=4,BF54=1),8)+IF(AND(BF$250=4,BF54=2),6)+IF(AND(BF$250=4,BF54=3),4)+IF(AND(BF$250=4,BF54=4),2)+IF(AND(BF$250=3,BF54=1),6)+IF(AND(BF$250=3,BF54=2),4)+IF(AND(BF$250=3,BF54=3),2)+IF(AND(BF$250=2,BF54=1),4)+IF(AND(BF$250=2,BF54=2),2)+IF(AND(BF$250=1,BF54=1),2)</f>
        <v>8</v>
      </c>
      <c r="BI54" s="7">
        <f>IF(AND(BF$250&gt;4,BG54=1),12)+IF(AND(BF$250&gt;4,BG54=2),8)+IF(AND(BF$250&gt;4,BG54=3),6)+IF(AND(BF$250&gt;4,BG54=4),5)+IF(AND(BF$250&gt;4,BG54=5),4)+IF(AND(BF$250&gt;4,BG54=6),3)+IF(AND(BF$250&gt;4,BG54=7),2)+IF(AND(BF$250&gt;4,BG54&gt;7),1)+IF(AND(BF$250=4,BG54=1),8)+IF(AND(BF$250=4,BG54=2),6)+IF(AND(BF$250=4,BG54=3),4)+IF(AND(BF$250=4,BG54=4),2)+IF(AND(BF$250=3,BG54=1),6)+IF(AND(BF$250=3,BG54=2),4)+IF(AND(BF$250=3,BG54=3),2)+IF(AND(BF$250=2,BG54=1),4)+IF(AND(BF$250=2,BG54=2),2)+IF(AND(BF$250=1,BG54=1),2)</f>
        <v>8</v>
      </c>
      <c r="BJ54" s="2" t="s">
        <v>31</v>
      </c>
      <c r="BK54" s="4">
        <f t="shared" si="90"/>
        <v>22</v>
      </c>
      <c r="BL54" s="11">
        <f t="shared" si="91"/>
        <v>56</v>
      </c>
      <c r="BM54" s="2">
        <v>27.614999999999998</v>
      </c>
      <c r="BN54" s="2">
        <v>26.619</v>
      </c>
      <c r="BO54" s="2" t="s">
        <v>26</v>
      </c>
      <c r="BP54" s="8" t="s">
        <v>226</v>
      </c>
      <c r="BQ54" s="6">
        <v>2</v>
      </c>
      <c r="BR54" s="19">
        <f t="shared" si="92"/>
        <v>26.619</v>
      </c>
      <c r="BS54" s="10">
        <v>29.8</v>
      </c>
      <c r="BT54" s="3">
        <v>3</v>
      </c>
      <c r="BU54" s="4">
        <f>IF(AND(BV$249&gt;4,BT54=1),6)+IF(AND(BV$249&gt;4,BT54=2),4)+IF(AND(BV$249&gt;4,BT54=3),3)+IF(AND(BV$249&gt;4,BT54=4),2)+IF(AND(BV$249&gt;4,BT54=5),1)+IF(AND(BV$249&gt;4,BT54&gt;5),1)+IF(AND(BV$249=4,BT54=1),4)+IF(AND(BV$249=4,BT54=2),3)+IF(AND(BV$249=4,BT54=3),2)+IF(AND(BV$249=4,BT54=4),1)+IF(AND(BV$249=3,BT54=1),3)+IF(AND(BV$249=3,BT54=2),2)+IF(AND(BV$249=3,BT54=3),1)+IF(AND(BV$249=2,BT54=1),2)+IF(AND(BV$249=2,BT54=2),1)+IF(AND(BV$249=1,BT54=1),1)</f>
        <v>3</v>
      </c>
      <c r="BV54" s="5">
        <v>3</v>
      </c>
      <c r="BW54" s="5">
        <v>1</v>
      </c>
      <c r="BX54" s="7">
        <f>IF(AND(BV$249&gt;4,BV54=1),12)+IF(AND(BV$249&gt;4,BV54=2),8)+IF(AND(BV$249&gt;4,BV54=3),6)+IF(AND(BV$249&gt;4,BV54=4),5)+IF(AND(BV$249&gt;4,BV54=5),4)+IF(AND(BV$249&gt;4,BV54=6),3)+IF(AND(BV$249&gt;4,BV54=7),2)+IF(AND(BV$249&gt;4,BV54&gt;7),1)+IF(AND(BV$249=4,BV54=1),8)+IF(AND(BV$249=4,BV54=2),6)+IF(AND(BV$249=4,BV54=3),4)+IF(AND(BV$249=4,BV54=4),2)+IF(AND(BV$249=3,BV54=1),6)+IF(AND(BV$249=3,BV54=2),4)+IF(AND(BV$249=3,BV54=3),2)+IF(AND(BV$249=2,BV54=1),4)+IF(AND(BV$249=2,BV54=2),2)+IF(AND(BV$249=1,BV54=1),2)</f>
        <v>6</v>
      </c>
      <c r="BY54" s="7">
        <f>IF(AND(BV$249&gt;4,BW54=1),12)+IF(AND(BV$249&gt;4,BW54=2),8)+IF(AND(BV$249&gt;4,BW54=3),6)+IF(AND(BV$249&gt;4,BW54=4),5)+IF(AND(BV$249&gt;4,BW54=5),4)+IF(AND(BV$249&gt;4,BW54=6),3)+IF(AND(BV$249&gt;4,BW54=7),2)+IF(AND(BV$249&gt;4,BW54&gt;7),1)+IF(AND(BV$249=4,BW54=1),8)+IF(AND(BV$249=4,BW54=2),6)+IF(AND(BV$249=4,BW54=3),4)+IF(AND(BV$249=4,BW54=4),2)+IF(AND(BV$249=3,BW54=1),6)+IF(AND(BV$249=3,BW54=2),4)+IF(AND(BV$249=3,BW54=3),2)+IF(AND(BV$249=2,BW54=1),4)+IF(AND(BV$249=2,BW54=2),2)+IF(AND(BV$249=1,BW54=1),2)</f>
        <v>12</v>
      </c>
      <c r="BZ54" s="2" t="s">
        <v>26</v>
      </c>
      <c r="CA54" s="4">
        <f t="shared" si="93"/>
        <v>21</v>
      </c>
      <c r="CB54" s="11">
        <f t="shared" si="94"/>
        <v>77</v>
      </c>
      <c r="CC54" s="10">
        <v>27.19</v>
      </c>
      <c r="CD54" s="2">
        <v>26.928000000000001</v>
      </c>
      <c r="CE54" s="60" t="s">
        <v>21</v>
      </c>
      <c r="CF54" s="8" t="s">
        <v>210</v>
      </c>
      <c r="CG54" s="6"/>
      <c r="CH54" s="19">
        <f t="shared" si="95"/>
        <v>26.619</v>
      </c>
    </row>
    <row r="55" spans="1:86" s="15" customFormat="1" ht="14">
      <c r="A55" s="13">
        <v>4</v>
      </c>
      <c r="B55" s="1" t="s">
        <v>179</v>
      </c>
      <c r="C55" s="2">
        <v>36083</v>
      </c>
      <c r="D55" s="1">
        <v>96</v>
      </c>
      <c r="E55" s="1" t="s">
        <v>180</v>
      </c>
      <c r="F55" s="57">
        <v>28.408999999999999</v>
      </c>
      <c r="G55" s="2">
        <v>29.864000000000001</v>
      </c>
      <c r="H55" s="3">
        <v>4</v>
      </c>
      <c r="I55" s="4">
        <f>IF(AND(J$249&gt;4,H55=1),6)+IF(AND(J$249&gt;4,H55=2),4)+IF(AND(J$249&gt;4,H55=3),3)+IF(AND(J$249&gt;4,H55=4),2)+IF(AND(J$249&gt;4,H55=5),1)+IF(AND(J$249&gt;4,H55&gt;5),1)+IF(AND(J$249=4,H55=1),4)+IF(AND(J$249=4,H55=2),3)+IF(AND(J$249=4,H55=3),2)+IF(AND(J$249=4,H55=4),1)+IF(AND(J$249=3,H55=1),3)+IF(AND(J$249=3,H55=2),2)+IF(AND(J$249=3,H55=3),1)+IF(AND(J$249=2,H55=1),2)+IF(AND(J$249=2,H55=2),1)+IF(AND(J$249=1,H55=1),1)</f>
        <v>2</v>
      </c>
      <c r="J55" s="5">
        <v>2</v>
      </c>
      <c r="K55" s="5">
        <v>2</v>
      </c>
      <c r="L55" s="7">
        <f>IF(AND(J$249&gt;4,J55=1),12)+IF(AND(J$249&gt;4,J55=2),8)+IF(AND(J$249&gt;4,J55=3),6)+IF(AND(J$249&gt;4,J55=4),5)+IF(AND(J$249&gt;4,J55=5),4)+IF(AND(J$249&gt;4,J55=6),3)+IF(AND(J$249&gt;4,J55=7),2)+IF(AND(J$249&gt;4,J55&gt;7),1)+IF(AND(J$249=4,J55=1),8)+IF(AND(J$249=4,J55=2),6)+IF(AND(J$249=4,J55=3),4)+IF(AND(J$249=4,J55=4),2)+IF(AND(J$249=3,J55=1),6)+IF(AND(J$249=3,J55=2),4)+IF(AND(J$249=3,J55=3),2)+IF(AND(J$249=2,J55=1),4)+IF(AND(J$249=2,J55=2),2)+IF(AND(J$249=1,J55=1),2)</f>
        <v>8</v>
      </c>
      <c r="M55" s="7">
        <f>IF(AND(J$249&gt;4,K55=1),12)+IF(AND(J$249&gt;4,K55=2),8)+IF(AND(J$249&gt;4,K55=3),6)+IF(AND(J$249&gt;4,K55=4),5)+IF(AND(J$249&gt;4,K55=5),4)+IF(AND(J$249&gt;4,K55=6),3)+IF(AND(J$249&gt;4,K55=7),2)+IF(AND(J$249&gt;4,K55&gt;7),1)+IF(AND(J$249=4,K55=1),8)+IF(AND(J$249=4,K55=2),6)+IF(AND(J$249=4,K55=3),4)+IF(AND(J$249=4,K55=4),2)+IF(AND(J$249=3,K55=1),6)+IF(AND(J$249=3,K55=2),4)+IF(AND(J$249=3,K55=3),2)+IF(AND(J$249=2,K55=1),4)+IF(AND(J$249=2,K55=2),2)+IF(AND(J$249=1,K55=1),2)</f>
        <v>8</v>
      </c>
      <c r="N55" s="2" t="s">
        <v>26</v>
      </c>
      <c r="O55" s="4">
        <f t="shared" si="81"/>
        <v>18</v>
      </c>
      <c r="P55" s="11">
        <f t="shared" si="82"/>
        <v>18</v>
      </c>
      <c r="Q55" s="2">
        <v>28.655000000000001</v>
      </c>
      <c r="R55" s="2">
        <v>29.684999999999999</v>
      </c>
      <c r="S55" s="2" t="s">
        <v>26</v>
      </c>
      <c r="T55" s="2"/>
      <c r="U55" s="6"/>
      <c r="V55" s="19">
        <f t="shared" si="83"/>
        <v>28.408999999999999</v>
      </c>
      <c r="W55" s="2">
        <v>27.312000000000001</v>
      </c>
      <c r="X55" s="3">
        <v>2</v>
      </c>
      <c r="Y55" s="4">
        <f>IF(AND(Z$249&gt;4,X55=1),6)+IF(AND(Z$249&gt;4,X55=2),4)+IF(AND(Z$249&gt;4,X55=3),3)+IF(AND(Z$249&gt;4,X55=4),2)+IF(AND(Z$249&gt;4,X55=5),1)+IF(AND(Z$249&gt;4,X55&gt;5),1)+IF(AND(Z$249=4,X55=1),4)+IF(AND(Z$249=4,X55=2),3)+IF(AND(Z$249=4,X55=3),2)+IF(AND(Z$249=4,X55=4),1)+IF(AND(Z$249=3,X55=1),3)+IF(AND(Z$249=3,X55=2),2)+IF(AND(Z$249=3,X55=3),1)+IF(AND(Z$249=2,X55=1),2)+IF(AND(Z$249=2,X55=2),1)+IF(AND(Z$249=1,X55=1),1)</f>
        <v>4</v>
      </c>
      <c r="Z55" s="5">
        <v>2</v>
      </c>
      <c r="AA55" s="5">
        <v>2</v>
      </c>
      <c r="AB55" s="7">
        <f>IF(AND(Z$249&gt;4,Z55=1),12)+IF(AND(Z$249&gt;4,Z55=2),8)+IF(AND(Z$249&gt;4,Z55=3),6)+IF(AND(Z$249&gt;4,Z55=4),5)+IF(AND(Z$249&gt;4,Z55=5),4)+IF(AND(Z$249&gt;4,Z55=6),3)+IF(AND(Z$249&gt;4,Z55=7),2)+IF(AND(Z$249&gt;4,Z55&gt;7),1)+IF(AND(Z$249=4,Z55=1),8)+IF(AND(Z$249=4,Z55=2),6)+IF(AND(Z$249=4,Z55=3),4)+IF(AND(Z$249=4,Z55=4),2)+IF(AND(Z$249=3,Z55=1),6)+IF(AND(Z$249=3,Z55=2),4)+IF(AND(Z$249=3,Z55=3),2)+IF(AND(Z$249=2,Z55=1),4)+IF(AND(Z$249=2,Z55=2),2)+IF(AND(Z$249=1,Z55=1),2)</f>
        <v>8</v>
      </c>
      <c r="AC55" s="7">
        <f>IF(AND(Z$249&gt;4,AA55=1),12)+IF(AND(Z$249&gt;4,AA55=2),8)+IF(AND(Z$249&gt;4,AA55=3),6)+IF(AND(Z$249&gt;4,AA55=4),5)+IF(AND(Z$249&gt;4,AA55=5),4)+IF(AND(Z$249&gt;4,AA55=6),3)+IF(AND(Z$249&gt;4,AA55=7),2)+IF(AND(Z$249&gt;4,AA55&gt;7),1)+IF(AND(Z$249=4,AA55=1),8)+IF(AND(Z$249=4,AA55=2),6)+IF(AND(Z$249=4,AA55=3),4)+IF(AND(Z$249=4,AA55=4),2)+IF(AND(Z$249=3,AA55=1),6)+IF(AND(Z$249=3,AA55=2),4)+IF(AND(Z$249=3,AA55=3),2)+IF(AND(Z$249=2,AA55=1),4)+IF(AND(Z$249=2,AA55=2),2)+IF(AND(Z$249=1,AA55=1),2)</f>
        <v>8</v>
      </c>
      <c r="AD55" s="2" t="s">
        <v>26</v>
      </c>
      <c r="AE55" s="4">
        <f t="shared" si="84"/>
        <v>22</v>
      </c>
      <c r="AF55" s="11">
        <f t="shared" si="85"/>
        <v>40</v>
      </c>
      <c r="AG55" s="2">
        <v>26.646000000000001</v>
      </c>
      <c r="AH55" s="2">
        <v>27.373000000000001</v>
      </c>
      <c r="AI55" s="8" t="s">
        <v>210</v>
      </c>
      <c r="AJ55" s="8" t="s">
        <v>210</v>
      </c>
      <c r="AK55" s="6">
        <v>2</v>
      </c>
      <c r="AL55" s="19">
        <f t="shared" si="86"/>
        <v>26.646000000000001</v>
      </c>
      <c r="AM55" s="10">
        <v>26.91</v>
      </c>
      <c r="AN55" s="3">
        <v>4</v>
      </c>
      <c r="AO55" s="4">
        <f t="shared" ref="AO55:AO60" si="96">IF(AND(AP$248&gt;4,AN55=1),6)+IF(AND(AP$248&gt;4,AN55=2),4)+IF(AND(AP$248&gt;4,AN55=3),3)+IF(AND(AP$248&gt;4,AN55=4),2)+IF(AND(AP$248&gt;4,AN55=5),1)+IF(AND(AP$248&gt;4,AN55&gt;5),1)+IF(AND(AP$248=4,AN55=1),4)+IF(AND(AP$248=4,AN55=2),3)+IF(AND(AP$248=4,AN55=3),2)+IF(AND(AP$248=4,AN55=4),1)+IF(AND(AP$248=3,AN55=1),3)+IF(AND(AP$248=3,AN55=2),2)+IF(AND(AP$248=3,AN55=3),1)+IF(AND(AP$248=2,AN55=1),2)+IF(AND(AP$248=2,AN55=2),1)+IF(AND(AP$248=1,AN55=1),1)</f>
        <v>2</v>
      </c>
      <c r="AP55" s="5">
        <v>2</v>
      </c>
      <c r="AQ55" s="5">
        <v>5</v>
      </c>
      <c r="AR55" s="4">
        <f t="shared" ref="AR55:AS60" si="97">IF(AND(AP$248&gt;4,AP55=1),12)+IF(AND(AP$248&gt;4,AP55=2),8)+IF(AND(AP$248&gt;4,AP55=3),6)+IF(AND(AP$248&gt;4,AP55=4),5)+IF(AND(AP$248&gt;4,AP55=5),4)+IF(AND(AP$248&gt;4,AP55=6),3)+IF(AND(AP$248&gt;4,AP55=7),2)+IF(AND(AP$248&gt;4,AP55&gt;7),1)+IF(AND(AP$248=4,AP55=1),8)+IF(AND(AP$248=4,AP55=2),6)+IF(AND(AP$248=4,AP55=3),4)+IF(AND(AP$248=4,AP55=4),2)+IF(AND(AP$248=3,AP55=1),6)+IF(AND(AP$248=3,AP55=2),4)+IF(AND(AP$248=3,AP55=3),2)+IF(AND(AP$248=2,AP55=1),4)+IF(AND(AP$248=2,AP55=2),2)+IF(AND(AP$248=1,AP55=1),2)</f>
        <v>8</v>
      </c>
      <c r="AS55" s="4">
        <f t="shared" si="97"/>
        <v>4</v>
      </c>
      <c r="AT55" s="2" t="s">
        <v>21</v>
      </c>
      <c r="AU55" s="4">
        <f t="shared" si="87"/>
        <v>14</v>
      </c>
      <c r="AV55" s="11">
        <f t="shared" si="88"/>
        <v>54</v>
      </c>
      <c r="AW55" s="2">
        <v>27.306999999999999</v>
      </c>
      <c r="AX55" s="2">
        <v>27.155000000000001</v>
      </c>
      <c r="AY55" s="2" t="s">
        <v>21</v>
      </c>
      <c r="AZ55" s="6"/>
      <c r="BA55" s="6"/>
      <c r="BB55" s="19">
        <f t="shared" si="89"/>
        <v>26.646000000000001</v>
      </c>
      <c r="BC55" s="10">
        <v>27.960999999999999</v>
      </c>
      <c r="BD55" s="3">
        <v>5</v>
      </c>
      <c r="BE55" s="4">
        <f t="shared" ref="BE55:BE60" si="98">IF(AND(BF$248&gt;4,BD55=1),6)+IF(AND(BF$248&gt;4,BD55=2),4)+IF(AND(BF$248&gt;4,BD55=3),3)+IF(AND(BF$248&gt;4,BD55=4),2)+IF(AND(BF$248&gt;4,BD55=5),1)+IF(AND(BF$248&gt;4,BD55&gt;5),1)+IF(AND(BF$248=4,BD55=1),4)+IF(AND(BF$248=4,BD55=2),3)+IF(AND(BF$248=4,BD55=3),2)+IF(AND(BF$248=4,BD55=4),1)+IF(AND(BF$248=3,BD55=1),3)+IF(AND(BF$248=3,BD55=2),2)+IF(AND(BF$248=3,BD55=3),1)+IF(AND(BF$248=2,BD55=1),2)+IF(AND(BF$248=2,BD55=2),1)+IF(AND(BF$248=1,BD55=1),1)</f>
        <v>1</v>
      </c>
      <c r="BF55" s="5">
        <v>3</v>
      </c>
      <c r="BG55" s="5">
        <v>3</v>
      </c>
      <c r="BH55" s="4">
        <f t="shared" ref="BH55:BI60" si="99">IF(AND(BF$248&gt;4,BF55=1),12)+IF(AND(BF$248&gt;4,BF55=2),8)+IF(AND(BF$248&gt;4,BF55=3),6)+IF(AND(BF$248&gt;4,BF55=4),5)+IF(AND(BF$248&gt;4,BF55=5),4)+IF(AND(BF$248&gt;4,BF55=6),3)+IF(AND(BF$248&gt;4,BF55=7),2)+IF(AND(BF$248&gt;4,BF55&gt;7),1)+IF(AND(BF$248=4,BF55=1),8)+IF(AND(BF$248=4,BF55=2),6)+IF(AND(BF$248=4,BF55=3),4)+IF(AND(BF$248=4,BF55=4),2)+IF(AND(BF$248=3,BF55=1),6)+IF(AND(BF$248=3,BF55=2),4)+IF(AND(BF$248=3,BF55=3),2)+IF(AND(BF$248=2,BF55=1),4)+IF(AND(BF$248=2,BF55=2),2)+IF(AND(BF$248=1,BF55=1),2)</f>
        <v>6</v>
      </c>
      <c r="BI55" s="4">
        <f t="shared" si="99"/>
        <v>6</v>
      </c>
      <c r="BJ55" s="2" t="s">
        <v>21</v>
      </c>
      <c r="BK55" s="4">
        <f t="shared" si="90"/>
        <v>14</v>
      </c>
      <c r="BL55" s="11">
        <f t="shared" si="91"/>
        <v>68</v>
      </c>
      <c r="BM55" s="2">
        <v>26.231999999999999</v>
      </c>
      <c r="BN55" s="2">
        <v>26.385999999999999</v>
      </c>
      <c r="BO55" s="2" t="s">
        <v>21</v>
      </c>
      <c r="BP55" s="6"/>
      <c r="BQ55" s="6">
        <v>1</v>
      </c>
      <c r="BR55" s="19">
        <f t="shared" si="92"/>
        <v>26.231999999999999</v>
      </c>
      <c r="BS55" s="10">
        <v>27.484000000000002</v>
      </c>
      <c r="BT55" s="3">
        <v>5</v>
      </c>
      <c r="BU55" s="4">
        <f t="shared" ref="BU55:BU69" si="100">IF(AND(BV$248&gt;4,BT55=1),6)+IF(AND(BV$248&gt;4,BT55=2),4)+IF(AND(BV$248&gt;4,BT55=3),3)+IF(AND(BV$248&gt;4,BT55=4),2)+IF(AND(BV$248&gt;4,BT55=5),1)+IF(AND(BV$248&gt;4,BT55&gt;5),1)+IF(AND(BV$248=4,BT55=1),4)+IF(AND(BV$248=4,BT55=2),3)+IF(AND(BV$248=4,BT55=3),2)+IF(AND(BV$248=4,BT55=4),1)+IF(AND(BV$248=3,BT55=1),3)+IF(AND(BV$248=3,BT55=2),2)+IF(AND(BV$248=3,BT55=3),1)+IF(AND(BV$248=2,BT55=1),2)+IF(AND(BV$248=2,BT55=2),1)+IF(AND(BV$248=1,BT55=1),1)</f>
        <v>1</v>
      </c>
      <c r="BV55" s="5"/>
      <c r="BW55" s="5"/>
      <c r="BX55" s="4">
        <f t="shared" ref="BX55:BX69" si="101">IF(AND(BV$248&gt;4,BV55=1),12)+IF(AND(BV$248&gt;4,BV55=2),8)+IF(AND(BV$248&gt;4,BV55=3),6)+IF(AND(BV$248&gt;4,BV55=4),5)+IF(AND(BV$248&gt;4,BV55=5),4)+IF(AND(BV$248&gt;4,BV55=6),3)+IF(AND(BV$248&gt;4,BV55=7),2)+IF(AND(BV$248&gt;4,BV55&gt;7),1)+IF(AND(BV$248=4,BV55=1),8)+IF(AND(BV$248=4,BV55=2),6)+IF(AND(BV$248=4,BV55=3),4)+IF(AND(BV$248=4,BV55=4),2)+IF(AND(BV$248=3,BV55=1),6)+IF(AND(BV$248=3,BV55=2),4)+IF(AND(BV$248=3,BV55=3),2)+IF(AND(BV$248=2,BV55=1),4)+IF(AND(BV$248=2,BV55=2),2)+IF(AND(BV$248=1,BV55=1),2)</f>
        <v>0</v>
      </c>
      <c r="BY55" s="4">
        <f t="shared" ref="BY55:BY69" si="102">IF(AND(BW$248&gt;4,BW55=1),12)+IF(AND(BW$248&gt;4,BW55=2),8)+IF(AND(BW$248&gt;4,BW55=3),6)+IF(AND(BW$248&gt;4,BW55=4),5)+IF(AND(BW$248&gt;4,BW55=5),4)+IF(AND(BW$248&gt;4,BW55=6),3)+IF(AND(BW$248&gt;4,BW55=7),2)+IF(AND(BW$248&gt;4,BW55&gt;7),1)+IF(AND(BW$248=4,BW55=1),8)+IF(AND(BW$248=4,BW55=2),6)+IF(AND(BW$248=4,BW55=3),4)+IF(AND(BW$248=4,BW55=4),2)+IF(AND(BW$248=3,BW55=1),6)+IF(AND(BW$248=3,BW55=2),4)+IF(AND(BW$248=3,BW55=3),2)+IF(AND(BW$248=2,BW55=1),4)+IF(AND(BW$248=2,BW55=2),2)+IF(AND(BW$248=1,BW55=1),2)</f>
        <v>0</v>
      </c>
      <c r="BZ55" s="2" t="s">
        <v>21</v>
      </c>
      <c r="CA55" s="4">
        <f t="shared" si="93"/>
        <v>1</v>
      </c>
      <c r="CB55" s="11">
        <f t="shared" si="94"/>
        <v>69</v>
      </c>
      <c r="CC55" s="10">
        <v>26.54</v>
      </c>
      <c r="CD55" s="2"/>
      <c r="CE55" s="2" t="s">
        <v>21</v>
      </c>
      <c r="CF55" s="6"/>
      <c r="CG55" s="6"/>
      <c r="CH55" s="19">
        <f t="shared" si="95"/>
        <v>26.231999999999999</v>
      </c>
    </row>
    <row r="56" spans="1:86" s="15" customFormat="1" ht="14" hidden="1">
      <c r="A56" s="13">
        <v>3</v>
      </c>
      <c r="B56" s="1" t="s">
        <v>128</v>
      </c>
      <c r="C56" s="2">
        <v>39641</v>
      </c>
      <c r="D56" s="1">
        <v>911</v>
      </c>
      <c r="E56" s="1" t="s">
        <v>39</v>
      </c>
      <c r="F56" s="57">
        <v>26.646000000000001</v>
      </c>
      <c r="G56" s="2"/>
      <c r="H56" s="3"/>
      <c r="I56" s="4">
        <f>IF(AND(J$248&gt;4,H56=1),6)+IF(AND(J$248&gt;4,H56=2),4)+IF(AND(J$248&gt;4,H56=3),3)+IF(AND(J$248&gt;4,H56=4),2)+IF(AND(J$248&gt;4,H56=5),1)+IF(AND(J$248&gt;4,H56&gt;5),1)+IF(AND(J$248=4,H56=1),4)+IF(AND(J$248=4,H56=2),3)+IF(AND(J$248=4,H56=3),2)+IF(AND(J$248=4,H56=4),1)+IF(AND(J$248=3,H56=1),3)+IF(AND(J$248=3,H56=2),2)+IF(AND(J$248=3,H56=3),1)+IF(AND(J$248=2,H56=1),2)+IF(AND(J$248=2,H56=2),1)+IF(AND(J$248=1,H56=1),1)</f>
        <v>0</v>
      </c>
      <c r="J56" s="5"/>
      <c r="K56" s="5"/>
      <c r="L56" s="7">
        <f t="shared" ref="L56:M60" si="103">IF(AND(J$248&gt;4,J56=1),12)+IF(AND(J$248&gt;4,J56=2),8)+IF(AND(J$248&gt;4,J56=3),6)+IF(AND(J$248&gt;4,J56=4),5)+IF(AND(J$248&gt;4,J56=5),4)+IF(AND(J$248&gt;4,J56=6),3)+IF(AND(J$248&gt;4,J56=7),2)+IF(AND(J$248&gt;4,J56&gt;7),1)+IF(AND(J$248=4,J56=1),8)+IF(AND(J$248=4,J56=2),6)+IF(AND(J$248=4,J56=3),4)+IF(AND(J$248=4,J56=4),2)+IF(AND(J$248=3,J56=1),6)+IF(AND(J$248=3,J56=2),4)+IF(AND(J$248=3,J56=3),2)+IF(AND(J$248=2,J56=1),4)+IF(AND(J$248=2,J56=2),2)+IF(AND(J$248=1,J56=1),2)</f>
        <v>0</v>
      </c>
      <c r="M56" s="7">
        <f t="shared" si="103"/>
        <v>0</v>
      </c>
      <c r="N56" s="2" t="s">
        <v>21</v>
      </c>
      <c r="O56" s="4">
        <f t="shared" si="81"/>
        <v>0</v>
      </c>
      <c r="P56" s="11">
        <f t="shared" si="82"/>
        <v>0</v>
      </c>
      <c r="Q56" s="2"/>
      <c r="R56" s="2"/>
      <c r="S56" s="2" t="s">
        <v>21</v>
      </c>
      <c r="T56" s="6"/>
      <c r="U56" s="6"/>
      <c r="V56" s="19">
        <f t="shared" si="83"/>
        <v>26.646000000000001</v>
      </c>
      <c r="W56" s="2"/>
      <c r="X56" s="3"/>
      <c r="Y56" s="4">
        <f>IF(AND(Z$248&gt;4,X56=1),6)+IF(AND(Z$248&gt;4,X56=2),4)+IF(AND(Z$248&gt;4,X56=3),3)+IF(AND(Z$248&gt;4,X56=4),2)+IF(AND(Z$248&gt;4,X56=5),1)+IF(AND(Z$248&gt;4,X56&gt;5),1)+IF(AND(Z$248=4,X56=1),4)+IF(AND(Z$248=4,X56=2),3)+IF(AND(Z$248=4,X56=3),2)+IF(AND(Z$248=4,X56=4),1)+IF(AND(Z$248=3,X56=1),3)+IF(AND(Z$248=3,X56=2),2)+IF(AND(Z$248=3,X56=3),1)+IF(AND(Z$248=2,X56=1),2)+IF(AND(Z$248=2,X56=2),1)+IF(AND(Z$248=1,X56=1),1)</f>
        <v>0</v>
      </c>
      <c r="Z56" s="5"/>
      <c r="AA56" s="5"/>
      <c r="AB56" s="4">
        <f t="shared" ref="AB56:AC60" si="104">IF(AND(Z$248&gt;4,Z56=1),12)+IF(AND(Z$248&gt;4,Z56=2),8)+IF(AND(Z$248&gt;4,Z56=3),6)+IF(AND(Z$248&gt;4,Z56=4),5)+IF(AND(Z$248&gt;4,Z56=5),4)+IF(AND(Z$248&gt;4,Z56=6),3)+IF(AND(Z$248&gt;4,Z56=7),2)+IF(AND(Z$248&gt;4,Z56&gt;7),1)+IF(AND(Z$248=4,Z56=1),8)+IF(AND(Z$248=4,Z56=2),6)+IF(AND(Z$248=4,Z56=3),4)+IF(AND(Z$248=4,Z56=4),2)+IF(AND(Z$248=3,Z56=1),6)+IF(AND(Z$248=3,Z56=2),4)+IF(AND(Z$248=3,Z56=3),2)+IF(AND(Z$248=2,Z56=1),4)+IF(AND(Z$248=2,Z56=2),2)+IF(AND(Z$248=1,Z56=1),2)</f>
        <v>0</v>
      </c>
      <c r="AC56" s="4">
        <f t="shared" si="104"/>
        <v>0</v>
      </c>
      <c r="AD56" s="2" t="s">
        <v>21</v>
      </c>
      <c r="AE56" s="4">
        <f t="shared" si="84"/>
        <v>0</v>
      </c>
      <c r="AF56" s="11">
        <f t="shared" si="85"/>
        <v>0</v>
      </c>
      <c r="AG56" s="2"/>
      <c r="AH56" s="2"/>
      <c r="AI56" s="2" t="s">
        <v>21</v>
      </c>
      <c r="AJ56" s="6"/>
      <c r="AK56" s="6"/>
      <c r="AL56" s="19">
        <f t="shared" si="86"/>
        <v>26.646000000000001</v>
      </c>
      <c r="AM56" s="2"/>
      <c r="AN56" s="3"/>
      <c r="AO56" s="4">
        <f t="shared" si="96"/>
        <v>0</v>
      </c>
      <c r="AP56" s="5"/>
      <c r="AQ56" s="5"/>
      <c r="AR56" s="4">
        <f t="shared" si="97"/>
        <v>0</v>
      </c>
      <c r="AS56" s="4">
        <f t="shared" si="97"/>
        <v>0</v>
      </c>
      <c r="AT56" s="2" t="s">
        <v>21</v>
      </c>
      <c r="AU56" s="4">
        <f t="shared" si="87"/>
        <v>0</v>
      </c>
      <c r="AV56" s="11">
        <f t="shared" si="88"/>
        <v>0</v>
      </c>
      <c r="AW56" s="2"/>
      <c r="AX56" s="2"/>
      <c r="AY56" s="2" t="s">
        <v>21</v>
      </c>
      <c r="AZ56" s="6"/>
      <c r="BA56" s="6"/>
      <c r="BB56" s="19">
        <f t="shared" si="89"/>
        <v>26.646000000000001</v>
      </c>
      <c r="BC56" s="2"/>
      <c r="BD56" s="3"/>
      <c r="BE56" s="4">
        <f t="shared" si="98"/>
        <v>0</v>
      </c>
      <c r="BF56" s="5"/>
      <c r="BG56" s="5"/>
      <c r="BH56" s="4">
        <f t="shared" si="99"/>
        <v>0</v>
      </c>
      <c r="BI56" s="4">
        <f t="shared" si="99"/>
        <v>0</v>
      </c>
      <c r="BJ56" s="2" t="s">
        <v>21</v>
      </c>
      <c r="BK56" s="4">
        <f t="shared" si="90"/>
        <v>0</v>
      </c>
      <c r="BL56" s="11">
        <f t="shared" si="91"/>
        <v>0</v>
      </c>
      <c r="BM56" s="2"/>
      <c r="BN56" s="2"/>
      <c r="BO56" s="2" t="s">
        <v>21</v>
      </c>
      <c r="BP56" s="6"/>
      <c r="BQ56" s="6"/>
      <c r="BR56" s="19">
        <f t="shared" si="92"/>
        <v>26.646000000000001</v>
      </c>
      <c r="BS56" s="2"/>
      <c r="BT56" s="3"/>
      <c r="BU56" s="4">
        <f t="shared" si="100"/>
        <v>0</v>
      </c>
      <c r="BV56" s="5"/>
      <c r="BW56" s="5"/>
      <c r="BX56" s="4">
        <f t="shared" si="101"/>
        <v>0</v>
      </c>
      <c r="BY56" s="4">
        <f t="shared" si="102"/>
        <v>0</v>
      </c>
      <c r="BZ56" s="2" t="s">
        <v>21</v>
      </c>
      <c r="CA56" s="4">
        <f t="shared" si="93"/>
        <v>0</v>
      </c>
      <c r="CB56" s="11">
        <f t="shared" si="94"/>
        <v>0</v>
      </c>
      <c r="CC56" s="2"/>
      <c r="CD56" s="2"/>
      <c r="CE56" s="2" t="s">
        <v>21</v>
      </c>
      <c r="CF56" s="6"/>
      <c r="CG56" s="6"/>
      <c r="CH56" s="19">
        <f t="shared" si="95"/>
        <v>26.646000000000001</v>
      </c>
    </row>
    <row r="57" spans="1:86" s="15" customFormat="1" ht="14">
      <c r="A57" s="13">
        <v>5</v>
      </c>
      <c r="B57" s="1" t="s">
        <v>113</v>
      </c>
      <c r="C57" s="2">
        <v>35716</v>
      </c>
      <c r="D57" s="1">
        <v>144</v>
      </c>
      <c r="E57" s="1" t="s">
        <v>112</v>
      </c>
      <c r="F57" s="57">
        <v>25.672000000000001</v>
      </c>
      <c r="G57" s="2"/>
      <c r="H57" s="3"/>
      <c r="I57" s="4">
        <f>IF(AND(J$248&gt;4,H57=1),6)+IF(AND(J$248&gt;4,H57=2),4)+IF(AND(J$248&gt;4,H57=3),3)+IF(AND(J$248&gt;4,H57=4),2)+IF(AND(J$248&gt;4,H57=5),1)+IF(AND(J$248&gt;4,H57&gt;5),1)+IF(AND(J$248=4,H57=1),4)+IF(AND(J$248=4,H57=2),3)+IF(AND(J$248=4,H57=3),2)+IF(AND(J$248=4,H57=4),1)+IF(AND(J$248=3,H57=1),3)+IF(AND(J$248=3,H57=2),2)+IF(AND(J$248=3,H57=3),1)+IF(AND(J$248=2,H57=1),2)+IF(AND(J$248=2,H57=2),1)+IF(AND(J$248=1,H57=1),1)</f>
        <v>0</v>
      </c>
      <c r="J57" s="5"/>
      <c r="K57" s="5"/>
      <c r="L57" s="7">
        <f t="shared" si="103"/>
        <v>0</v>
      </c>
      <c r="M57" s="7">
        <f t="shared" si="103"/>
        <v>0</v>
      </c>
      <c r="N57" s="4" t="s">
        <v>21</v>
      </c>
      <c r="O57" s="4">
        <f t="shared" si="81"/>
        <v>0</v>
      </c>
      <c r="P57" s="11">
        <f t="shared" si="82"/>
        <v>0</v>
      </c>
      <c r="Q57" s="2"/>
      <c r="R57" s="2"/>
      <c r="S57" s="2" t="s">
        <v>21</v>
      </c>
      <c r="T57" s="6"/>
      <c r="U57" s="6"/>
      <c r="V57" s="19">
        <f t="shared" si="83"/>
        <v>25.672000000000001</v>
      </c>
      <c r="W57" s="2">
        <v>26.483000000000001</v>
      </c>
      <c r="X57" s="3">
        <v>3</v>
      </c>
      <c r="Y57" s="4">
        <f>IF(AND(Z$248&gt;4,X57=1),6)+IF(AND(Z$248&gt;4,X57=2),4)+IF(AND(Z$248&gt;4,X57=3),3)+IF(AND(Z$248&gt;4,X57=4),2)+IF(AND(Z$248&gt;4,X57=5),1)+IF(AND(Z$248&gt;4,X57&gt;5),1)+IF(AND(Z$248=4,X57=1),4)+IF(AND(Z$248=4,X57=2),3)+IF(AND(Z$248=4,X57=3),2)+IF(AND(Z$248=4,X57=4),1)+IF(AND(Z$248=3,X57=1),3)+IF(AND(Z$248=3,X57=2),2)+IF(AND(Z$248=3,X57=3),1)+IF(AND(Z$248=2,X57=1),2)+IF(AND(Z$248=2,X57=2),1)+IF(AND(Z$248=1,X57=1),1)</f>
        <v>3</v>
      </c>
      <c r="Z57" s="5">
        <v>2</v>
      </c>
      <c r="AA57" s="5">
        <v>3</v>
      </c>
      <c r="AB57" s="4">
        <f t="shared" si="104"/>
        <v>8</v>
      </c>
      <c r="AC57" s="4">
        <f t="shared" si="104"/>
        <v>6</v>
      </c>
      <c r="AD57" s="2" t="s">
        <v>21</v>
      </c>
      <c r="AE57" s="4">
        <f t="shared" si="84"/>
        <v>18</v>
      </c>
      <c r="AF57" s="11">
        <f t="shared" si="85"/>
        <v>18</v>
      </c>
      <c r="AG57" s="2">
        <v>26.667000000000002</v>
      </c>
      <c r="AH57" s="10">
        <v>25.62</v>
      </c>
      <c r="AI57" s="2" t="s">
        <v>21</v>
      </c>
      <c r="AJ57" s="6"/>
      <c r="AK57" s="6">
        <v>1</v>
      </c>
      <c r="AL57" s="19">
        <f t="shared" si="86"/>
        <v>25.62</v>
      </c>
      <c r="AM57" s="2">
        <v>27.358000000000001</v>
      </c>
      <c r="AN57" s="3">
        <v>6</v>
      </c>
      <c r="AO57" s="4">
        <f t="shared" si="96"/>
        <v>1</v>
      </c>
      <c r="AP57" s="5">
        <v>3</v>
      </c>
      <c r="AQ57" s="5">
        <v>2</v>
      </c>
      <c r="AR57" s="4">
        <f t="shared" si="97"/>
        <v>6</v>
      </c>
      <c r="AS57" s="4">
        <f t="shared" si="97"/>
        <v>8</v>
      </c>
      <c r="AT57" s="2" t="s">
        <v>21</v>
      </c>
      <c r="AU57" s="4">
        <f t="shared" si="87"/>
        <v>15</v>
      </c>
      <c r="AV57" s="11">
        <f t="shared" si="88"/>
        <v>33</v>
      </c>
      <c r="AW57" s="2">
        <v>27.224</v>
      </c>
      <c r="AX57" s="10">
        <v>25.625</v>
      </c>
      <c r="AY57" s="2" t="s">
        <v>21</v>
      </c>
      <c r="AZ57" s="6"/>
      <c r="BA57" s="6"/>
      <c r="BB57" s="19">
        <f t="shared" si="89"/>
        <v>25.62</v>
      </c>
      <c r="BC57" s="2">
        <v>27.100999999999999</v>
      </c>
      <c r="BD57" s="3">
        <v>2</v>
      </c>
      <c r="BE57" s="4">
        <f t="shared" si="98"/>
        <v>4</v>
      </c>
      <c r="BF57" s="5">
        <v>2</v>
      </c>
      <c r="BG57" s="5">
        <v>5</v>
      </c>
      <c r="BH57" s="4">
        <f t="shared" si="99"/>
        <v>8</v>
      </c>
      <c r="BI57" s="4">
        <f t="shared" si="99"/>
        <v>4</v>
      </c>
      <c r="BJ57" s="2" t="s">
        <v>21</v>
      </c>
      <c r="BK57" s="4">
        <f t="shared" si="90"/>
        <v>16</v>
      </c>
      <c r="BL57" s="11">
        <f t="shared" si="91"/>
        <v>49</v>
      </c>
      <c r="BM57" s="2">
        <v>26.533999999999999</v>
      </c>
      <c r="BN57" s="10">
        <v>26.356999999999999</v>
      </c>
      <c r="BO57" s="2" t="s">
        <v>21</v>
      </c>
      <c r="BP57" s="6"/>
      <c r="BQ57" s="6"/>
      <c r="BR57" s="19">
        <f t="shared" si="92"/>
        <v>25.62</v>
      </c>
      <c r="BS57" s="2">
        <v>25.831</v>
      </c>
      <c r="BT57" s="3">
        <v>3</v>
      </c>
      <c r="BU57" s="4">
        <f t="shared" si="100"/>
        <v>3</v>
      </c>
      <c r="BV57" s="5">
        <v>3</v>
      </c>
      <c r="BW57" s="5">
        <v>4</v>
      </c>
      <c r="BX57" s="4">
        <f t="shared" si="101"/>
        <v>6</v>
      </c>
      <c r="BY57" s="4">
        <f t="shared" si="102"/>
        <v>5</v>
      </c>
      <c r="BZ57" s="2" t="s">
        <v>21</v>
      </c>
      <c r="CA57" s="4">
        <f t="shared" si="93"/>
        <v>14</v>
      </c>
      <c r="CB57" s="11">
        <f t="shared" si="94"/>
        <v>63</v>
      </c>
      <c r="CC57" s="2">
        <v>26.513000000000002</v>
      </c>
      <c r="CD57" s="10">
        <v>26.05</v>
      </c>
      <c r="CE57" s="2" t="s">
        <v>21</v>
      </c>
      <c r="CF57" s="6"/>
      <c r="CG57" s="6"/>
      <c r="CH57" s="19">
        <f t="shared" si="95"/>
        <v>25.62</v>
      </c>
    </row>
    <row r="58" spans="1:86" s="15" customFormat="1" ht="14">
      <c r="A58" s="13">
        <v>6</v>
      </c>
      <c r="B58" s="1" t="s">
        <v>154</v>
      </c>
      <c r="C58" s="2">
        <v>6561</v>
      </c>
      <c r="D58" s="1">
        <v>44</v>
      </c>
      <c r="E58" s="1" t="s">
        <v>155</v>
      </c>
      <c r="F58" s="57">
        <v>25.544</v>
      </c>
      <c r="G58" s="2">
        <v>27.577999999999999</v>
      </c>
      <c r="H58" s="3">
        <v>3</v>
      </c>
      <c r="I58" s="4">
        <f>IF(AND(J$248&gt;4,H58=1),6)+IF(AND(J$248&gt;4,H58=2),4)+IF(AND(J$248&gt;4,H58=3),3)+IF(AND(J$248&gt;4,H58=4),2)+IF(AND(J$248&gt;4,H58=5),1)+IF(AND(J$248&gt;4,H58&gt;5),1)+IF(AND(J$248=4,H58=1),4)+IF(AND(J$248=4,H58=2),3)+IF(AND(J$248=4,H58=3),2)+IF(AND(J$248=4,H58=4),1)+IF(AND(J$248=3,H58=1),3)+IF(AND(J$248=3,H58=2),2)+IF(AND(J$248=3,H58=3),1)+IF(AND(J$248=2,H58=1),2)+IF(AND(J$248=2,H58=2),1)+IF(AND(J$248=1,H58=1),1)</f>
        <v>2</v>
      </c>
      <c r="J58" s="5">
        <v>2</v>
      </c>
      <c r="K58" s="5">
        <v>3</v>
      </c>
      <c r="L58" s="7">
        <f t="shared" si="103"/>
        <v>6</v>
      </c>
      <c r="M58" s="7">
        <f t="shared" si="103"/>
        <v>4</v>
      </c>
      <c r="N58" s="2" t="s">
        <v>21</v>
      </c>
      <c r="O58" s="4">
        <f t="shared" si="81"/>
        <v>12</v>
      </c>
      <c r="P58" s="11">
        <f t="shared" si="82"/>
        <v>12</v>
      </c>
      <c r="Q58" s="2">
        <v>26.317</v>
      </c>
      <c r="R58" s="2">
        <v>28.466000000000001</v>
      </c>
      <c r="S58" s="2" t="s">
        <v>21</v>
      </c>
      <c r="T58" s="6"/>
      <c r="U58" s="6"/>
      <c r="V58" s="19">
        <f t="shared" si="83"/>
        <v>25.544</v>
      </c>
      <c r="W58" s="2">
        <v>28.218</v>
      </c>
      <c r="X58" s="3">
        <v>4</v>
      </c>
      <c r="Y58" s="4">
        <f>IF(AND(Z$248&gt;4,X58=1),6)+IF(AND(Z$248&gt;4,X58=2),4)+IF(AND(Z$248&gt;4,X58=3),3)+IF(AND(Z$248&gt;4,X58=4),2)+IF(AND(Z$248&gt;4,X58=5),1)+IF(AND(Z$248&gt;4,X58&gt;5),1)+IF(AND(Z$248=4,X58=1),4)+IF(AND(Z$248=4,X58=2),3)+IF(AND(Z$248=4,X58=3),2)+IF(AND(Z$248=4,X58=4),1)+IF(AND(Z$248=3,X58=1),3)+IF(AND(Z$248=3,X58=2),2)+IF(AND(Z$248=3,X58=3),1)+IF(AND(Z$248=2,X58=1),2)+IF(AND(Z$248=2,X58=2),1)+IF(AND(Z$248=1,X58=1),1)</f>
        <v>2</v>
      </c>
      <c r="Z58" s="5">
        <v>3</v>
      </c>
      <c r="AA58" s="5">
        <v>5</v>
      </c>
      <c r="AB58" s="4">
        <f t="shared" si="104"/>
        <v>6</v>
      </c>
      <c r="AC58" s="4">
        <f t="shared" si="104"/>
        <v>4</v>
      </c>
      <c r="AD58" s="2" t="s">
        <v>21</v>
      </c>
      <c r="AE58" s="4">
        <f t="shared" si="84"/>
        <v>12</v>
      </c>
      <c r="AF58" s="11">
        <f t="shared" si="85"/>
        <v>24</v>
      </c>
      <c r="AG58" s="2">
        <v>26.608000000000001</v>
      </c>
      <c r="AH58" s="10">
        <v>26.32</v>
      </c>
      <c r="AI58" s="2" t="s">
        <v>21</v>
      </c>
      <c r="AJ58" s="6"/>
      <c r="AK58" s="6"/>
      <c r="AL58" s="19">
        <f t="shared" si="86"/>
        <v>25.544</v>
      </c>
      <c r="AM58" s="2">
        <v>26.497</v>
      </c>
      <c r="AN58" s="3">
        <v>3</v>
      </c>
      <c r="AO58" s="4">
        <f t="shared" si="96"/>
        <v>3</v>
      </c>
      <c r="AP58" s="5">
        <v>5</v>
      </c>
      <c r="AQ58" s="5">
        <v>4</v>
      </c>
      <c r="AR58" s="4">
        <f t="shared" si="97"/>
        <v>4</v>
      </c>
      <c r="AS58" s="4">
        <f t="shared" si="97"/>
        <v>5</v>
      </c>
      <c r="AT58" s="2" t="s">
        <v>21</v>
      </c>
      <c r="AU58" s="4">
        <f t="shared" si="87"/>
        <v>12</v>
      </c>
      <c r="AV58" s="11">
        <f t="shared" si="88"/>
        <v>36</v>
      </c>
      <c r="AW58" s="2">
        <v>30.010999999999999</v>
      </c>
      <c r="AX58" s="10">
        <v>26.143000000000001</v>
      </c>
      <c r="AY58" s="2" t="s">
        <v>21</v>
      </c>
      <c r="AZ58" s="6"/>
      <c r="BA58" s="6"/>
      <c r="BB58" s="19">
        <f t="shared" si="89"/>
        <v>25.544</v>
      </c>
      <c r="BC58" s="2">
        <v>30.337</v>
      </c>
      <c r="BD58" s="3">
        <v>6</v>
      </c>
      <c r="BE58" s="4">
        <f t="shared" si="98"/>
        <v>1</v>
      </c>
      <c r="BF58" s="5">
        <v>4</v>
      </c>
      <c r="BG58" s="5">
        <v>2</v>
      </c>
      <c r="BH58" s="4">
        <f t="shared" si="99"/>
        <v>5</v>
      </c>
      <c r="BI58" s="4">
        <f t="shared" si="99"/>
        <v>8</v>
      </c>
      <c r="BJ58" s="2" t="s">
        <v>21</v>
      </c>
      <c r="BK58" s="4">
        <f t="shared" si="90"/>
        <v>14</v>
      </c>
      <c r="BL58" s="11">
        <f t="shared" si="91"/>
        <v>50</v>
      </c>
      <c r="BM58" s="2">
        <v>26.774999999999999</v>
      </c>
      <c r="BN58" s="10">
        <v>26.818000000000001</v>
      </c>
      <c r="BO58" s="2" t="s">
        <v>21</v>
      </c>
      <c r="BP58" s="6"/>
      <c r="BQ58" s="6"/>
      <c r="BR58" s="19">
        <f t="shared" si="92"/>
        <v>25.544</v>
      </c>
      <c r="BS58" s="2">
        <v>27.504999999999999</v>
      </c>
      <c r="BT58" s="3">
        <v>6</v>
      </c>
      <c r="BU58" s="4">
        <f t="shared" si="100"/>
        <v>1</v>
      </c>
      <c r="BV58" s="5">
        <v>5</v>
      </c>
      <c r="BW58" s="5">
        <v>5</v>
      </c>
      <c r="BX58" s="4">
        <f t="shared" si="101"/>
        <v>4</v>
      </c>
      <c r="BY58" s="4">
        <f t="shared" si="102"/>
        <v>4</v>
      </c>
      <c r="BZ58" s="2" t="s">
        <v>21</v>
      </c>
      <c r="CA58" s="4">
        <f t="shared" si="93"/>
        <v>9</v>
      </c>
      <c r="CB58" s="11">
        <f t="shared" si="94"/>
        <v>59</v>
      </c>
      <c r="CC58" s="2">
        <v>36.289000000000001</v>
      </c>
      <c r="CD58" s="10">
        <v>27.021000000000001</v>
      </c>
      <c r="CE58" s="2" t="s">
        <v>21</v>
      </c>
      <c r="CF58" s="6"/>
      <c r="CG58" s="6"/>
      <c r="CH58" s="19">
        <f t="shared" si="95"/>
        <v>25.544</v>
      </c>
    </row>
    <row r="59" spans="1:86" s="15" customFormat="1" ht="14" hidden="1">
      <c r="A59" s="13">
        <v>6</v>
      </c>
      <c r="B59" s="1" t="s">
        <v>123</v>
      </c>
      <c r="C59" s="2">
        <v>36647</v>
      </c>
      <c r="D59" s="1">
        <v>110</v>
      </c>
      <c r="E59" s="1" t="s">
        <v>41</v>
      </c>
      <c r="F59" s="57">
        <v>26.876000000000001</v>
      </c>
      <c r="G59" s="2"/>
      <c r="H59" s="3"/>
      <c r="I59" s="4">
        <f>IF(AND(J$248&gt;4,H59=1),6)+IF(AND(J$248&gt;4,H59=2),4)+IF(AND(J$248&gt;4,H59=3),3)+IF(AND(J$248&gt;4,H59=4),2)+IF(AND(J$248&gt;4,H59=5),1)+IF(AND(J$248&gt;4,H59&gt;5),1)+IF(AND(J$248=4,H59=1),4)+IF(AND(J$248=4,H59=2),3)+IF(AND(J$248=4,H59=3),2)+IF(AND(J$248=4,H59=4),1)+IF(AND(J$248=3,H59=1),3)+IF(AND(J$248=3,H59=2),2)+IF(AND(J$248=3,H59=3),1)+IF(AND(J$248=2,H59=1),2)+IF(AND(J$248=2,H59=2),1)+IF(AND(J$248=1,H59=1),1)</f>
        <v>0</v>
      </c>
      <c r="J59" s="5"/>
      <c r="K59" s="5"/>
      <c r="L59" s="7">
        <f t="shared" si="103"/>
        <v>0</v>
      </c>
      <c r="M59" s="7">
        <f t="shared" si="103"/>
        <v>0</v>
      </c>
      <c r="N59" s="2" t="s">
        <v>21</v>
      </c>
      <c r="O59" s="4">
        <f t="shared" si="81"/>
        <v>0</v>
      </c>
      <c r="P59" s="11">
        <f t="shared" si="82"/>
        <v>0</v>
      </c>
      <c r="Q59" s="2"/>
      <c r="R59" s="2"/>
      <c r="S59" s="2" t="s">
        <v>21</v>
      </c>
      <c r="T59" s="2"/>
      <c r="U59" s="6"/>
      <c r="V59" s="19">
        <f t="shared" si="83"/>
        <v>26.876000000000001</v>
      </c>
      <c r="W59" s="2"/>
      <c r="X59" s="3"/>
      <c r="Y59" s="4">
        <f>IF(AND(Z$248&gt;4,X59=1),6)+IF(AND(Z$248&gt;4,X59=2),4)+IF(AND(Z$248&gt;4,X59=3),3)+IF(AND(Z$248&gt;4,X59=4),2)+IF(AND(Z$248&gt;4,X59=5),1)+IF(AND(Z$248&gt;4,X59&gt;5),1)+IF(AND(Z$248=4,X59=1),4)+IF(AND(Z$248=4,X59=2),3)+IF(AND(Z$248=4,X59=3),2)+IF(AND(Z$248=4,X59=4),1)+IF(AND(Z$248=3,X59=1),3)+IF(AND(Z$248=3,X59=2),2)+IF(AND(Z$248=3,X59=3),1)+IF(AND(Z$248=2,X59=1),2)+IF(AND(Z$248=2,X59=2),1)+IF(AND(Z$248=1,X59=1),1)</f>
        <v>0</v>
      </c>
      <c r="Z59" s="5"/>
      <c r="AA59" s="5"/>
      <c r="AB59" s="4">
        <f t="shared" si="104"/>
        <v>0</v>
      </c>
      <c r="AC59" s="4">
        <f t="shared" si="104"/>
        <v>0</v>
      </c>
      <c r="AD59" s="2" t="s">
        <v>21</v>
      </c>
      <c r="AE59" s="4">
        <f t="shared" si="84"/>
        <v>0</v>
      </c>
      <c r="AF59" s="11">
        <f t="shared" si="85"/>
        <v>0</v>
      </c>
      <c r="AG59" s="2"/>
      <c r="AH59" s="2"/>
      <c r="AI59" s="2" t="s">
        <v>21</v>
      </c>
      <c r="AJ59" s="2"/>
      <c r="AK59" s="6"/>
      <c r="AL59" s="19">
        <f t="shared" si="86"/>
        <v>26.876000000000001</v>
      </c>
      <c r="AM59" s="2"/>
      <c r="AN59" s="3"/>
      <c r="AO59" s="4">
        <f t="shared" si="96"/>
        <v>0</v>
      </c>
      <c r="AP59" s="5"/>
      <c r="AQ59" s="5"/>
      <c r="AR59" s="4">
        <f t="shared" si="97"/>
        <v>0</v>
      </c>
      <c r="AS59" s="4">
        <f t="shared" si="97"/>
        <v>0</v>
      </c>
      <c r="AT59" s="2" t="s">
        <v>21</v>
      </c>
      <c r="AU59" s="4">
        <f t="shared" si="87"/>
        <v>0</v>
      </c>
      <c r="AV59" s="11">
        <f t="shared" si="88"/>
        <v>0</v>
      </c>
      <c r="AW59" s="2"/>
      <c r="AX59" s="2"/>
      <c r="AY59" s="2" t="s">
        <v>21</v>
      </c>
      <c r="AZ59" s="2"/>
      <c r="BA59" s="6"/>
      <c r="BB59" s="19">
        <f t="shared" si="89"/>
        <v>26.876000000000001</v>
      </c>
      <c r="BC59" s="2"/>
      <c r="BD59" s="3"/>
      <c r="BE59" s="4">
        <f t="shared" si="98"/>
        <v>0</v>
      </c>
      <c r="BF59" s="5"/>
      <c r="BG59" s="5"/>
      <c r="BH59" s="4">
        <f t="shared" si="99"/>
        <v>0</v>
      </c>
      <c r="BI59" s="4">
        <f t="shared" si="99"/>
        <v>0</v>
      </c>
      <c r="BJ59" s="2" t="s">
        <v>21</v>
      </c>
      <c r="BK59" s="4">
        <f t="shared" si="90"/>
        <v>0</v>
      </c>
      <c r="BL59" s="11">
        <f t="shared" si="91"/>
        <v>0</v>
      </c>
      <c r="BM59" s="2"/>
      <c r="BN59" s="2"/>
      <c r="BO59" s="2" t="s">
        <v>21</v>
      </c>
      <c r="BP59" s="2"/>
      <c r="BQ59" s="6"/>
      <c r="BR59" s="19">
        <f t="shared" si="92"/>
        <v>26.876000000000001</v>
      </c>
      <c r="BS59" s="2"/>
      <c r="BT59" s="3"/>
      <c r="BU59" s="4">
        <f t="shared" si="100"/>
        <v>0</v>
      </c>
      <c r="BV59" s="5"/>
      <c r="BW59" s="5"/>
      <c r="BX59" s="4">
        <f t="shared" si="101"/>
        <v>0</v>
      </c>
      <c r="BY59" s="4">
        <f t="shared" si="102"/>
        <v>0</v>
      </c>
      <c r="BZ59" s="2" t="s">
        <v>21</v>
      </c>
      <c r="CA59" s="4">
        <f t="shared" si="93"/>
        <v>0</v>
      </c>
      <c r="CB59" s="11">
        <f t="shared" si="94"/>
        <v>0</v>
      </c>
      <c r="CC59" s="2"/>
      <c r="CD59" s="2"/>
      <c r="CE59" s="2" t="s">
        <v>21</v>
      </c>
      <c r="CF59" s="2"/>
      <c r="CG59" s="6"/>
      <c r="CH59" s="19">
        <f t="shared" si="95"/>
        <v>26.876000000000001</v>
      </c>
    </row>
    <row r="60" spans="1:86" s="15" customFormat="1" ht="14" hidden="1">
      <c r="A60" s="13">
        <v>9</v>
      </c>
      <c r="B60" s="1" t="s">
        <v>73</v>
      </c>
      <c r="C60" s="2">
        <v>6494</v>
      </c>
      <c r="D60" s="1">
        <v>17</v>
      </c>
      <c r="E60" s="1" t="s">
        <v>28</v>
      </c>
      <c r="F60" s="57">
        <v>26.251999999999999</v>
      </c>
      <c r="G60" s="2"/>
      <c r="H60" s="3"/>
      <c r="I60" s="4">
        <f>IF(AND(J$248&gt;4,H60=1),6)+IF(AND(J$248&gt;4,H60=2),4)+IF(AND(J$248&gt;4,H60=3),3)+IF(AND(J$248&gt;4,H60=4),2)+IF(AND(J$248&gt;4,H60=5),1)+IF(AND(J$248&gt;4,H60&gt;5),1)+IF(AND(J$248=4,H60=1),4)+IF(AND(J$248=4,H60=2),3)+IF(AND(J$248=4,H60=3),2)+IF(AND(J$248=4,H60=4),1)+IF(AND(J$248=3,H60=1),3)+IF(AND(J$248=3,H60=2),2)+IF(AND(J$248=3,H60=3),1)+IF(AND(J$248=2,H60=1),2)+IF(AND(J$248=2,H60=2),1)+IF(AND(J$248=1,H60=1),1)</f>
        <v>0</v>
      </c>
      <c r="J60" s="5"/>
      <c r="K60" s="5"/>
      <c r="L60" s="7">
        <f t="shared" si="103"/>
        <v>0</v>
      </c>
      <c r="M60" s="7">
        <f t="shared" si="103"/>
        <v>0</v>
      </c>
      <c r="N60" s="2" t="s">
        <v>21</v>
      </c>
      <c r="O60" s="4">
        <f t="shared" si="81"/>
        <v>0</v>
      </c>
      <c r="P60" s="11">
        <f t="shared" si="82"/>
        <v>0</v>
      </c>
      <c r="Q60" s="2"/>
      <c r="R60" s="2"/>
      <c r="S60" s="2" t="s">
        <v>21</v>
      </c>
      <c r="T60" s="2"/>
      <c r="U60" s="6"/>
      <c r="V60" s="19">
        <f t="shared" si="83"/>
        <v>26.251999999999999</v>
      </c>
      <c r="W60" s="2"/>
      <c r="X60" s="3"/>
      <c r="Y60" s="4">
        <f>IF(AND(Z$248&gt;4,X60=1),6)+IF(AND(Z$248&gt;4,X60=2),4)+IF(AND(Z$248&gt;4,X60=3),3)+IF(AND(Z$248&gt;4,X60=4),2)+IF(AND(Z$248&gt;4,X60=5),1)+IF(AND(Z$248&gt;4,X60&gt;5),1)+IF(AND(Z$248=4,X60=1),4)+IF(AND(Z$248=4,X60=2),3)+IF(AND(Z$248=4,X60=3),2)+IF(AND(Z$248=4,X60=4),1)+IF(AND(Z$248=3,X60=1),3)+IF(AND(Z$248=3,X60=2),2)+IF(AND(Z$248=3,X60=3),1)+IF(AND(Z$248=2,X60=1),2)+IF(AND(Z$248=2,X60=2),1)+IF(AND(Z$248=1,X60=1),1)</f>
        <v>0</v>
      </c>
      <c r="Z60" s="5"/>
      <c r="AA60" s="5"/>
      <c r="AB60" s="4">
        <f t="shared" si="104"/>
        <v>0</v>
      </c>
      <c r="AC60" s="4">
        <f t="shared" si="104"/>
        <v>0</v>
      </c>
      <c r="AD60" s="2" t="s">
        <v>21</v>
      </c>
      <c r="AE60" s="4">
        <f t="shared" si="84"/>
        <v>0</v>
      </c>
      <c r="AF60" s="11">
        <f t="shared" si="85"/>
        <v>0</v>
      </c>
      <c r="AG60" s="2"/>
      <c r="AH60" s="2"/>
      <c r="AI60" s="2" t="s">
        <v>21</v>
      </c>
      <c r="AJ60" s="2"/>
      <c r="AK60" s="6"/>
      <c r="AL60" s="19">
        <f t="shared" si="86"/>
        <v>26.251999999999999</v>
      </c>
      <c r="AM60" s="2"/>
      <c r="AN60" s="3"/>
      <c r="AO60" s="4">
        <f t="shared" si="96"/>
        <v>0</v>
      </c>
      <c r="AP60" s="5"/>
      <c r="AQ60" s="5"/>
      <c r="AR60" s="4">
        <f t="shared" si="97"/>
        <v>0</v>
      </c>
      <c r="AS60" s="4">
        <f t="shared" si="97"/>
        <v>0</v>
      </c>
      <c r="AT60" s="2" t="s">
        <v>21</v>
      </c>
      <c r="AU60" s="4">
        <f t="shared" si="87"/>
        <v>0</v>
      </c>
      <c r="AV60" s="11">
        <f t="shared" si="88"/>
        <v>0</v>
      </c>
      <c r="AW60" s="2"/>
      <c r="AX60" s="2"/>
      <c r="AY60" s="2" t="s">
        <v>21</v>
      </c>
      <c r="AZ60" s="2"/>
      <c r="BA60" s="6"/>
      <c r="BB60" s="19">
        <f t="shared" si="89"/>
        <v>26.251999999999999</v>
      </c>
      <c r="BC60" s="2"/>
      <c r="BD60" s="3"/>
      <c r="BE60" s="4">
        <f t="shared" si="98"/>
        <v>0</v>
      </c>
      <c r="BF60" s="5"/>
      <c r="BG60" s="5"/>
      <c r="BH60" s="4">
        <f t="shared" si="99"/>
        <v>0</v>
      </c>
      <c r="BI60" s="4">
        <f t="shared" si="99"/>
        <v>0</v>
      </c>
      <c r="BJ60" s="2" t="s">
        <v>21</v>
      </c>
      <c r="BK60" s="4">
        <f t="shared" si="90"/>
        <v>0</v>
      </c>
      <c r="BL60" s="11">
        <f t="shared" si="91"/>
        <v>0</v>
      </c>
      <c r="BM60" s="2"/>
      <c r="BN60" s="2"/>
      <c r="BO60" s="2" t="s">
        <v>21</v>
      </c>
      <c r="BP60" s="2"/>
      <c r="BQ60" s="6"/>
      <c r="BR60" s="19">
        <f t="shared" si="92"/>
        <v>26.251999999999999</v>
      </c>
      <c r="BS60" s="2"/>
      <c r="BT60" s="3"/>
      <c r="BU60" s="4">
        <f t="shared" si="100"/>
        <v>0</v>
      </c>
      <c r="BV60" s="5"/>
      <c r="BW60" s="5"/>
      <c r="BX60" s="4">
        <f t="shared" si="101"/>
        <v>0</v>
      </c>
      <c r="BY60" s="4">
        <f t="shared" si="102"/>
        <v>0</v>
      </c>
      <c r="BZ60" s="2" t="s">
        <v>21</v>
      </c>
      <c r="CA60" s="4">
        <f t="shared" si="93"/>
        <v>0</v>
      </c>
      <c r="CB60" s="11">
        <f t="shared" si="94"/>
        <v>0</v>
      </c>
      <c r="CC60" s="2"/>
      <c r="CD60" s="2"/>
      <c r="CE60" s="2" t="s">
        <v>21</v>
      </c>
      <c r="CF60" s="2"/>
      <c r="CG60" s="6"/>
      <c r="CH60" s="19">
        <f t="shared" si="95"/>
        <v>26.251999999999999</v>
      </c>
    </row>
    <row r="61" spans="1:86" s="15" customFormat="1" ht="14">
      <c r="A61" s="13">
        <v>7</v>
      </c>
      <c r="B61" s="1" t="s">
        <v>206</v>
      </c>
      <c r="C61" s="2">
        <v>24079</v>
      </c>
      <c r="D61" s="1">
        <v>95</v>
      </c>
      <c r="E61" s="1" t="s">
        <v>25</v>
      </c>
      <c r="F61" s="57">
        <v>99.998999999999995</v>
      </c>
      <c r="G61" s="2"/>
      <c r="H61" s="3"/>
      <c r="I61" s="2"/>
      <c r="J61" s="5"/>
      <c r="K61" s="5"/>
      <c r="L61" s="2"/>
      <c r="M61" s="2"/>
      <c r="N61" s="2" t="s">
        <v>40</v>
      </c>
      <c r="O61" s="4"/>
      <c r="P61" s="11"/>
      <c r="Q61" s="2">
        <v>30.042999999999999</v>
      </c>
      <c r="R61" s="2">
        <v>30.405999999999999</v>
      </c>
      <c r="S61" s="8" t="s">
        <v>161</v>
      </c>
      <c r="T61" s="2"/>
      <c r="U61" s="6"/>
      <c r="V61" s="19">
        <f t="shared" si="83"/>
        <v>30.042999999999999</v>
      </c>
      <c r="W61" s="2"/>
      <c r="X61" s="3"/>
      <c r="Y61" s="4">
        <f>IF(AND(Z$250&gt;4,X61=1),6)+IF(AND(Z$250&gt;4,X61=2),4)+IF(AND(Z$250&gt;4,X61=3),3)+IF(AND(Z$250&gt;4,X61=4),2)+IF(AND(Z$250&gt;4,X61=5),1)+IF(AND(Z$250&gt;4,X61&gt;5),1)+IF(AND(Z$250=4,X61=1),4)+IF(AND(Z$250=4,X61=2),3)+IF(AND(Z$250=4,X61=3),2)+IF(AND(Z$250=4,X61=4),1)+IF(AND(Z$250=3,X61=1),3)+IF(AND(Z$250=3,X61=2),2)+IF(AND(Z$250=3,X61=3),1)+IF(AND(Z$250=2,X61=1),2)+IF(AND(Z$250=2,X61=2),1)+IF(AND(Z$250=1,X61=1),1)</f>
        <v>0</v>
      </c>
      <c r="Z61" s="5"/>
      <c r="AA61" s="5"/>
      <c r="AB61" s="7">
        <f>IF(AND(Z$250&gt;4,Z61=1),12)+IF(AND(Z$250&gt;4,Z61=2),8)+IF(AND(Z$250&gt;4,Z61=3),6)+IF(AND(Z$250&gt;4,Z61=4),5)+IF(AND(Z$250&gt;4,Z61=5),4)+IF(AND(Z$250&gt;4,Z61=6),3)+IF(AND(Z$250&gt;4,Z61=7),2)+IF(AND(Z$250&gt;4,Z61&gt;7),1)+IF(AND(Z$250=4,Z61=1),8)+IF(AND(Z$250=4,Z61=2),6)+IF(AND(Z$250=4,Z61=3),4)+IF(AND(Z$250=4,Z61=4),2)+IF(AND(Z$250=3,Z61=1),6)+IF(AND(Z$250=3,Z61=2),4)+IF(AND(Z$250=3,Z61=3),2)+IF(AND(Z$250=2,Z61=1),4)+IF(AND(Z$250=2,Z61=2),2)+IF(AND(Z$250=1,Z61=1),2)</f>
        <v>0</v>
      </c>
      <c r="AC61" s="7">
        <f>IF(AND(Z$250&gt;4,AA61=1),12)+IF(AND(Z$250&gt;4,AA61=2),8)+IF(AND(Z$250&gt;4,AA61=3),6)+IF(AND(Z$250&gt;4,AA61=4),5)+IF(AND(Z$250&gt;4,AA61=5),4)+IF(AND(Z$250&gt;4,AA61=6),3)+IF(AND(Z$250&gt;4,AA61=7),2)+IF(AND(Z$250&gt;4,AA61&gt;7),1)+IF(AND(Z$250=4,AA61=1),8)+IF(AND(Z$250=4,AA61=2),6)+IF(AND(Z$250=4,AA61=3),4)+IF(AND(Z$250=4,AA61=4),2)+IF(AND(Z$250=3,AA61=1),6)+IF(AND(Z$250=3,AA61=2),4)+IF(AND(Z$250=3,AA61=3),2)+IF(AND(Z$250=2,AA61=1),4)+IF(AND(Z$250=2,AA61=2),2)+IF(AND(Z$250=1,AA61=1),2)</f>
        <v>0</v>
      </c>
      <c r="AD61" s="2" t="s">
        <v>31</v>
      </c>
      <c r="AE61" s="4">
        <f t="shared" si="84"/>
        <v>0</v>
      </c>
      <c r="AF61" s="11">
        <f t="shared" si="85"/>
        <v>0</v>
      </c>
      <c r="AG61" s="2"/>
      <c r="AH61" s="2"/>
      <c r="AI61" s="6" t="s">
        <v>31</v>
      </c>
      <c r="AJ61" s="2"/>
      <c r="AK61" s="6"/>
      <c r="AL61" s="19">
        <f t="shared" si="86"/>
        <v>30.042999999999999</v>
      </c>
      <c r="AM61" s="2">
        <v>27.096</v>
      </c>
      <c r="AN61" s="3">
        <v>1</v>
      </c>
      <c r="AO61" s="4">
        <f>IF(AND(AP$250&gt;4,AN61=1),6)+IF(AND(AP$250&gt;4,AN61=2),4)+IF(AND(AP$250&gt;4,AN61=3),3)+IF(AND(AP$250&gt;4,AN61=4),2)+IF(AND(AP$250&gt;4,AN61=5),1)+IF(AND(AP$250&gt;4,AN61&gt;5),1)+IF(AND(AP$250=4,AN61=1),4)+IF(AND(AP$250=4,AN61=2),3)+IF(AND(AP$250=4,AN61=3),2)+IF(AND(AP$250=4,AN61=4),1)+IF(AND(AP$250=3,AN61=1),3)+IF(AND(AP$250=3,AN61=2),2)+IF(AND(AP$250=3,AN61=3),1)+IF(AND(AP$250=2,AN61=1),2)+IF(AND(AP$250=2,AN61=2),1)+IF(AND(AP$250=1,AN61=1),1)</f>
        <v>6</v>
      </c>
      <c r="AP61" s="5"/>
      <c r="AQ61" s="5">
        <v>1</v>
      </c>
      <c r="AR61" s="7">
        <f>IF(AND(AP$250&gt;4,AP61=1),12)+IF(AND(AP$250&gt;4,AP61=2),8)+IF(AND(AP$250&gt;4,AP61=3),6)+IF(AND(AP$250&gt;4,AP61=4),5)+IF(AND(AP$250&gt;4,AP61=5),4)+IF(AND(AP$250&gt;4,AP61=6),3)+IF(AND(AP$250&gt;4,AP61=7),2)+IF(AND(AP$250&gt;4,AP61&gt;7),1)+IF(AND(AP$250=4,AP61=1),8)+IF(AND(AP$250=4,AP61=2),6)+IF(AND(AP$250=4,AP61=3),4)+IF(AND(AP$250=4,AP61=4),2)+IF(AND(AP$250=3,AP61=1),6)+IF(AND(AP$250=3,AP61=2),4)+IF(AND(AP$250=3,AP61=3),2)+IF(AND(AP$250=2,AP61=1),4)+IF(AND(AP$250=2,AP61=2),2)+IF(AND(AP$250=1,AP61=1),2)</f>
        <v>0</v>
      </c>
      <c r="AS61" s="7">
        <f>IF(AND(AP$250&gt;4,AQ61=1),12)+IF(AND(AP$250&gt;4,AQ61=2),8)+IF(AND(AP$250&gt;4,AQ61=3),6)+IF(AND(AP$250&gt;4,AQ61=4),5)+IF(AND(AP$250&gt;4,AQ61=5),4)+IF(AND(AP$250&gt;4,AQ61=6),3)+IF(AND(AP$250&gt;4,AQ61=7),2)+IF(AND(AP$250&gt;4,AQ61&gt;7),1)+IF(AND(AP$250=4,AQ61=1),8)+IF(AND(AP$250=4,AQ61=2),6)+IF(AND(AP$250=4,AQ61=3),4)+IF(AND(AP$250=4,AQ61=4),2)+IF(AND(AP$250=3,AQ61=1),6)+IF(AND(AP$250=3,AQ61=2),4)+IF(AND(AP$250=3,AQ61=3),2)+IF(AND(AP$250=2,AQ61=1),4)+IF(AND(AP$250=2,AQ61=2),2)+IF(AND(AP$250=1,AQ61=1),2)</f>
        <v>12</v>
      </c>
      <c r="AT61" s="2" t="s">
        <v>31</v>
      </c>
      <c r="AU61" s="4">
        <f t="shared" si="87"/>
        <v>19</v>
      </c>
      <c r="AV61" s="11">
        <f t="shared" si="88"/>
        <v>19</v>
      </c>
      <c r="AW61" s="2"/>
      <c r="AX61" s="2">
        <v>27.704000000000001</v>
      </c>
      <c r="AY61" s="60" t="s">
        <v>26</v>
      </c>
      <c r="AZ61" s="8" t="s">
        <v>215</v>
      </c>
      <c r="BA61" s="6">
        <v>1</v>
      </c>
      <c r="BB61" s="19">
        <f t="shared" si="89"/>
        <v>27.096</v>
      </c>
      <c r="BC61" s="10">
        <v>30.21</v>
      </c>
      <c r="BD61" s="3">
        <v>2</v>
      </c>
      <c r="BE61" s="4">
        <f>IF(AND(BF$249&gt;4,BD61=1),6)+IF(AND(BF$249&gt;4,BD61=2),4)+IF(AND(BF$249&gt;4,BD61=3),3)+IF(AND(BF$249&gt;4,BD61=4),2)+IF(AND(BF$249&gt;4,BD61=5),1)+IF(AND(BF$249&gt;4,BD61&gt;5),1)+IF(AND(BF$249=4,BD61=1),4)+IF(AND(BF$249=4,BD61=2),3)+IF(AND(BF$249=4,BD61=3),2)+IF(AND(BF$249=4,BD61=4),1)+IF(AND(BF$249=3,BD61=1),3)+IF(AND(BF$249=3,BD61=2),2)+IF(AND(BF$249=3,BD61=3),1)+IF(AND(BF$249=2,BD61=1),2)+IF(AND(BF$249=2,BD61=2),1)+IF(AND(BF$249=1,BD61=1),1)</f>
        <v>4</v>
      </c>
      <c r="BF61" s="5">
        <v>1</v>
      </c>
      <c r="BG61" s="5">
        <v>1</v>
      </c>
      <c r="BH61" s="7">
        <f>IF(AND(BF$249&gt;4,BF61=1),12)+IF(AND(BF$249&gt;4,BF61=2),8)+IF(AND(BF$249&gt;4,BF61=3),6)+IF(AND(BF$249&gt;4,BF61=4),5)+IF(AND(BF$249&gt;4,BF61=5),4)+IF(AND(BF$249&gt;4,BF61=6),3)+IF(AND(BF$249&gt;4,BF61=7),2)+IF(AND(BF$249&gt;4,BF61&gt;7),1)+IF(AND(BF$249=4,BF61=1),8)+IF(AND(BF$249=4,BF61=2),6)+IF(AND(BF$249=4,BF61=3),4)+IF(AND(BF$249=4,BF61=4),2)+IF(AND(BF$249=3,BF61=1),6)+IF(AND(BF$249=3,BF61=2),4)+IF(AND(BF$249=3,BF61=3),2)+IF(AND(BF$249=2,BF61=1),4)+IF(AND(BF$249=2,BF61=2),2)+IF(AND(BF$249=1,BF61=1),2)</f>
        <v>12</v>
      </c>
      <c r="BI61" s="7">
        <f>IF(AND(BF$249&gt;4,BG61=1),12)+IF(AND(BF$249&gt;4,BG61=2),8)+IF(AND(BF$249&gt;4,BG61=3),6)+IF(AND(BF$249&gt;4,BG61=4),5)+IF(AND(BF$249&gt;4,BG61=5),4)+IF(AND(BF$249&gt;4,BG61=6),3)+IF(AND(BF$249&gt;4,BG61=7),2)+IF(AND(BF$249&gt;4,BG61&gt;7),1)+IF(AND(BF$249=4,BG61=1),8)+IF(AND(BF$249=4,BG61=2),6)+IF(AND(BF$249=4,BG61=3),4)+IF(AND(BF$249=4,BG61=4),2)+IF(AND(BF$249=3,BG61=1),6)+IF(AND(BF$249=3,BG61=2),4)+IF(AND(BF$249=3,BG61=3),2)+IF(AND(BF$249=2,BG61=1),4)+IF(AND(BF$249=2,BG61=2),2)+IF(AND(BF$249=1,BG61=1),2)</f>
        <v>12</v>
      </c>
      <c r="BJ61" s="2" t="s">
        <v>26</v>
      </c>
      <c r="BK61" s="4">
        <f t="shared" si="90"/>
        <v>29</v>
      </c>
      <c r="BL61" s="11">
        <f t="shared" si="91"/>
        <v>48</v>
      </c>
      <c r="BM61" s="10">
        <v>26.07</v>
      </c>
      <c r="BN61" s="2">
        <v>26.943000000000001</v>
      </c>
      <c r="BO61" s="2" t="s">
        <v>21</v>
      </c>
      <c r="BP61" s="8" t="s">
        <v>210</v>
      </c>
      <c r="BQ61" s="6">
        <v>1</v>
      </c>
      <c r="BR61" s="19">
        <f t="shared" si="92"/>
        <v>26.07</v>
      </c>
      <c r="BS61" s="10"/>
      <c r="BT61" s="3"/>
      <c r="BU61" s="4">
        <f t="shared" si="100"/>
        <v>0</v>
      </c>
      <c r="BV61" s="5"/>
      <c r="BW61" s="5"/>
      <c r="BX61" s="4">
        <f t="shared" si="101"/>
        <v>0</v>
      </c>
      <c r="BY61" s="4">
        <f t="shared" si="102"/>
        <v>0</v>
      </c>
      <c r="BZ61" s="2" t="s">
        <v>21</v>
      </c>
      <c r="CA61" s="4">
        <f t="shared" si="93"/>
        <v>0</v>
      </c>
      <c r="CB61" s="11">
        <f t="shared" si="94"/>
        <v>48</v>
      </c>
      <c r="CC61" s="10"/>
      <c r="CD61" s="2"/>
      <c r="CE61" s="2" t="s">
        <v>21</v>
      </c>
      <c r="CF61" s="6"/>
      <c r="CG61" s="6"/>
      <c r="CH61" s="19">
        <f t="shared" si="95"/>
        <v>26.07</v>
      </c>
    </row>
    <row r="62" spans="1:86" s="15" customFormat="1" ht="14" hidden="1">
      <c r="A62" s="13">
        <v>10</v>
      </c>
      <c r="B62" s="1" t="s">
        <v>152</v>
      </c>
      <c r="C62" s="2">
        <v>44462</v>
      </c>
      <c r="D62" s="1">
        <v>31</v>
      </c>
      <c r="E62" s="1" t="s">
        <v>151</v>
      </c>
      <c r="F62" s="57">
        <v>24.43</v>
      </c>
      <c r="G62" s="2"/>
      <c r="H62" s="3"/>
      <c r="I62" s="4">
        <f>IF(AND(J$248&gt;4,H62=1),6)+IF(AND(J$248&gt;4,H62=2),4)+IF(AND(J$248&gt;4,H62=3),3)+IF(AND(J$248&gt;4,H62=4),2)+IF(AND(J$248&gt;4,H62=5),1)+IF(AND(J$248&gt;4,H62&gt;5),1)+IF(AND(J$248=4,H62=1),4)+IF(AND(J$248=4,H62=2),3)+IF(AND(J$248=4,H62=3),2)+IF(AND(J$248=4,H62=4),1)+IF(AND(J$248=3,H62=1),3)+IF(AND(J$248=3,H62=2),2)+IF(AND(J$248=3,H62=3),1)+IF(AND(J$248=2,H62=1),2)+IF(AND(J$248=2,H62=2),1)+IF(AND(J$248=1,H62=1),1)</f>
        <v>0</v>
      </c>
      <c r="J62" s="5"/>
      <c r="K62" s="5"/>
      <c r="L62" s="4">
        <f>IF(AND(J$248&gt;4,J62=1),6)+IF(AND(J$248&gt;4,J62=2),4)+IF(AND(J$248&gt;4,J62=3),3)+IF(AND(J$248&gt;4,J62=4),2)+IF(AND(J$248&gt;4,J62=5),1)+IF(AND(J$248&gt;4,J62&gt;5),1)+IF(AND(J$248=4,J62=1),4)+IF(AND(J$248=4,J62=2),3)+IF(AND(J$248=4,J62=3),2)+IF(AND(J$248=4,J62=4),1)+IF(AND(J$248=3,J62=1),3)+IF(AND(J$248=3,J62=2),2)+IF(AND(J$248=3,J62=3),1)+IF(AND(J$248=2,J62=1),2)+IF(AND(J$248=2,J62=2),1)+IF(AND(J$248=1,J62=1),1)</f>
        <v>0</v>
      </c>
      <c r="M62" s="4">
        <f>IF(AND(K$248&gt;4,K62=1),6)+IF(AND(K$248&gt;4,K62=2),4)+IF(AND(K$248&gt;4,K62=3),3)+IF(AND(K$248&gt;4,K62=4),2)+IF(AND(K$248&gt;4,K62=5),1)+IF(AND(K$248&gt;4,K62&gt;5),1)+IF(AND(K$248=4,K62=1),4)+IF(AND(K$248=4,K62=2),3)+IF(AND(K$248=4,K62=3),2)+IF(AND(K$248=4,K62=4),1)+IF(AND(K$248=3,K62=1),3)+IF(AND(K$248=3,K62=2),2)+IF(AND(K$248=3,K62=3),1)+IF(AND(K$248=2,K62=1),2)+IF(AND(K$248=2,K62=2),1)+IF(AND(K$248=1,K62=1),1)</f>
        <v>0</v>
      </c>
      <c r="N62" s="2" t="s">
        <v>21</v>
      </c>
      <c r="O62" s="4">
        <f>+I62+L62+M62+U62</f>
        <v>0</v>
      </c>
      <c r="P62" s="11">
        <f>O62</f>
        <v>0</v>
      </c>
      <c r="Q62" s="2"/>
      <c r="R62" s="2"/>
      <c r="S62" s="2" t="s">
        <v>21</v>
      </c>
      <c r="T62" s="2" t="s">
        <v>90</v>
      </c>
      <c r="U62" s="6"/>
      <c r="V62" s="19">
        <f t="shared" si="83"/>
        <v>24.43</v>
      </c>
      <c r="W62" s="2"/>
      <c r="X62" s="3"/>
      <c r="Y62" s="4">
        <f>IF(AND(Z$248&gt;4,X62=1),6)+IF(AND(Z$248&gt;4,X62=2),4)+IF(AND(Z$248&gt;4,X62=3),3)+IF(AND(Z$248&gt;4,X62=4),2)+IF(AND(Z$248&gt;4,X62=5),1)+IF(AND(Z$248&gt;4,X62&gt;5),1)+IF(AND(Z$248=4,X62=1),4)+IF(AND(Z$248=4,X62=2),3)+IF(AND(Z$248=4,X62=3),2)+IF(AND(Z$248=4,X62=4),1)+IF(AND(Z$248=3,X62=1),3)+IF(AND(Z$248=3,X62=2),2)+IF(AND(Z$248=3,X62=3),1)+IF(AND(Z$248=2,X62=1),2)+IF(AND(Z$248=2,X62=2),1)+IF(AND(Z$248=1,X62=1),1)</f>
        <v>0</v>
      </c>
      <c r="Z62" s="5"/>
      <c r="AA62" s="5"/>
      <c r="AB62" s="4">
        <f t="shared" ref="AB62:AC64" si="105">IF(AND(Z$248&gt;4,Z62=1),12)+IF(AND(Z$248&gt;4,Z62=2),8)+IF(AND(Z$248&gt;4,Z62=3),6)+IF(AND(Z$248&gt;4,Z62=4),5)+IF(AND(Z$248&gt;4,Z62=5),4)+IF(AND(Z$248&gt;4,Z62=6),3)+IF(AND(Z$248&gt;4,Z62=7),2)+IF(AND(Z$248&gt;4,Z62&gt;7),1)+IF(AND(Z$248=4,Z62=1),8)+IF(AND(Z$248=4,Z62=2),6)+IF(AND(Z$248=4,Z62=3),4)+IF(AND(Z$248=4,Z62=4),2)+IF(AND(Z$248=3,Z62=1),6)+IF(AND(Z$248=3,Z62=2),4)+IF(AND(Z$248=3,Z62=3),2)+IF(AND(Z$248=2,Z62=1),4)+IF(AND(Z$248=2,Z62=2),2)+IF(AND(Z$248=1,Z62=1),2)</f>
        <v>0</v>
      </c>
      <c r="AC62" s="4">
        <f t="shared" si="105"/>
        <v>0</v>
      </c>
      <c r="AD62" s="2" t="s">
        <v>21</v>
      </c>
      <c r="AE62" s="4">
        <f t="shared" si="84"/>
        <v>0</v>
      </c>
      <c r="AF62" s="11">
        <f t="shared" si="85"/>
        <v>0</v>
      </c>
      <c r="AG62" s="2"/>
      <c r="AH62" s="2"/>
      <c r="AI62" s="2" t="s">
        <v>21</v>
      </c>
      <c r="AJ62" s="2" t="s">
        <v>90</v>
      </c>
      <c r="AK62" s="6"/>
      <c r="AL62" s="19">
        <f t="shared" si="86"/>
        <v>24.43</v>
      </c>
      <c r="AM62" s="2"/>
      <c r="AN62" s="3"/>
      <c r="AO62" s="4">
        <f>IF(AND(AP$248&gt;4,AN62=1),6)+IF(AND(AP$248&gt;4,AN62=2),4)+IF(AND(AP$248&gt;4,AN62=3),3)+IF(AND(AP$248&gt;4,AN62=4),2)+IF(AND(AP$248&gt;4,AN62=5),1)+IF(AND(AP$248&gt;4,AN62&gt;5),1)+IF(AND(AP$248=4,AN62=1),4)+IF(AND(AP$248=4,AN62=2),3)+IF(AND(AP$248=4,AN62=3),2)+IF(AND(AP$248=4,AN62=4),1)+IF(AND(AP$248=3,AN62=1),3)+IF(AND(AP$248=3,AN62=2),2)+IF(AND(AP$248=3,AN62=3),1)+IF(AND(AP$248=2,AN62=1),2)+IF(AND(AP$248=2,AN62=2),1)+IF(AND(AP$248=1,AN62=1),1)</f>
        <v>0</v>
      </c>
      <c r="AP62" s="5"/>
      <c r="AQ62" s="5"/>
      <c r="AR62" s="4">
        <f t="shared" ref="AR62:AS66" si="106">IF(AND(AP$248&gt;4,AP62=1),12)+IF(AND(AP$248&gt;4,AP62=2),8)+IF(AND(AP$248&gt;4,AP62=3),6)+IF(AND(AP$248&gt;4,AP62=4),5)+IF(AND(AP$248&gt;4,AP62=5),4)+IF(AND(AP$248&gt;4,AP62=6),3)+IF(AND(AP$248&gt;4,AP62=7),2)+IF(AND(AP$248&gt;4,AP62&gt;7),1)+IF(AND(AP$248=4,AP62=1),8)+IF(AND(AP$248=4,AP62=2),6)+IF(AND(AP$248=4,AP62=3),4)+IF(AND(AP$248=4,AP62=4),2)+IF(AND(AP$248=3,AP62=1),6)+IF(AND(AP$248=3,AP62=2),4)+IF(AND(AP$248=3,AP62=3),2)+IF(AND(AP$248=2,AP62=1),4)+IF(AND(AP$248=2,AP62=2),2)+IF(AND(AP$248=1,AP62=1),2)</f>
        <v>0</v>
      </c>
      <c r="AS62" s="4">
        <f t="shared" si="106"/>
        <v>0</v>
      </c>
      <c r="AT62" s="2" t="s">
        <v>21</v>
      </c>
      <c r="AU62" s="4">
        <f t="shared" si="87"/>
        <v>0</v>
      </c>
      <c r="AV62" s="11">
        <f t="shared" si="88"/>
        <v>0</v>
      </c>
      <c r="AW62" s="2"/>
      <c r="AX62" s="2"/>
      <c r="AY62" s="2" t="s">
        <v>21</v>
      </c>
      <c r="AZ62" s="2" t="s">
        <v>90</v>
      </c>
      <c r="BA62" s="6"/>
      <c r="BB62" s="19">
        <f t="shared" si="89"/>
        <v>24.43</v>
      </c>
      <c r="BC62" s="2"/>
      <c r="BD62" s="3"/>
      <c r="BE62" s="4">
        <f t="shared" ref="BE62:BE69" si="107">IF(AND(BF$248&gt;4,BD62=1),6)+IF(AND(BF$248&gt;4,BD62=2),4)+IF(AND(BF$248&gt;4,BD62=3),3)+IF(AND(BF$248&gt;4,BD62=4),2)+IF(AND(BF$248&gt;4,BD62=5),1)+IF(AND(BF$248&gt;4,BD62&gt;5),1)+IF(AND(BF$248=4,BD62=1),4)+IF(AND(BF$248=4,BD62=2),3)+IF(AND(BF$248=4,BD62=3),2)+IF(AND(BF$248=4,BD62=4),1)+IF(AND(BF$248=3,BD62=1),3)+IF(AND(BF$248=3,BD62=2),2)+IF(AND(BF$248=3,BD62=3),1)+IF(AND(BF$248=2,BD62=1),2)+IF(AND(BF$248=2,BD62=2),1)+IF(AND(BF$248=1,BD62=1),1)</f>
        <v>0</v>
      </c>
      <c r="BF62" s="5"/>
      <c r="BG62" s="5"/>
      <c r="BH62" s="4">
        <f t="shared" ref="BH62:BI69" si="108">IF(AND(BF$248&gt;4,BF62=1),12)+IF(AND(BF$248&gt;4,BF62=2),8)+IF(AND(BF$248&gt;4,BF62=3),6)+IF(AND(BF$248&gt;4,BF62=4),5)+IF(AND(BF$248&gt;4,BF62=5),4)+IF(AND(BF$248&gt;4,BF62=6),3)+IF(AND(BF$248&gt;4,BF62=7),2)+IF(AND(BF$248&gt;4,BF62&gt;7),1)+IF(AND(BF$248=4,BF62=1),8)+IF(AND(BF$248=4,BF62=2),6)+IF(AND(BF$248=4,BF62=3),4)+IF(AND(BF$248=4,BF62=4),2)+IF(AND(BF$248=3,BF62=1),6)+IF(AND(BF$248=3,BF62=2),4)+IF(AND(BF$248=3,BF62=3),2)+IF(AND(BF$248=2,BF62=1),4)+IF(AND(BF$248=2,BF62=2),2)+IF(AND(BF$248=1,BF62=1),2)</f>
        <v>0</v>
      </c>
      <c r="BI62" s="4">
        <f t="shared" si="108"/>
        <v>0</v>
      </c>
      <c r="BJ62" s="2" t="s">
        <v>21</v>
      </c>
      <c r="BK62" s="4">
        <f t="shared" si="90"/>
        <v>0</v>
      </c>
      <c r="BL62" s="11">
        <f t="shared" si="91"/>
        <v>0</v>
      </c>
      <c r="BM62" s="2"/>
      <c r="BN62" s="2"/>
      <c r="BO62" s="2" t="s">
        <v>21</v>
      </c>
      <c r="BP62" s="2" t="s">
        <v>90</v>
      </c>
      <c r="BQ62" s="6"/>
      <c r="BR62" s="19">
        <f t="shared" si="92"/>
        <v>24.43</v>
      </c>
      <c r="BS62" s="2"/>
      <c r="BT62" s="3"/>
      <c r="BU62" s="4">
        <f t="shared" si="100"/>
        <v>0</v>
      </c>
      <c r="BV62" s="5"/>
      <c r="BW62" s="5"/>
      <c r="BX62" s="4">
        <f t="shared" si="101"/>
        <v>0</v>
      </c>
      <c r="BY62" s="4">
        <f t="shared" si="102"/>
        <v>0</v>
      </c>
      <c r="BZ62" s="2" t="s">
        <v>21</v>
      </c>
      <c r="CA62" s="4">
        <f t="shared" si="93"/>
        <v>0</v>
      </c>
      <c r="CB62" s="11">
        <f t="shared" si="94"/>
        <v>0</v>
      </c>
      <c r="CC62" s="2"/>
      <c r="CD62" s="2"/>
      <c r="CE62" s="2" t="s">
        <v>21</v>
      </c>
      <c r="CF62" s="2" t="s">
        <v>90</v>
      </c>
      <c r="CG62" s="6"/>
      <c r="CH62" s="19">
        <f t="shared" si="95"/>
        <v>24.43</v>
      </c>
    </row>
    <row r="63" spans="1:86" s="15" customFormat="1" ht="14" customHeight="1">
      <c r="A63" s="13">
        <v>8</v>
      </c>
      <c r="B63" s="1" t="s">
        <v>160</v>
      </c>
      <c r="C63" s="2">
        <v>38850</v>
      </c>
      <c r="D63" s="1">
        <v>30</v>
      </c>
      <c r="E63" s="1" t="s">
        <v>39</v>
      </c>
      <c r="F63" s="57">
        <v>26.434999999999999</v>
      </c>
      <c r="G63" s="2"/>
      <c r="H63" s="3"/>
      <c r="I63" s="4">
        <f>IF(AND(J$248&gt;4,H63=1),6)+IF(AND(J$248&gt;4,H63=2),4)+IF(AND(J$248&gt;4,H63=3),3)+IF(AND(J$248&gt;4,H63=4),2)+IF(AND(J$248&gt;4,H63=5),1)+IF(AND(J$248&gt;4,H63&gt;5),1)+IF(AND(J$248=4,H63=1),4)+IF(AND(J$248=4,H63=2),3)+IF(AND(J$248=4,H63=3),2)+IF(AND(J$248=4,H63=4),1)+IF(AND(J$248=3,H63=1),3)+IF(AND(J$248=3,H63=2),2)+IF(AND(J$248=3,H63=3),1)+IF(AND(J$248=2,H63=1),2)+IF(AND(J$248=2,H63=2),1)+IF(AND(J$248=1,H63=1),1)</f>
        <v>0</v>
      </c>
      <c r="J63" s="5"/>
      <c r="K63" s="5"/>
      <c r="L63" s="7">
        <f>IF(AND(J$248&gt;4,J63=1),12)+IF(AND(J$248&gt;4,J63=2),8)+IF(AND(J$248&gt;4,J63=3),6)+IF(AND(J$248&gt;4,J63=4),5)+IF(AND(J$248&gt;4,J63=5),4)+IF(AND(J$248&gt;4,J63=6),3)+IF(AND(J$248&gt;4,J63=7),2)+IF(AND(J$248&gt;4,J63&gt;7),1)+IF(AND(J$248=4,J63=1),8)+IF(AND(J$248=4,J63=2),6)+IF(AND(J$248=4,J63=3),4)+IF(AND(J$248=4,J63=4),2)+IF(AND(J$248=3,J63=1),6)+IF(AND(J$248=3,J63=2),4)+IF(AND(J$248=3,J63=3),2)+IF(AND(J$248=2,J63=1),4)+IF(AND(J$248=2,J63=2),2)+IF(AND(J$248=1,J63=1),2)</f>
        <v>0</v>
      </c>
      <c r="M63" s="7">
        <f>IF(AND(K$248&gt;4,K63=1),12)+IF(AND(K$248&gt;4,K63=2),8)+IF(AND(K$248&gt;4,K63=3),6)+IF(AND(K$248&gt;4,K63=4),5)+IF(AND(K$248&gt;4,K63=5),4)+IF(AND(K$248&gt;4,K63=6),3)+IF(AND(K$248&gt;4,K63=7),2)+IF(AND(K$248&gt;4,K63&gt;7),1)+IF(AND(K$248=4,K63=1),8)+IF(AND(K$248=4,K63=2),6)+IF(AND(K$248=4,K63=3),4)+IF(AND(K$248=4,K63=4),2)+IF(AND(K$248=3,K63=1),6)+IF(AND(K$248=3,K63=2),4)+IF(AND(K$248=3,K63=3),2)+IF(AND(K$248=2,K63=1),4)+IF(AND(K$248=2,K63=2),2)+IF(AND(K$248=1,K63=1),2)</f>
        <v>0</v>
      </c>
      <c r="N63" s="2" t="s">
        <v>21</v>
      </c>
      <c r="O63" s="4">
        <f>+I63+L63+M63+U63</f>
        <v>0</v>
      </c>
      <c r="P63" s="11">
        <f>O63</f>
        <v>0</v>
      </c>
      <c r="Q63" s="2"/>
      <c r="R63" s="2"/>
      <c r="S63" s="2" t="s">
        <v>21</v>
      </c>
      <c r="T63" s="2"/>
      <c r="U63" s="6"/>
      <c r="V63" s="19">
        <f t="shared" si="83"/>
        <v>26.434999999999999</v>
      </c>
      <c r="W63" s="2"/>
      <c r="X63" s="3"/>
      <c r="Y63" s="4">
        <f>IF(AND(Z$248&gt;4,X63=1),6)+IF(AND(Z$248&gt;4,X63=2),4)+IF(AND(Z$248&gt;4,X63=3),3)+IF(AND(Z$248&gt;4,X63=4),2)+IF(AND(Z$248&gt;4,X63=5),1)+IF(AND(Z$248&gt;4,X63&gt;5),1)+IF(AND(Z$248=4,X63=1),4)+IF(AND(Z$248=4,X63=2),3)+IF(AND(Z$248=4,X63=3),2)+IF(AND(Z$248=4,X63=4),1)+IF(AND(Z$248=3,X63=1),3)+IF(AND(Z$248=3,X63=2),2)+IF(AND(Z$248=3,X63=3),1)+IF(AND(Z$248=2,X63=1),2)+IF(AND(Z$248=2,X63=2),1)+IF(AND(Z$248=1,X63=1),1)</f>
        <v>0</v>
      </c>
      <c r="Z63" s="5"/>
      <c r="AA63" s="5"/>
      <c r="AB63" s="4">
        <f t="shared" si="105"/>
        <v>0</v>
      </c>
      <c r="AC63" s="4">
        <f t="shared" si="105"/>
        <v>0</v>
      </c>
      <c r="AD63" s="2" t="s">
        <v>21</v>
      </c>
      <c r="AE63" s="4">
        <f t="shared" si="84"/>
        <v>0</v>
      </c>
      <c r="AF63" s="11">
        <f t="shared" si="85"/>
        <v>0</v>
      </c>
      <c r="AG63" s="2"/>
      <c r="AH63" s="2"/>
      <c r="AI63" s="2" t="s">
        <v>21</v>
      </c>
      <c r="AJ63" s="2"/>
      <c r="AK63" s="6"/>
      <c r="AL63" s="19">
        <f t="shared" si="86"/>
        <v>26.434999999999999</v>
      </c>
      <c r="AM63" s="2"/>
      <c r="AN63" s="3"/>
      <c r="AO63" s="4">
        <f>IF(AND(AP$248&gt;4,AN63=1),6)+IF(AND(AP$248&gt;4,AN63=2),4)+IF(AND(AP$248&gt;4,AN63=3),3)+IF(AND(AP$248&gt;4,AN63=4),2)+IF(AND(AP$248&gt;4,AN63=5),1)+IF(AND(AP$248&gt;4,AN63&gt;5),1)+IF(AND(AP$248=4,AN63=1),4)+IF(AND(AP$248=4,AN63=2),3)+IF(AND(AP$248=4,AN63=3),2)+IF(AND(AP$248=4,AN63=4),1)+IF(AND(AP$248=3,AN63=1),3)+IF(AND(AP$248=3,AN63=2),2)+IF(AND(AP$248=3,AN63=3),1)+IF(AND(AP$248=2,AN63=1),2)+IF(AND(AP$248=2,AN63=2),1)+IF(AND(AP$248=1,AN63=1),1)</f>
        <v>0</v>
      </c>
      <c r="AP63" s="5"/>
      <c r="AQ63" s="5"/>
      <c r="AR63" s="4">
        <f t="shared" si="106"/>
        <v>0</v>
      </c>
      <c r="AS63" s="4">
        <f t="shared" si="106"/>
        <v>0</v>
      </c>
      <c r="AT63" s="2" t="s">
        <v>21</v>
      </c>
      <c r="AU63" s="4">
        <f t="shared" si="87"/>
        <v>0</v>
      </c>
      <c r="AV63" s="11">
        <f t="shared" si="88"/>
        <v>0</v>
      </c>
      <c r="AW63" s="2"/>
      <c r="AX63" s="2"/>
      <c r="AY63" s="2" t="s">
        <v>21</v>
      </c>
      <c r="AZ63" s="2"/>
      <c r="BA63" s="6"/>
      <c r="BB63" s="19">
        <f t="shared" si="89"/>
        <v>26.434999999999999</v>
      </c>
      <c r="BC63" s="2">
        <v>26.635000000000002</v>
      </c>
      <c r="BD63" s="3">
        <v>1</v>
      </c>
      <c r="BE63" s="4">
        <f t="shared" si="107"/>
        <v>6</v>
      </c>
      <c r="BF63" s="5">
        <v>5</v>
      </c>
      <c r="BG63" s="5">
        <v>1</v>
      </c>
      <c r="BH63" s="4">
        <f t="shared" si="108"/>
        <v>4</v>
      </c>
      <c r="BI63" s="4">
        <f t="shared" si="108"/>
        <v>12</v>
      </c>
      <c r="BJ63" s="2" t="s">
        <v>21</v>
      </c>
      <c r="BK63" s="4">
        <f t="shared" si="90"/>
        <v>23</v>
      </c>
      <c r="BL63" s="11">
        <f t="shared" si="91"/>
        <v>23</v>
      </c>
      <c r="BM63" s="2">
        <v>27.437000000000001</v>
      </c>
      <c r="BN63" s="2">
        <v>25.797000000000001</v>
      </c>
      <c r="BO63" s="2" t="s">
        <v>21</v>
      </c>
      <c r="BP63" s="2"/>
      <c r="BQ63" s="6">
        <v>1</v>
      </c>
      <c r="BR63" s="19">
        <f t="shared" si="92"/>
        <v>25.797000000000001</v>
      </c>
      <c r="BS63" s="2"/>
      <c r="BT63" s="3"/>
      <c r="BU63" s="4">
        <f t="shared" si="100"/>
        <v>0</v>
      </c>
      <c r="BV63" s="5"/>
      <c r="BW63" s="5"/>
      <c r="BX63" s="4">
        <f t="shared" si="101"/>
        <v>0</v>
      </c>
      <c r="BY63" s="4">
        <f t="shared" si="102"/>
        <v>0</v>
      </c>
      <c r="BZ63" s="2" t="s">
        <v>21</v>
      </c>
      <c r="CA63" s="4">
        <f t="shared" si="93"/>
        <v>0</v>
      </c>
      <c r="CB63" s="11">
        <f t="shared" si="94"/>
        <v>23</v>
      </c>
      <c r="CC63" s="2"/>
      <c r="CD63" s="2"/>
      <c r="CE63" s="2" t="s">
        <v>21</v>
      </c>
      <c r="CF63" s="2"/>
      <c r="CG63" s="6"/>
      <c r="CH63" s="19">
        <f t="shared" si="95"/>
        <v>25.797000000000001</v>
      </c>
    </row>
    <row r="64" spans="1:86" s="15" customFormat="1" ht="14">
      <c r="A64" s="13">
        <v>9</v>
      </c>
      <c r="B64" s="1" t="s">
        <v>200</v>
      </c>
      <c r="C64" s="2">
        <v>46405</v>
      </c>
      <c r="D64" s="1">
        <v>16</v>
      </c>
      <c r="E64" s="1" t="s">
        <v>28</v>
      </c>
      <c r="F64" s="57">
        <v>99.998999999999995</v>
      </c>
      <c r="G64" s="2">
        <v>31.445</v>
      </c>
      <c r="H64" s="3"/>
      <c r="I64" s="2"/>
      <c r="J64" s="5"/>
      <c r="K64" s="5"/>
      <c r="L64" s="4">
        <f>IF(AND(J$248&gt;4,J64=1),6)+IF(AND(J$248&gt;4,J64=2),4)+IF(AND(J$248&gt;4,J64=3),3)+IF(AND(J$248&gt;4,J64=4),2)+IF(AND(J$248&gt;4,J64=5),1)+IF(AND(J$248&gt;4,J64&gt;5),1)+IF(AND(J$248=4,J64=1),4)+IF(AND(J$248=4,J64=2),3)+IF(AND(J$248=4,J64=3),2)+IF(AND(J$248=4,J64=4),1)+IF(AND(J$248=3,J64=1),3)+IF(AND(J$248=3,J64=2),2)+IF(AND(J$248=3,J64=3),1)+IF(AND(J$248=2,J64=1),2)+IF(AND(J$248=2,J64=2),1)+IF(AND(J$248=1,J64=1),1)</f>
        <v>0</v>
      </c>
      <c r="M64" s="4">
        <f>IF(AND(K$248&gt;4,K64=1),6)+IF(AND(K$248&gt;4,K64=2),4)+IF(AND(K$248&gt;4,K64=3),3)+IF(AND(K$248&gt;4,K64=4),2)+IF(AND(K$248&gt;4,K64=5),1)+IF(AND(K$248&gt;4,K64&gt;5),1)+IF(AND(K$248=4,K64=1),4)+IF(AND(K$248=4,K64=2),3)+IF(AND(K$248=4,K64=3),2)+IF(AND(K$248=4,K64=4),1)+IF(AND(K$248=3,K64=1),3)+IF(AND(K$248=3,K64=2),2)+IF(AND(K$248=3,K64=3),1)+IF(AND(K$248=2,K64=1),2)+IF(AND(K$248=2,K64=2),1)+IF(AND(K$248=1,K64=1),1)</f>
        <v>0</v>
      </c>
      <c r="N64" s="2" t="s">
        <v>40</v>
      </c>
      <c r="O64" s="4"/>
      <c r="P64" s="11"/>
      <c r="Q64" s="2">
        <v>27.422000000000001</v>
      </c>
      <c r="R64" s="2">
        <v>28.024999999999999</v>
      </c>
      <c r="S64" s="8" t="s">
        <v>202</v>
      </c>
      <c r="T64" s="2"/>
      <c r="U64" s="6"/>
      <c r="V64" s="19">
        <f t="shared" si="83"/>
        <v>27.422000000000001</v>
      </c>
      <c r="W64" s="2"/>
      <c r="X64" s="3"/>
      <c r="Y64" s="4">
        <f>IF(AND(Z$248&gt;4,X64=1),6)+IF(AND(Z$248&gt;4,X64=2),4)+IF(AND(Z$248&gt;4,X64=3),3)+IF(AND(Z$248&gt;4,X64=4),2)+IF(AND(Z$248&gt;4,X64=5),1)+IF(AND(Z$248&gt;4,X64&gt;5),1)+IF(AND(Z$248=4,X64=1),4)+IF(AND(Z$248=4,X64=2),3)+IF(AND(Z$248=4,X64=3),2)+IF(AND(Z$248=4,X64=4),1)+IF(AND(Z$248=3,X64=1),3)+IF(AND(Z$248=3,X64=2),2)+IF(AND(Z$248=3,X64=3),1)+IF(AND(Z$248=2,X64=1),2)+IF(AND(Z$248=2,X64=2),1)+IF(AND(Z$248=1,X64=1),1)</f>
        <v>0</v>
      </c>
      <c r="Z64" s="5">
        <v>5</v>
      </c>
      <c r="AA64" s="5">
        <v>4</v>
      </c>
      <c r="AB64" s="4">
        <f t="shared" si="105"/>
        <v>4</v>
      </c>
      <c r="AC64" s="4">
        <f t="shared" si="105"/>
        <v>5</v>
      </c>
      <c r="AD64" s="2" t="s">
        <v>21</v>
      </c>
      <c r="AE64" s="4">
        <f t="shared" si="84"/>
        <v>10</v>
      </c>
      <c r="AF64" s="11">
        <f t="shared" si="85"/>
        <v>10</v>
      </c>
      <c r="AG64" s="2">
        <v>27.736000000000001</v>
      </c>
      <c r="AH64" s="2">
        <v>27.196999999999999</v>
      </c>
      <c r="AI64" s="6" t="s">
        <v>21</v>
      </c>
      <c r="AJ64" s="2"/>
      <c r="AK64" s="6">
        <v>1</v>
      </c>
      <c r="AL64" s="19">
        <f t="shared" si="86"/>
        <v>27.196999999999999</v>
      </c>
      <c r="AM64" s="10">
        <v>28.67</v>
      </c>
      <c r="AN64" s="3">
        <v>7</v>
      </c>
      <c r="AO64" s="4">
        <f>IF(AND(AP$248&gt;4,AN64=1),6)+IF(AND(AP$248&gt;4,AN64=2),4)+IF(AND(AP$248&gt;4,AN64=3),3)+IF(AND(AP$248&gt;4,AN64=4),2)+IF(AND(AP$248&gt;4,AN64=5),1)+IF(AND(AP$248&gt;4,AN64&gt;5),1)+IF(AND(AP$248=4,AN64=1),4)+IF(AND(AP$248=4,AN64=2),3)+IF(AND(AP$248=4,AN64=3),2)+IF(AND(AP$248=4,AN64=4),1)+IF(AND(AP$248=3,AN64=1),3)+IF(AND(AP$248=3,AN64=2),2)+IF(AND(AP$248=3,AN64=3),1)+IF(AND(AP$248=2,AN64=1),2)+IF(AND(AP$248=2,AN64=2),1)+IF(AND(AP$248=1,AN64=1),1)</f>
        <v>1</v>
      </c>
      <c r="AP64" s="5"/>
      <c r="AQ64" s="5"/>
      <c r="AR64" s="4">
        <f t="shared" si="106"/>
        <v>0</v>
      </c>
      <c r="AS64" s="4">
        <f t="shared" si="106"/>
        <v>0</v>
      </c>
      <c r="AT64" s="2" t="s">
        <v>21</v>
      </c>
      <c r="AU64" s="4">
        <f t="shared" si="87"/>
        <v>1</v>
      </c>
      <c r="AV64" s="11">
        <f t="shared" si="88"/>
        <v>11</v>
      </c>
      <c r="AW64" s="2"/>
      <c r="AX64" s="2"/>
      <c r="AY64" s="2" t="s">
        <v>21</v>
      </c>
      <c r="AZ64" s="2"/>
      <c r="BA64" s="6"/>
      <c r="BB64" s="19">
        <f t="shared" si="89"/>
        <v>27.196999999999999</v>
      </c>
      <c r="BC64" s="10">
        <v>31.34</v>
      </c>
      <c r="BD64" s="3">
        <v>7</v>
      </c>
      <c r="BE64" s="4">
        <f t="shared" si="107"/>
        <v>1</v>
      </c>
      <c r="BF64" s="5">
        <v>6</v>
      </c>
      <c r="BG64" s="5"/>
      <c r="BH64" s="4">
        <f t="shared" si="108"/>
        <v>3</v>
      </c>
      <c r="BI64" s="4">
        <f t="shared" si="108"/>
        <v>0</v>
      </c>
      <c r="BJ64" s="2" t="s">
        <v>21</v>
      </c>
      <c r="BK64" s="4">
        <f t="shared" si="90"/>
        <v>4</v>
      </c>
      <c r="BL64" s="11">
        <f t="shared" si="91"/>
        <v>15</v>
      </c>
      <c r="BM64" s="2">
        <v>28.613</v>
      </c>
      <c r="BN64" s="2"/>
      <c r="BO64" s="2" t="s">
        <v>21</v>
      </c>
      <c r="BP64" s="2"/>
      <c r="BQ64" s="6"/>
      <c r="BR64" s="19">
        <f t="shared" si="92"/>
        <v>27.196999999999999</v>
      </c>
      <c r="BS64" s="10"/>
      <c r="BT64" s="3"/>
      <c r="BU64" s="4">
        <f t="shared" si="100"/>
        <v>0</v>
      </c>
      <c r="BV64" s="5"/>
      <c r="BW64" s="5"/>
      <c r="BX64" s="4">
        <f t="shared" si="101"/>
        <v>0</v>
      </c>
      <c r="BY64" s="4">
        <f t="shared" si="102"/>
        <v>0</v>
      </c>
      <c r="BZ64" s="2" t="s">
        <v>21</v>
      </c>
      <c r="CA64" s="4">
        <f t="shared" si="93"/>
        <v>0</v>
      </c>
      <c r="CB64" s="11">
        <f t="shared" si="94"/>
        <v>15</v>
      </c>
      <c r="CC64" s="2"/>
      <c r="CD64" s="2"/>
      <c r="CE64" s="2" t="s">
        <v>21</v>
      </c>
      <c r="CF64" s="2"/>
      <c r="CG64" s="6"/>
      <c r="CH64" s="19">
        <f t="shared" si="95"/>
        <v>27.196999999999999</v>
      </c>
    </row>
    <row r="65" spans="1:86" s="15" customFormat="1" ht="14">
      <c r="A65" s="13">
        <v>10</v>
      </c>
      <c r="B65" s="1" t="s">
        <v>67</v>
      </c>
      <c r="C65" s="2">
        <v>36599</v>
      </c>
      <c r="D65" s="1">
        <v>25</v>
      </c>
      <c r="E65" s="1" t="s">
        <v>39</v>
      </c>
      <c r="F65" s="57"/>
      <c r="G65" s="2"/>
      <c r="H65" s="3"/>
      <c r="I65" s="2"/>
      <c r="J65" s="5"/>
      <c r="K65" s="5"/>
      <c r="L65" s="2"/>
      <c r="M65" s="2"/>
      <c r="N65" s="2"/>
      <c r="O65" s="4"/>
      <c r="P65" s="11"/>
      <c r="Q65" s="2"/>
      <c r="R65" s="2"/>
      <c r="S65" s="2"/>
      <c r="T65" s="2"/>
      <c r="U65" s="6"/>
      <c r="V65" s="19">
        <v>99.998999999999995</v>
      </c>
      <c r="W65" s="2">
        <v>31.585000000000001</v>
      </c>
      <c r="X65" s="3"/>
      <c r="Y65" s="2"/>
      <c r="Z65" s="5"/>
      <c r="AA65" s="5"/>
      <c r="AB65" s="2"/>
      <c r="AC65" s="2"/>
      <c r="AD65" s="2"/>
      <c r="AE65" s="4"/>
      <c r="AF65" s="11"/>
      <c r="AG65" s="2">
        <v>26.335999999999999</v>
      </c>
      <c r="AH65" s="2">
        <v>27.141999999999999</v>
      </c>
      <c r="AI65" s="8" t="s">
        <v>202</v>
      </c>
      <c r="AJ65" s="8" t="s">
        <v>202</v>
      </c>
      <c r="AK65" s="6"/>
      <c r="AL65" s="19">
        <f t="shared" si="86"/>
        <v>26.335999999999999</v>
      </c>
      <c r="AM65" s="2">
        <v>26.969000000000001</v>
      </c>
      <c r="AN65" s="3">
        <v>5</v>
      </c>
      <c r="AO65" s="4">
        <f>IF(AND(AP$248&gt;4,AN65=1),6)+IF(AND(AP$248&gt;4,AN65=2),4)+IF(AND(AP$248&gt;4,AN65=3),3)+IF(AND(AP$248&gt;4,AN65=4),2)+IF(AND(AP$248&gt;4,AN65=5),1)+IF(AND(AP$248&gt;4,AN65&gt;5),1)+IF(AND(AP$248=4,AN65=1),4)+IF(AND(AP$248=4,AN65=2),3)+IF(AND(AP$248=4,AN65=3),2)+IF(AND(AP$248=4,AN65=4),1)+IF(AND(AP$248=3,AN65=1),3)+IF(AND(AP$248=3,AN65=2),2)+IF(AND(AP$248=3,AN65=3),1)+IF(AND(AP$248=2,AN65=1),2)+IF(AND(AP$248=2,AN65=2),1)+IF(AND(AP$248=1,AN65=1),1)</f>
        <v>1</v>
      </c>
      <c r="AP65" s="5">
        <v>4</v>
      </c>
      <c r="AQ65" s="5"/>
      <c r="AR65" s="4">
        <f t="shared" si="106"/>
        <v>5</v>
      </c>
      <c r="AS65" s="4">
        <f t="shared" si="106"/>
        <v>0</v>
      </c>
      <c r="AT65" s="2" t="s">
        <v>21</v>
      </c>
      <c r="AU65" s="4">
        <f t="shared" si="87"/>
        <v>6</v>
      </c>
      <c r="AV65" s="11">
        <f t="shared" si="88"/>
        <v>6</v>
      </c>
      <c r="AW65" s="10">
        <v>27.65</v>
      </c>
      <c r="AX65" s="10">
        <v>28.69</v>
      </c>
      <c r="AY65" s="2" t="s">
        <v>21</v>
      </c>
      <c r="AZ65" s="6"/>
      <c r="BA65" s="6"/>
      <c r="BB65" s="19">
        <f t="shared" si="89"/>
        <v>26.335999999999999</v>
      </c>
      <c r="BC65" s="2"/>
      <c r="BD65" s="3"/>
      <c r="BE65" s="4">
        <f t="shared" si="107"/>
        <v>0</v>
      </c>
      <c r="BF65" s="5"/>
      <c r="BG65" s="5"/>
      <c r="BH65" s="4">
        <f t="shared" si="108"/>
        <v>0</v>
      </c>
      <c r="BI65" s="4">
        <f t="shared" si="108"/>
        <v>0</v>
      </c>
      <c r="BJ65" s="2" t="s">
        <v>21</v>
      </c>
      <c r="BK65" s="4">
        <f t="shared" si="90"/>
        <v>0</v>
      </c>
      <c r="BL65" s="11">
        <f t="shared" si="91"/>
        <v>6</v>
      </c>
      <c r="BM65" s="10"/>
      <c r="BN65" s="10"/>
      <c r="BO65" s="2" t="s">
        <v>21</v>
      </c>
      <c r="BP65" s="6"/>
      <c r="BQ65" s="6"/>
      <c r="BR65" s="19">
        <f t="shared" si="92"/>
        <v>26.335999999999999</v>
      </c>
      <c r="BS65" s="2"/>
      <c r="BT65" s="3"/>
      <c r="BU65" s="4">
        <f t="shared" si="100"/>
        <v>0</v>
      </c>
      <c r="BV65" s="5"/>
      <c r="BW65" s="5"/>
      <c r="BX65" s="4">
        <f t="shared" si="101"/>
        <v>0</v>
      </c>
      <c r="BY65" s="4">
        <f t="shared" si="102"/>
        <v>0</v>
      </c>
      <c r="BZ65" s="2" t="s">
        <v>21</v>
      </c>
      <c r="CA65" s="4">
        <f t="shared" si="93"/>
        <v>0</v>
      </c>
      <c r="CB65" s="11">
        <f t="shared" si="94"/>
        <v>6</v>
      </c>
      <c r="CC65" s="10"/>
      <c r="CD65" s="10"/>
      <c r="CE65" s="2" t="s">
        <v>21</v>
      </c>
      <c r="CF65" s="6"/>
      <c r="CG65" s="6"/>
      <c r="CH65" s="19">
        <f t="shared" si="95"/>
        <v>26.335999999999999</v>
      </c>
    </row>
    <row r="66" spans="1:86" s="15" customFormat="1" ht="14" customHeight="1">
      <c r="A66" s="13">
        <v>11</v>
      </c>
      <c r="B66" s="1" t="s">
        <v>214</v>
      </c>
      <c r="C66" s="2">
        <v>39592</v>
      </c>
      <c r="D66" s="1">
        <v>36</v>
      </c>
      <c r="E66" s="1" t="s">
        <v>39</v>
      </c>
      <c r="F66" s="57"/>
      <c r="G66" s="2"/>
      <c r="H66" s="3"/>
      <c r="I66" s="2"/>
      <c r="J66" s="5"/>
      <c r="K66" s="5"/>
      <c r="L66" s="2"/>
      <c r="M66" s="2"/>
      <c r="N66" s="2"/>
      <c r="O66" s="4"/>
      <c r="P66" s="11"/>
      <c r="Q66" s="2"/>
      <c r="R66" s="2"/>
      <c r="S66" s="2"/>
      <c r="T66" s="2"/>
      <c r="U66" s="6"/>
      <c r="V66" s="19"/>
      <c r="W66" s="2"/>
      <c r="X66" s="3"/>
      <c r="Y66" s="2"/>
      <c r="Z66" s="5"/>
      <c r="AA66" s="5"/>
      <c r="AB66" s="2"/>
      <c r="AC66" s="2"/>
      <c r="AD66" s="2"/>
      <c r="AE66" s="4"/>
      <c r="AF66" s="11"/>
      <c r="AG66" s="2"/>
      <c r="AH66" s="2"/>
      <c r="AI66" s="8"/>
      <c r="AJ66" s="8"/>
      <c r="AK66" s="6"/>
      <c r="AL66" s="19">
        <v>26.367000000000001</v>
      </c>
      <c r="AM66" s="2">
        <v>29.745999999999999</v>
      </c>
      <c r="AN66" s="3">
        <v>8</v>
      </c>
      <c r="AO66" s="4">
        <f>IF(AND(AP$248&gt;4,AN66=1),6)+IF(AND(AP$248&gt;4,AN66=2),4)+IF(AND(AP$248&gt;4,AN66=3),3)+IF(AND(AP$248&gt;4,AN66=4),2)+IF(AND(AP$248&gt;4,AN66=5),1)+IF(AND(AP$248&gt;4,AN66&gt;5),1)+IF(AND(AP$248=4,AN66=1),4)+IF(AND(AP$248=4,AN66=2),3)+IF(AND(AP$248=4,AN66=3),2)+IF(AND(AP$248=4,AN66=4),1)+IF(AND(AP$248=3,AN66=1),3)+IF(AND(AP$248=3,AN66=2),2)+IF(AND(AP$248=3,AN66=3),1)+IF(AND(AP$248=2,AN66=1),2)+IF(AND(AP$248=2,AN66=2),1)+IF(AND(AP$248=1,AN66=1),1)</f>
        <v>1</v>
      </c>
      <c r="AP66" s="5">
        <v>7</v>
      </c>
      <c r="AQ66" s="5">
        <v>6</v>
      </c>
      <c r="AR66" s="4">
        <f t="shared" si="106"/>
        <v>2</v>
      </c>
      <c r="AS66" s="4">
        <f t="shared" si="106"/>
        <v>3</v>
      </c>
      <c r="AT66" s="2" t="s">
        <v>21</v>
      </c>
      <c r="AU66" s="4">
        <f t="shared" si="87"/>
        <v>6</v>
      </c>
      <c r="AV66" s="11">
        <f t="shared" si="88"/>
        <v>6</v>
      </c>
      <c r="AW66" s="10">
        <v>30.79</v>
      </c>
      <c r="AX66" s="2">
        <v>28.391999999999999</v>
      </c>
      <c r="AY66" s="2" t="s">
        <v>21</v>
      </c>
      <c r="AZ66" s="6"/>
      <c r="BA66" s="6"/>
      <c r="BB66" s="19">
        <f t="shared" si="89"/>
        <v>26.367000000000001</v>
      </c>
      <c r="BC66" s="2"/>
      <c r="BD66" s="3"/>
      <c r="BE66" s="4">
        <f t="shared" si="107"/>
        <v>0</v>
      </c>
      <c r="BF66" s="5"/>
      <c r="BG66" s="5"/>
      <c r="BH66" s="4">
        <f t="shared" si="108"/>
        <v>0</v>
      </c>
      <c r="BI66" s="4">
        <f t="shared" si="108"/>
        <v>0</v>
      </c>
      <c r="BJ66" s="2" t="s">
        <v>21</v>
      </c>
      <c r="BK66" s="4">
        <f t="shared" si="90"/>
        <v>0</v>
      </c>
      <c r="BL66" s="11">
        <f t="shared" si="91"/>
        <v>6</v>
      </c>
      <c r="BM66" s="10"/>
      <c r="BN66" s="2"/>
      <c r="BO66" s="2" t="s">
        <v>21</v>
      </c>
      <c r="BP66" s="6"/>
      <c r="BQ66" s="6"/>
      <c r="BR66" s="19">
        <f t="shared" si="92"/>
        <v>26.367000000000001</v>
      </c>
      <c r="BS66" s="2"/>
      <c r="BT66" s="3"/>
      <c r="BU66" s="4">
        <f t="shared" si="100"/>
        <v>0</v>
      </c>
      <c r="BV66" s="5"/>
      <c r="BW66" s="5"/>
      <c r="BX66" s="4">
        <f t="shared" si="101"/>
        <v>0</v>
      </c>
      <c r="BY66" s="4">
        <f t="shared" si="102"/>
        <v>0</v>
      </c>
      <c r="BZ66" s="2" t="s">
        <v>21</v>
      </c>
      <c r="CA66" s="4">
        <f t="shared" si="93"/>
        <v>0</v>
      </c>
      <c r="CB66" s="11">
        <f t="shared" si="94"/>
        <v>6</v>
      </c>
      <c r="CC66" s="10"/>
      <c r="CD66" s="2"/>
      <c r="CE66" s="2" t="s">
        <v>21</v>
      </c>
      <c r="CF66" s="6"/>
      <c r="CG66" s="6"/>
      <c r="CH66" s="19">
        <f t="shared" si="95"/>
        <v>26.367000000000001</v>
      </c>
    </row>
    <row r="67" spans="1:86" s="15" customFormat="1" ht="14">
      <c r="A67" s="13">
        <v>12</v>
      </c>
      <c r="B67" s="1" t="s">
        <v>213</v>
      </c>
      <c r="C67" s="2">
        <v>21299</v>
      </c>
      <c r="D67" s="1">
        <v>117</v>
      </c>
      <c r="E67" s="1" t="s">
        <v>39</v>
      </c>
      <c r="F67" s="57"/>
      <c r="G67" s="2"/>
      <c r="H67" s="3"/>
      <c r="I67" s="2"/>
      <c r="J67" s="5"/>
      <c r="K67" s="5"/>
      <c r="L67" s="2"/>
      <c r="M67" s="2"/>
      <c r="N67" s="2"/>
      <c r="O67" s="4"/>
      <c r="P67" s="11"/>
      <c r="Q67" s="2"/>
      <c r="R67" s="2"/>
      <c r="S67" s="2"/>
      <c r="T67" s="2"/>
      <c r="U67" s="6"/>
      <c r="V67" s="19"/>
      <c r="W67" s="2"/>
      <c r="X67" s="3"/>
      <c r="Y67" s="2"/>
      <c r="Z67" s="5"/>
      <c r="AA67" s="5"/>
      <c r="AB67" s="2"/>
      <c r="AC67" s="2"/>
      <c r="AD67" s="2"/>
      <c r="AE67" s="4"/>
      <c r="AF67" s="11"/>
      <c r="AG67" s="2"/>
      <c r="AH67" s="2"/>
      <c r="AI67" s="2"/>
      <c r="AJ67" s="2"/>
      <c r="AK67" s="6"/>
      <c r="AL67" s="19">
        <v>99.998999999999995</v>
      </c>
      <c r="AM67" s="10">
        <v>31.125</v>
      </c>
      <c r="AN67" s="3"/>
      <c r="AO67" s="2"/>
      <c r="AP67" s="5"/>
      <c r="AQ67" s="5"/>
      <c r="AR67" s="2"/>
      <c r="AS67" s="2"/>
      <c r="AT67" s="2" t="s">
        <v>40</v>
      </c>
      <c r="AU67" s="4"/>
      <c r="AV67" s="11"/>
      <c r="AW67" s="2">
        <v>29.812000000000001</v>
      </c>
      <c r="AX67" s="2">
        <v>27.111999999999998</v>
      </c>
      <c r="AY67" s="8" t="s">
        <v>202</v>
      </c>
      <c r="AZ67" s="8" t="s">
        <v>202</v>
      </c>
      <c r="BA67" s="6"/>
      <c r="BB67" s="19">
        <f t="shared" si="89"/>
        <v>27.111999999999998</v>
      </c>
      <c r="BC67" s="10">
        <v>27.114000000000001</v>
      </c>
      <c r="BD67" s="3">
        <v>3</v>
      </c>
      <c r="BE67" s="4">
        <f t="shared" si="107"/>
        <v>3</v>
      </c>
      <c r="BF67" s="5"/>
      <c r="BG67" s="5"/>
      <c r="BH67" s="4">
        <f t="shared" si="108"/>
        <v>0</v>
      </c>
      <c r="BI67" s="4">
        <f t="shared" si="108"/>
        <v>0</v>
      </c>
      <c r="BJ67" s="2" t="s">
        <v>21</v>
      </c>
      <c r="BK67" s="4">
        <f t="shared" si="90"/>
        <v>4</v>
      </c>
      <c r="BL67" s="11">
        <f t="shared" si="91"/>
        <v>4</v>
      </c>
      <c r="BM67" s="2"/>
      <c r="BN67" s="2">
        <v>26.815999999999999</v>
      </c>
      <c r="BO67" s="6" t="s">
        <v>21</v>
      </c>
      <c r="BP67" s="6"/>
      <c r="BQ67" s="6">
        <v>1</v>
      </c>
      <c r="BR67" s="19">
        <f t="shared" si="92"/>
        <v>26.815999999999999</v>
      </c>
      <c r="BS67" s="10"/>
      <c r="BT67" s="3"/>
      <c r="BU67" s="4">
        <f t="shared" si="100"/>
        <v>0</v>
      </c>
      <c r="BV67" s="5"/>
      <c r="BW67" s="5"/>
      <c r="BX67" s="4">
        <f t="shared" si="101"/>
        <v>0</v>
      </c>
      <c r="BY67" s="4">
        <f t="shared" si="102"/>
        <v>0</v>
      </c>
      <c r="BZ67" s="2" t="s">
        <v>21</v>
      </c>
      <c r="CA67" s="4">
        <f t="shared" si="93"/>
        <v>0</v>
      </c>
      <c r="CB67" s="11">
        <f t="shared" si="94"/>
        <v>4</v>
      </c>
      <c r="CC67" s="2"/>
      <c r="CD67" s="2"/>
      <c r="CE67" s="6" t="s">
        <v>21</v>
      </c>
      <c r="CF67" s="6"/>
      <c r="CG67" s="6"/>
      <c r="CH67" s="19">
        <f t="shared" si="95"/>
        <v>26.815999999999999</v>
      </c>
    </row>
    <row r="68" spans="1:86" s="15" customFormat="1" ht="14">
      <c r="A68" s="13">
        <v>13</v>
      </c>
      <c r="B68" s="1" t="s">
        <v>136</v>
      </c>
      <c r="C68" s="2" t="s">
        <v>127</v>
      </c>
      <c r="D68" s="1">
        <v>37</v>
      </c>
      <c r="E68" s="1" t="s">
        <v>116</v>
      </c>
      <c r="F68" s="57">
        <v>26.713999999999999</v>
      </c>
      <c r="G68" s="2"/>
      <c r="H68" s="3"/>
      <c r="I68" s="4">
        <f>IF(AND(J$248&gt;4,H68=1),6)+IF(AND(J$248&gt;4,H68=2),4)+IF(AND(J$248&gt;4,H68=3),3)+IF(AND(J$248&gt;4,H68=4),2)+IF(AND(J$248&gt;4,H68=5),1)+IF(AND(J$248&gt;4,H68&gt;5),1)+IF(AND(J$248=4,H68=1),4)+IF(AND(J$248=4,H68=2),3)+IF(AND(J$248=4,H68=3),2)+IF(AND(J$248=4,H68=4),1)+IF(AND(J$248=3,H68=1),3)+IF(AND(J$248=3,H68=2),2)+IF(AND(J$248=3,H68=3),1)+IF(AND(J$248=2,H68=1),2)+IF(AND(J$248=2,H68=2),1)+IF(AND(J$248=1,H68=1),1)</f>
        <v>0</v>
      </c>
      <c r="J68" s="5"/>
      <c r="K68" s="5"/>
      <c r="L68" s="7">
        <f>IF(AND(J$248&gt;4,J68=1),12)+IF(AND(J$248&gt;4,J68=2),8)+IF(AND(J$248&gt;4,J68=3),6)+IF(AND(J$248&gt;4,J68=4),5)+IF(AND(J$248&gt;4,J68=5),4)+IF(AND(J$248&gt;4,J68=6),3)+IF(AND(J$248&gt;4,J68=7),2)+IF(AND(J$248&gt;4,J68&gt;7),1)+IF(AND(J$248=4,J68=1),8)+IF(AND(J$248=4,J68=2),6)+IF(AND(J$248=4,J68=3),4)+IF(AND(J$248=4,J68=4),2)+IF(AND(J$248=3,J68=1),6)+IF(AND(J$248=3,J68=2),4)+IF(AND(J$248=3,J68=3),2)+IF(AND(J$248=2,J68=1),4)+IF(AND(J$248=2,J68=2),2)+IF(AND(J$248=1,J68=1),2)</f>
        <v>0</v>
      </c>
      <c r="M68" s="7">
        <f>IF(AND(K$248&gt;4,K68=1),12)+IF(AND(K$248&gt;4,K68=2),8)+IF(AND(K$248&gt;4,K68=3),6)+IF(AND(K$248&gt;4,K68=4),5)+IF(AND(K$248&gt;4,K68=5),4)+IF(AND(K$248&gt;4,K68=6),3)+IF(AND(K$248&gt;4,K68=7),2)+IF(AND(K$248&gt;4,K68&gt;7),1)+IF(AND(K$248=4,K68=1),8)+IF(AND(K$248=4,K68=2),6)+IF(AND(K$248=4,K68=3),4)+IF(AND(K$248=4,K68=4),2)+IF(AND(K$248=3,K68=1),6)+IF(AND(K$248=3,K68=2),4)+IF(AND(K$248=3,K68=3),2)+IF(AND(K$248=2,K68=1),4)+IF(AND(K$248=2,K68=2),2)+IF(AND(K$248=1,K68=1),2)</f>
        <v>0</v>
      </c>
      <c r="N68" s="2" t="s">
        <v>21</v>
      </c>
      <c r="O68" s="4">
        <f>+I68+L68+M68+U68</f>
        <v>0</v>
      </c>
      <c r="P68" s="11">
        <f>O68</f>
        <v>0</v>
      </c>
      <c r="Q68" s="2"/>
      <c r="R68" s="2"/>
      <c r="S68" s="2" t="s">
        <v>21</v>
      </c>
      <c r="T68" s="6"/>
      <c r="U68" s="6"/>
      <c r="V68" s="19">
        <f>MIN(F68,G68,Q68,R68)</f>
        <v>26.713999999999999</v>
      </c>
      <c r="W68" s="2"/>
      <c r="X68" s="3"/>
      <c r="Y68" s="4">
        <f>IF(AND(Z$248&gt;4,X68=1),6)+IF(AND(Z$248&gt;4,X68=2),4)+IF(AND(Z$248&gt;4,X68=3),3)+IF(AND(Z$248&gt;4,X68=4),2)+IF(AND(Z$248&gt;4,X68=5),1)+IF(AND(Z$248&gt;4,X68&gt;5),1)+IF(AND(Z$248=4,X68=1),4)+IF(AND(Z$248=4,X68=2),3)+IF(AND(Z$248=4,X68=3),2)+IF(AND(Z$248=4,X68=4),1)+IF(AND(Z$248=3,X68=1),3)+IF(AND(Z$248=3,X68=2),2)+IF(AND(Z$248=3,X68=3),1)+IF(AND(Z$248=2,X68=1),2)+IF(AND(Z$248=2,X68=2),1)+IF(AND(Z$248=1,X68=1),1)</f>
        <v>0</v>
      </c>
      <c r="Z68" s="5"/>
      <c r="AA68" s="5"/>
      <c r="AB68" s="4">
        <f>IF(AND(Z$248&gt;4,Z68=1),12)+IF(AND(Z$248&gt;4,Z68=2),8)+IF(AND(Z$248&gt;4,Z68=3),6)+IF(AND(Z$248&gt;4,Z68=4),5)+IF(AND(Z$248&gt;4,Z68=5),4)+IF(AND(Z$248&gt;4,Z68=6),3)+IF(AND(Z$248&gt;4,Z68=7),2)+IF(AND(Z$248&gt;4,Z68&gt;7),1)+IF(AND(Z$248=4,Z68=1),8)+IF(AND(Z$248=4,Z68=2),6)+IF(AND(Z$248=4,Z68=3),4)+IF(AND(Z$248=4,Z68=4),2)+IF(AND(Z$248=3,Z68=1),6)+IF(AND(Z$248=3,Z68=2),4)+IF(AND(Z$248=3,Z68=3),2)+IF(AND(Z$248=2,Z68=1),4)+IF(AND(Z$248=2,Z68=2),2)+IF(AND(Z$248=1,Z68=1),2)</f>
        <v>0</v>
      </c>
      <c r="AC68" s="4">
        <f>IF(AND(AA$248&gt;4,AA68=1),12)+IF(AND(AA$248&gt;4,AA68=2),8)+IF(AND(AA$248&gt;4,AA68=3),6)+IF(AND(AA$248&gt;4,AA68=4),5)+IF(AND(AA$248&gt;4,AA68=5),4)+IF(AND(AA$248&gt;4,AA68=6),3)+IF(AND(AA$248&gt;4,AA68=7),2)+IF(AND(AA$248&gt;4,AA68&gt;7),1)+IF(AND(AA$248=4,AA68=1),8)+IF(AND(AA$248=4,AA68=2),6)+IF(AND(AA$248=4,AA68=3),4)+IF(AND(AA$248=4,AA68=4),2)+IF(AND(AA$248=3,AA68=1),6)+IF(AND(AA$248=3,AA68=2),4)+IF(AND(AA$248=3,AA68=3),2)+IF(AND(AA$248=2,AA68=1),4)+IF(AND(AA$248=2,AA68=2),2)+IF(AND(AA$248=1,AA68=1),2)</f>
        <v>0</v>
      </c>
      <c r="AD68" s="2" t="s">
        <v>21</v>
      </c>
      <c r="AE68" s="4">
        <f>+Y68+AB68+AC68+AK68</f>
        <v>0</v>
      </c>
      <c r="AF68" s="11">
        <f>AE68+P68</f>
        <v>0</v>
      </c>
      <c r="AG68" s="2"/>
      <c r="AH68" s="2"/>
      <c r="AI68" s="2" t="s">
        <v>21</v>
      </c>
      <c r="AJ68" s="6"/>
      <c r="AK68" s="6"/>
      <c r="AL68" s="19">
        <f>MIN(V68,W68,AG68,AH68)</f>
        <v>26.713999999999999</v>
      </c>
      <c r="AM68" s="2"/>
      <c r="AN68" s="3"/>
      <c r="AO68" s="4">
        <f>IF(AND(AP$248&gt;4,AN68=1),6)+IF(AND(AP$248&gt;4,AN68=2),4)+IF(AND(AP$248&gt;4,AN68=3),3)+IF(AND(AP$248&gt;4,AN68=4),2)+IF(AND(AP$248&gt;4,AN68=5),1)+IF(AND(AP$248&gt;4,AN68&gt;5),1)+IF(AND(AP$248=4,AN68=1),4)+IF(AND(AP$248=4,AN68=2),3)+IF(AND(AP$248=4,AN68=3),2)+IF(AND(AP$248=4,AN68=4),1)+IF(AND(AP$248=3,AN68=1),3)+IF(AND(AP$248=3,AN68=2),2)+IF(AND(AP$248=3,AN68=3),1)+IF(AND(AP$248=2,AN68=1),2)+IF(AND(AP$248=2,AN68=2),1)+IF(AND(AP$248=1,AN68=1),1)</f>
        <v>0</v>
      </c>
      <c r="AP68" s="5"/>
      <c r="AQ68" s="5"/>
      <c r="AR68" s="4">
        <f>IF(AND(AP$248&gt;4,AP68=1),12)+IF(AND(AP$248&gt;4,AP68=2),8)+IF(AND(AP$248&gt;4,AP68=3),6)+IF(AND(AP$248&gt;4,AP68=4),5)+IF(AND(AP$248&gt;4,AP68=5),4)+IF(AND(AP$248&gt;4,AP68=6),3)+IF(AND(AP$248&gt;4,AP68=7),2)+IF(AND(AP$248&gt;4,AP68&gt;7),1)+IF(AND(AP$248=4,AP68=1),8)+IF(AND(AP$248=4,AP68=2),6)+IF(AND(AP$248=4,AP68=3),4)+IF(AND(AP$248=4,AP68=4),2)+IF(AND(AP$248=3,AP68=1),6)+IF(AND(AP$248=3,AP68=2),4)+IF(AND(AP$248=3,AP68=3),2)+IF(AND(AP$248=2,AP68=1),4)+IF(AND(AP$248=2,AP68=2),2)+IF(AND(AP$248=1,AP68=1),2)</f>
        <v>0</v>
      </c>
      <c r="AS68" s="4">
        <f>IF(AND(AQ$248&gt;4,AQ68=1),12)+IF(AND(AQ$248&gt;4,AQ68=2),8)+IF(AND(AQ$248&gt;4,AQ68=3),6)+IF(AND(AQ$248&gt;4,AQ68=4),5)+IF(AND(AQ$248&gt;4,AQ68=5),4)+IF(AND(AQ$248&gt;4,AQ68=6),3)+IF(AND(AQ$248&gt;4,AQ68=7),2)+IF(AND(AQ$248&gt;4,AQ68&gt;7),1)+IF(AND(AQ$248=4,AQ68=1),8)+IF(AND(AQ$248=4,AQ68=2),6)+IF(AND(AQ$248=4,AQ68=3),4)+IF(AND(AQ$248=4,AQ68=4),2)+IF(AND(AQ$248=3,AQ68=1),6)+IF(AND(AQ$248=3,AQ68=2),4)+IF(AND(AQ$248=3,AQ68=3),2)+IF(AND(AQ$248=2,AQ68=1),4)+IF(AND(AQ$248=2,AQ68=2),2)+IF(AND(AQ$248=1,AQ68=1),2)</f>
        <v>0</v>
      </c>
      <c r="AT68" s="2" t="s">
        <v>21</v>
      </c>
      <c r="AU68" s="4">
        <f>+AO68+AR68+AS68+BA68</f>
        <v>0</v>
      </c>
      <c r="AV68" s="11">
        <f>AU68+AF68</f>
        <v>0</v>
      </c>
      <c r="AW68" s="2"/>
      <c r="AX68" s="2"/>
      <c r="AY68" s="2" t="s">
        <v>21</v>
      </c>
      <c r="AZ68" s="6"/>
      <c r="BA68" s="6"/>
      <c r="BB68" s="19">
        <f t="shared" si="89"/>
        <v>26.713999999999999</v>
      </c>
      <c r="BC68" s="2"/>
      <c r="BD68" s="3"/>
      <c r="BE68" s="4">
        <f t="shared" si="107"/>
        <v>0</v>
      </c>
      <c r="BF68" s="5"/>
      <c r="BG68" s="5"/>
      <c r="BH68" s="4">
        <f t="shared" si="108"/>
        <v>0</v>
      </c>
      <c r="BI68" s="4">
        <f t="shared" si="108"/>
        <v>0</v>
      </c>
      <c r="BJ68" s="2" t="s">
        <v>21</v>
      </c>
      <c r="BK68" s="4">
        <f t="shared" si="90"/>
        <v>0</v>
      </c>
      <c r="BL68" s="11">
        <f t="shared" si="91"/>
        <v>0</v>
      </c>
      <c r="BM68" s="2"/>
      <c r="BN68" s="2"/>
      <c r="BO68" s="2" t="s">
        <v>21</v>
      </c>
      <c r="BP68" s="6"/>
      <c r="BQ68" s="6"/>
      <c r="BR68" s="19">
        <f t="shared" si="92"/>
        <v>26.713999999999999</v>
      </c>
      <c r="BS68" s="2"/>
      <c r="BT68" s="3"/>
      <c r="BU68" s="4">
        <f t="shared" si="100"/>
        <v>0</v>
      </c>
      <c r="BV68" s="5"/>
      <c r="BW68" s="5">
        <v>6</v>
      </c>
      <c r="BX68" s="4">
        <f t="shared" si="101"/>
        <v>0</v>
      </c>
      <c r="BY68" s="4">
        <f t="shared" si="102"/>
        <v>3</v>
      </c>
      <c r="BZ68" s="2" t="s">
        <v>21</v>
      </c>
      <c r="CA68" s="4">
        <f t="shared" si="93"/>
        <v>3</v>
      </c>
      <c r="CB68" s="11">
        <f t="shared" si="94"/>
        <v>3</v>
      </c>
      <c r="CC68" s="2"/>
      <c r="CD68" s="2">
        <v>28.196000000000002</v>
      </c>
      <c r="CE68" s="2" t="s">
        <v>21</v>
      </c>
      <c r="CF68" s="6"/>
      <c r="CG68" s="6"/>
      <c r="CH68" s="19">
        <f t="shared" si="95"/>
        <v>26.713999999999999</v>
      </c>
    </row>
    <row r="69" spans="1:86" s="15" customFormat="1" ht="14">
      <c r="A69" s="13">
        <v>14</v>
      </c>
      <c r="B69" s="1" t="s">
        <v>125</v>
      </c>
      <c r="C69" s="2">
        <v>6355</v>
      </c>
      <c r="D69" s="1">
        <v>33</v>
      </c>
      <c r="E69" s="1" t="s">
        <v>41</v>
      </c>
      <c r="F69" s="57">
        <v>25.824999999999999</v>
      </c>
      <c r="G69" s="2"/>
      <c r="H69" s="3"/>
      <c r="I69" s="4">
        <f>IF(AND(J$248&gt;4,H69=1),6)+IF(AND(J$248&gt;4,H69=2),4)+IF(AND(J$248&gt;4,H69=3),3)+IF(AND(J$248&gt;4,H69=4),2)+IF(AND(J$248&gt;4,H69=5),1)+IF(AND(J$248&gt;4,H69&gt;5),1)+IF(AND(J$248=4,H69=1),4)+IF(AND(J$248=4,H69=2),3)+IF(AND(J$248=4,H69=3),2)+IF(AND(J$248=4,H69=4),1)+IF(AND(J$248=3,H69=1),3)+IF(AND(J$248=3,H69=2),2)+IF(AND(J$248=3,H69=3),1)+IF(AND(J$248=2,H69=1),2)+IF(AND(J$248=2,H69=2),1)+IF(AND(J$248=1,H69=1),1)</f>
        <v>0</v>
      </c>
      <c r="J69" s="5"/>
      <c r="K69" s="5"/>
      <c r="L69" s="4">
        <f>IF(AND(J$248&gt;4,J69=1),6)+IF(AND(J$248&gt;4,J69=2),4)+IF(AND(J$248&gt;4,J69=3),3)+IF(AND(J$248&gt;4,J69=4),2)+IF(AND(J$248&gt;4,J69=5),1)+IF(AND(J$248&gt;4,J69&gt;5),1)+IF(AND(J$248=4,J69=1),4)+IF(AND(J$248=4,J69=2),3)+IF(AND(J$248=4,J69=3),2)+IF(AND(J$248=4,J69=4),1)+IF(AND(J$248=3,J69=1),3)+IF(AND(J$248=3,J69=2),2)+IF(AND(J$248=3,J69=3),1)+IF(AND(J$248=2,J69=1),2)+IF(AND(J$248=2,J69=2),1)+IF(AND(J$248=1,J69=1),1)</f>
        <v>0</v>
      </c>
      <c r="M69" s="4">
        <f>IF(AND(K$248&gt;4,K69=1),6)+IF(AND(K$248&gt;4,K69=2),4)+IF(AND(K$248&gt;4,K69=3),3)+IF(AND(K$248&gt;4,K69=4),2)+IF(AND(K$248&gt;4,K69=5),1)+IF(AND(K$248&gt;4,K69&gt;5),1)+IF(AND(K$248=4,K69=1),4)+IF(AND(K$248=4,K69=2),3)+IF(AND(K$248=4,K69=3),2)+IF(AND(K$248=4,K69=4),1)+IF(AND(K$248=3,K69=1),3)+IF(AND(K$248=3,K69=2),2)+IF(AND(K$248=3,K69=3),1)+IF(AND(K$248=2,K69=1),2)+IF(AND(K$248=2,K69=2),1)+IF(AND(K$248=1,K69=1),1)</f>
        <v>0</v>
      </c>
      <c r="N69" s="2"/>
      <c r="O69" s="4">
        <f>+I69+L69+M69+U69</f>
        <v>0</v>
      </c>
      <c r="P69" s="11">
        <f>O69</f>
        <v>0</v>
      </c>
      <c r="Q69" s="2"/>
      <c r="R69" s="2"/>
      <c r="S69" s="2"/>
      <c r="T69" s="2"/>
      <c r="U69" s="6"/>
      <c r="V69" s="19">
        <f>MIN(F69,G69,Q69,R69)</f>
        <v>25.824999999999999</v>
      </c>
      <c r="W69" s="2"/>
      <c r="X69" s="3"/>
      <c r="Y69" s="4">
        <f>IF(AND(Z$248&gt;4,X69=1),6)+IF(AND(Z$248&gt;4,X69=2),4)+IF(AND(Z$248&gt;4,X69=3),3)+IF(AND(Z$248&gt;4,X69=4),2)+IF(AND(Z$248&gt;4,X69=5),1)+IF(AND(Z$248&gt;4,X69&gt;5),1)+IF(AND(Z$248=4,X69=1),4)+IF(AND(Z$248=4,X69=2),3)+IF(AND(Z$248=4,X69=3),2)+IF(AND(Z$248=4,X69=4),1)+IF(AND(Z$248=3,X69=1),3)+IF(AND(Z$248=3,X69=2),2)+IF(AND(Z$248=3,X69=3),1)+IF(AND(Z$248=2,X69=1),2)+IF(AND(Z$248=2,X69=2),1)+IF(AND(Z$248=1,X69=1),1)</f>
        <v>0</v>
      </c>
      <c r="Z69" s="5"/>
      <c r="AA69" s="5"/>
      <c r="AB69" s="4">
        <f>IF(AND(Z$248&gt;4,Z69=1),12)+IF(AND(Z$248&gt;4,Z69=2),8)+IF(AND(Z$248&gt;4,Z69=3),6)+IF(AND(Z$248&gt;4,Z69=4),5)+IF(AND(Z$248&gt;4,Z69=5),4)+IF(AND(Z$248&gt;4,Z69=6),3)+IF(AND(Z$248&gt;4,Z69=7),2)+IF(AND(Z$248&gt;4,Z69&gt;7),1)+IF(AND(Z$248=4,Z69=1),8)+IF(AND(Z$248=4,Z69=2),6)+IF(AND(Z$248=4,Z69=3),4)+IF(AND(Z$248=4,Z69=4),2)+IF(AND(Z$248=3,Z69=1),6)+IF(AND(Z$248=3,Z69=2),4)+IF(AND(Z$248=3,Z69=3),2)+IF(AND(Z$248=2,Z69=1),4)+IF(AND(Z$248=2,Z69=2),2)+IF(AND(Z$248=1,Z69=1),2)</f>
        <v>0</v>
      </c>
      <c r="AC69" s="4">
        <f>IF(AND(AA$248&gt;4,AA69=1),12)+IF(AND(AA$248&gt;4,AA69=2),8)+IF(AND(AA$248&gt;4,AA69=3),6)+IF(AND(AA$248&gt;4,AA69=4),5)+IF(AND(AA$248&gt;4,AA69=5),4)+IF(AND(AA$248&gt;4,AA69=6),3)+IF(AND(AA$248&gt;4,AA69=7),2)+IF(AND(AA$248&gt;4,AA69&gt;7),1)+IF(AND(AA$248=4,AA69=1),8)+IF(AND(AA$248=4,AA69=2),6)+IF(AND(AA$248=4,AA69=3),4)+IF(AND(AA$248=4,AA69=4),2)+IF(AND(AA$248=3,AA69=1),6)+IF(AND(AA$248=3,AA69=2),4)+IF(AND(AA$248=3,AA69=3),2)+IF(AND(AA$248=2,AA69=1),4)+IF(AND(AA$248=2,AA69=2),2)+IF(AND(AA$248=1,AA69=1),2)</f>
        <v>0</v>
      </c>
      <c r="AD69" s="2" t="s">
        <v>21</v>
      </c>
      <c r="AE69" s="4">
        <f>+Y69+AB69+AC69+AK69</f>
        <v>0</v>
      </c>
      <c r="AF69" s="11">
        <f>AE69+P69</f>
        <v>0</v>
      </c>
      <c r="AG69" s="2">
        <v>27.481000000000002</v>
      </c>
      <c r="AH69" s="2">
        <v>29.023</v>
      </c>
      <c r="AI69" s="2"/>
      <c r="AJ69" s="59" t="s">
        <v>219</v>
      </c>
      <c r="AK69" s="6"/>
      <c r="AL69" s="19">
        <f>MIN(V69,W69,AG69,AH69)</f>
        <v>25.824999999999999</v>
      </c>
      <c r="AM69" s="2"/>
      <c r="AN69" s="3"/>
      <c r="AO69" s="4">
        <f>IF(AND(AP$248&gt;4,AN69=1),6)+IF(AND(AP$248&gt;4,AN69=2),4)+IF(AND(AP$248&gt;4,AN69=3),3)+IF(AND(AP$248&gt;4,AN69=4),2)+IF(AND(AP$248&gt;4,AN69=5),1)+IF(AND(AP$248&gt;4,AN69&gt;5),1)+IF(AND(AP$248=4,AN69=1),4)+IF(AND(AP$248=4,AN69=2),3)+IF(AND(AP$248=4,AN69=3),2)+IF(AND(AP$248=4,AN69=4),1)+IF(AND(AP$248=3,AN69=1),3)+IF(AND(AP$248=3,AN69=2),2)+IF(AND(AP$248=3,AN69=3),1)+IF(AND(AP$248=2,AN69=1),2)+IF(AND(AP$248=2,AN69=2),1)+IF(AND(AP$248=1,AN69=1),1)</f>
        <v>0</v>
      </c>
      <c r="AP69" s="5"/>
      <c r="AQ69" s="5"/>
      <c r="AR69" s="4">
        <f>IF(AND(AP$248&gt;4,AP69=1),12)+IF(AND(AP$248&gt;4,AP69=2),8)+IF(AND(AP$248&gt;4,AP69=3),6)+IF(AND(AP$248&gt;4,AP69=4),5)+IF(AND(AP$248&gt;4,AP69=5),4)+IF(AND(AP$248&gt;4,AP69=6),3)+IF(AND(AP$248&gt;4,AP69=7),2)+IF(AND(AP$248&gt;4,AP69&gt;7),1)+IF(AND(AP$248=4,AP69=1),8)+IF(AND(AP$248=4,AP69=2),6)+IF(AND(AP$248=4,AP69=3),4)+IF(AND(AP$248=4,AP69=4),2)+IF(AND(AP$248=3,AP69=1),6)+IF(AND(AP$248=3,AP69=2),4)+IF(AND(AP$248=3,AP69=3),2)+IF(AND(AP$248=2,AP69=1),4)+IF(AND(AP$248=2,AP69=2),2)+IF(AND(AP$248=1,AP69=1),2)</f>
        <v>0</v>
      </c>
      <c r="AS69" s="4">
        <f>IF(AND(AQ$248&gt;4,AQ69=1),12)+IF(AND(AQ$248&gt;4,AQ69=2),8)+IF(AND(AQ$248&gt;4,AQ69=3),6)+IF(AND(AQ$248&gt;4,AQ69=4),5)+IF(AND(AQ$248&gt;4,AQ69=5),4)+IF(AND(AQ$248&gt;4,AQ69=6),3)+IF(AND(AQ$248&gt;4,AQ69=7),2)+IF(AND(AQ$248&gt;4,AQ69&gt;7),1)+IF(AND(AQ$248=4,AQ69=1),8)+IF(AND(AQ$248=4,AQ69=2),6)+IF(AND(AQ$248=4,AQ69=3),4)+IF(AND(AQ$248=4,AQ69=4),2)+IF(AND(AQ$248=3,AQ69=1),6)+IF(AND(AQ$248=3,AQ69=2),4)+IF(AND(AQ$248=3,AQ69=3),2)+IF(AND(AQ$248=2,AQ69=1),4)+IF(AND(AQ$248=2,AQ69=2),2)+IF(AND(AQ$248=1,AQ69=1),2)</f>
        <v>0</v>
      </c>
      <c r="AT69" s="2" t="s">
        <v>21</v>
      </c>
      <c r="AU69" s="4">
        <f>+AO69+AR69+AS69+BA69</f>
        <v>0</v>
      </c>
      <c r="AV69" s="11">
        <f>AU69+AF69</f>
        <v>0</v>
      </c>
      <c r="AW69" s="2"/>
      <c r="AX69" s="2"/>
      <c r="AY69" s="2" t="s">
        <v>21</v>
      </c>
      <c r="AZ69" s="2"/>
      <c r="BA69" s="6"/>
      <c r="BB69" s="19">
        <f t="shared" si="89"/>
        <v>25.824999999999999</v>
      </c>
      <c r="BC69" s="2"/>
      <c r="BD69" s="3"/>
      <c r="BE69" s="4">
        <f t="shared" si="107"/>
        <v>0</v>
      </c>
      <c r="BF69" s="5"/>
      <c r="BG69" s="5"/>
      <c r="BH69" s="4">
        <f t="shared" si="108"/>
        <v>0</v>
      </c>
      <c r="BI69" s="4">
        <f t="shared" si="108"/>
        <v>0</v>
      </c>
      <c r="BJ69" s="2" t="s">
        <v>21</v>
      </c>
      <c r="BK69" s="4">
        <f t="shared" si="90"/>
        <v>0</v>
      </c>
      <c r="BL69" s="11">
        <f t="shared" si="91"/>
        <v>0</v>
      </c>
      <c r="BM69" s="2"/>
      <c r="BN69" s="2"/>
      <c r="BO69" s="2" t="s">
        <v>21</v>
      </c>
      <c r="BP69" s="2"/>
      <c r="BQ69" s="6"/>
      <c r="BR69" s="19">
        <f t="shared" si="92"/>
        <v>25.824999999999999</v>
      </c>
      <c r="BS69" s="2"/>
      <c r="BT69" s="3"/>
      <c r="BU69" s="4">
        <f t="shared" si="100"/>
        <v>0</v>
      </c>
      <c r="BV69" s="5"/>
      <c r="BW69" s="5"/>
      <c r="BX69" s="4">
        <f t="shared" si="101"/>
        <v>0</v>
      </c>
      <c r="BY69" s="4">
        <f t="shared" si="102"/>
        <v>0</v>
      </c>
      <c r="BZ69" s="2" t="s">
        <v>21</v>
      </c>
      <c r="CA69" s="4">
        <f t="shared" si="93"/>
        <v>0</v>
      </c>
      <c r="CB69" s="11">
        <f t="shared" si="94"/>
        <v>0</v>
      </c>
      <c r="CC69" s="2"/>
      <c r="CD69" s="2"/>
      <c r="CE69" s="2" t="s">
        <v>21</v>
      </c>
      <c r="CF69" s="2"/>
      <c r="CG69" s="6"/>
      <c r="CH69" s="19">
        <f t="shared" si="95"/>
        <v>25.824999999999999</v>
      </c>
    </row>
    <row r="70" spans="1:86" s="15" customFormat="1" ht="14">
      <c r="B70" s="22">
        <v>14</v>
      </c>
      <c r="C70" s="17"/>
      <c r="D70" s="1"/>
      <c r="E70" s="1"/>
      <c r="F70" s="57"/>
      <c r="G70" s="10"/>
      <c r="H70" s="7"/>
      <c r="I70" s="2"/>
      <c r="J70" s="2"/>
      <c r="K70" s="2"/>
      <c r="L70" s="4">
        <f>IF(AND(J$248&gt;4,J70=1),6)+IF(AND(J$248&gt;4,J70=2),4)+IF(AND(J$248&gt;4,J70=3),3)+IF(AND(J$248&gt;4,J70=4),2)+IF(AND(J$248&gt;4,J70=5),1)+IF(AND(J$248&gt;4,J70&gt;5),1)+IF(AND(J$248=4,J70=1),4)+IF(AND(J$248=4,J70=2),3)+IF(AND(J$248=4,J70=3),2)+IF(AND(J$248=4,J70=4),1)+IF(AND(J$248=3,J70=1),3)+IF(AND(J$248=3,J70=2),2)+IF(AND(J$248=3,J70=3),1)+IF(AND(J$248=2,J70=1),2)+IF(AND(J$248=2,J70=2),1)+IF(AND(J$248=1,J70=1),1)</f>
        <v>0</v>
      </c>
      <c r="M70" s="4">
        <f>IF(AND(K$248&gt;4,K70=1),6)+IF(AND(K$248&gt;4,K70=2),4)+IF(AND(K$248&gt;4,K70=3),3)+IF(AND(K$248&gt;4,K70=4),2)+IF(AND(K$248&gt;4,K70=5),1)+IF(AND(K$248&gt;4,K70&gt;5),1)+IF(AND(K$248=4,K70=1),4)+IF(AND(K$248=4,K70=2),3)+IF(AND(K$248=4,K70=3),2)+IF(AND(K$248=4,K70=4),1)+IF(AND(K$248=3,K70=1),3)+IF(AND(K$248=3,K70=2),2)+IF(AND(K$248=3,K70=3),1)+IF(AND(K$248=2,K70=1),2)+IF(AND(K$248=2,K70=2),1)+IF(AND(K$248=1,K70=1),1)</f>
        <v>0</v>
      </c>
      <c r="N70" s="7"/>
      <c r="O70" s="4"/>
      <c r="P70" s="11"/>
      <c r="Q70" s="10"/>
      <c r="R70" s="2"/>
      <c r="S70" s="2"/>
      <c r="T70" s="2"/>
      <c r="U70" s="6"/>
      <c r="V70" s="19">
        <f t="shared" ref="V70:V109" si="109">MIN(F70,G70,Q70,R70)</f>
        <v>0</v>
      </c>
      <c r="W70" s="10"/>
      <c r="X70" s="7"/>
      <c r="Y70" s="2"/>
      <c r="Z70" s="2"/>
      <c r="AA70" s="2"/>
      <c r="AB70" s="4">
        <f>IF(AND(Z$248&gt;4,Z70=1),6)+IF(AND(Z$248&gt;4,Z70=2),4)+IF(AND(Z$248&gt;4,Z70=3),3)+IF(AND(Z$248&gt;4,Z70=4),2)+IF(AND(Z$248&gt;4,Z70=5),1)+IF(AND(Z$248&gt;4,Z70&gt;5),1)+IF(AND(Z$248=4,Z70=1),4)+IF(AND(Z$248=4,Z70=2),3)+IF(AND(Z$248=4,Z70=3),2)+IF(AND(Z$248=4,Z70=4),1)+IF(AND(Z$248=3,Z70=1),3)+IF(AND(Z$248=3,Z70=2),2)+IF(AND(Z$248=3,Z70=3),1)+IF(AND(Z$248=2,Z70=1),2)+IF(AND(Z$248=2,Z70=2),1)+IF(AND(Z$248=1,Z70=1),1)</f>
        <v>0</v>
      </c>
      <c r="AC70" s="4">
        <f>IF(AND(AA$248&gt;4,AA70=1),6)+IF(AND(AA$248&gt;4,AA70=2),4)+IF(AND(AA$248&gt;4,AA70=3),3)+IF(AND(AA$248&gt;4,AA70=4),2)+IF(AND(AA$248&gt;4,AA70=5),1)+IF(AND(AA$248&gt;4,AA70&gt;5),1)+IF(AND(AA$248=4,AA70=1),4)+IF(AND(AA$248=4,AA70=2),3)+IF(AND(AA$248=4,AA70=3),2)+IF(AND(AA$248=4,AA70=4),1)+IF(AND(AA$248=3,AA70=1),3)+IF(AND(AA$248=3,AA70=2),2)+IF(AND(AA$248=3,AA70=3),1)+IF(AND(AA$248=2,AA70=1),2)+IF(AND(AA$248=2,AA70=2),1)+IF(AND(AA$248=1,AA70=1),1)</f>
        <v>0</v>
      </c>
      <c r="AD70" s="7"/>
      <c r="AE70" s="4"/>
      <c r="AF70" s="11"/>
      <c r="AG70" s="10"/>
      <c r="AH70" s="2"/>
      <c r="AI70" s="2"/>
      <c r="AJ70" s="2"/>
      <c r="AK70" s="6"/>
      <c r="AL70" s="19">
        <f t="shared" ref="AL70:AL71" si="110">MIN(V70,W70,AG70,AH70)</f>
        <v>0</v>
      </c>
      <c r="AM70" s="10"/>
      <c r="AN70" s="7"/>
      <c r="AO70" s="2"/>
      <c r="AP70" s="2"/>
      <c r="AQ70" s="2"/>
      <c r="AR70" s="4">
        <f>IF(AND(AP$248&gt;4,AP70=1),6)+IF(AND(AP$248&gt;4,AP70=2),4)+IF(AND(AP$248&gt;4,AP70=3),3)+IF(AND(AP$248&gt;4,AP70=4),2)+IF(AND(AP$248&gt;4,AP70=5),1)+IF(AND(AP$248&gt;4,AP70&gt;5),1)+IF(AND(AP$248=4,AP70=1),4)+IF(AND(AP$248=4,AP70=2),3)+IF(AND(AP$248=4,AP70=3),2)+IF(AND(AP$248=4,AP70=4),1)+IF(AND(AP$248=3,AP70=1),3)+IF(AND(AP$248=3,AP70=2),2)+IF(AND(AP$248=3,AP70=3),1)+IF(AND(AP$248=2,AP70=1),2)+IF(AND(AP$248=2,AP70=2),1)+IF(AND(AP$248=1,AP70=1),1)</f>
        <v>0</v>
      </c>
      <c r="AS70" s="4">
        <f>IF(AND(AQ$248&gt;4,AQ70=1),6)+IF(AND(AQ$248&gt;4,AQ70=2),4)+IF(AND(AQ$248&gt;4,AQ70=3),3)+IF(AND(AQ$248&gt;4,AQ70=4),2)+IF(AND(AQ$248&gt;4,AQ70=5),1)+IF(AND(AQ$248&gt;4,AQ70&gt;5),1)+IF(AND(AQ$248=4,AQ70=1),4)+IF(AND(AQ$248=4,AQ70=2),3)+IF(AND(AQ$248=4,AQ70=3),2)+IF(AND(AQ$248=4,AQ70=4),1)+IF(AND(AQ$248=3,AQ70=1),3)+IF(AND(AQ$248=3,AQ70=2),2)+IF(AND(AQ$248=3,AQ70=3),1)+IF(AND(AQ$248=2,AQ70=1),2)+IF(AND(AQ$248=2,AQ70=2),1)+IF(AND(AQ$248=1,AQ70=1),1)</f>
        <v>0</v>
      </c>
      <c r="AT70" s="7"/>
      <c r="AU70" s="4"/>
      <c r="AV70" s="11"/>
      <c r="AW70" s="10"/>
      <c r="AX70" s="2"/>
      <c r="AY70" s="2"/>
      <c r="AZ70" s="2"/>
      <c r="BA70" s="6"/>
      <c r="BB70" s="19">
        <f t="shared" ref="BB70:BB71" si="111">MIN(AL70,AM70,AW70,AX70)</f>
        <v>0</v>
      </c>
      <c r="BC70" s="10"/>
      <c r="BD70" s="7"/>
      <c r="BE70" s="2"/>
      <c r="BF70" s="2"/>
      <c r="BG70" s="2"/>
      <c r="BH70" s="4">
        <f>IF(AND(BF$248&gt;4,BF70=1),6)+IF(AND(BF$248&gt;4,BF70=2),4)+IF(AND(BF$248&gt;4,BF70=3),3)+IF(AND(BF$248&gt;4,BF70=4),2)+IF(AND(BF$248&gt;4,BF70=5),1)+IF(AND(BF$248&gt;4,BF70&gt;5),1)+IF(AND(BF$248=4,BF70=1),4)+IF(AND(BF$248=4,BF70=2),3)+IF(AND(BF$248=4,BF70=3),2)+IF(AND(BF$248=4,BF70=4),1)+IF(AND(BF$248=3,BF70=1),3)+IF(AND(BF$248=3,BF70=2),2)+IF(AND(BF$248=3,BF70=3),1)+IF(AND(BF$248=2,BF70=1),2)+IF(AND(BF$248=2,BF70=2),1)+IF(AND(BF$248=1,BF70=1),1)</f>
        <v>0</v>
      </c>
      <c r="BI70" s="4">
        <f>IF(AND(BG$248&gt;4,BG70=1),6)+IF(AND(BG$248&gt;4,BG70=2),4)+IF(AND(BG$248&gt;4,BG70=3),3)+IF(AND(BG$248&gt;4,BG70=4),2)+IF(AND(BG$248&gt;4,BG70=5),1)+IF(AND(BG$248&gt;4,BG70&gt;5),1)+IF(AND(BG$248=4,BG70=1),4)+IF(AND(BG$248=4,BG70=2),3)+IF(AND(BG$248=4,BG70=3),2)+IF(AND(BG$248=4,BG70=4),1)+IF(AND(BG$248=3,BG70=1),3)+IF(AND(BG$248=3,BG70=2),2)+IF(AND(BG$248=3,BG70=3),1)+IF(AND(BG$248=2,BG70=1),2)+IF(AND(BG$248=2,BG70=2),1)+IF(AND(BG$248=1,BG70=1),1)</f>
        <v>0</v>
      </c>
      <c r="BJ70" s="7"/>
      <c r="BK70" s="4"/>
      <c r="BL70" s="11"/>
      <c r="BM70" s="10"/>
      <c r="BN70" s="2"/>
      <c r="BO70" s="2"/>
      <c r="BP70" s="2"/>
      <c r="BQ70" s="6"/>
      <c r="BR70" s="19">
        <f t="shared" ref="BR70:BR114" si="112">MIN(BB70,BC70,BM70,BN70)</f>
        <v>0</v>
      </c>
      <c r="BS70" s="10"/>
      <c r="BT70" s="7"/>
      <c r="BU70" s="2"/>
      <c r="BV70" s="2"/>
      <c r="BW70" s="2"/>
      <c r="BX70" s="4">
        <f>IF(AND(BV$248&gt;4,BV70=1),6)+IF(AND(BV$248&gt;4,BV70=2),4)+IF(AND(BV$248&gt;4,BV70=3),3)+IF(AND(BV$248&gt;4,BV70=4),2)+IF(AND(BV$248&gt;4,BV70=5),1)+IF(AND(BV$248&gt;4,BV70&gt;5),1)+IF(AND(BV$248=4,BV70=1),4)+IF(AND(BV$248=4,BV70=2),3)+IF(AND(BV$248=4,BV70=3),2)+IF(AND(BV$248=4,BV70=4),1)+IF(AND(BV$248=3,BV70=1),3)+IF(AND(BV$248=3,BV70=2),2)+IF(AND(BV$248=3,BV70=3),1)+IF(AND(BV$248=2,BV70=1),2)+IF(AND(BV$248=2,BV70=2),1)+IF(AND(BV$248=1,BV70=1),1)</f>
        <v>0</v>
      </c>
      <c r="BY70" s="4">
        <f>IF(AND(BW$248&gt;4,BW70=1),6)+IF(AND(BW$248&gt;4,BW70=2),4)+IF(AND(BW$248&gt;4,BW70=3),3)+IF(AND(BW$248&gt;4,BW70=4),2)+IF(AND(BW$248&gt;4,BW70=5),1)+IF(AND(BW$248&gt;4,BW70&gt;5),1)+IF(AND(BW$248=4,BW70=1),4)+IF(AND(BW$248=4,BW70=2),3)+IF(AND(BW$248=4,BW70=3),2)+IF(AND(BW$248=4,BW70=4),1)+IF(AND(BW$248=3,BW70=1),3)+IF(AND(BW$248=3,BW70=2),2)+IF(AND(BW$248=3,BW70=3),1)+IF(AND(BW$248=2,BW70=1),2)+IF(AND(BW$248=2,BW70=2),1)+IF(AND(BW$248=1,BW70=1),1)</f>
        <v>0</v>
      </c>
      <c r="BZ70" s="7"/>
      <c r="CA70" s="4"/>
      <c r="CB70" s="11"/>
      <c r="CC70" s="10"/>
      <c r="CD70" s="2"/>
      <c r="CE70" s="2"/>
      <c r="CF70" s="2"/>
      <c r="CG70" s="6"/>
      <c r="CH70" s="19">
        <f t="shared" si="80"/>
        <v>0</v>
      </c>
    </row>
    <row r="71" spans="1:86" s="15" customFormat="1" ht="14">
      <c r="A71" s="21"/>
      <c r="B71" s="23" t="s">
        <v>32</v>
      </c>
      <c r="C71" s="24"/>
      <c r="D71" s="50"/>
      <c r="E71" s="51"/>
      <c r="F71" s="57"/>
      <c r="G71" s="18"/>
      <c r="H71" s="11"/>
      <c r="I71" s="18"/>
      <c r="J71" s="18"/>
      <c r="K71" s="18"/>
      <c r="L71" s="18"/>
      <c r="M71" s="18"/>
      <c r="N71" s="18"/>
      <c r="O71" s="11"/>
      <c r="P71" s="11"/>
      <c r="Q71" s="18"/>
      <c r="R71" s="18"/>
      <c r="S71" s="18"/>
      <c r="T71" s="18"/>
      <c r="U71" s="12"/>
      <c r="V71" s="19">
        <f t="shared" si="109"/>
        <v>0</v>
      </c>
      <c r="W71" s="18"/>
      <c r="X71" s="11"/>
      <c r="Y71" s="18"/>
      <c r="Z71" s="18"/>
      <c r="AA71" s="18"/>
      <c r="AB71" s="18"/>
      <c r="AC71" s="18"/>
      <c r="AD71" s="18"/>
      <c r="AE71" s="11"/>
      <c r="AF71" s="11"/>
      <c r="AG71" s="18"/>
      <c r="AH71" s="18"/>
      <c r="AI71" s="18"/>
      <c r="AJ71" s="18"/>
      <c r="AK71" s="12"/>
      <c r="AL71" s="19">
        <f t="shared" si="110"/>
        <v>0</v>
      </c>
      <c r="AM71" s="18"/>
      <c r="AN71" s="11"/>
      <c r="AO71" s="18"/>
      <c r="AP71" s="18"/>
      <c r="AQ71" s="18"/>
      <c r="AR71" s="18"/>
      <c r="AS71" s="18"/>
      <c r="AT71" s="18"/>
      <c r="AU71" s="11"/>
      <c r="AV71" s="11"/>
      <c r="AW71" s="18"/>
      <c r="AX71" s="18"/>
      <c r="AY71" s="18"/>
      <c r="AZ71" s="18"/>
      <c r="BA71" s="12"/>
      <c r="BB71" s="19">
        <f t="shared" si="111"/>
        <v>0</v>
      </c>
      <c r="BC71" s="18"/>
      <c r="BD71" s="11"/>
      <c r="BE71" s="18"/>
      <c r="BF71" s="18"/>
      <c r="BG71" s="18"/>
      <c r="BH71" s="18"/>
      <c r="BI71" s="18"/>
      <c r="BJ71" s="18"/>
      <c r="BK71" s="11"/>
      <c r="BL71" s="11"/>
      <c r="BM71" s="18"/>
      <c r="BN71" s="18"/>
      <c r="BO71" s="18"/>
      <c r="BP71" s="18"/>
      <c r="BQ71" s="12"/>
      <c r="BR71" s="19">
        <f t="shared" si="112"/>
        <v>0</v>
      </c>
      <c r="BS71" s="18"/>
      <c r="BT71" s="11"/>
      <c r="BU71" s="18"/>
      <c r="BV71" s="18"/>
      <c r="BW71" s="18"/>
      <c r="BX71" s="18"/>
      <c r="BY71" s="18"/>
      <c r="BZ71" s="18"/>
      <c r="CA71" s="11"/>
      <c r="CB71" s="11"/>
      <c r="CC71" s="18"/>
      <c r="CD71" s="18"/>
      <c r="CE71" s="18"/>
      <c r="CF71" s="18"/>
      <c r="CG71" s="12"/>
      <c r="CH71" s="19">
        <f t="shared" si="80"/>
        <v>0</v>
      </c>
    </row>
    <row r="72" spans="1:86" s="15" customFormat="1" ht="14">
      <c r="A72" s="13">
        <v>1</v>
      </c>
      <c r="B72" s="1" t="s">
        <v>85</v>
      </c>
      <c r="C72" s="2">
        <v>40468</v>
      </c>
      <c r="D72" s="1">
        <v>27</v>
      </c>
      <c r="E72" s="1" t="s">
        <v>39</v>
      </c>
      <c r="F72" s="57">
        <v>27.448</v>
      </c>
      <c r="G72" s="10">
        <v>29.329000000000001</v>
      </c>
      <c r="H72" s="3">
        <v>2</v>
      </c>
      <c r="I72" s="4">
        <f>IF(AND(J$249&gt;4,H72=1),6)+IF(AND(J$249&gt;4,H72=2),4)+IF(AND(J$249&gt;4,H72=3),3)+IF(AND(J$249&gt;4,H72=4),2)+IF(AND(J$249&gt;4,H72=5),1)+IF(AND(J$249&gt;4,H72&gt;5),1)+IF(AND(J$249=4,H72=1),4)+IF(AND(J$249=4,H72=2),3)+IF(AND(J$249=4,H72=3),2)+IF(AND(J$249=4,H72=4),1)+IF(AND(J$249=3,H72=1),3)+IF(AND(J$249=3,H72=2),2)+IF(AND(J$249=3,H72=3),1)+IF(AND(J$249=2,H72=1),2)+IF(AND(J$249=2,H72=2),1)+IF(AND(J$249=1,H72=1),1)</f>
        <v>4</v>
      </c>
      <c r="J72" s="5">
        <v>1</v>
      </c>
      <c r="K72" s="5">
        <v>1</v>
      </c>
      <c r="L72" s="7">
        <f>IF(AND(J$249&gt;4,J72=1),12)+IF(AND(J$249&gt;4,J72=2),8)+IF(AND(J$249&gt;4,J72=3),6)+IF(AND(J$249&gt;4,J72=4),5)+IF(AND(J$249&gt;4,J72=5),4)+IF(AND(J$249&gt;4,J72=6),3)+IF(AND(J$249&gt;4,J72=7),2)+IF(AND(J$249&gt;4,J72&gt;7),1)+IF(AND(J$249=4,J72=1),8)+IF(AND(J$249=4,J72=2),6)+IF(AND(J$249=4,J72=3),4)+IF(AND(J$249=4,J72=4),2)+IF(AND(J$249=3,J72=1),6)+IF(AND(J$249=3,J72=2),4)+IF(AND(J$249=3,J72=3),2)+IF(AND(J$249=2,J72=1),4)+IF(AND(J$249=2,J72=2),2)+IF(AND(J$249=1,J72=1),2)</f>
        <v>12</v>
      </c>
      <c r="M72" s="7">
        <f>IF(AND(J$249&gt;4,K72=1),12)+IF(AND(J$249&gt;4,K72=2),8)+IF(AND(J$249&gt;4,K72=3),6)+IF(AND(J$249&gt;4,K72=4),5)+IF(AND(J$249&gt;4,K72=5),4)+IF(AND(J$249&gt;4,K72=6),3)+IF(AND(J$249&gt;4,K72=7),2)+IF(AND(J$249&gt;4,K72&gt;7),1)+IF(AND(J$249=4,K72=1),8)+IF(AND(J$249=4,K72=2),6)+IF(AND(J$249=4,K72=3),4)+IF(AND(J$249=4,K72=4),2)+IF(AND(J$249=3,K72=1),6)+IF(AND(J$249=3,K72=2),4)+IF(AND(J$249=3,K72=3),2)+IF(AND(J$249=2,K72=1),4)+IF(AND(J$249=2,K72=2),2)+IF(AND(J$249=1,K72=1),2)</f>
        <v>12</v>
      </c>
      <c r="N72" s="2" t="s">
        <v>26</v>
      </c>
      <c r="O72" s="4">
        <f t="shared" ref="O72:O80" si="113">+I72+L72+M72+U72</f>
        <v>28</v>
      </c>
      <c r="P72" s="11">
        <f t="shared" ref="P72:P80" si="114">O72</f>
        <v>28</v>
      </c>
      <c r="Q72" s="2">
        <v>28.641999999999999</v>
      </c>
      <c r="R72" s="2">
        <v>28.440999999999999</v>
      </c>
      <c r="S72" s="2" t="s">
        <v>26</v>
      </c>
      <c r="T72" s="2" t="s">
        <v>107</v>
      </c>
      <c r="U72" s="6"/>
      <c r="V72" s="19">
        <f t="shared" ref="V72:V82" si="115">MIN(F72,G72,Q72,R72)</f>
        <v>27.448</v>
      </c>
      <c r="W72" s="10">
        <v>28.273</v>
      </c>
      <c r="X72" s="3">
        <v>4</v>
      </c>
      <c r="Y72" s="4">
        <f t="shared" ref="Y72:Y82" si="116">IF(AND(Z$249&gt;4,X72=1),6)+IF(AND(Z$249&gt;4,X72=2),4)+IF(AND(Z$249&gt;4,X72=3),3)+IF(AND(Z$249&gt;4,X72=4),2)+IF(AND(Z$249&gt;4,X72=5),1)+IF(AND(Z$249&gt;4,X72&gt;5),1)+IF(AND(Z$249=4,X72=1),4)+IF(AND(Z$249=4,X72=2),3)+IF(AND(Z$249=4,X72=3),2)+IF(AND(Z$249=4,X72=4),1)+IF(AND(Z$249=3,X72=1),3)+IF(AND(Z$249=3,X72=2),2)+IF(AND(Z$249=3,X72=3),1)+IF(AND(Z$249=2,X72=1),2)+IF(AND(Z$249=2,X72=2),1)+IF(AND(Z$249=1,X72=1),1)</f>
        <v>2</v>
      </c>
      <c r="Z72" s="5">
        <v>4</v>
      </c>
      <c r="AA72" s="5">
        <v>4</v>
      </c>
      <c r="AB72" s="7">
        <f t="shared" ref="AB72:AB82" si="117">IF(AND(Z$249&gt;4,Z72=1),12)+IF(AND(Z$249&gt;4,Z72=2),8)+IF(AND(Z$249&gt;4,Z72=3),6)+IF(AND(Z$249&gt;4,Z72=4),5)+IF(AND(Z$249&gt;4,Z72=5),4)+IF(AND(Z$249&gt;4,Z72=6),3)+IF(AND(Z$249&gt;4,Z72=7),2)+IF(AND(Z$249&gt;4,Z72&gt;7),1)+IF(AND(Z$249=4,Z72=1),8)+IF(AND(Z$249=4,Z72=2),6)+IF(AND(Z$249=4,Z72=3),4)+IF(AND(Z$249=4,Z72=4),2)+IF(AND(Z$249=3,Z72=1),6)+IF(AND(Z$249=3,Z72=2),4)+IF(AND(Z$249=3,Z72=3),2)+IF(AND(Z$249=2,Z72=1),4)+IF(AND(Z$249=2,Z72=2),2)+IF(AND(Z$249=1,Z72=1),2)</f>
        <v>5</v>
      </c>
      <c r="AC72" s="7">
        <f t="shared" ref="AC72:AC82" si="118">IF(AND(Z$249&gt;4,AA72=1),12)+IF(AND(Z$249&gt;4,AA72=2),8)+IF(AND(Z$249&gt;4,AA72=3),6)+IF(AND(Z$249&gt;4,AA72=4),5)+IF(AND(Z$249&gt;4,AA72=5),4)+IF(AND(Z$249&gt;4,AA72=6),3)+IF(AND(Z$249&gt;4,AA72=7),2)+IF(AND(Z$249&gt;4,AA72&gt;7),1)+IF(AND(Z$249=4,AA72=1),8)+IF(AND(Z$249=4,AA72=2),6)+IF(AND(Z$249=4,AA72=3),4)+IF(AND(Z$249=4,AA72=4),2)+IF(AND(Z$249=3,AA72=1),6)+IF(AND(Z$249=3,AA72=2),4)+IF(AND(Z$249=3,AA72=3),2)+IF(AND(Z$249=2,AA72=1),4)+IF(AND(Z$249=2,AA72=2),2)+IF(AND(Z$249=1,AA72=1),2)</f>
        <v>5</v>
      </c>
      <c r="AD72" s="2" t="s">
        <v>26</v>
      </c>
      <c r="AE72" s="4">
        <f t="shared" ref="AE72:AE82" si="119">+Y72+AB72+AC72+AK72</f>
        <v>12</v>
      </c>
      <c r="AF72" s="11">
        <f t="shared" ref="AF72:AF82" si="120">AE72+P72</f>
        <v>40</v>
      </c>
      <c r="AG72" s="2">
        <v>27.626999999999999</v>
      </c>
      <c r="AH72" s="2">
        <v>28.803999999999998</v>
      </c>
      <c r="AI72" s="2" t="s">
        <v>26</v>
      </c>
      <c r="AJ72" s="2" t="s">
        <v>107</v>
      </c>
      <c r="AK72" s="6"/>
      <c r="AL72" s="19">
        <f t="shared" ref="AL72:AL82" si="121">MIN(V72,W72,AG72,AH72)</f>
        <v>27.448</v>
      </c>
      <c r="AM72" s="10">
        <v>27.931999999999999</v>
      </c>
      <c r="AN72" s="3">
        <v>1</v>
      </c>
      <c r="AO72" s="4">
        <f t="shared" ref="AO72:AO82" si="122">IF(AND(AP$249&gt;4,AN72=1),6)+IF(AND(AP$249&gt;4,AN72=2),4)+IF(AND(AP$249&gt;4,AN72=3),3)+IF(AND(AP$249&gt;4,AN72=4),2)+IF(AND(AP$249&gt;4,AN72=5),1)+IF(AND(AP$249&gt;4,AN72&gt;5),1)+IF(AND(AP$249=4,AN72=1),4)+IF(AND(AP$249=4,AN72=2),3)+IF(AND(AP$249=4,AN72=3),2)+IF(AND(AP$249=4,AN72=4),1)+IF(AND(AP$249=3,AN72=1),3)+IF(AND(AP$249=3,AN72=2),2)+IF(AND(AP$249=3,AN72=3),1)+IF(AND(AP$249=2,AN72=1),2)+IF(AND(AP$249=2,AN72=2),1)+IF(AND(AP$249=1,AN72=1),1)</f>
        <v>6</v>
      </c>
      <c r="AP72" s="5">
        <v>2</v>
      </c>
      <c r="AQ72" s="5">
        <v>1</v>
      </c>
      <c r="AR72" s="7">
        <f t="shared" ref="AR72:AR82" si="123">IF(AND(AP$249&gt;4,AP72=1),12)+IF(AND(AP$249&gt;4,AP72=2),8)+IF(AND(AP$249&gt;4,AP72=3),6)+IF(AND(AP$249&gt;4,AP72=4),5)+IF(AND(AP$249&gt;4,AP72=5),4)+IF(AND(AP$249&gt;4,AP72=6),3)+IF(AND(AP$249&gt;4,AP72=7),2)+IF(AND(AP$249&gt;4,AP72&gt;7),1)+IF(AND(AP$249=4,AP72=1),8)+IF(AND(AP$249=4,AP72=2),6)+IF(AND(AP$249=4,AP72=3),4)+IF(AND(AP$249=4,AP72=4),2)+IF(AND(AP$249=3,AP72=1),6)+IF(AND(AP$249=3,AP72=2),4)+IF(AND(AP$249=3,AP72=3),2)+IF(AND(AP$249=2,AP72=1),4)+IF(AND(AP$249=2,AP72=2),2)+IF(AND(AP$249=1,AP72=1),2)</f>
        <v>8</v>
      </c>
      <c r="AS72" s="7">
        <f t="shared" ref="AS72:AS82" si="124">IF(AND(AP$249&gt;4,AQ72=1),12)+IF(AND(AP$249&gt;4,AQ72=2),8)+IF(AND(AP$249&gt;4,AQ72=3),6)+IF(AND(AP$249&gt;4,AQ72=4),5)+IF(AND(AP$249&gt;4,AQ72=5),4)+IF(AND(AP$249&gt;4,AQ72=6),3)+IF(AND(AP$249&gt;4,AQ72=7),2)+IF(AND(AP$249&gt;4,AQ72&gt;7),1)+IF(AND(AP$249=4,AQ72=1),8)+IF(AND(AP$249=4,AQ72=2),6)+IF(AND(AP$249=4,AQ72=3),4)+IF(AND(AP$249=4,AQ72=4),2)+IF(AND(AP$249=3,AQ72=1),6)+IF(AND(AP$249=3,AQ72=2),4)+IF(AND(AP$249=3,AQ72=3),2)+IF(AND(AP$249=2,AQ72=1),4)+IF(AND(AP$249=2,AQ72=2),2)+IF(AND(AP$249=1,AQ72=1),2)</f>
        <v>12</v>
      </c>
      <c r="AT72" s="2" t="s">
        <v>26</v>
      </c>
      <c r="AU72" s="4">
        <f t="shared" ref="AU72:AU82" si="125">+AO72+AR72+AS72+BA72</f>
        <v>26</v>
      </c>
      <c r="AV72" s="11">
        <f t="shared" ref="AV72:AV82" si="126">AU72+AF72</f>
        <v>66</v>
      </c>
      <c r="AW72" s="2">
        <v>29.712</v>
      </c>
      <c r="AX72" s="2">
        <v>28.202999999999999</v>
      </c>
      <c r="AY72" s="2" t="s">
        <v>26</v>
      </c>
      <c r="AZ72" s="2" t="s">
        <v>107</v>
      </c>
      <c r="BA72" s="6"/>
      <c r="BB72" s="19">
        <f t="shared" ref="BB72:BB82" si="127">MIN(AL72,AM72,AW72,AX72)</f>
        <v>27.448</v>
      </c>
      <c r="BC72" s="10">
        <v>29.890999999999998</v>
      </c>
      <c r="BD72" s="3">
        <v>1</v>
      </c>
      <c r="BE72" s="4">
        <f t="shared" ref="BE72:BE82" si="128">IF(AND(BF$249&gt;4,BD72=1),6)+IF(AND(BF$249&gt;4,BD72=2),4)+IF(AND(BF$249&gt;4,BD72=3),3)+IF(AND(BF$249&gt;4,BD72=4),2)+IF(AND(BF$249&gt;4,BD72=5),1)+IF(AND(BF$249&gt;4,BD72&gt;5),1)+IF(AND(BF$249=4,BD72=1),4)+IF(AND(BF$249=4,BD72=2),3)+IF(AND(BF$249=4,BD72=3),2)+IF(AND(BF$249=4,BD72=4),1)+IF(AND(BF$249=3,BD72=1),3)+IF(AND(BF$249=3,BD72=2),2)+IF(AND(BF$249=3,BD72=3),1)+IF(AND(BF$249=2,BD72=1),2)+IF(AND(BF$249=2,BD72=2),1)+IF(AND(BF$249=1,BD72=1),1)</f>
        <v>6</v>
      </c>
      <c r="BF72" s="5">
        <v>2</v>
      </c>
      <c r="BG72" s="5">
        <v>3</v>
      </c>
      <c r="BH72" s="7">
        <f t="shared" ref="BH72:BH82" si="129">IF(AND(BF$249&gt;4,BF72=1),12)+IF(AND(BF$249&gt;4,BF72=2),8)+IF(AND(BF$249&gt;4,BF72=3),6)+IF(AND(BF$249&gt;4,BF72=4),5)+IF(AND(BF$249&gt;4,BF72=5),4)+IF(AND(BF$249&gt;4,BF72=6),3)+IF(AND(BF$249&gt;4,BF72=7),2)+IF(AND(BF$249&gt;4,BF72&gt;7),1)+IF(AND(BF$249=4,BF72=1),8)+IF(AND(BF$249=4,BF72=2),6)+IF(AND(BF$249=4,BF72=3),4)+IF(AND(BF$249=4,BF72=4),2)+IF(AND(BF$249=3,BF72=1),6)+IF(AND(BF$249=3,BF72=2),4)+IF(AND(BF$249=3,BF72=3),2)+IF(AND(BF$249=2,BF72=1),4)+IF(AND(BF$249=2,BF72=2),2)+IF(AND(BF$249=1,BF72=1),2)</f>
        <v>8</v>
      </c>
      <c r="BI72" s="7">
        <f t="shared" ref="BI72:BI82" si="130">IF(AND(BF$249&gt;4,BG72=1),12)+IF(AND(BF$249&gt;4,BG72=2),8)+IF(AND(BF$249&gt;4,BG72=3),6)+IF(AND(BF$249&gt;4,BG72=4),5)+IF(AND(BF$249&gt;4,BG72=5),4)+IF(AND(BF$249&gt;4,BG72=6),3)+IF(AND(BF$249&gt;4,BG72=7),2)+IF(AND(BF$249&gt;4,BG72&gt;7),1)+IF(AND(BF$249=4,BG72=1),8)+IF(AND(BF$249=4,BG72=2),6)+IF(AND(BF$249=4,BG72=3),4)+IF(AND(BF$249=4,BG72=4),2)+IF(AND(BF$249=3,BG72=1),6)+IF(AND(BF$249=3,BG72=2),4)+IF(AND(BF$249=3,BG72=3),2)+IF(AND(BF$249=2,BG72=1),4)+IF(AND(BF$249=2,BG72=2),2)+IF(AND(BF$249=1,BG72=1),2)</f>
        <v>6</v>
      </c>
      <c r="BJ72" s="2" t="s">
        <v>26</v>
      </c>
      <c r="BK72" s="4">
        <f t="shared" ref="BK72:BK82" si="131">+BE72+BH72+BI72+BQ72</f>
        <v>20</v>
      </c>
      <c r="BL72" s="11">
        <f t="shared" ref="BL72:BL82" si="132">BK72+AV72</f>
        <v>86</v>
      </c>
      <c r="BM72" s="2">
        <v>28.204999999999998</v>
      </c>
      <c r="BN72" s="2">
        <v>27.594999999999999</v>
      </c>
      <c r="BO72" s="2" t="s">
        <v>26</v>
      </c>
      <c r="BP72" s="2" t="s">
        <v>107</v>
      </c>
      <c r="BQ72" s="6"/>
      <c r="BR72" s="19">
        <f t="shared" ref="BR72:BR84" si="133">MIN(BB72,BC72,BM72,BN72)</f>
        <v>27.448</v>
      </c>
      <c r="BS72" s="10">
        <v>28.158000000000001</v>
      </c>
      <c r="BT72" s="3">
        <v>2</v>
      </c>
      <c r="BU72" s="4">
        <f t="shared" ref="BU72:BU86" si="134">IF(AND(BV$249&gt;4,BT72=1),6)+IF(AND(BV$249&gt;4,BT72=2),4)+IF(AND(BV$249&gt;4,BT72=3),3)+IF(AND(BV$249&gt;4,BT72=4),2)+IF(AND(BV$249&gt;4,BT72=5),1)+IF(AND(BV$249&gt;4,BT72&gt;5),1)+IF(AND(BV$249=4,BT72=1),4)+IF(AND(BV$249=4,BT72=2),3)+IF(AND(BV$249=4,BT72=3),2)+IF(AND(BV$249=4,BT72=4),1)+IF(AND(BV$249=3,BT72=1),3)+IF(AND(BV$249=3,BT72=2),2)+IF(AND(BV$249=3,BT72=3),1)+IF(AND(BV$249=2,BT72=1),2)+IF(AND(BV$249=2,BT72=2),1)+IF(AND(BV$249=1,BT72=1),1)</f>
        <v>4</v>
      </c>
      <c r="BV72" s="5">
        <v>1</v>
      </c>
      <c r="BW72" s="5">
        <v>4</v>
      </c>
      <c r="BX72" s="7">
        <f t="shared" ref="BX72:BX85" si="135">IF(AND(BV$249&gt;4,BV72=1),12)+IF(AND(BV$249&gt;4,BV72=2),8)+IF(AND(BV$249&gt;4,BV72=3),6)+IF(AND(BV$249&gt;4,BV72=4),5)+IF(AND(BV$249&gt;4,BV72=5),4)+IF(AND(BV$249&gt;4,BV72=6),3)+IF(AND(BV$249&gt;4,BV72=7),2)+IF(AND(BV$249&gt;4,BV72&gt;7),1)+IF(AND(BV$249=4,BV72=1),8)+IF(AND(BV$249=4,BV72=2),6)+IF(AND(BV$249=4,BV72=3),4)+IF(AND(BV$249=4,BV72=4),2)+IF(AND(BV$249=3,BV72=1),6)+IF(AND(BV$249=3,BV72=2),4)+IF(AND(BV$249=3,BV72=3),2)+IF(AND(BV$249=2,BV72=1),4)+IF(AND(BV$249=2,BV72=2),2)+IF(AND(BV$249=1,BV72=1),2)</f>
        <v>12</v>
      </c>
      <c r="BY72" s="7">
        <f t="shared" ref="BY72:BY85" si="136">IF(AND(BV$249&gt;4,BW72=1),12)+IF(AND(BV$249&gt;4,BW72=2),8)+IF(AND(BV$249&gt;4,BW72=3),6)+IF(AND(BV$249&gt;4,BW72=4),5)+IF(AND(BV$249&gt;4,BW72=5),4)+IF(AND(BV$249&gt;4,BW72=6),3)+IF(AND(BV$249&gt;4,BW72=7),2)+IF(AND(BV$249&gt;4,BW72&gt;7),1)+IF(AND(BV$249=4,BW72=1),8)+IF(AND(BV$249=4,BW72=2),6)+IF(AND(BV$249=4,BW72=3),4)+IF(AND(BV$249=4,BW72=4),2)+IF(AND(BV$249=3,BW72=1),6)+IF(AND(BV$249=3,BW72=2),4)+IF(AND(BV$249=3,BW72=3),2)+IF(AND(BV$249=2,BW72=1),4)+IF(AND(BV$249=2,BW72=2),2)+IF(AND(BV$249=1,BW72=1),2)</f>
        <v>5</v>
      </c>
      <c r="BZ72" s="2" t="s">
        <v>26</v>
      </c>
      <c r="CA72" s="4">
        <f t="shared" ref="CA72:CA84" si="137">+BU72+BX72+BY72+CG72</f>
        <v>21</v>
      </c>
      <c r="CB72" s="11">
        <f t="shared" ref="CB72:CB84" si="138">CA72+BL72</f>
        <v>107</v>
      </c>
      <c r="CC72" s="2">
        <v>27.484999999999999</v>
      </c>
      <c r="CD72" s="2">
        <v>27.699000000000002</v>
      </c>
      <c r="CE72" s="2" t="s">
        <v>26</v>
      </c>
      <c r="CF72" s="8" t="s">
        <v>107</v>
      </c>
      <c r="CG72" s="6"/>
      <c r="CH72" s="19">
        <f t="shared" ref="CH72:CH84" si="139">MIN(BR72,BS72,CC72,CD72)</f>
        <v>27.448</v>
      </c>
    </row>
    <row r="73" spans="1:86" s="15" customFormat="1" ht="14" customHeight="1">
      <c r="A73" s="13">
        <v>2</v>
      </c>
      <c r="B73" s="1" t="s">
        <v>141</v>
      </c>
      <c r="C73" s="2">
        <v>42679</v>
      </c>
      <c r="D73" s="1">
        <v>83</v>
      </c>
      <c r="E73" s="1" t="s">
        <v>142</v>
      </c>
      <c r="F73" s="57">
        <v>27.96</v>
      </c>
      <c r="G73" s="2"/>
      <c r="H73" s="3"/>
      <c r="I73" s="4">
        <f>IF(AND(J$249&gt;4,H73=1),6)+IF(AND(J$249&gt;4,H73=2),4)+IF(AND(J$249&gt;4,H73=3),3)+IF(AND(J$249&gt;4,H73=4),2)+IF(AND(J$249&gt;4,H73=5),1)+IF(AND(J$249&gt;4,H73&gt;5),1)+IF(AND(J$249=4,H73=1),4)+IF(AND(J$249=4,H73=2),3)+IF(AND(J$249=4,H73=3),2)+IF(AND(J$249=4,H73=4),1)+IF(AND(J$249=3,H73=1),3)+IF(AND(J$249=3,H73=2),2)+IF(AND(J$249=3,H73=3),1)+IF(AND(J$249=2,H73=1),2)+IF(AND(J$249=2,H73=2),1)+IF(AND(J$249=1,H73=1),1)</f>
        <v>0</v>
      </c>
      <c r="J73" s="5"/>
      <c r="K73" s="5"/>
      <c r="L73" s="7">
        <f>IF(AND(J$249&gt;4,J73=1),12)+IF(AND(J$249&gt;4,J73=2),8)+IF(AND(J$249&gt;4,J73=3),6)+IF(AND(J$249&gt;4,J73=4),5)+IF(AND(J$249&gt;4,J73=5),4)+IF(AND(J$249&gt;4,J73=6),3)+IF(AND(J$249&gt;4,J73=7),2)+IF(AND(J$249&gt;4,J73&gt;7),1)+IF(AND(J$249=4,J73=1),8)+IF(AND(J$249=4,J73=2),6)+IF(AND(J$249=4,J73=3),4)+IF(AND(J$249=4,J73=4),2)+IF(AND(J$249=3,J73=1),6)+IF(AND(J$249=3,J73=2),4)+IF(AND(J$249=3,J73=3),2)+IF(AND(J$249=2,J73=1),4)+IF(AND(J$249=2,J73=2),2)+IF(AND(J$249=1,J73=1),2)</f>
        <v>0</v>
      </c>
      <c r="M73" s="7">
        <f>IF(AND(J$249&gt;4,K73=1),12)+IF(AND(J$249&gt;4,K73=2),8)+IF(AND(J$249&gt;4,K73=3),6)+IF(AND(J$249&gt;4,K73=4),5)+IF(AND(J$249&gt;4,K73=5),4)+IF(AND(J$249&gt;4,K73=6),3)+IF(AND(J$249&gt;4,K73=7),2)+IF(AND(J$249&gt;4,K73&gt;7),1)+IF(AND(J$249=4,K73=1),8)+IF(AND(J$249=4,K73=2),6)+IF(AND(J$249=4,K73=3),4)+IF(AND(J$249=4,K73=4),2)+IF(AND(J$249=3,K73=1),6)+IF(AND(J$249=3,K73=2),4)+IF(AND(J$249=3,K73=3),2)+IF(AND(J$249=2,K73=1),4)+IF(AND(J$249=2,K73=2),2)+IF(AND(J$249=1,K73=1),2)</f>
        <v>0</v>
      </c>
      <c r="N73" s="2"/>
      <c r="O73" s="4">
        <f t="shared" si="113"/>
        <v>0</v>
      </c>
      <c r="P73" s="11">
        <f t="shared" si="114"/>
        <v>0</v>
      </c>
      <c r="Q73" s="2"/>
      <c r="R73" s="2"/>
      <c r="S73" s="2" t="s">
        <v>26</v>
      </c>
      <c r="T73" s="6"/>
      <c r="U73" s="6"/>
      <c r="V73" s="19">
        <f t="shared" si="115"/>
        <v>27.96</v>
      </c>
      <c r="W73" s="2">
        <v>30.786999999999999</v>
      </c>
      <c r="X73" s="3">
        <v>6</v>
      </c>
      <c r="Y73" s="4">
        <f t="shared" si="116"/>
        <v>1</v>
      </c>
      <c r="Z73" s="5">
        <v>5</v>
      </c>
      <c r="AA73" s="5">
        <v>3</v>
      </c>
      <c r="AB73" s="7">
        <f t="shared" si="117"/>
        <v>4</v>
      </c>
      <c r="AC73" s="7">
        <f t="shared" si="118"/>
        <v>6</v>
      </c>
      <c r="AD73" s="2" t="s">
        <v>26</v>
      </c>
      <c r="AE73" s="4">
        <f t="shared" si="119"/>
        <v>11</v>
      </c>
      <c r="AF73" s="11">
        <f t="shared" si="120"/>
        <v>11</v>
      </c>
      <c r="AG73" s="2">
        <v>28.788</v>
      </c>
      <c r="AH73" s="10">
        <v>28.8</v>
      </c>
      <c r="AI73" s="2" t="s">
        <v>26</v>
      </c>
      <c r="AJ73" s="6"/>
      <c r="AK73" s="6"/>
      <c r="AL73" s="19">
        <f t="shared" si="121"/>
        <v>27.96</v>
      </c>
      <c r="AM73" s="2">
        <v>30.021999999999998</v>
      </c>
      <c r="AN73" s="3">
        <v>3</v>
      </c>
      <c r="AO73" s="4">
        <f t="shared" si="122"/>
        <v>3</v>
      </c>
      <c r="AP73" s="5">
        <v>1</v>
      </c>
      <c r="AQ73" s="5">
        <v>2</v>
      </c>
      <c r="AR73" s="7">
        <f t="shared" si="123"/>
        <v>12</v>
      </c>
      <c r="AS73" s="7">
        <f t="shared" si="124"/>
        <v>8</v>
      </c>
      <c r="AT73" s="2" t="s">
        <v>26</v>
      </c>
      <c r="AU73" s="4">
        <f t="shared" si="125"/>
        <v>24</v>
      </c>
      <c r="AV73" s="11">
        <f t="shared" si="126"/>
        <v>35</v>
      </c>
      <c r="AW73" s="2">
        <v>27.873999999999999</v>
      </c>
      <c r="AX73" s="10">
        <v>28.643999999999998</v>
      </c>
      <c r="AY73" s="2" t="s">
        <v>26</v>
      </c>
      <c r="AZ73" s="6"/>
      <c r="BA73" s="6">
        <v>1</v>
      </c>
      <c r="BB73" s="19">
        <f t="shared" si="127"/>
        <v>27.873999999999999</v>
      </c>
      <c r="BC73" s="2">
        <v>36.466000000000001</v>
      </c>
      <c r="BD73" s="3">
        <v>5</v>
      </c>
      <c r="BE73" s="4">
        <f t="shared" si="128"/>
        <v>1</v>
      </c>
      <c r="BF73" s="5">
        <v>5</v>
      </c>
      <c r="BG73" s="5">
        <v>2</v>
      </c>
      <c r="BH73" s="7">
        <f t="shared" si="129"/>
        <v>4</v>
      </c>
      <c r="BI73" s="7">
        <f t="shared" si="130"/>
        <v>8</v>
      </c>
      <c r="BJ73" s="2" t="s">
        <v>26</v>
      </c>
      <c r="BK73" s="4">
        <f t="shared" si="131"/>
        <v>14</v>
      </c>
      <c r="BL73" s="11">
        <f t="shared" si="132"/>
        <v>49</v>
      </c>
      <c r="BM73" s="2">
        <v>28.954000000000001</v>
      </c>
      <c r="BN73" s="10">
        <v>27.315999999999999</v>
      </c>
      <c r="BO73" s="2" t="s">
        <v>26</v>
      </c>
      <c r="BP73" s="8" t="s">
        <v>107</v>
      </c>
      <c r="BQ73" s="6">
        <v>1</v>
      </c>
      <c r="BR73" s="19">
        <f t="shared" si="133"/>
        <v>27.315999999999999</v>
      </c>
      <c r="BS73" s="2">
        <v>29.931999999999999</v>
      </c>
      <c r="BT73" s="3">
        <v>4</v>
      </c>
      <c r="BU73" s="4">
        <f t="shared" si="134"/>
        <v>2</v>
      </c>
      <c r="BV73" s="5">
        <v>2</v>
      </c>
      <c r="BW73" s="5">
        <v>2</v>
      </c>
      <c r="BX73" s="7">
        <f t="shared" si="135"/>
        <v>8</v>
      </c>
      <c r="BY73" s="7">
        <f t="shared" si="136"/>
        <v>8</v>
      </c>
      <c r="BZ73" s="2" t="s">
        <v>26</v>
      </c>
      <c r="CA73" s="4">
        <f t="shared" si="137"/>
        <v>18</v>
      </c>
      <c r="CB73" s="11">
        <f t="shared" si="138"/>
        <v>67</v>
      </c>
      <c r="CC73" s="2">
        <v>27.696999999999999</v>
      </c>
      <c r="CD73" s="10">
        <v>27.847000000000001</v>
      </c>
      <c r="CE73" s="2" t="s">
        <v>26</v>
      </c>
      <c r="CF73" s="6" t="s">
        <v>107</v>
      </c>
      <c r="CG73" s="6"/>
      <c r="CH73" s="19">
        <f t="shared" si="139"/>
        <v>27.315999999999999</v>
      </c>
    </row>
    <row r="74" spans="1:86" s="15" customFormat="1" ht="14" hidden="1">
      <c r="A74" s="13">
        <v>2</v>
      </c>
      <c r="B74" s="1" t="s">
        <v>70</v>
      </c>
      <c r="C74" s="2">
        <v>34334</v>
      </c>
      <c r="D74" s="1">
        <v>142</v>
      </c>
      <c r="E74" s="1" t="s">
        <v>28</v>
      </c>
      <c r="F74" s="57">
        <v>27.77</v>
      </c>
      <c r="G74" s="10"/>
      <c r="H74" s="3"/>
      <c r="I74" s="4">
        <f>IF(AND(J$249&gt;4,H74=1),6)+IF(AND(J$249&gt;4,H74=2),4)+IF(AND(J$249&gt;4,H74=3),3)+IF(AND(J$249&gt;4,H74=4),2)+IF(AND(J$249&gt;4,H74=5),1)+IF(AND(J$249&gt;4,H74&gt;5),1)+IF(AND(J$249=4,H74=1),4)+IF(AND(J$249=4,H74=2),3)+IF(AND(J$249=4,H74=3),2)+IF(AND(J$249=4,H74=4),1)+IF(AND(J$249=3,H74=1),3)+IF(AND(J$249=3,H74=2),2)+IF(AND(J$249=3,H74=3),1)+IF(AND(J$249=2,H74=1),2)+IF(AND(J$249=2,H74=2),1)+IF(AND(J$249=1,H74=1),1)</f>
        <v>0</v>
      </c>
      <c r="J74" s="5"/>
      <c r="K74" s="5"/>
      <c r="L74" s="7">
        <f>IF(AND(J$249&gt;4,J74=1),12)+IF(AND(J$249&gt;4,J74=2),8)+IF(AND(J$249&gt;4,J74=3),6)+IF(AND(J$249&gt;4,J74=4),5)+IF(AND(J$249&gt;4,J74=5),4)+IF(AND(J$249&gt;4,J74=6),3)+IF(AND(J$249&gt;4,J74=7),2)+IF(AND(J$249&gt;4,J74&gt;7),1)+IF(AND(J$249=4,J74=1),8)+IF(AND(J$249=4,J74=2),6)+IF(AND(J$249=4,J74=3),4)+IF(AND(J$249=4,J74=4),2)+IF(AND(J$249=3,J74=1),6)+IF(AND(J$249=3,J74=2),4)+IF(AND(J$249=3,J74=3),2)+IF(AND(J$249=2,J74=1),4)+IF(AND(J$249=2,J74=2),2)+IF(AND(J$249=1,J74=1),2)</f>
        <v>0</v>
      </c>
      <c r="M74" s="7">
        <f>IF(AND(J$249&gt;4,K74=1),12)+IF(AND(J$249&gt;4,K74=2),8)+IF(AND(J$249&gt;4,K74=3),6)+IF(AND(J$249&gt;4,K74=4),5)+IF(AND(J$249&gt;4,K74=5),4)+IF(AND(J$249&gt;4,K74=6),3)+IF(AND(J$249&gt;4,K74=7),2)+IF(AND(J$249&gt;4,K74&gt;7),1)+IF(AND(J$249=4,K74=1),8)+IF(AND(J$249=4,K74=2),6)+IF(AND(J$249=4,K74=3),4)+IF(AND(J$249=4,K74=4),2)+IF(AND(J$249=3,K74=1),6)+IF(AND(J$249=3,K74=2),4)+IF(AND(J$249=3,K74=3),2)+IF(AND(J$249=2,K74=1),4)+IF(AND(J$249=2,K74=2),2)+IF(AND(J$249=1,K74=1),2)</f>
        <v>0</v>
      </c>
      <c r="N74" s="2"/>
      <c r="O74" s="4">
        <f t="shared" si="113"/>
        <v>0</v>
      </c>
      <c r="P74" s="11">
        <f t="shared" si="114"/>
        <v>0</v>
      </c>
      <c r="Q74" s="2"/>
      <c r="R74" s="2"/>
      <c r="S74" s="2" t="s">
        <v>31</v>
      </c>
      <c r="T74" s="2"/>
      <c r="U74" s="6"/>
      <c r="V74" s="19">
        <f t="shared" si="115"/>
        <v>27.77</v>
      </c>
      <c r="W74" s="10"/>
      <c r="X74" s="3"/>
      <c r="Y74" s="4">
        <f t="shared" si="116"/>
        <v>0</v>
      </c>
      <c r="Z74" s="5"/>
      <c r="AA74" s="5"/>
      <c r="AB74" s="7">
        <f t="shared" si="117"/>
        <v>0</v>
      </c>
      <c r="AC74" s="7">
        <f t="shared" si="118"/>
        <v>0</v>
      </c>
      <c r="AD74" s="2" t="s">
        <v>26</v>
      </c>
      <c r="AE74" s="4">
        <f t="shared" si="119"/>
        <v>0</v>
      </c>
      <c r="AF74" s="11">
        <f t="shared" si="120"/>
        <v>0</v>
      </c>
      <c r="AG74" s="2"/>
      <c r="AH74" s="2"/>
      <c r="AI74" s="2" t="s">
        <v>31</v>
      </c>
      <c r="AJ74" s="2"/>
      <c r="AK74" s="6"/>
      <c r="AL74" s="19">
        <f t="shared" si="121"/>
        <v>27.77</v>
      </c>
      <c r="AM74" s="10"/>
      <c r="AN74" s="3"/>
      <c r="AO74" s="4">
        <f t="shared" si="122"/>
        <v>0</v>
      </c>
      <c r="AP74" s="5"/>
      <c r="AQ74" s="5"/>
      <c r="AR74" s="7">
        <f t="shared" si="123"/>
        <v>0</v>
      </c>
      <c r="AS74" s="7">
        <f t="shared" si="124"/>
        <v>0</v>
      </c>
      <c r="AT74" s="2" t="s">
        <v>26</v>
      </c>
      <c r="AU74" s="4">
        <f t="shared" si="125"/>
        <v>0</v>
      </c>
      <c r="AV74" s="11">
        <f t="shared" si="126"/>
        <v>0</v>
      </c>
      <c r="AW74" s="2"/>
      <c r="AX74" s="2"/>
      <c r="AY74" s="2" t="s">
        <v>31</v>
      </c>
      <c r="AZ74" s="2"/>
      <c r="BA74" s="6"/>
      <c r="BB74" s="19">
        <f t="shared" si="127"/>
        <v>27.77</v>
      </c>
      <c r="BC74" s="10"/>
      <c r="BD74" s="3"/>
      <c r="BE74" s="4">
        <f t="shared" si="128"/>
        <v>0</v>
      </c>
      <c r="BF74" s="5"/>
      <c r="BG74" s="5"/>
      <c r="BH74" s="7">
        <f t="shared" si="129"/>
        <v>0</v>
      </c>
      <c r="BI74" s="7">
        <f t="shared" si="130"/>
        <v>0</v>
      </c>
      <c r="BJ74" s="2" t="s">
        <v>26</v>
      </c>
      <c r="BK74" s="4">
        <f t="shared" si="131"/>
        <v>0</v>
      </c>
      <c r="BL74" s="11">
        <f t="shared" si="132"/>
        <v>0</v>
      </c>
      <c r="BM74" s="2"/>
      <c r="BN74" s="2"/>
      <c r="BO74" s="2" t="s">
        <v>31</v>
      </c>
      <c r="BP74" s="2"/>
      <c r="BQ74" s="6"/>
      <c r="BR74" s="19">
        <f t="shared" si="133"/>
        <v>27.77</v>
      </c>
      <c r="BS74" s="10"/>
      <c r="BT74" s="3"/>
      <c r="BU74" s="4">
        <f t="shared" si="134"/>
        <v>0</v>
      </c>
      <c r="BV74" s="5"/>
      <c r="BW74" s="5"/>
      <c r="BX74" s="7">
        <f t="shared" si="135"/>
        <v>0</v>
      </c>
      <c r="BY74" s="7">
        <f t="shared" si="136"/>
        <v>0</v>
      </c>
      <c r="BZ74" s="2" t="s">
        <v>26</v>
      </c>
      <c r="CA74" s="4">
        <f t="shared" si="137"/>
        <v>0</v>
      </c>
      <c r="CB74" s="11">
        <f t="shared" si="138"/>
        <v>0</v>
      </c>
      <c r="CC74" s="2"/>
      <c r="CD74" s="2"/>
      <c r="CE74" s="2" t="s">
        <v>31</v>
      </c>
      <c r="CF74" s="2"/>
      <c r="CG74" s="6"/>
      <c r="CH74" s="19">
        <f t="shared" si="139"/>
        <v>27.77</v>
      </c>
    </row>
    <row r="75" spans="1:86" s="15" customFormat="1" ht="14">
      <c r="A75" s="13">
        <v>3</v>
      </c>
      <c r="B75" s="1" t="s">
        <v>105</v>
      </c>
      <c r="C75" s="2">
        <v>6929</v>
      </c>
      <c r="D75" s="1">
        <v>39</v>
      </c>
      <c r="E75" s="1" t="s">
        <v>106</v>
      </c>
      <c r="F75" s="57">
        <v>27.474</v>
      </c>
      <c r="G75" s="10">
        <v>31.477</v>
      </c>
      <c r="H75" s="3">
        <v>5</v>
      </c>
      <c r="I75" s="4">
        <f>IF(AND(J$249&gt;4,H75=1),6)+IF(AND(J$249&gt;4,H75=2),4)+IF(AND(J$249&gt;4,H75=3),3)+IF(AND(J$249&gt;4,H75=4),2)+IF(AND(J$249&gt;4,H75=5),1)+IF(AND(J$249&gt;4,H75&gt;5),1)+IF(AND(J$249=4,H75=1),4)+IF(AND(J$249=4,H75=2),3)+IF(AND(J$249=4,H75=3),2)+IF(AND(J$249=4,H75=4),1)+IF(AND(J$249=3,H75=1),3)+IF(AND(J$249=3,H75=2),2)+IF(AND(J$249=3,H75=3),1)+IF(AND(J$249=2,H75=1),2)+IF(AND(J$249=2,H75=2),1)+IF(AND(J$249=1,H75=1),1)</f>
        <v>1</v>
      </c>
      <c r="J75" s="5"/>
      <c r="K75" s="5"/>
      <c r="L75" s="7">
        <f>IF(AND(J$249&gt;4,J75=1),12)+IF(AND(J$249&gt;4,J75=2),8)+IF(AND(J$249&gt;4,J75=3),6)+IF(AND(J$249&gt;4,J75=4),5)+IF(AND(J$249&gt;4,J75=5),4)+IF(AND(J$249&gt;4,J75=6),3)+IF(AND(J$249&gt;4,J75=7),2)+IF(AND(J$249&gt;4,J75&gt;7),1)+IF(AND(J$249=4,J75=1),8)+IF(AND(J$249=4,J75=2),6)+IF(AND(J$249=4,J75=3),4)+IF(AND(J$249=4,J75=4),2)+IF(AND(J$249=3,J75=1),6)+IF(AND(J$249=3,J75=2),4)+IF(AND(J$249=3,J75=3),2)+IF(AND(J$249=2,J75=1),4)+IF(AND(J$249=2,J75=2),2)+IF(AND(J$249=1,J75=1),2)</f>
        <v>0</v>
      </c>
      <c r="M75" s="7">
        <f>IF(AND(J$249&gt;4,K75=1),12)+IF(AND(J$249&gt;4,K75=2),8)+IF(AND(J$249&gt;4,K75=3),6)+IF(AND(J$249&gt;4,K75=4),5)+IF(AND(J$249&gt;4,K75=5),4)+IF(AND(J$249&gt;4,K75=6),3)+IF(AND(J$249&gt;4,K75=7),2)+IF(AND(J$249&gt;4,K75&gt;7),1)+IF(AND(J$249=4,K75=1),8)+IF(AND(J$249=4,K75=2),6)+IF(AND(J$249=4,K75=3),4)+IF(AND(J$249=4,K75=4),2)+IF(AND(J$249=3,K75=1),6)+IF(AND(J$249=3,K75=2),4)+IF(AND(J$249=3,K75=3),2)+IF(AND(J$249=2,K75=1),4)+IF(AND(J$249=2,K75=2),2)+IF(AND(J$249=1,K75=1),2)</f>
        <v>0</v>
      </c>
      <c r="N75" s="2" t="s">
        <v>26</v>
      </c>
      <c r="O75" s="4">
        <f t="shared" si="113"/>
        <v>1</v>
      </c>
      <c r="P75" s="11">
        <f t="shared" si="114"/>
        <v>1</v>
      </c>
      <c r="Q75" s="2"/>
      <c r="R75" s="2"/>
      <c r="S75" s="2" t="s">
        <v>26</v>
      </c>
      <c r="T75" s="2" t="s">
        <v>107</v>
      </c>
      <c r="U75" s="6"/>
      <c r="V75" s="19">
        <f t="shared" si="115"/>
        <v>27.474</v>
      </c>
      <c r="W75" s="10">
        <v>31.756</v>
      </c>
      <c r="X75" s="3">
        <v>7</v>
      </c>
      <c r="Y75" s="4">
        <f t="shared" si="116"/>
        <v>1</v>
      </c>
      <c r="Z75" s="5"/>
      <c r="AA75" s="5">
        <v>6</v>
      </c>
      <c r="AB75" s="7">
        <f t="shared" si="117"/>
        <v>0</v>
      </c>
      <c r="AC75" s="7">
        <f t="shared" si="118"/>
        <v>3</v>
      </c>
      <c r="AD75" s="2" t="s">
        <v>26</v>
      </c>
      <c r="AE75" s="4">
        <f t="shared" si="119"/>
        <v>4</v>
      </c>
      <c r="AF75" s="11">
        <f t="shared" si="120"/>
        <v>5</v>
      </c>
      <c r="AG75" s="2">
        <v>32.676000000000002</v>
      </c>
      <c r="AH75" s="10">
        <v>33.6</v>
      </c>
      <c r="AI75" s="2" t="s">
        <v>26</v>
      </c>
      <c r="AJ75" s="2" t="s">
        <v>107</v>
      </c>
      <c r="AK75" s="6"/>
      <c r="AL75" s="19">
        <f t="shared" si="121"/>
        <v>27.474</v>
      </c>
      <c r="AM75" s="10">
        <v>32.308999999999997</v>
      </c>
      <c r="AN75" s="3">
        <v>6</v>
      </c>
      <c r="AO75" s="4">
        <f t="shared" si="122"/>
        <v>1</v>
      </c>
      <c r="AP75" s="5">
        <v>3</v>
      </c>
      <c r="AQ75" s="5">
        <v>3</v>
      </c>
      <c r="AR75" s="7">
        <f t="shared" si="123"/>
        <v>6</v>
      </c>
      <c r="AS75" s="7">
        <f t="shared" si="124"/>
        <v>6</v>
      </c>
      <c r="AT75" s="2" t="s">
        <v>26</v>
      </c>
      <c r="AU75" s="4">
        <f t="shared" si="125"/>
        <v>13</v>
      </c>
      <c r="AV75" s="11">
        <f t="shared" si="126"/>
        <v>18</v>
      </c>
      <c r="AW75" s="2">
        <v>30.896000000000001</v>
      </c>
      <c r="AX75" s="10">
        <v>31.905999999999999</v>
      </c>
      <c r="AY75" s="2" t="s">
        <v>26</v>
      </c>
      <c r="AZ75" s="2" t="s">
        <v>107</v>
      </c>
      <c r="BA75" s="6"/>
      <c r="BB75" s="19">
        <f t="shared" si="127"/>
        <v>27.474</v>
      </c>
      <c r="BC75" s="10">
        <v>33.578000000000003</v>
      </c>
      <c r="BD75" s="3">
        <v>4</v>
      </c>
      <c r="BE75" s="4">
        <f t="shared" si="128"/>
        <v>2</v>
      </c>
      <c r="BF75" s="5">
        <v>3</v>
      </c>
      <c r="BG75" s="5">
        <v>5</v>
      </c>
      <c r="BH75" s="7">
        <f t="shared" si="129"/>
        <v>6</v>
      </c>
      <c r="BI75" s="7">
        <f t="shared" si="130"/>
        <v>4</v>
      </c>
      <c r="BJ75" s="2" t="s">
        <v>26</v>
      </c>
      <c r="BK75" s="4">
        <f t="shared" si="131"/>
        <v>12</v>
      </c>
      <c r="BL75" s="11">
        <f t="shared" si="132"/>
        <v>30</v>
      </c>
      <c r="BM75" s="2">
        <v>32.715000000000003</v>
      </c>
      <c r="BN75" s="10">
        <v>31.704000000000001</v>
      </c>
      <c r="BO75" s="2" t="s">
        <v>26</v>
      </c>
      <c r="BP75" s="2" t="s">
        <v>107</v>
      </c>
      <c r="BQ75" s="6"/>
      <c r="BR75" s="19">
        <f t="shared" si="133"/>
        <v>27.474</v>
      </c>
      <c r="BS75" s="10">
        <v>51.378999999999998</v>
      </c>
      <c r="BT75" s="3">
        <v>5</v>
      </c>
      <c r="BU75" s="4">
        <f t="shared" si="134"/>
        <v>1</v>
      </c>
      <c r="BV75" s="5">
        <v>4</v>
      </c>
      <c r="BW75" s="5">
        <v>3</v>
      </c>
      <c r="BX75" s="7">
        <f t="shared" si="135"/>
        <v>5</v>
      </c>
      <c r="BY75" s="7">
        <f t="shared" si="136"/>
        <v>6</v>
      </c>
      <c r="BZ75" s="2" t="s">
        <v>26</v>
      </c>
      <c r="CA75" s="4">
        <f t="shared" si="137"/>
        <v>12</v>
      </c>
      <c r="CB75" s="11">
        <f t="shared" si="138"/>
        <v>42</v>
      </c>
      <c r="CC75" s="2">
        <v>30.692</v>
      </c>
      <c r="CD75" s="10">
        <v>30.901</v>
      </c>
      <c r="CE75" s="2" t="s">
        <v>26</v>
      </c>
      <c r="CF75" s="2" t="s">
        <v>107</v>
      </c>
      <c r="CG75" s="6"/>
      <c r="CH75" s="19">
        <f t="shared" si="139"/>
        <v>27.474</v>
      </c>
    </row>
    <row r="76" spans="1:86" s="15" customFormat="1" ht="14" customHeight="1">
      <c r="A76" s="13">
        <v>4</v>
      </c>
      <c r="B76" s="1" t="s">
        <v>170</v>
      </c>
      <c r="C76" s="2">
        <v>39206</v>
      </c>
      <c r="D76" s="1">
        <v>94</v>
      </c>
      <c r="E76" s="1" t="s">
        <v>25</v>
      </c>
      <c r="F76" s="57">
        <v>28.038</v>
      </c>
      <c r="G76" s="2">
        <v>29.193000000000001</v>
      </c>
      <c r="H76" s="3">
        <v>1</v>
      </c>
      <c r="I76" s="4">
        <f>IF(AND(J$249&gt;4,H76=1),6)+IF(AND(J$249&gt;4,H76=2),4)+IF(AND(J$249&gt;4,H76=3),3)+IF(AND(J$249&gt;4,H76=4),2)+IF(AND(J$249&gt;4,H76=5),1)+IF(AND(J$249&gt;4,H76&gt;5),1)+IF(AND(J$249=4,H76=1),4)+IF(AND(J$249=4,H76=2),3)+IF(AND(J$249=4,H76=3),2)+IF(AND(J$249=4,H76=4),1)+IF(AND(J$249=3,H76=1),3)+IF(AND(J$249=3,H76=2),2)+IF(AND(J$249=3,H76=3),1)+IF(AND(J$249=2,H76=1),2)+IF(AND(J$249=2,H76=2),1)+IF(AND(J$249=1,H76=1),1)</f>
        <v>6</v>
      </c>
      <c r="J76" s="5">
        <v>3</v>
      </c>
      <c r="K76" s="5">
        <v>3</v>
      </c>
      <c r="L76" s="7">
        <f>IF(AND(J$249&gt;4,J76=1),12)+IF(AND(J$249&gt;4,J76=2),8)+IF(AND(J$249&gt;4,J76=3),6)+IF(AND(J$249&gt;4,J76=4),5)+IF(AND(J$249&gt;4,J76=5),4)+IF(AND(J$249&gt;4,J76=6),3)+IF(AND(J$249&gt;4,J76=7),2)+IF(AND(J$249&gt;4,J76&gt;7),1)+IF(AND(J$249=4,J76=1),8)+IF(AND(J$249=4,J76=2),6)+IF(AND(J$249=4,J76=3),4)+IF(AND(J$249=4,J76=4),2)+IF(AND(J$249=3,J76=1),6)+IF(AND(J$249=3,J76=2),4)+IF(AND(J$249=3,J76=3),2)+IF(AND(J$249=2,J76=1),4)+IF(AND(J$249=2,J76=2),2)+IF(AND(J$249=1,J76=1),2)</f>
        <v>6</v>
      </c>
      <c r="M76" s="7">
        <f>IF(AND(J$249&gt;4,K76=1),12)+IF(AND(J$249&gt;4,K76=2),8)+IF(AND(J$249&gt;4,K76=3),6)+IF(AND(J$249&gt;4,K76=4),5)+IF(AND(J$249&gt;4,K76=5),4)+IF(AND(J$249&gt;4,K76=6),3)+IF(AND(J$249&gt;4,K76=7),2)+IF(AND(J$249&gt;4,K76&gt;7),1)+IF(AND(J$249=4,K76=1),8)+IF(AND(J$249=4,K76=2),6)+IF(AND(J$249=4,K76=3),4)+IF(AND(J$249=4,K76=4),2)+IF(AND(J$249=3,K76=1),6)+IF(AND(J$249=3,K76=2),4)+IF(AND(J$249=3,K76=3),2)+IF(AND(J$249=2,K76=1),4)+IF(AND(J$249=2,K76=2),2)+IF(AND(J$249=1,K76=1),2)</f>
        <v>6</v>
      </c>
      <c r="N76" s="2" t="s">
        <v>26</v>
      </c>
      <c r="O76" s="4">
        <f t="shared" si="113"/>
        <v>18</v>
      </c>
      <c r="P76" s="11">
        <f t="shared" si="114"/>
        <v>18</v>
      </c>
      <c r="Q76" s="2">
        <v>29.125</v>
      </c>
      <c r="R76" s="2">
        <v>31.062999999999999</v>
      </c>
      <c r="S76" s="2" t="s">
        <v>26</v>
      </c>
      <c r="T76" s="2"/>
      <c r="U76" s="6"/>
      <c r="V76" s="19">
        <f t="shared" si="115"/>
        <v>28.038</v>
      </c>
      <c r="W76" s="2"/>
      <c r="X76" s="3"/>
      <c r="Y76" s="4">
        <f t="shared" si="116"/>
        <v>0</v>
      </c>
      <c r="Z76" s="5"/>
      <c r="AA76" s="5"/>
      <c r="AB76" s="7">
        <f t="shared" si="117"/>
        <v>0</v>
      </c>
      <c r="AC76" s="7">
        <f t="shared" si="118"/>
        <v>0</v>
      </c>
      <c r="AD76" s="2" t="s">
        <v>26</v>
      </c>
      <c r="AE76" s="4">
        <f t="shared" si="119"/>
        <v>0</v>
      </c>
      <c r="AF76" s="11">
        <f t="shared" si="120"/>
        <v>18</v>
      </c>
      <c r="AG76" s="2"/>
      <c r="AH76" s="2"/>
      <c r="AI76" s="2" t="s">
        <v>26</v>
      </c>
      <c r="AJ76" s="2"/>
      <c r="AK76" s="6"/>
      <c r="AL76" s="19">
        <f t="shared" si="121"/>
        <v>28.038</v>
      </c>
      <c r="AM76" s="2"/>
      <c r="AN76" s="3"/>
      <c r="AO76" s="4">
        <f t="shared" si="122"/>
        <v>0</v>
      </c>
      <c r="AP76" s="5"/>
      <c r="AQ76" s="5"/>
      <c r="AR76" s="7">
        <f t="shared" si="123"/>
        <v>0</v>
      </c>
      <c r="AS76" s="7">
        <f t="shared" si="124"/>
        <v>0</v>
      </c>
      <c r="AT76" s="2" t="s">
        <v>26</v>
      </c>
      <c r="AU76" s="4">
        <f t="shared" si="125"/>
        <v>0</v>
      </c>
      <c r="AV76" s="11">
        <f t="shared" si="126"/>
        <v>18</v>
      </c>
      <c r="AW76" s="2"/>
      <c r="AX76" s="2"/>
      <c r="AY76" s="2" t="s">
        <v>26</v>
      </c>
      <c r="AZ76" s="2"/>
      <c r="BA76" s="6"/>
      <c r="BB76" s="19">
        <f t="shared" si="127"/>
        <v>28.038</v>
      </c>
      <c r="BC76" s="2">
        <v>32.744</v>
      </c>
      <c r="BD76" s="3">
        <v>3</v>
      </c>
      <c r="BE76" s="4">
        <f t="shared" si="128"/>
        <v>3</v>
      </c>
      <c r="BF76" s="5">
        <v>6</v>
      </c>
      <c r="BG76" s="5"/>
      <c r="BH76" s="7">
        <f t="shared" si="129"/>
        <v>3</v>
      </c>
      <c r="BI76" s="7">
        <f t="shared" si="130"/>
        <v>0</v>
      </c>
      <c r="BJ76" s="2" t="s">
        <v>26</v>
      </c>
      <c r="BK76" s="4">
        <f t="shared" si="131"/>
        <v>6</v>
      </c>
      <c r="BL76" s="11">
        <f t="shared" si="132"/>
        <v>24</v>
      </c>
      <c r="BM76" s="2">
        <v>33.674999999999997</v>
      </c>
      <c r="BN76" s="2"/>
      <c r="BO76" s="2" t="s">
        <v>26</v>
      </c>
      <c r="BP76" s="2"/>
      <c r="BQ76" s="6"/>
      <c r="BR76" s="19">
        <f t="shared" si="133"/>
        <v>28.038</v>
      </c>
      <c r="BS76" s="2"/>
      <c r="BT76" s="3"/>
      <c r="BU76" s="4">
        <f t="shared" si="134"/>
        <v>0</v>
      </c>
      <c r="BV76" s="5"/>
      <c r="BW76" s="5"/>
      <c r="BX76" s="7">
        <f t="shared" si="135"/>
        <v>0</v>
      </c>
      <c r="BY76" s="7">
        <f t="shared" si="136"/>
        <v>0</v>
      </c>
      <c r="BZ76" s="2" t="s">
        <v>26</v>
      </c>
      <c r="CA76" s="4">
        <f t="shared" si="137"/>
        <v>0</v>
      </c>
      <c r="CB76" s="11">
        <f t="shared" si="138"/>
        <v>24</v>
      </c>
      <c r="CC76" s="2"/>
      <c r="CD76" s="2"/>
      <c r="CE76" s="2" t="s">
        <v>26</v>
      </c>
      <c r="CF76" s="2"/>
      <c r="CG76" s="6"/>
      <c r="CH76" s="19">
        <f t="shared" si="139"/>
        <v>28.038</v>
      </c>
    </row>
    <row r="77" spans="1:86" s="15" customFormat="1" ht="14" customHeight="1">
      <c r="A77" s="13">
        <v>5</v>
      </c>
      <c r="B77" s="1" t="s">
        <v>87</v>
      </c>
      <c r="C77" s="2">
        <v>39023</v>
      </c>
      <c r="D77" s="1">
        <v>85</v>
      </c>
      <c r="E77" s="1" t="s">
        <v>39</v>
      </c>
      <c r="F77" s="57">
        <v>28.692</v>
      </c>
      <c r="G77" s="10">
        <v>28.756</v>
      </c>
      <c r="H77" s="3">
        <v>1</v>
      </c>
      <c r="I77" s="4">
        <f>IF(AND(J$250&gt;4,H77=1),6)+IF(AND(J$250&gt;4,H77=2),4)+IF(AND(J$250&gt;4,H77=3),3)+IF(AND(J$250&gt;4,H77=4),2)+IF(AND(J$250&gt;4,H77=5),1)+IF(AND(J$250&gt;4,H77&gt;5),1)+IF(AND(J$250=4,H77=1),4)+IF(AND(J$250=4,H77=2),3)+IF(AND(J$250=4,H77=3),2)+IF(AND(J$250=4,H77=4),1)+IF(AND(J$250=3,H77=1),3)+IF(AND(J$250=3,H77=2),2)+IF(AND(J$250=3,H77=3),1)+IF(AND(J$250=2,H77=1),2)+IF(AND(J$250=2,H77=2),1)+IF(AND(J$250=1,H77=1),1)</f>
        <v>6</v>
      </c>
      <c r="J77" s="5">
        <v>1</v>
      </c>
      <c r="K77" s="5"/>
      <c r="L77" s="7">
        <f>IF(AND(J$250&gt;4,J77=1),12)+IF(AND(J$250&gt;4,J77=2),8)+IF(AND(J$250&gt;4,J77=3),6)+IF(AND(J$250&gt;4,J77=4),5)+IF(AND(J$250&gt;4,J77=5),4)+IF(AND(J$250&gt;4,J77=6),3)+IF(AND(J$250&gt;4,J77=7),2)+IF(AND(J$250&gt;4,J77&gt;7),1)+IF(AND(J$250=4,J77=1),8)+IF(AND(J$250=4,J77=2),6)+IF(AND(J$250=4,J77=3),4)+IF(AND(J$250=4,J77=4),2)+IF(AND(J$250=3,J77=1),6)+IF(AND(J$250=3,J77=2),4)+IF(AND(J$250=3,J77=3),2)+IF(AND(J$250=2,J77=1),4)+IF(AND(J$250=2,J77=2),2)+IF(AND(J$250=1,J77=1),2)</f>
        <v>12</v>
      </c>
      <c r="M77" s="7">
        <f>IF(AND(J$250&gt;4,K77=1),12)+IF(AND(J$250&gt;4,K77=2),8)+IF(AND(J$250&gt;4,K77=3),6)+IF(AND(J$250&gt;4,K77=4),5)+IF(AND(J$250&gt;4,K77=5),4)+IF(AND(J$250&gt;4,K77=6),3)+IF(AND(J$250&gt;4,K77=7),2)+IF(AND(J$250&gt;4,K77&gt;7),1)+IF(AND(J$250=4,K77=1),8)+IF(AND(J$250=4,K77=2),6)+IF(AND(J$250=4,K77=3),4)+IF(AND(J$250=4,K77=4),2)+IF(AND(J$250=3,K77=1),6)+IF(AND(J$250=3,K77=2),4)+IF(AND(J$250=3,K77=3),2)+IF(AND(J$250=2,K77=1),4)+IF(AND(J$250=2,K77=2),2)+IF(AND(J$250=1,K77=1),2)</f>
        <v>0</v>
      </c>
      <c r="N77" s="2" t="s">
        <v>31</v>
      </c>
      <c r="O77" s="4">
        <f t="shared" si="113"/>
        <v>18</v>
      </c>
      <c r="P77" s="11">
        <f t="shared" si="114"/>
        <v>18</v>
      </c>
      <c r="Q77" s="2">
        <v>28.422999999999998</v>
      </c>
      <c r="R77" s="10">
        <v>28.43</v>
      </c>
      <c r="S77" s="2" t="s">
        <v>26</v>
      </c>
      <c r="T77" s="8" t="s">
        <v>91</v>
      </c>
      <c r="U77" s="6"/>
      <c r="V77" s="19">
        <f t="shared" si="115"/>
        <v>28.422999999999998</v>
      </c>
      <c r="W77" s="10">
        <v>27.567</v>
      </c>
      <c r="X77" s="3">
        <v>4</v>
      </c>
      <c r="Y77" s="4">
        <f t="shared" si="116"/>
        <v>2</v>
      </c>
      <c r="Z77" s="5"/>
      <c r="AA77" s="5"/>
      <c r="AB77" s="7">
        <f t="shared" si="117"/>
        <v>0</v>
      </c>
      <c r="AC77" s="7">
        <f t="shared" si="118"/>
        <v>0</v>
      </c>
      <c r="AD77" s="2" t="s">
        <v>26</v>
      </c>
      <c r="AE77" s="4">
        <f t="shared" si="119"/>
        <v>2</v>
      </c>
      <c r="AF77" s="11">
        <f t="shared" si="120"/>
        <v>20</v>
      </c>
      <c r="AG77" s="2"/>
      <c r="AH77" s="10"/>
      <c r="AI77" s="2" t="s">
        <v>26</v>
      </c>
      <c r="AJ77" s="6"/>
      <c r="AK77" s="6"/>
      <c r="AL77" s="19">
        <f t="shared" si="121"/>
        <v>27.567</v>
      </c>
      <c r="AM77" s="10">
        <v>30.573</v>
      </c>
      <c r="AN77" s="3">
        <v>4</v>
      </c>
      <c r="AO77" s="4">
        <f t="shared" si="122"/>
        <v>2</v>
      </c>
      <c r="AP77" s="5"/>
      <c r="AQ77" s="5"/>
      <c r="AR77" s="7">
        <f t="shared" si="123"/>
        <v>0</v>
      </c>
      <c r="AS77" s="7">
        <f t="shared" si="124"/>
        <v>0</v>
      </c>
      <c r="AT77" s="2" t="s">
        <v>26</v>
      </c>
      <c r="AU77" s="4">
        <f t="shared" si="125"/>
        <v>2</v>
      </c>
      <c r="AV77" s="11">
        <f t="shared" si="126"/>
        <v>22</v>
      </c>
      <c r="AW77" s="2"/>
      <c r="AX77" s="10"/>
      <c r="AY77" s="2" t="s">
        <v>26</v>
      </c>
      <c r="AZ77" s="6"/>
      <c r="BA77" s="6"/>
      <c r="BB77" s="19">
        <f t="shared" si="127"/>
        <v>27.567</v>
      </c>
      <c r="BC77" s="10"/>
      <c r="BD77" s="3"/>
      <c r="BE77" s="4">
        <f t="shared" si="128"/>
        <v>0</v>
      </c>
      <c r="BF77" s="5"/>
      <c r="BG77" s="5"/>
      <c r="BH77" s="7">
        <f t="shared" si="129"/>
        <v>0</v>
      </c>
      <c r="BI77" s="7">
        <f t="shared" si="130"/>
        <v>0</v>
      </c>
      <c r="BJ77" s="2" t="s">
        <v>26</v>
      </c>
      <c r="BK77" s="4">
        <f t="shared" si="131"/>
        <v>0</v>
      </c>
      <c r="BL77" s="11">
        <f t="shared" si="132"/>
        <v>22</v>
      </c>
      <c r="BM77" s="2"/>
      <c r="BN77" s="10"/>
      <c r="BO77" s="2" t="s">
        <v>26</v>
      </c>
      <c r="BP77" s="6"/>
      <c r="BQ77" s="6"/>
      <c r="BR77" s="19">
        <f t="shared" si="133"/>
        <v>27.567</v>
      </c>
      <c r="BS77" s="10"/>
      <c r="BT77" s="3"/>
      <c r="BU77" s="4">
        <f t="shared" si="134"/>
        <v>0</v>
      </c>
      <c r="BV77" s="5"/>
      <c r="BW77" s="5"/>
      <c r="BX77" s="7">
        <f t="shared" si="135"/>
        <v>0</v>
      </c>
      <c r="BY77" s="7">
        <f t="shared" si="136"/>
        <v>0</v>
      </c>
      <c r="BZ77" s="2" t="s">
        <v>26</v>
      </c>
      <c r="CA77" s="4">
        <f t="shared" si="137"/>
        <v>0</v>
      </c>
      <c r="CB77" s="11">
        <f t="shared" si="138"/>
        <v>22</v>
      </c>
      <c r="CC77" s="2"/>
      <c r="CD77" s="10"/>
      <c r="CE77" s="2" t="s">
        <v>26</v>
      </c>
      <c r="CF77" s="6"/>
      <c r="CG77" s="6"/>
      <c r="CH77" s="19">
        <f t="shared" si="139"/>
        <v>27.567</v>
      </c>
    </row>
    <row r="78" spans="1:86" s="15" customFormat="1" ht="14">
      <c r="A78" s="13">
        <v>6</v>
      </c>
      <c r="B78" s="1" t="s">
        <v>156</v>
      </c>
      <c r="C78" s="2">
        <v>19962</v>
      </c>
      <c r="D78" s="1">
        <v>12</v>
      </c>
      <c r="E78" s="1" t="s">
        <v>28</v>
      </c>
      <c r="F78" s="57">
        <v>28.617000000000001</v>
      </c>
      <c r="G78" s="10">
        <v>29.716999999999999</v>
      </c>
      <c r="H78" s="3">
        <v>3</v>
      </c>
      <c r="I78" s="4">
        <f>IF(AND(J$249&gt;4,H78=1),6)+IF(AND(J$249&gt;4,H78=2),4)+IF(AND(J$249&gt;4,H78=3),3)+IF(AND(J$249&gt;4,H78=4),2)+IF(AND(J$249&gt;4,H78=5),1)+IF(AND(J$249&gt;4,H78&gt;5),1)+IF(AND(J$249=4,H78=1),4)+IF(AND(J$249=4,H78=2),3)+IF(AND(J$249=4,H78=3),2)+IF(AND(J$249=4,H78=4),1)+IF(AND(J$249=3,H78=1),3)+IF(AND(J$249=3,H78=2),2)+IF(AND(J$249=3,H78=3),1)+IF(AND(J$249=2,H78=1),2)+IF(AND(J$249=2,H78=2),1)+IF(AND(J$249=1,H78=1),1)</f>
        <v>3</v>
      </c>
      <c r="J78" s="5"/>
      <c r="K78" s="5"/>
      <c r="L78" s="7">
        <f>IF(AND(J$249&gt;4,J78=1),12)+IF(AND(J$249&gt;4,J78=2),8)+IF(AND(J$249&gt;4,J78=3),6)+IF(AND(J$249&gt;4,J78=4),5)+IF(AND(J$249&gt;4,J78=5),4)+IF(AND(J$249&gt;4,J78=6),3)+IF(AND(J$249&gt;4,J78=7),2)+IF(AND(J$249&gt;4,J78&gt;7),1)+IF(AND(J$249=4,J78=1),8)+IF(AND(J$249=4,J78=2),6)+IF(AND(J$249=4,J78=3),4)+IF(AND(J$249=4,J78=4),2)+IF(AND(J$249=3,J78=1),6)+IF(AND(J$249=3,J78=2),4)+IF(AND(J$249=3,J78=3),2)+IF(AND(J$249=2,J78=1),4)+IF(AND(J$249=2,J78=2),2)+IF(AND(J$249=1,J78=1),2)</f>
        <v>0</v>
      </c>
      <c r="M78" s="7">
        <f>IF(AND(J$249&gt;4,K78=1),12)+IF(AND(J$249&gt;4,K78=2),8)+IF(AND(J$249&gt;4,K78=3),6)+IF(AND(J$249&gt;4,K78=4),5)+IF(AND(J$249&gt;4,K78=5),4)+IF(AND(J$249&gt;4,K78=6),3)+IF(AND(J$249&gt;4,K78=7),2)+IF(AND(J$249&gt;4,K78&gt;7),1)+IF(AND(J$249=4,K78=1),8)+IF(AND(J$249=4,K78=2),6)+IF(AND(J$249=4,K78=3),4)+IF(AND(J$249=4,K78=4),2)+IF(AND(J$249=3,K78=1),6)+IF(AND(J$249=3,K78=2),4)+IF(AND(J$249=3,K78=3),2)+IF(AND(J$249=2,K78=1),4)+IF(AND(J$249=2,K78=2),2)+IF(AND(J$249=1,K78=1),2)</f>
        <v>0</v>
      </c>
      <c r="N78" s="2" t="s">
        <v>26</v>
      </c>
      <c r="O78" s="4">
        <f t="shared" si="113"/>
        <v>3</v>
      </c>
      <c r="P78" s="11">
        <f t="shared" si="114"/>
        <v>3</v>
      </c>
      <c r="Q78" s="2">
        <v>29.143000000000001</v>
      </c>
      <c r="R78" s="2"/>
      <c r="S78" s="2" t="s">
        <v>26</v>
      </c>
      <c r="T78" s="2"/>
      <c r="U78" s="6"/>
      <c r="V78" s="19">
        <f t="shared" si="115"/>
        <v>28.617000000000001</v>
      </c>
      <c r="W78" s="10">
        <v>30.117000000000001</v>
      </c>
      <c r="X78" s="3">
        <v>5</v>
      </c>
      <c r="Y78" s="4">
        <f t="shared" si="116"/>
        <v>1</v>
      </c>
      <c r="Z78" s="5">
        <v>3</v>
      </c>
      <c r="AA78" s="5">
        <v>5</v>
      </c>
      <c r="AB78" s="7">
        <f t="shared" si="117"/>
        <v>6</v>
      </c>
      <c r="AC78" s="7">
        <f t="shared" si="118"/>
        <v>4</v>
      </c>
      <c r="AD78" s="2" t="s">
        <v>26</v>
      </c>
      <c r="AE78" s="4">
        <f t="shared" si="119"/>
        <v>11</v>
      </c>
      <c r="AF78" s="11">
        <f t="shared" si="120"/>
        <v>14</v>
      </c>
      <c r="AG78" s="2">
        <v>28.893999999999998</v>
      </c>
      <c r="AH78" s="2">
        <v>29.006</v>
      </c>
      <c r="AI78" s="2" t="s">
        <v>26</v>
      </c>
      <c r="AJ78" s="2"/>
      <c r="AK78" s="6"/>
      <c r="AL78" s="19">
        <f t="shared" si="121"/>
        <v>28.617000000000001</v>
      </c>
      <c r="AM78" s="10">
        <v>29.358000000000001</v>
      </c>
      <c r="AN78" s="3">
        <v>2</v>
      </c>
      <c r="AO78" s="4">
        <f t="shared" si="122"/>
        <v>4</v>
      </c>
      <c r="AP78" s="5"/>
      <c r="AQ78" s="5"/>
      <c r="AR78" s="7">
        <f t="shared" si="123"/>
        <v>0</v>
      </c>
      <c r="AS78" s="7">
        <f t="shared" si="124"/>
        <v>0</v>
      </c>
      <c r="AT78" s="2" t="s">
        <v>26</v>
      </c>
      <c r="AU78" s="4">
        <f t="shared" si="125"/>
        <v>4</v>
      </c>
      <c r="AV78" s="11">
        <f t="shared" si="126"/>
        <v>18</v>
      </c>
      <c r="AW78" s="2"/>
      <c r="AX78" s="2"/>
      <c r="AY78" s="2" t="s">
        <v>26</v>
      </c>
      <c r="AZ78" s="2"/>
      <c r="BA78" s="6"/>
      <c r="BB78" s="19">
        <f t="shared" si="127"/>
        <v>28.617000000000001</v>
      </c>
      <c r="BC78" s="10"/>
      <c r="BD78" s="3"/>
      <c r="BE78" s="4">
        <f t="shared" si="128"/>
        <v>0</v>
      </c>
      <c r="BF78" s="5"/>
      <c r="BG78" s="5"/>
      <c r="BH78" s="7">
        <f t="shared" si="129"/>
        <v>0</v>
      </c>
      <c r="BI78" s="7">
        <f t="shared" si="130"/>
        <v>0</v>
      </c>
      <c r="BJ78" s="2" t="s">
        <v>26</v>
      </c>
      <c r="BK78" s="4">
        <f t="shared" si="131"/>
        <v>0</v>
      </c>
      <c r="BL78" s="11">
        <f t="shared" si="132"/>
        <v>18</v>
      </c>
      <c r="BM78" s="2"/>
      <c r="BN78" s="2"/>
      <c r="BO78" s="2" t="s">
        <v>26</v>
      </c>
      <c r="BP78" s="2"/>
      <c r="BQ78" s="6"/>
      <c r="BR78" s="19">
        <f t="shared" si="133"/>
        <v>28.617000000000001</v>
      </c>
      <c r="BS78" s="10"/>
      <c r="BT78" s="3"/>
      <c r="BU78" s="4">
        <f t="shared" si="134"/>
        <v>0</v>
      </c>
      <c r="BV78" s="5"/>
      <c r="BW78" s="5"/>
      <c r="BX78" s="7">
        <f t="shared" si="135"/>
        <v>0</v>
      </c>
      <c r="BY78" s="7">
        <f t="shared" si="136"/>
        <v>0</v>
      </c>
      <c r="BZ78" s="2" t="s">
        <v>26</v>
      </c>
      <c r="CA78" s="4">
        <f t="shared" si="137"/>
        <v>0</v>
      </c>
      <c r="CB78" s="11">
        <f t="shared" si="138"/>
        <v>18</v>
      </c>
      <c r="CC78" s="2"/>
      <c r="CD78" s="2"/>
      <c r="CE78" s="2" t="s">
        <v>26</v>
      </c>
      <c r="CF78" s="2"/>
      <c r="CG78" s="6"/>
      <c r="CH78" s="19">
        <f t="shared" si="139"/>
        <v>28.617000000000001</v>
      </c>
    </row>
    <row r="79" spans="1:86" s="15" customFormat="1" ht="14" hidden="1">
      <c r="A79" s="13">
        <v>6</v>
      </c>
      <c r="B79" s="1" t="s">
        <v>55</v>
      </c>
      <c r="C79" s="2">
        <v>21048</v>
      </c>
      <c r="D79" s="1">
        <v>89</v>
      </c>
      <c r="E79" s="1" t="s">
        <v>97</v>
      </c>
      <c r="F79" s="57">
        <v>28.856000000000002</v>
      </c>
      <c r="G79" s="10"/>
      <c r="H79" s="3"/>
      <c r="I79" s="4">
        <f>IF(AND(J$249&gt;4,H79=1),6)+IF(AND(J$249&gt;4,H79=2),4)+IF(AND(J$249&gt;4,H79=3),3)+IF(AND(J$249&gt;4,H79=4),2)+IF(AND(J$249&gt;4,H79=5),1)+IF(AND(J$249&gt;4,H79&gt;5),1)+IF(AND(J$249=4,H79=1),4)+IF(AND(J$249=4,H79=2),3)+IF(AND(J$249=4,H79=3),2)+IF(AND(J$249=4,H79=4),1)+IF(AND(J$249=3,H79=1),3)+IF(AND(J$249=3,H79=2),2)+IF(AND(J$249=3,H79=3),1)+IF(AND(J$249=2,H79=1),2)+IF(AND(J$249=2,H79=2),1)+IF(AND(J$249=1,H79=1),1)</f>
        <v>0</v>
      </c>
      <c r="J79" s="5"/>
      <c r="K79" s="5"/>
      <c r="L79" s="7">
        <f>IF(AND(J$249&gt;4,J79=1),12)+IF(AND(J$249&gt;4,J79=2),8)+IF(AND(J$249&gt;4,J79=3),6)+IF(AND(J$249&gt;4,J79=4),5)+IF(AND(J$249&gt;4,J79=5),4)+IF(AND(J$249&gt;4,J79=6),3)+IF(AND(J$249&gt;4,J79=7),2)+IF(AND(J$249&gt;4,J79&gt;7),1)+IF(AND(J$249=4,J79=1),8)+IF(AND(J$249=4,J79=2),6)+IF(AND(J$249=4,J79=3),4)+IF(AND(J$249=4,J79=4),2)+IF(AND(J$249=3,J79=1),6)+IF(AND(J$249=3,J79=2),4)+IF(AND(J$249=3,J79=3),2)+IF(AND(J$249=2,J79=1),4)+IF(AND(J$249=2,J79=2),2)+IF(AND(J$249=1,J79=1),2)</f>
        <v>0</v>
      </c>
      <c r="M79" s="7">
        <f>IF(AND(J$249&gt;4,K79=1),12)+IF(AND(J$249&gt;4,K79=2),8)+IF(AND(J$249&gt;4,K79=3),6)+IF(AND(J$249&gt;4,K79=4),5)+IF(AND(J$249&gt;4,K79=5),4)+IF(AND(J$249&gt;4,K79=6),3)+IF(AND(J$249&gt;4,K79=7),2)+IF(AND(J$249&gt;4,K79&gt;7),1)+IF(AND(J$249=4,K79=1),8)+IF(AND(J$249=4,K79=2),6)+IF(AND(J$249=4,K79=3),4)+IF(AND(J$249=4,K79=4),2)+IF(AND(J$249=3,K79=1),6)+IF(AND(J$249=3,K79=2),4)+IF(AND(J$249=3,K79=3),2)+IF(AND(J$249=2,K79=1),4)+IF(AND(J$249=2,K79=2),2)+IF(AND(J$249=1,K79=1),2)</f>
        <v>0</v>
      </c>
      <c r="N79" s="2"/>
      <c r="O79" s="4">
        <f t="shared" si="113"/>
        <v>0</v>
      </c>
      <c r="P79" s="11">
        <f t="shared" si="114"/>
        <v>0</v>
      </c>
      <c r="Q79" s="2"/>
      <c r="R79" s="2"/>
      <c r="S79" s="2" t="s">
        <v>26</v>
      </c>
      <c r="T79" s="2"/>
      <c r="U79" s="6"/>
      <c r="V79" s="19">
        <f t="shared" si="115"/>
        <v>28.856000000000002</v>
      </c>
      <c r="W79" s="10"/>
      <c r="X79" s="3"/>
      <c r="Y79" s="4">
        <f t="shared" si="116"/>
        <v>0</v>
      </c>
      <c r="Z79" s="5"/>
      <c r="AA79" s="5"/>
      <c r="AB79" s="7">
        <f t="shared" si="117"/>
        <v>0</v>
      </c>
      <c r="AC79" s="7">
        <f t="shared" si="118"/>
        <v>0</v>
      </c>
      <c r="AD79" s="2" t="s">
        <v>26</v>
      </c>
      <c r="AE79" s="4">
        <f t="shared" si="119"/>
        <v>0</v>
      </c>
      <c r="AF79" s="11">
        <f t="shared" si="120"/>
        <v>0</v>
      </c>
      <c r="AG79" s="2"/>
      <c r="AH79" s="2"/>
      <c r="AI79" s="2" t="s">
        <v>26</v>
      </c>
      <c r="AJ79" s="2"/>
      <c r="AK79" s="6"/>
      <c r="AL79" s="19">
        <f t="shared" si="121"/>
        <v>28.856000000000002</v>
      </c>
      <c r="AM79" s="10"/>
      <c r="AN79" s="3"/>
      <c r="AO79" s="4">
        <f t="shared" si="122"/>
        <v>0</v>
      </c>
      <c r="AP79" s="5"/>
      <c r="AQ79" s="5"/>
      <c r="AR79" s="7">
        <f t="shared" si="123"/>
        <v>0</v>
      </c>
      <c r="AS79" s="7">
        <f t="shared" si="124"/>
        <v>0</v>
      </c>
      <c r="AT79" s="2" t="s">
        <v>26</v>
      </c>
      <c r="AU79" s="4">
        <f t="shared" si="125"/>
        <v>0</v>
      </c>
      <c r="AV79" s="11">
        <f t="shared" si="126"/>
        <v>0</v>
      </c>
      <c r="AW79" s="2"/>
      <c r="AX79" s="2"/>
      <c r="AY79" s="2" t="s">
        <v>26</v>
      </c>
      <c r="AZ79" s="2"/>
      <c r="BA79" s="6"/>
      <c r="BB79" s="19">
        <f t="shared" si="127"/>
        <v>28.856000000000002</v>
      </c>
      <c r="BC79" s="10"/>
      <c r="BD79" s="3"/>
      <c r="BE79" s="4">
        <f t="shared" si="128"/>
        <v>0</v>
      </c>
      <c r="BF79" s="5"/>
      <c r="BG79" s="5"/>
      <c r="BH79" s="7">
        <f t="shared" si="129"/>
        <v>0</v>
      </c>
      <c r="BI79" s="7">
        <f t="shared" si="130"/>
        <v>0</v>
      </c>
      <c r="BJ79" s="2" t="s">
        <v>26</v>
      </c>
      <c r="BK79" s="4">
        <f t="shared" si="131"/>
        <v>0</v>
      </c>
      <c r="BL79" s="11">
        <f t="shared" si="132"/>
        <v>0</v>
      </c>
      <c r="BM79" s="2"/>
      <c r="BN79" s="2"/>
      <c r="BO79" s="2" t="s">
        <v>26</v>
      </c>
      <c r="BP79" s="2"/>
      <c r="BQ79" s="6"/>
      <c r="BR79" s="19">
        <f t="shared" si="133"/>
        <v>28.856000000000002</v>
      </c>
      <c r="BS79" s="10"/>
      <c r="BT79" s="3"/>
      <c r="BU79" s="4">
        <f t="shared" si="134"/>
        <v>0</v>
      </c>
      <c r="BV79" s="5"/>
      <c r="BW79" s="5"/>
      <c r="BX79" s="7">
        <f t="shared" si="135"/>
        <v>0</v>
      </c>
      <c r="BY79" s="7">
        <f t="shared" si="136"/>
        <v>0</v>
      </c>
      <c r="BZ79" s="2" t="s">
        <v>26</v>
      </c>
      <c r="CA79" s="4">
        <f t="shared" si="137"/>
        <v>0</v>
      </c>
      <c r="CB79" s="11">
        <f t="shared" si="138"/>
        <v>0</v>
      </c>
      <c r="CC79" s="2"/>
      <c r="CD79" s="2"/>
      <c r="CE79" s="2" t="s">
        <v>26</v>
      </c>
      <c r="CF79" s="2"/>
      <c r="CG79" s="6"/>
      <c r="CH79" s="19">
        <f t="shared" si="139"/>
        <v>28.856000000000002</v>
      </c>
    </row>
    <row r="80" spans="1:86" s="15" customFormat="1" ht="14" hidden="1">
      <c r="A80" s="13">
        <v>7</v>
      </c>
      <c r="B80" s="1" t="s">
        <v>138</v>
      </c>
      <c r="C80" s="2">
        <v>41398</v>
      </c>
      <c r="D80" s="1">
        <v>213</v>
      </c>
      <c r="E80" s="1" t="s">
        <v>39</v>
      </c>
      <c r="F80" s="57">
        <v>28.713999999999999</v>
      </c>
      <c r="G80" s="2"/>
      <c r="H80" s="3"/>
      <c r="I80" s="4">
        <f>IF(AND(J$249&gt;4,H80=1),6)+IF(AND(J$249&gt;4,H80=2),4)+IF(AND(J$249&gt;4,H80=3),3)+IF(AND(J$249&gt;4,H80=4),2)+IF(AND(J$249&gt;4,H80=5),1)+IF(AND(J$249&gt;4,H80&gt;5),1)+IF(AND(J$249=4,H80=1),4)+IF(AND(J$249=4,H80=2),3)+IF(AND(J$249=4,H80=3),2)+IF(AND(J$249=4,H80=4),1)+IF(AND(J$249=3,H80=1),3)+IF(AND(J$249=3,H80=2),2)+IF(AND(J$249=3,H80=3),1)+IF(AND(J$249=2,H80=1),2)+IF(AND(J$249=2,H80=2),1)+IF(AND(J$249=1,H80=1),1)</f>
        <v>0</v>
      </c>
      <c r="J80" s="5"/>
      <c r="K80" s="5"/>
      <c r="L80" s="7">
        <f>IF(AND(J$249&gt;4,J80=1),12)+IF(AND(J$249&gt;4,J80=2),8)+IF(AND(J$249&gt;4,J80=3),6)+IF(AND(J$249&gt;4,J80=4),5)+IF(AND(J$249&gt;4,J80=5),4)+IF(AND(J$249&gt;4,J80=6),3)+IF(AND(J$249&gt;4,J80=7),2)+IF(AND(J$249&gt;4,J80&gt;7),1)+IF(AND(J$249=4,J80=1),8)+IF(AND(J$249=4,J80=2),6)+IF(AND(J$249=4,J80=3),4)+IF(AND(J$249=4,J80=4),2)+IF(AND(J$249=3,J80=1),6)+IF(AND(J$249=3,J80=2),4)+IF(AND(J$249=3,J80=3),2)+IF(AND(J$249=2,J80=1),4)+IF(AND(J$249=2,J80=2),2)+IF(AND(J$249=1,J80=1),2)</f>
        <v>0</v>
      </c>
      <c r="M80" s="7">
        <f>IF(AND(J$249&gt;4,K80=1),12)+IF(AND(J$249&gt;4,K80=2),8)+IF(AND(J$249&gt;4,K80=3),6)+IF(AND(J$249&gt;4,K80=4),5)+IF(AND(J$249&gt;4,K80=5),4)+IF(AND(J$249&gt;4,K80=6),3)+IF(AND(J$249&gt;4,K80=7),2)+IF(AND(J$249&gt;4,K80&gt;7),1)+IF(AND(J$249=4,K80=1),8)+IF(AND(J$249=4,K80=2),6)+IF(AND(J$249=4,K80=3),4)+IF(AND(J$249=4,K80=4),2)+IF(AND(J$249=3,K80=1),6)+IF(AND(J$249=3,K80=2),4)+IF(AND(J$249=3,K80=3),2)+IF(AND(J$249=2,K80=1),4)+IF(AND(J$249=2,K80=2),2)+IF(AND(J$249=1,K80=1),2)</f>
        <v>0</v>
      </c>
      <c r="N80" s="2"/>
      <c r="O80" s="4">
        <f t="shared" si="113"/>
        <v>0</v>
      </c>
      <c r="P80" s="11">
        <f t="shared" si="114"/>
        <v>0</v>
      </c>
      <c r="Q80" s="2"/>
      <c r="R80" s="2"/>
      <c r="S80" s="2" t="s">
        <v>26</v>
      </c>
      <c r="T80" s="6"/>
      <c r="U80" s="6"/>
      <c r="V80" s="19">
        <f t="shared" si="115"/>
        <v>28.713999999999999</v>
      </c>
      <c r="W80" s="2"/>
      <c r="X80" s="3"/>
      <c r="Y80" s="4">
        <f t="shared" si="116"/>
        <v>0</v>
      </c>
      <c r="Z80" s="5"/>
      <c r="AA80" s="5"/>
      <c r="AB80" s="7">
        <f t="shared" si="117"/>
        <v>0</v>
      </c>
      <c r="AC80" s="7">
        <f t="shared" si="118"/>
        <v>0</v>
      </c>
      <c r="AD80" s="2" t="s">
        <v>26</v>
      </c>
      <c r="AE80" s="4">
        <f t="shared" si="119"/>
        <v>0</v>
      </c>
      <c r="AF80" s="11">
        <f t="shared" si="120"/>
        <v>0</v>
      </c>
      <c r="AG80" s="2"/>
      <c r="AH80" s="2"/>
      <c r="AI80" s="2" t="s">
        <v>26</v>
      </c>
      <c r="AJ80" s="6"/>
      <c r="AK80" s="6"/>
      <c r="AL80" s="19">
        <f t="shared" si="121"/>
        <v>28.713999999999999</v>
      </c>
      <c r="AM80" s="2"/>
      <c r="AN80" s="3"/>
      <c r="AO80" s="4">
        <f t="shared" si="122"/>
        <v>0</v>
      </c>
      <c r="AP80" s="5"/>
      <c r="AQ80" s="5"/>
      <c r="AR80" s="7">
        <f t="shared" si="123"/>
        <v>0</v>
      </c>
      <c r="AS80" s="7">
        <f t="shared" si="124"/>
        <v>0</v>
      </c>
      <c r="AT80" s="2" t="s">
        <v>26</v>
      </c>
      <c r="AU80" s="4">
        <f t="shared" si="125"/>
        <v>0</v>
      </c>
      <c r="AV80" s="11">
        <f t="shared" si="126"/>
        <v>0</v>
      </c>
      <c r="AW80" s="2"/>
      <c r="AX80" s="2"/>
      <c r="AY80" s="2" t="s">
        <v>26</v>
      </c>
      <c r="AZ80" s="6"/>
      <c r="BA80" s="6"/>
      <c r="BB80" s="19">
        <f t="shared" si="127"/>
        <v>28.713999999999999</v>
      </c>
      <c r="BC80" s="2"/>
      <c r="BD80" s="3"/>
      <c r="BE80" s="4">
        <f t="shared" si="128"/>
        <v>0</v>
      </c>
      <c r="BF80" s="5"/>
      <c r="BG80" s="5"/>
      <c r="BH80" s="7">
        <f t="shared" si="129"/>
        <v>0</v>
      </c>
      <c r="BI80" s="7">
        <f t="shared" si="130"/>
        <v>0</v>
      </c>
      <c r="BJ80" s="2" t="s">
        <v>26</v>
      </c>
      <c r="BK80" s="4">
        <f t="shared" si="131"/>
        <v>0</v>
      </c>
      <c r="BL80" s="11">
        <f t="shared" si="132"/>
        <v>0</v>
      </c>
      <c r="BM80" s="2"/>
      <c r="BN80" s="2"/>
      <c r="BO80" s="2" t="s">
        <v>26</v>
      </c>
      <c r="BP80" s="6"/>
      <c r="BQ80" s="6"/>
      <c r="BR80" s="19">
        <f t="shared" si="133"/>
        <v>28.713999999999999</v>
      </c>
      <c r="BS80" s="2"/>
      <c r="BT80" s="3"/>
      <c r="BU80" s="4">
        <f t="shared" si="134"/>
        <v>0</v>
      </c>
      <c r="BV80" s="5"/>
      <c r="BW80" s="5"/>
      <c r="BX80" s="7">
        <f t="shared" si="135"/>
        <v>0</v>
      </c>
      <c r="BY80" s="7">
        <f t="shared" si="136"/>
        <v>0</v>
      </c>
      <c r="BZ80" s="2" t="s">
        <v>26</v>
      </c>
      <c r="CA80" s="4">
        <f t="shared" si="137"/>
        <v>0</v>
      </c>
      <c r="CB80" s="11">
        <f t="shared" si="138"/>
        <v>0</v>
      </c>
      <c r="CC80" s="2"/>
      <c r="CD80" s="2"/>
      <c r="CE80" s="2" t="s">
        <v>26</v>
      </c>
      <c r="CF80" s="6"/>
      <c r="CG80" s="6"/>
      <c r="CH80" s="19">
        <f t="shared" si="139"/>
        <v>28.713999999999999</v>
      </c>
    </row>
    <row r="81" spans="1:86" s="15" customFormat="1" ht="14" hidden="1">
      <c r="A81" s="13">
        <v>7</v>
      </c>
      <c r="B81" s="1" t="s">
        <v>197</v>
      </c>
      <c r="C81" s="2">
        <v>45393</v>
      </c>
      <c r="D81" s="1">
        <v>145</v>
      </c>
      <c r="E81" s="1" t="s">
        <v>198</v>
      </c>
      <c r="F81" s="57">
        <v>99.998999999999995</v>
      </c>
      <c r="G81" s="2">
        <v>28.736999999999998</v>
      </c>
      <c r="H81" s="3"/>
      <c r="I81" s="2"/>
      <c r="J81" s="5"/>
      <c r="K81" s="5"/>
      <c r="L81" s="2"/>
      <c r="M81" s="2"/>
      <c r="N81" s="2" t="s">
        <v>40</v>
      </c>
      <c r="O81" s="4"/>
      <c r="P81" s="11"/>
      <c r="Q81" s="2">
        <v>29.306999999999999</v>
      </c>
      <c r="R81" s="2">
        <v>28.971</v>
      </c>
      <c r="S81" s="8" t="s">
        <v>205</v>
      </c>
      <c r="T81" s="2"/>
      <c r="U81" s="6"/>
      <c r="V81" s="19">
        <f t="shared" si="115"/>
        <v>28.736999999999998</v>
      </c>
      <c r="W81" s="2"/>
      <c r="X81" s="3"/>
      <c r="Y81" s="4">
        <f t="shared" si="116"/>
        <v>0</v>
      </c>
      <c r="Z81" s="5"/>
      <c r="AA81" s="5"/>
      <c r="AB81" s="7">
        <f t="shared" si="117"/>
        <v>0</v>
      </c>
      <c r="AC81" s="7">
        <f t="shared" si="118"/>
        <v>0</v>
      </c>
      <c r="AD81" s="2" t="s">
        <v>26</v>
      </c>
      <c r="AE81" s="4">
        <f t="shared" si="119"/>
        <v>0</v>
      </c>
      <c r="AF81" s="11">
        <f t="shared" si="120"/>
        <v>0</v>
      </c>
      <c r="AG81" s="2"/>
      <c r="AH81" s="2"/>
      <c r="AI81" s="6" t="s">
        <v>26</v>
      </c>
      <c r="AJ81" s="2"/>
      <c r="AK81" s="6"/>
      <c r="AL81" s="19">
        <f t="shared" si="121"/>
        <v>28.736999999999998</v>
      </c>
      <c r="AM81" s="2"/>
      <c r="AN81" s="3"/>
      <c r="AO81" s="4">
        <f t="shared" si="122"/>
        <v>0</v>
      </c>
      <c r="AP81" s="5"/>
      <c r="AQ81" s="5"/>
      <c r="AR81" s="7">
        <f t="shared" si="123"/>
        <v>0</v>
      </c>
      <c r="AS81" s="7">
        <f t="shared" si="124"/>
        <v>0</v>
      </c>
      <c r="AT81" s="2" t="s">
        <v>26</v>
      </c>
      <c r="AU81" s="4">
        <f t="shared" si="125"/>
        <v>0</v>
      </c>
      <c r="AV81" s="11">
        <f t="shared" si="126"/>
        <v>0</v>
      </c>
      <c r="AW81" s="2"/>
      <c r="AX81" s="2"/>
      <c r="AY81" s="2" t="s">
        <v>26</v>
      </c>
      <c r="AZ81" s="2"/>
      <c r="BA81" s="6"/>
      <c r="BB81" s="19">
        <f t="shared" si="127"/>
        <v>28.736999999999998</v>
      </c>
      <c r="BC81" s="2"/>
      <c r="BD81" s="3"/>
      <c r="BE81" s="4">
        <f t="shared" si="128"/>
        <v>0</v>
      </c>
      <c r="BF81" s="5"/>
      <c r="BG81" s="5"/>
      <c r="BH81" s="7">
        <f t="shared" si="129"/>
        <v>0</v>
      </c>
      <c r="BI81" s="7">
        <f t="shared" si="130"/>
        <v>0</v>
      </c>
      <c r="BJ81" s="2" t="s">
        <v>26</v>
      </c>
      <c r="BK81" s="4">
        <f t="shared" si="131"/>
        <v>0</v>
      </c>
      <c r="BL81" s="11">
        <f t="shared" si="132"/>
        <v>0</v>
      </c>
      <c r="BM81" s="2"/>
      <c r="BN81" s="2"/>
      <c r="BO81" s="2" t="s">
        <v>26</v>
      </c>
      <c r="BP81" s="2"/>
      <c r="BQ81" s="6"/>
      <c r="BR81" s="19">
        <f t="shared" si="133"/>
        <v>28.736999999999998</v>
      </c>
      <c r="BS81" s="2"/>
      <c r="BT81" s="3"/>
      <c r="BU81" s="4">
        <f t="shared" si="134"/>
        <v>0</v>
      </c>
      <c r="BV81" s="5"/>
      <c r="BW81" s="5"/>
      <c r="BX81" s="7">
        <f t="shared" si="135"/>
        <v>0</v>
      </c>
      <c r="BY81" s="7">
        <f t="shared" si="136"/>
        <v>0</v>
      </c>
      <c r="BZ81" s="2" t="s">
        <v>26</v>
      </c>
      <c r="CA81" s="4">
        <f t="shared" si="137"/>
        <v>0</v>
      </c>
      <c r="CB81" s="11">
        <f t="shared" si="138"/>
        <v>0</v>
      </c>
      <c r="CC81" s="2"/>
      <c r="CD81" s="2"/>
      <c r="CE81" s="2" t="s">
        <v>26</v>
      </c>
      <c r="CF81" s="2"/>
      <c r="CG81" s="6"/>
      <c r="CH81" s="19">
        <f t="shared" si="139"/>
        <v>28.736999999999998</v>
      </c>
    </row>
    <row r="82" spans="1:86" s="15" customFormat="1" ht="14">
      <c r="A82" s="13">
        <v>7</v>
      </c>
      <c r="B82" s="1" t="s">
        <v>115</v>
      </c>
      <c r="C82" s="2">
        <v>2413</v>
      </c>
      <c r="D82" s="1">
        <v>37</v>
      </c>
      <c r="E82" s="1" t="s">
        <v>116</v>
      </c>
      <c r="F82" s="57">
        <v>27.981999999999999</v>
      </c>
      <c r="G82" s="2"/>
      <c r="H82" s="3"/>
      <c r="I82" s="4">
        <f>IF(AND(J$249&gt;4,H82=1),6)+IF(AND(J$249&gt;4,H82=2),4)+IF(AND(J$249&gt;4,H82=3),3)+IF(AND(J$249&gt;4,H82=4),2)+IF(AND(J$249&gt;4,H82=5),1)+IF(AND(J$249&gt;4,H82&gt;5),1)+IF(AND(J$249=4,H82=1),4)+IF(AND(J$249=4,H82=2),3)+IF(AND(J$249=4,H82=3),2)+IF(AND(J$249=4,H82=4),1)+IF(AND(J$249=3,H82=1),3)+IF(AND(J$249=3,H82=2),2)+IF(AND(J$249=3,H82=3),1)+IF(AND(J$249=2,H82=1),2)+IF(AND(J$249=2,H82=2),1)+IF(AND(J$249=1,H82=1),1)</f>
        <v>0</v>
      </c>
      <c r="J82" s="5"/>
      <c r="K82" s="5"/>
      <c r="L82" s="7">
        <f>IF(AND(J$249&gt;4,J82=1),12)+IF(AND(J$249&gt;4,J82=2),8)+IF(AND(J$249&gt;4,J82=3),6)+IF(AND(J$249&gt;4,J82=4),5)+IF(AND(J$249&gt;4,J82=5),4)+IF(AND(J$249&gt;4,J82=6),3)+IF(AND(J$249&gt;4,J82=7),2)+IF(AND(J$249&gt;4,J82&gt;7),1)+IF(AND(J$249=4,J82=1),8)+IF(AND(J$249=4,J82=2),6)+IF(AND(J$249=4,J82=3),4)+IF(AND(J$249=4,J82=4),2)+IF(AND(J$249=3,J82=1),6)+IF(AND(J$249=3,J82=2),4)+IF(AND(J$249=3,J82=3),2)+IF(AND(J$249=2,J82=1),4)+IF(AND(J$249=2,J82=2),2)+IF(AND(J$249=1,J82=1),2)</f>
        <v>0</v>
      </c>
      <c r="M82" s="7">
        <f>IF(AND(J$249&gt;4,K82=1),12)+IF(AND(J$249&gt;4,K82=2),8)+IF(AND(J$249&gt;4,K82=3),6)+IF(AND(J$249&gt;4,K82=4),5)+IF(AND(J$249&gt;4,K82=5),4)+IF(AND(J$249&gt;4,K82=6),3)+IF(AND(J$249&gt;4,K82=7),2)+IF(AND(J$249&gt;4,K82&gt;7),1)+IF(AND(J$249=4,K82=1),8)+IF(AND(J$249=4,K82=2),6)+IF(AND(J$249=4,K82=3),4)+IF(AND(J$249=4,K82=4),2)+IF(AND(J$249=3,K82=1),6)+IF(AND(J$249=3,K82=2),4)+IF(AND(J$249=3,K82=3),2)+IF(AND(J$249=2,K82=1),4)+IF(AND(J$249=2,K82=2),2)+IF(AND(J$249=1,K82=1),2)</f>
        <v>0</v>
      </c>
      <c r="N82" s="2"/>
      <c r="O82" s="4">
        <f>+I82+L82+M82+U82</f>
        <v>0</v>
      </c>
      <c r="P82" s="11">
        <f>O82</f>
        <v>0</v>
      </c>
      <c r="Q82" s="2"/>
      <c r="R82" s="2"/>
      <c r="S82" s="2"/>
      <c r="T82" s="6"/>
      <c r="U82" s="6"/>
      <c r="V82" s="19">
        <f t="shared" si="115"/>
        <v>27.981999999999999</v>
      </c>
      <c r="W82" s="2"/>
      <c r="X82" s="3"/>
      <c r="Y82" s="4">
        <f t="shared" si="116"/>
        <v>0</v>
      </c>
      <c r="Z82" s="5"/>
      <c r="AA82" s="5"/>
      <c r="AB82" s="7">
        <f t="shared" si="117"/>
        <v>0</v>
      </c>
      <c r="AC82" s="7">
        <f t="shared" si="118"/>
        <v>0</v>
      </c>
      <c r="AD82" s="2" t="s">
        <v>26</v>
      </c>
      <c r="AE82" s="4">
        <f t="shared" si="119"/>
        <v>0</v>
      </c>
      <c r="AF82" s="11">
        <f t="shared" si="120"/>
        <v>0</v>
      </c>
      <c r="AG82" s="2"/>
      <c r="AH82" s="2"/>
      <c r="AI82" s="2"/>
      <c r="AJ82" s="6"/>
      <c r="AK82" s="6"/>
      <c r="AL82" s="19">
        <f t="shared" si="121"/>
        <v>27.981999999999999</v>
      </c>
      <c r="AM82" s="2"/>
      <c r="AN82" s="3"/>
      <c r="AO82" s="4">
        <f t="shared" si="122"/>
        <v>0</v>
      </c>
      <c r="AP82" s="5">
        <v>4</v>
      </c>
      <c r="AQ82" s="5"/>
      <c r="AR82" s="7">
        <f t="shared" si="123"/>
        <v>5</v>
      </c>
      <c r="AS82" s="7">
        <f t="shared" si="124"/>
        <v>0</v>
      </c>
      <c r="AT82" s="2" t="s">
        <v>26</v>
      </c>
      <c r="AU82" s="4">
        <f t="shared" si="125"/>
        <v>5</v>
      </c>
      <c r="AV82" s="11">
        <f t="shared" si="126"/>
        <v>5</v>
      </c>
      <c r="AW82" s="2">
        <v>33.348999999999997</v>
      </c>
      <c r="AX82" s="2"/>
      <c r="AY82" s="2" t="s">
        <v>26</v>
      </c>
      <c r="AZ82" s="6"/>
      <c r="BA82" s="6"/>
      <c r="BB82" s="19">
        <f t="shared" si="127"/>
        <v>27.981999999999999</v>
      </c>
      <c r="BC82" s="2"/>
      <c r="BD82" s="3"/>
      <c r="BE82" s="4">
        <f t="shared" si="128"/>
        <v>0</v>
      </c>
      <c r="BF82" s="5">
        <v>4</v>
      </c>
      <c r="BG82" s="5">
        <v>4</v>
      </c>
      <c r="BH82" s="7">
        <f t="shared" si="129"/>
        <v>5</v>
      </c>
      <c r="BI82" s="7">
        <f t="shared" si="130"/>
        <v>5</v>
      </c>
      <c r="BJ82" s="2" t="s">
        <v>26</v>
      </c>
      <c r="BK82" s="4">
        <f t="shared" si="131"/>
        <v>10</v>
      </c>
      <c r="BL82" s="11">
        <f t="shared" si="132"/>
        <v>15</v>
      </c>
      <c r="BM82" s="2">
        <v>29.954000000000001</v>
      </c>
      <c r="BN82" s="2">
        <v>29.538</v>
      </c>
      <c r="BO82" s="2" t="s">
        <v>26</v>
      </c>
      <c r="BP82" s="6"/>
      <c r="BQ82" s="6"/>
      <c r="BR82" s="19">
        <f t="shared" si="133"/>
        <v>27.981999999999999</v>
      </c>
      <c r="BS82" s="2"/>
      <c r="BT82" s="3"/>
      <c r="BU82" s="4">
        <f t="shared" si="134"/>
        <v>0</v>
      </c>
      <c r="BV82" s="5"/>
      <c r="BW82" s="5"/>
      <c r="BX82" s="7">
        <f t="shared" si="135"/>
        <v>0</v>
      </c>
      <c r="BY82" s="7">
        <f t="shared" si="136"/>
        <v>0</v>
      </c>
      <c r="BZ82" s="2" t="s">
        <v>26</v>
      </c>
      <c r="CA82" s="4">
        <f t="shared" si="137"/>
        <v>0</v>
      </c>
      <c r="CB82" s="11">
        <f t="shared" si="138"/>
        <v>15</v>
      </c>
      <c r="CC82" s="2"/>
      <c r="CD82" s="2"/>
      <c r="CE82" s="2" t="s">
        <v>26</v>
      </c>
      <c r="CF82" s="6"/>
      <c r="CG82" s="6"/>
      <c r="CH82" s="19">
        <f t="shared" si="139"/>
        <v>27.981999999999999</v>
      </c>
    </row>
    <row r="83" spans="1:86" s="15" customFormat="1" ht="14">
      <c r="A83" s="13">
        <v>8</v>
      </c>
      <c r="B83" s="1" t="s">
        <v>223</v>
      </c>
      <c r="C83" s="2">
        <v>2310</v>
      </c>
      <c r="D83" s="1">
        <v>55</v>
      </c>
      <c r="E83" s="1" t="s">
        <v>83</v>
      </c>
      <c r="F83" s="57"/>
      <c r="G83" s="2"/>
      <c r="H83" s="3"/>
      <c r="I83" s="2"/>
      <c r="J83" s="5"/>
      <c r="K83" s="5"/>
      <c r="L83" s="2"/>
      <c r="M83" s="2"/>
      <c r="N83" s="2"/>
      <c r="O83" s="4"/>
      <c r="P83" s="11"/>
      <c r="Q83" s="2"/>
      <c r="R83" s="2"/>
      <c r="S83" s="2"/>
      <c r="T83" s="2"/>
      <c r="U83" s="6"/>
      <c r="V83" s="19"/>
      <c r="W83" s="2"/>
      <c r="X83" s="3"/>
      <c r="Y83" s="2"/>
      <c r="Z83" s="5"/>
      <c r="AA83" s="5"/>
      <c r="AB83" s="2"/>
      <c r="AC83" s="2"/>
      <c r="AD83" s="2"/>
      <c r="AE83" s="4"/>
      <c r="AF83" s="11"/>
      <c r="AG83" s="2"/>
      <c r="AH83" s="2"/>
      <c r="AI83" s="2"/>
      <c r="AJ83" s="2"/>
      <c r="AK83" s="6"/>
      <c r="AL83" s="19"/>
      <c r="AM83" s="2"/>
      <c r="AN83" s="3"/>
      <c r="AO83" s="2"/>
      <c r="AP83" s="5"/>
      <c r="AQ83" s="5"/>
      <c r="AR83" s="2"/>
      <c r="AS83" s="2"/>
      <c r="AT83" s="2"/>
      <c r="AU83" s="4"/>
      <c r="AV83" s="11"/>
      <c r="AW83" s="2"/>
      <c r="AX83" s="2"/>
      <c r="AY83" s="2"/>
      <c r="AZ83" s="2"/>
      <c r="BA83" s="6"/>
      <c r="BB83" s="19">
        <v>99.998999999999995</v>
      </c>
      <c r="BC83" s="2">
        <v>29.594000000000001</v>
      </c>
      <c r="BD83" s="3"/>
      <c r="BE83" s="2"/>
      <c r="BF83" s="5"/>
      <c r="BG83" s="5"/>
      <c r="BH83" s="2"/>
      <c r="BI83" s="2"/>
      <c r="BJ83" s="2"/>
      <c r="BK83" s="4"/>
      <c r="BL83" s="11"/>
      <c r="BM83" s="2">
        <v>27.707000000000001</v>
      </c>
      <c r="BN83" s="2">
        <v>28.131</v>
      </c>
      <c r="BO83" s="8" t="s">
        <v>205</v>
      </c>
      <c r="BP83" s="8" t="s">
        <v>205</v>
      </c>
      <c r="BQ83" s="6"/>
      <c r="BR83" s="19">
        <f t="shared" si="133"/>
        <v>27.707000000000001</v>
      </c>
      <c r="BS83" s="2">
        <v>27.356000000000002</v>
      </c>
      <c r="BT83" s="3">
        <v>1</v>
      </c>
      <c r="BU83" s="4">
        <f t="shared" si="134"/>
        <v>6</v>
      </c>
      <c r="BV83" s="5"/>
      <c r="BW83" s="5"/>
      <c r="BX83" s="7">
        <f t="shared" si="135"/>
        <v>0</v>
      </c>
      <c r="BY83" s="7">
        <f t="shared" si="136"/>
        <v>0</v>
      </c>
      <c r="BZ83" s="2" t="s">
        <v>26</v>
      </c>
      <c r="CA83" s="4">
        <f t="shared" si="137"/>
        <v>7</v>
      </c>
      <c r="CB83" s="11">
        <f t="shared" si="138"/>
        <v>7</v>
      </c>
      <c r="CC83" s="2">
        <v>27.916</v>
      </c>
      <c r="CD83" s="2"/>
      <c r="CE83" s="6" t="s">
        <v>26</v>
      </c>
      <c r="CF83" s="8" t="s">
        <v>107</v>
      </c>
      <c r="CG83" s="6">
        <v>1</v>
      </c>
      <c r="CH83" s="19">
        <f t="shared" si="139"/>
        <v>27.356000000000002</v>
      </c>
    </row>
    <row r="84" spans="1:86" s="15" customFormat="1" ht="14">
      <c r="A84" s="13">
        <v>9</v>
      </c>
      <c r="B84" s="1" t="s">
        <v>197</v>
      </c>
      <c r="C84" s="2">
        <v>45363</v>
      </c>
      <c r="D84" s="1">
        <v>145</v>
      </c>
      <c r="E84" s="1" t="s">
        <v>83</v>
      </c>
      <c r="F84" s="57"/>
      <c r="G84" s="2"/>
      <c r="H84" s="3"/>
      <c r="I84" s="2"/>
      <c r="J84" s="5"/>
      <c r="K84" s="5"/>
      <c r="L84" s="2"/>
      <c r="M84" s="2"/>
      <c r="N84" s="2"/>
      <c r="O84" s="4"/>
      <c r="P84" s="11"/>
      <c r="Q84" s="2"/>
      <c r="R84" s="2"/>
      <c r="S84" s="2"/>
      <c r="T84" s="2"/>
      <c r="U84" s="6"/>
      <c r="V84" s="19">
        <v>99.998999999999995</v>
      </c>
      <c r="W84" s="2">
        <v>30.055</v>
      </c>
      <c r="X84" s="3"/>
      <c r="Y84" s="2"/>
      <c r="Z84" s="5"/>
      <c r="AA84" s="5"/>
      <c r="AB84" s="2"/>
      <c r="AC84" s="2"/>
      <c r="AD84" s="2" t="s">
        <v>40</v>
      </c>
      <c r="AE84" s="4"/>
      <c r="AF84" s="11"/>
      <c r="AG84" s="2">
        <v>29.498000000000001</v>
      </c>
      <c r="AH84" s="2">
        <v>30.372</v>
      </c>
      <c r="AI84" s="8" t="s">
        <v>205</v>
      </c>
      <c r="AJ84" s="8" t="s">
        <v>205</v>
      </c>
      <c r="AK84" s="6"/>
      <c r="AL84" s="19">
        <f>MIN(V84,W84,AG84,AH84)</f>
        <v>29.498000000000001</v>
      </c>
      <c r="AM84" s="2">
        <v>30.742000000000001</v>
      </c>
      <c r="AN84" s="3">
        <v>5</v>
      </c>
      <c r="AO84" s="4">
        <f>IF(AND(AP$249&gt;4,AN84=1),6)+IF(AND(AP$249&gt;4,AN84=2),4)+IF(AND(AP$249&gt;4,AN84=3),3)+IF(AND(AP$249&gt;4,AN84=4),2)+IF(AND(AP$249&gt;4,AN84=5),1)+IF(AND(AP$249&gt;4,AN84&gt;5),1)+IF(AND(AP$249=4,AN84=1),4)+IF(AND(AP$249=4,AN84=2),3)+IF(AND(AP$249=4,AN84=3),2)+IF(AND(AP$249=4,AN84=4),1)+IF(AND(AP$249=3,AN84=1),3)+IF(AND(AP$249=3,AN84=2),2)+IF(AND(AP$249=3,AN84=3),1)+IF(AND(AP$249=2,AN84=1),2)+IF(AND(AP$249=2,AN84=2),1)+IF(AND(AP$249=1,AN84=1),1)</f>
        <v>1</v>
      </c>
      <c r="AP84" s="5"/>
      <c r="AQ84" s="5"/>
      <c r="AR84" s="7">
        <f>IF(AND(AP$249&gt;4,AP84=1),12)+IF(AND(AP$249&gt;4,AP84=2),8)+IF(AND(AP$249&gt;4,AP84=3),6)+IF(AND(AP$249&gt;4,AP84=4),5)+IF(AND(AP$249&gt;4,AP84=5),4)+IF(AND(AP$249&gt;4,AP84=6),3)+IF(AND(AP$249&gt;4,AP84=7),2)+IF(AND(AP$249&gt;4,AP84&gt;7),1)+IF(AND(AP$249=4,AP84=1),8)+IF(AND(AP$249=4,AP84=2),6)+IF(AND(AP$249=4,AP84=3),4)+IF(AND(AP$249=4,AP84=4),2)+IF(AND(AP$249=3,AP84=1),6)+IF(AND(AP$249=3,AP84=2),4)+IF(AND(AP$249=3,AP84=3),2)+IF(AND(AP$249=2,AP84=1),4)+IF(AND(AP$249=2,AP84=2),2)+IF(AND(AP$249=1,AP84=1),2)</f>
        <v>0</v>
      </c>
      <c r="AS84" s="7">
        <f>IF(AND(AP$249&gt;4,AQ84=1),12)+IF(AND(AP$249&gt;4,AQ84=2),8)+IF(AND(AP$249&gt;4,AQ84=3),6)+IF(AND(AP$249&gt;4,AQ84=4),5)+IF(AND(AP$249&gt;4,AQ84=5),4)+IF(AND(AP$249&gt;4,AQ84=6),3)+IF(AND(AP$249&gt;4,AQ84=7),2)+IF(AND(AP$249&gt;4,AQ84&gt;7),1)+IF(AND(AP$249=4,AQ84=1),8)+IF(AND(AP$249=4,AQ84=2),6)+IF(AND(AP$249=4,AQ84=3),4)+IF(AND(AP$249=4,AQ84=4),2)+IF(AND(AP$249=3,AQ84=1),6)+IF(AND(AP$249=3,AQ84=2),4)+IF(AND(AP$249=3,AQ84=3),2)+IF(AND(AP$249=2,AQ84=1),4)+IF(AND(AP$249=2,AQ84=2),2)+IF(AND(AP$249=1,AQ84=1),2)</f>
        <v>0</v>
      </c>
      <c r="AT84" s="2" t="s">
        <v>26</v>
      </c>
      <c r="AU84" s="4">
        <f>+AO84+AR84+AS84+BA84</f>
        <v>1</v>
      </c>
      <c r="AV84" s="11">
        <f>AU84+AF84</f>
        <v>1</v>
      </c>
      <c r="AW84" s="2"/>
      <c r="AX84" s="2">
        <v>33.822000000000003</v>
      </c>
      <c r="AY84" s="2" t="s">
        <v>26</v>
      </c>
      <c r="AZ84" s="6"/>
      <c r="BA84" s="6"/>
      <c r="BB84" s="19">
        <f>MIN(AL84,AM84,AW84,AX84)</f>
        <v>29.498000000000001</v>
      </c>
      <c r="BC84" s="2"/>
      <c r="BD84" s="3"/>
      <c r="BE84" s="4">
        <f>IF(AND(BF$249&gt;4,BD84=1),6)+IF(AND(BF$249&gt;4,BD84=2),4)+IF(AND(BF$249&gt;4,BD84=3),3)+IF(AND(BF$249&gt;4,BD84=4),2)+IF(AND(BF$249&gt;4,BD84=5),1)+IF(AND(BF$249&gt;4,BD84&gt;5),1)+IF(AND(BF$249=4,BD84=1),4)+IF(AND(BF$249=4,BD84=2),3)+IF(AND(BF$249=4,BD84=3),2)+IF(AND(BF$249=4,BD84=4),1)+IF(AND(BF$249=3,BD84=1),3)+IF(AND(BF$249=3,BD84=2),2)+IF(AND(BF$249=3,BD84=3),1)+IF(AND(BF$249=2,BD84=1),2)+IF(AND(BF$249=2,BD84=2),1)+IF(AND(BF$249=1,BD84=1),1)</f>
        <v>0</v>
      </c>
      <c r="BF84" s="5"/>
      <c r="BG84" s="5"/>
      <c r="BH84" s="7">
        <f>IF(AND(BF$249&gt;4,BF84=1),12)+IF(AND(BF$249&gt;4,BF84=2),8)+IF(AND(BF$249&gt;4,BF84=3),6)+IF(AND(BF$249&gt;4,BF84=4),5)+IF(AND(BF$249&gt;4,BF84=5),4)+IF(AND(BF$249&gt;4,BF84=6),3)+IF(AND(BF$249&gt;4,BF84=7),2)+IF(AND(BF$249&gt;4,BF84&gt;7),1)+IF(AND(BF$249=4,BF84=1),8)+IF(AND(BF$249=4,BF84=2),6)+IF(AND(BF$249=4,BF84=3),4)+IF(AND(BF$249=4,BF84=4),2)+IF(AND(BF$249=3,BF84=1),6)+IF(AND(BF$249=3,BF84=2),4)+IF(AND(BF$249=3,BF84=3),2)+IF(AND(BF$249=2,BF84=1),4)+IF(AND(BF$249=2,BF84=2),2)+IF(AND(BF$249=1,BF84=1),2)</f>
        <v>0</v>
      </c>
      <c r="BI84" s="7">
        <f>IF(AND(BF$249&gt;4,BG84=1),12)+IF(AND(BF$249&gt;4,BG84=2),8)+IF(AND(BF$249&gt;4,BG84=3),6)+IF(AND(BF$249&gt;4,BG84=4),5)+IF(AND(BF$249&gt;4,BG84=5),4)+IF(AND(BF$249&gt;4,BG84=6),3)+IF(AND(BF$249&gt;4,BG84=7),2)+IF(AND(BF$249&gt;4,BG84&gt;7),1)+IF(AND(BF$249=4,BG84=1),8)+IF(AND(BF$249=4,BG84=2),6)+IF(AND(BF$249=4,BG84=3),4)+IF(AND(BF$249=4,BG84=4),2)+IF(AND(BF$249=3,BG84=1),6)+IF(AND(BF$249=3,BG84=2),4)+IF(AND(BF$249=3,BG84=3),2)+IF(AND(BF$249=2,BG84=1),4)+IF(AND(BF$249=2,BG84=2),2)+IF(AND(BF$249=1,BG84=1),2)</f>
        <v>0</v>
      </c>
      <c r="BJ84" s="2" t="s">
        <v>26</v>
      </c>
      <c r="BK84" s="4">
        <f>+BE84+BH84+BI84+BQ84</f>
        <v>0</v>
      </c>
      <c r="BL84" s="11">
        <f>BK84+AV84</f>
        <v>1</v>
      </c>
      <c r="BM84" s="2"/>
      <c r="BN84" s="2"/>
      <c r="BO84" s="2" t="s">
        <v>26</v>
      </c>
      <c r="BP84" s="6"/>
      <c r="BQ84" s="6"/>
      <c r="BR84" s="19">
        <f t="shared" si="133"/>
        <v>29.498000000000001</v>
      </c>
      <c r="BS84" s="2"/>
      <c r="BT84" s="3"/>
      <c r="BU84" s="4">
        <f t="shared" si="134"/>
        <v>0</v>
      </c>
      <c r="BV84" s="5"/>
      <c r="BW84" s="5"/>
      <c r="BX84" s="7">
        <f t="shared" si="135"/>
        <v>0</v>
      </c>
      <c r="BY84" s="7">
        <f t="shared" si="136"/>
        <v>0</v>
      </c>
      <c r="BZ84" s="2" t="s">
        <v>26</v>
      </c>
      <c r="CA84" s="4">
        <f t="shared" si="137"/>
        <v>0</v>
      </c>
      <c r="CB84" s="11">
        <f t="shared" si="138"/>
        <v>1</v>
      </c>
      <c r="CC84" s="2"/>
      <c r="CD84" s="2"/>
      <c r="CE84" s="2" t="s">
        <v>26</v>
      </c>
      <c r="CF84" s="6"/>
      <c r="CG84" s="6"/>
      <c r="CH84" s="19">
        <f t="shared" si="139"/>
        <v>29.498000000000001</v>
      </c>
    </row>
    <row r="85" spans="1:86" s="15" customFormat="1" ht="14">
      <c r="A85" s="13"/>
      <c r="B85" s="1"/>
      <c r="C85" s="2"/>
      <c r="D85" s="1"/>
      <c r="E85" s="1"/>
      <c r="F85" s="57"/>
      <c r="G85" s="2"/>
      <c r="H85" s="3"/>
      <c r="I85" s="4">
        <f>IF(AND(J$249&gt;4,H85=1),6)+IF(AND(J$249&gt;4,H85=2),4)+IF(AND(J$249&gt;4,H85=3),3)+IF(AND(J$249&gt;4,H85=4),2)+IF(AND(J$249&gt;4,H85=5),1)+IF(AND(J$249&gt;4,H85&gt;5),1)+IF(AND(J$249=4,H85=1),4)+IF(AND(J$249=4,H85=2),3)+IF(AND(J$249=4,H85=3),2)+IF(AND(J$249=4,H85=4),1)+IF(AND(J$249=3,H85=1),3)+IF(AND(J$249=3,H85=2),2)+IF(AND(J$249=3,H85=3),1)+IF(AND(J$249=2,H85=1),2)+IF(AND(J$249=2,H85=2),1)+IF(AND(J$249=1,H85=1),1)</f>
        <v>0</v>
      </c>
      <c r="J85" s="5"/>
      <c r="K85" s="5"/>
      <c r="L85" s="7">
        <f>IF(AND(J$249&gt;4,J85=1),12)+IF(AND(J$249&gt;4,J85=2),8)+IF(AND(J$249&gt;4,J85=3),6)+IF(AND(J$249&gt;4,J85=4),5)+IF(AND(J$249&gt;4,J85=5),4)+IF(AND(J$249&gt;4,J85=6),3)+IF(AND(J$249&gt;4,J85=7),2)+IF(AND(J$249&gt;4,J85&gt;7),1)+IF(AND(J$249=4,J85=1),8)+IF(AND(J$249=4,J85=2),6)+IF(AND(J$249=4,J85=3),4)+IF(AND(J$249=4,J85=4),2)+IF(AND(J$249=3,J85=1),6)+IF(AND(J$249=3,J85=2),4)+IF(AND(J$249=3,J85=3),2)+IF(AND(J$249=2,J85=1),4)+IF(AND(J$249=2,J85=2),2)+IF(AND(J$249=1,J85=1),2)</f>
        <v>0</v>
      </c>
      <c r="M85" s="7">
        <f>IF(AND(J$249&gt;4,K85=1),12)+IF(AND(J$249&gt;4,K85=2),8)+IF(AND(J$249&gt;4,K85=3),6)+IF(AND(J$249&gt;4,K85=4),5)+IF(AND(J$249&gt;4,K85=5),4)+IF(AND(J$249&gt;4,K85=6),3)+IF(AND(J$249&gt;4,K85=7),2)+IF(AND(J$249&gt;4,K85&gt;7),1)+IF(AND(J$249=4,K85=1),8)+IF(AND(J$249=4,K85=2),6)+IF(AND(J$249=4,K85=3),4)+IF(AND(J$249=4,K85=4),2)+IF(AND(J$249=3,K85=1),6)+IF(AND(J$249=3,K85=2),4)+IF(AND(J$249=3,K85=3),2)+IF(AND(J$249=2,K85=1),4)+IF(AND(J$249=2,K85=2),2)+IF(AND(J$249=1,K85=1),2)</f>
        <v>0</v>
      </c>
      <c r="N85" s="2"/>
      <c r="O85" s="4">
        <f t="shared" ref="O85" si="140">+I85+L85+M85+U85</f>
        <v>0</v>
      </c>
      <c r="P85" s="11">
        <f t="shared" ref="P85" si="141">O85</f>
        <v>0</v>
      </c>
      <c r="Q85" s="2"/>
      <c r="R85" s="2"/>
      <c r="S85" s="2"/>
      <c r="T85" s="2"/>
      <c r="U85" s="6"/>
      <c r="V85" s="19">
        <f t="shared" ref="V85" si="142">MIN(F85,G85,Q85,R85)</f>
        <v>0</v>
      </c>
      <c r="W85" s="2"/>
      <c r="X85" s="3"/>
      <c r="Y85" s="4">
        <f>IF(AND(Z$249&gt;4,X85=1),6)+IF(AND(Z$249&gt;4,X85=2),4)+IF(AND(Z$249&gt;4,X85=3),3)+IF(AND(Z$249&gt;4,X85=4),2)+IF(AND(Z$249&gt;4,X85=5),1)+IF(AND(Z$249&gt;4,X85&gt;5),1)+IF(AND(Z$249=4,X85=1),4)+IF(AND(Z$249=4,X85=2),3)+IF(AND(Z$249=4,X85=3),2)+IF(AND(Z$249=4,X85=4),1)+IF(AND(Z$249=3,X85=1),3)+IF(AND(Z$249=3,X85=2),2)+IF(AND(Z$249=3,X85=3),1)+IF(AND(Z$249=2,X85=1),2)+IF(AND(Z$249=2,X85=2),1)+IF(AND(Z$249=1,X85=1),1)</f>
        <v>0</v>
      </c>
      <c r="Z85" s="5"/>
      <c r="AA85" s="5"/>
      <c r="AB85" s="7">
        <f>IF(AND(Z$249&gt;4,Z85=1),12)+IF(AND(Z$249&gt;4,Z85=2),8)+IF(AND(Z$249&gt;4,Z85=3),6)+IF(AND(Z$249&gt;4,Z85=4),5)+IF(AND(Z$249&gt;4,Z85=5),4)+IF(AND(Z$249&gt;4,Z85=6),3)+IF(AND(Z$249&gt;4,Z85=7),2)+IF(AND(Z$249&gt;4,Z85&gt;7),1)+IF(AND(Z$249=4,Z85=1),8)+IF(AND(Z$249=4,Z85=2),6)+IF(AND(Z$249=4,Z85=3),4)+IF(AND(Z$249=4,Z85=4),2)+IF(AND(Z$249=3,Z85=1),6)+IF(AND(Z$249=3,Z85=2),4)+IF(AND(Z$249=3,Z85=3),2)+IF(AND(Z$249=2,Z85=1),4)+IF(AND(Z$249=2,Z85=2),2)+IF(AND(Z$249=1,Z85=1),2)</f>
        <v>0</v>
      </c>
      <c r="AC85" s="7">
        <f>IF(AND(Z$249&gt;4,AA85=1),12)+IF(AND(Z$249&gt;4,AA85=2),8)+IF(AND(Z$249&gt;4,AA85=3),6)+IF(AND(Z$249&gt;4,AA85=4),5)+IF(AND(Z$249&gt;4,AA85=5),4)+IF(AND(Z$249&gt;4,AA85=6),3)+IF(AND(Z$249&gt;4,AA85=7),2)+IF(AND(Z$249&gt;4,AA85&gt;7),1)+IF(AND(Z$249=4,AA85=1),8)+IF(AND(Z$249=4,AA85=2),6)+IF(AND(Z$249=4,AA85=3),4)+IF(AND(Z$249=4,AA85=4),2)+IF(AND(Z$249=3,AA85=1),6)+IF(AND(Z$249=3,AA85=2),4)+IF(AND(Z$249=3,AA85=3),2)+IF(AND(Z$249=2,AA85=1),4)+IF(AND(Z$249=2,AA85=2),2)+IF(AND(Z$249=1,AA85=1),2)</f>
        <v>0</v>
      </c>
      <c r="AD85" s="2" t="s">
        <v>26</v>
      </c>
      <c r="AE85" s="4">
        <f t="shared" ref="AE85" si="143">+Y85+AB85+AC85+AK85</f>
        <v>0</v>
      </c>
      <c r="AF85" s="11">
        <f t="shared" ref="AF85" si="144">AE85+P85</f>
        <v>0</v>
      </c>
      <c r="AG85" s="2"/>
      <c r="AH85" s="2"/>
      <c r="AI85" s="2"/>
      <c r="AJ85" s="2"/>
      <c r="AK85" s="6"/>
      <c r="AL85" s="19">
        <f t="shared" ref="AL85:AL138" si="145">MIN(V85,W85,AG85,AH85)</f>
        <v>0</v>
      </c>
      <c r="AM85" s="2"/>
      <c r="AN85" s="3"/>
      <c r="AO85" s="4">
        <f>IF(AND(AP$249&gt;4,AN85=1),6)+IF(AND(AP$249&gt;4,AN85=2),4)+IF(AND(AP$249&gt;4,AN85=3),3)+IF(AND(AP$249&gt;4,AN85=4),2)+IF(AND(AP$249&gt;4,AN85=5),1)+IF(AND(AP$249&gt;4,AN85&gt;5),1)+IF(AND(AP$249=4,AN85=1),4)+IF(AND(AP$249=4,AN85=2),3)+IF(AND(AP$249=4,AN85=3),2)+IF(AND(AP$249=4,AN85=4),1)+IF(AND(AP$249=3,AN85=1),3)+IF(AND(AP$249=3,AN85=2),2)+IF(AND(AP$249=3,AN85=3),1)+IF(AND(AP$249=2,AN85=1),2)+IF(AND(AP$249=2,AN85=2),1)+IF(AND(AP$249=1,AN85=1),1)</f>
        <v>0</v>
      </c>
      <c r="AP85" s="5"/>
      <c r="AQ85" s="5"/>
      <c r="AR85" s="7">
        <f>IF(AND(AP$249&gt;4,AP85=1),12)+IF(AND(AP$249&gt;4,AP85=2),8)+IF(AND(AP$249&gt;4,AP85=3),6)+IF(AND(AP$249&gt;4,AP85=4),5)+IF(AND(AP$249&gt;4,AP85=5),4)+IF(AND(AP$249&gt;4,AP85=6),3)+IF(AND(AP$249&gt;4,AP85=7),2)+IF(AND(AP$249&gt;4,AP85&gt;7),1)+IF(AND(AP$249=4,AP85=1),8)+IF(AND(AP$249=4,AP85=2),6)+IF(AND(AP$249=4,AP85=3),4)+IF(AND(AP$249=4,AP85=4),2)+IF(AND(AP$249=3,AP85=1),6)+IF(AND(AP$249=3,AP85=2),4)+IF(AND(AP$249=3,AP85=3),2)+IF(AND(AP$249=2,AP85=1),4)+IF(AND(AP$249=2,AP85=2),2)+IF(AND(AP$249=1,AP85=1),2)</f>
        <v>0</v>
      </c>
      <c r="AS85" s="7">
        <f>IF(AND(AP$249&gt;4,AQ85=1),12)+IF(AND(AP$249&gt;4,AQ85=2),8)+IF(AND(AP$249&gt;4,AQ85=3),6)+IF(AND(AP$249&gt;4,AQ85=4),5)+IF(AND(AP$249&gt;4,AQ85=5),4)+IF(AND(AP$249&gt;4,AQ85=6),3)+IF(AND(AP$249&gt;4,AQ85=7),2)+IF(AND(AP$249&gt;4,AQ85&gt;7),1)+IF(AND(AP$249=4,AQ85=1),8)+IF(AND(AP$249=4,AQ85=2),6)+IF(AND(AP$249=4,AQ85=3),4)+IF(AND(AP$249=4,AQ85=4),2)+IF(AND(AP$249=3,AQ85=1),6)+IF(AND(AP$249=3,AQ85=2),4)+IF(AND(AP$249=3,AQ85=3),2)+IF(AND(AP$249=2,AQ85=1),4)+IF(AND(AP$249=2,AQ85=2),2)+IF(AND(AP$249=1,AQ85=1),2)</f>
        <v>0</v>
      </c>
      <c r="AT85" s="2" t="s">
        <v>26</v>
      </c>
      <c r="AU85" s="4">
        <f t="shared" ref="AU85" si="146">+AO85+AR85+AS85+BA85</f>
        <v>0</v>
      </c>
      <c r="AV85" s="11">
        <f t="shared" ref="AV85" si="147">AU85+AF85</f>
        <v>0</v>
      </c>
      <c r="AW85" s="2"/>
      <c r="AX85" s="2"/>
      <c r="AY85" s="2"/>
      <c r="AZ85" s="2"/>
      <c r="BA85" s="6"/>
      <c r="BB85" s="19">
        <f t="shared" ref="BB85:BB138" si="148">MIN(AL85,AM85,AW85,AX85)</f>
        <v>0</v>
      </c>
      <c r="BC85" s="2"/>
      <c r="BD85" s="3"/>
      <c r="BE85" s="4">
        <f>IF(AND(BF$249&gt;4,BD85=1),6)+IF(AND(BF$249&gt;4,BD85=2),4)+IF(AND(BF$249&gt;4,BD85=3),3)+IF(AND(BF$249&gt;4,BD85=4),2)+IF(AND(BF$249&gt;4,BD85=5),1)+IF(AND(BF$249&gt;4,BD85&gt;5),1)+IF(AND(BF$249=4,BD85=1),4)+IF(AND(BF$249=4,BD85=2),3)+IF(AND(BF$249=4,BD85=3),2)+IF(AND(BF$249=4,BD85=4),1)+IF(AND(BF$249=3,BD85=1),3)+IF(AND(BF$249=3,BD85=2),2)+IF(AND(BF$249=3,BD85=3),1)+IF(AND(BF$249=2,BD85=1),2)+IF(AND(BF$249=2,BD85=2),1)+IF(AND(BF$249=1,BD85=1),1)</f>
        <v>0</v>
      </c>
      <c r="BF85" s="5"/>
      <c r="BG85" s="5"/>
      <c r="BH85" s="7">
        <f>IF(AND(BF$249&gt;4,BF85=1),12)+IF(AND(BF$249&gt;4,BF85=2),8)+IF(AND(BF$249&gt;4,BF85=3),6)+IF(AND(BF$249&gt;4,BF85=4),5)+IF(AND(BF$249&gt;4,BF85=5),4)+IF(AND(BF$249&gt;4,BF85=6),3)+IF(AND(BF$249&gt;4,BF85=7),2)+IF(AND(BF$249&gt;4,BF85&gt;7),1)+IF(AND(BF$249=4,BF85=1),8)+IF(AND(BF$249=4,BF85=2),6)+IF(AND(BF$249=4,BF85=3),4)+IF(AND(BF$249=4,BF85=4),2)+IF(AND(BF$249=3,BF85=1),6)+IF(AND(BF$249=3,BF85=2),4)+IF(AND(BF$249=3,BF85=3),2)+IF(AND(BF$249=2,BF85=1),4)+IF(AND(BF$249=2,BF85=2),2)+IF(AND(BF$249=1,BF85=1),2)</f>
        <v>0</v>
      </c>
      <c r="BI85" s="7">
        <f>IF(AND(BF$249&gt;4,BG85=1),12)+IF(AND(BF$249&gt;4,BG85=2),8)+IF(AND(BF$249&gt;4,BG85=3),6)+IF(AND(BF$249&gt;4,BG85=4),5)+IF(AND(BF$249&gt;4,BG85=5),4)+IF(AND(BF$249&gt;4,BG85=6),3)+IF(AND(BF$249&gt;4,BG85=7),2)+IF(AND(BF$249&gt;4,BG85&gt;7),1)+IF(AND(BF$249=4,BG85=1),8)+IF(AND(BF$249=4,BG85=2),6)+IF(AND(BF$249=4,BG85=3),4)+IF(AND(BF$249=4,BG85=4),2)+IF(AND(BF$249=3,BG85=1),6)+IF(AND(BF$249=3,BG85=2),4)+IF(AND(BF$249=3,BG85=3),2)+IF(AND(BF$249=2,BG85=1),4)+IF(AND(BF$249=2,BG85=2),2)+IF(AND(BF$249=1,BG85=1),2)</f>
        <v>0</v>
      </c>
      <c r="BJ85" s="2" t="s">
        <v>26</v>
      </c>
      <c r="BK85" s="4">
        <f t="shared" ref="BK85" si="149">+BE85+BH85+BI85+BQ85</f>
        <v>0</v>
      </c>
      <c r="BL85" s="11">
        <f t="shared" ref="BL85" si="150">BK85+AV85</f>
        <v>0</v>
      </c>
      <c r="BM85" s="2"/>
      <c r="BN85" s="2"/>
      <c r="BO85" s="2"/>
      <c r="BP85" s="2"/>
      <c r="BQ85" s="6"/>
      <c r="BR85" s="19">
        <f t="shared" si="112"/>
        <v>0</v>
      </c>
      <c r="BS85" s="2"/>
      <c r="BT85" s="3"/>
      <c r="BU85" s="4">
        <f t="shared" si="134"/>
        <v>0</v>
      </c>
      <c r="BV85" s="5"/>
      <c r="BW85" s="5"/>
      <c r="BX85" s="7">
        <f t="shared" si="135"/>
        <v>0</v>
      </c>
      <c r="BY85" s="7">
        <f t="shared" si="136"/>
        <v>0</v>
      </c>
      <c r="BZ85" s="2" t="s">
        <v>26</v>
      </c>
      <c r="CA85" s="4">
        <f t="shared" ref="CA85" si="151">+BU85+BX85+BY85+CG85</f>
        <v>0</v>
      </c>
      <c r="CB85" s="11">
        <f t="shared" ref="CB85" si="152">CA85+BL85</f>
        <v>0</v>
      </c>
      <c r="CC85" s="2"/>
      <c r="CD85" s="2"/>
      <c r="CE85" s="2"/>
      <c r="CF85" s="2"/>
      <c r="CG85" s="6"/>
      <c r="CH85" s="19">
        <f t="shared" si="80"/>
        <v>0</v>
      </c>
    </row>
    <row r="86" spans="1:86" s="15" customFormat="1" ht="14">
      <c r="B86" s="22">
        <v>9</v>
      </c>
      <c r="C86" s="17"/>
      <c r="D86" s="1"/>
      <c r="E86" s="1"/>
      <c r="F86" s="57"/>
      <c r="G86" s="10"/>
      <c r="H86" s="7"/>
      <c r="I86" s="4">
        <f>IF(AND(J$249&gt;4,H86=1),6)+IF(AND(J$249&gt;4,H86=2),4)+IF(AND(J$249&gt;4,H86=3),3)+IF(AND(J$249&gt;4,H86=4),2)+IF(AND(J$249&gt;4,H86=5),1)+IF(AND(J$249&gt;4,H86&gt;5),1)+IF(AND(J$249=4,H86=1),4)+IF(AND(J$249=4,H86=2),3)+IF(AND(J$249=4,H86=3),2)+IF(AND(J$249=4,H86=4),1)+IF(AND(J$249=3,H86=1),3)+IF(AND(J$249=3,H86=2),2)+IF(AND(J$249=3,H86=3),1)+IF(AND(J$249=2,H86=1),2)+IF(AND(J$249=2,H86=2),1)+IF(AND(J$249=1,H86=1),1)</f>
        <v>0</v>
      </c>
      <c r="J86" s="2"/>
      <c r="K86" s="2"/>
      <c r="L86" s="2"/>
      <c r="M86" s="2"/>
      <c r="N86" s="2"/>
      <c r="O86" s="4"/>
      <c r="P86" s="11"/>
      <c r="Q86" s="2"/>
      <c r="R86" s="2"/>
      <c r="S86" s="2"/>
      <c r="T86" s="2"/>
      <c r="U86" s="6"/>
      <c r="V86" s="19">
        <f t="shared" si="109"/>
        <v>0</v>
      </c>
      <c r="W86" s="10"/>
      <c r="X86" s="7"/>
      <c r="Y86" s="4">
        <f>IF(AND(Z$249&gt;4,X86=1),6)+IF(AND(Z$249&gt;4,X86=2),4)+IF(AND(Z$249&gt;4,X86=3),3)+IF(AND(Z$249&gt;4,X86=4),2)+IF(AND(Z$249&gt;4,X86=5),1)+IF(AND(Z$249&gt;4,X86&gt;5),1)+IF(AND(Z$249=4,X86=1),4)+IF(AND(Z$249=4,X86=2),3)+IF(AND(Z$249=4,X86=3),2)+IF(AND(Z$249=4,X86=4),1)+IF(AND(Z$249=3,X86=1),3)+IF(AND(Z$249=3,X86=2),2)+IF(AND(Z$249=3,X86=3),1)+IF(AND(Z$249=2,X86=1),2)+IF(AND(Z$249=2,X86=2),1)+IF(AND(Z$249=1,X86=1),1)</f>
        <v>0</v>
      </c>
      <c r="Z86" s="2"/>
      <c r="AA86" s="2"/>
      <c r="AB86" s="2"/>
      <c r="AC86" s="2"/>
      <c r="AD86" s="2"/>
      <c r="AE86" s="4"/>
      <c r="AF86" s="11"/>
      <c r="AG86" s="2"/>
      <c r="AH86" s="2"/>
      <c r="AI86" s="2"/>
      <c r="AJ86" s="2"/>
      <c r="AK86" s="6"/>
      <c r="AL86" s="19">
        <f t="shared" si="145"/>
        <v>0</v>
      </c>
      <c r="AM86" s="10"/>
      <c r="AN86" s="7"/>
      <c r="AO86" s="4">
        <f>IF(AND(AP$249&gt;4,AN86=1),6)+IF(AND(AP$249&gt;4,AN86=2),4)+IF(AND(AP$249&gt;4,AN86=3),3)+IF(AND(AP$249&gt;4,AN86=4),2)+IF(AND(AP$249&gt;4,AN86=5),1)+IF(AND(AP$249&gt;4,AN86&gt;5),1)+IF(AND(AP$249=4,AN86=1),4)+IF(AND(AP$249=4,AN86=2),3)+IF(AND(AP$249=4,AN86=3),2)+IF(AND(AP$249=4,AN86=4),1)+IF(AND(AP$249=3,AN86=1),3)+IF(AND(AP$249=3,AN86=2),2)+IF(AND(AP$249=3,AN86=3),1)+IF(AND(AP$249=2,AN86=1),2)+IF(AND(AP$249=2,AN86=2),1)+IF(AND(AP$249=1,AN86=1),1)</f>
        <v>0</v>
      </c>
      <c r="AP86" s="2"/>
      <c r="AQ86" s="2"/>
      <c r="AR86" s="2"/>
      <c r="AS86" s="2"/>
      <c r="AT86" s="2"/>
      <c r="AU86" s="4"/>
      <c r="AV86" s="11"/>
      <c r="AW86" s="2"/>
      <c r="AX86" s="2"/>
      <c r="AY86" s="2"/>
      <c r="AZ86" s="2"/>
      <c r="BA86" s="6"/>
      <c r="BB86" s="19">
        <f t="shared" si="148"/>
        <v>0</v>
      </c>
      <c r="BC86" s="10"/>
      <c r="BD86" s="7"/>
      <c r="BE86" s="4">
        <f>IF(AND(BF$249&gt;4,BD86=1),6)+IF(AND(BF$249&gt;4,BD86=2),4)+IF(AND(BF$249&gt;4,BD86=3),3)+IF(AND(BF$249&gt;4,BD86=4),2)+IF(AND(BF$249&gt;4,BD86=5),1)+IF(AND(BF$249&gt;4,BD86&gt;5),1)+IF(AND(BF$249=4,BD86=1),4)+IF(AND(BF$249=4,BD86=2),3)+IF(AND(BF$249=4,BD86=3),2)+IF(AND(BF$249=4,BD86=4),1)+IF(AND(BF$249=3,BD86=1),3)+IF(AND(BF$249=3,BD86=2),2)+IF(AND(BF$249=3,BD86=3),1)+IF(AND(BF$249=2,BD86=1),2)+IF(AND(BF$249=2,BD86=2),1)+IF(AND(BF$249=1,BD86=1),1)</f>
        <v>0</v>
      </c>
      <c r="BF86" s="2"/>
      <c r="BG86" s="2"/>
      <c r="BH86" s="2"/>
      <c r="BI86" s="2"/>
      <c r="BJ86" s="2"/>
      <c r="BK86" s="4"/>
      <c r="BL86" s="11"/>
      <c r="BM86" s="2"/>
      <c r="BN86" s="2"/>
      <c r="BO86" s="2"/>
      <c r="BP86" s="2"/>
      <c r="BQ86" s="6"/>
      <c r="BR86" s="19">
        <f t="shared" si="112"/>
        <v>0</v>
      </c>
      <c r="BS86" s="10"/>
      <c r="BT86" s="7"/>
      <c r="BU86" s="4">
        <f t="shared" si="134"/>
        <v>0</v>
      </c>
      <c r="BV86" s="2"/>
      <c r="BW86" s="2"/>
      <c r="BX86" s="2"/>
      <c r="BY86" s="2"/>
      <c r="BZ86" s="2"/>
      <c r="CA86" s="4"/>
      <c r="CB86" s="11"/>
      <c r="CC86" s="2"/>
      <c r="CD86" s="2"/>
      <c r="CE86" s="2"/>
      <c r="CF86" s="2"/>
      <c r="CG86" s="6"/>
      <c r="CH86" s="19">
        <f t="shared" si="80"/>
        <v>0</v>
      </c>
    </row>
    <row r="87" spans="1:86" s="15" customFormat="1" ht="14">
      <c r="A87" s="21"/>
      <c r="B87" s="23" t="s">
        <v>52</v>
      </c>
      <c r="C87" s="24"/>
      <c r="D87" s="25"/>
      <c r="E87" s="25"/>
      <c r="F87" s="57"/>
      <c r="G87" s="18"/>
      <c r="H87" s="11"/>
      <c r="I87" s="18"/>
      <c r="J87" s="18"/>
      <c r="K87" s="18"/>
      <c r="L87" s="18"/>
      <c r="M87" s="18"/>
      <c r="N87" s="18"/>
      <c r="O87" s="11"/>
      <c r="P87" s="11"/>
      <c r="Q87" s="18"/>
      <c r="R87" s="18"/>
      <c r="S87" s="18"/>
      <c r="T87" s="18"/>
      <c r="U87" s="12"/>
      <c r="V87" s="19">
        <f t="shared" si="109"/>
        <v>0</v>
      </c>
      <c r="W87" s="18"/>
      <c r="X87" s="11"/>
      <c r="Y87" s="18"/>
      <c r="Z87" s="18"/>
      <c r="AA87" s="18"/>
      <c r="AB87" s="18"/>
      <c r="AC87" s="18"/>
      <c r="AD87" s="18"/>
      <c r="AE87" s="11"/>
      <c r="AF87" s="11"/>
      <c r="AG87" s="18"/>
      <c r="AH87" s="18"/>
      <c r="AI87" s="18"/>
      <c r="AJ87" s="18"/>
      <c r="AK87" s="12"/>
      <c r="AL87" s="19">
        <f t="shared" si="145"/>
        <v>0</v>
      </c>
      <c r="AM87" s="18"/>
      <c r="AN87" s="11"/>
      <c r="AO87" s="18"/>
      <c r="AP87" s="18"/>
      <c r="AQ87" s="18"/>
      <c r="AR87" s="18"/>
      <c r="AS87" s="18"/>
      <c r="AT87" s="18"/>
      <c r="AU87" s="11"/>
      <c r="AV87" s="11"/>
      <c r="AW87" s="18"/>
      <c r="AX87" s="18"/>
      <c r="AY87" s="18"/>
      <c r="AZ87" s="18"/>
      <c r="BA87" s="12"/>
      <c r="BB87" s="19">
        <f t="shared" si="148"/>
        <v>0</v>
      </c>
      <c r="BC87" s="18"/>
      <c r="BD87" s="11"/>
      <c r="BE87" s="18"/>
      <c r="BF87" s="18"/>
      <c r="BG87" s="18"/>
      <c r="BH87" s="18"/>
      <c r="BI87" s="18"/>
      <c r="BJ87" s="18"/>
      <c r="BK87" s="11"/>
      <c r="BL87" s="11"/>
      <c r="BM87" s="18"/>
      <c r="BN87" s="18"/>
      <c r="BO87" s="18"/>
      <c r="BP87" s="18"/>
      <c r="BQ87" s="12"/>
      <c r="BR87" s="19">
        <f t="shared" si="112"/>
        <v>0</v>
      </c>
      <c r="BS87" s="18"/>
      <c r="BT87" s="11"/>
      <c r="BU87" s="18"/>
      <c r="BV87" s="18"/>
      <c r="BW87" s="18"/>
      <c r="BX87" s="18"/>
      <c r="BY87" s="18"/>
      <c r="BZ87" s="18"/>
      <c r="CA87" s="11"/>
      <c r="CB87" s="11"/>
      <c r="CC87" s="18"/>
      <c r="CD87" s="18"/>
      <c r="CE87" s="18"/>
      <c r="CF87" s="18"/>
      <c r="CG87" s="12"/>
      <c r="CH87" s="19">
        <f t="shared" si="80"/>
        <v>0</v>
      </c>
    </row>
    <row r="88" spans="1:86" s="15" customFormat="1" ht="14" customHeight="1">
      <c r="A88" s="13">
        <v>1</v>
      </c>
      <c r="B88" s="1" t="s">
        <v>68</v>
      </c>
      <c r="C88" s="2">
        <v>38296</v>
      </c>
      <c r="D88" s="1">
        <v>651</v>
      </c>
      <c r="E88" s="1" t="s">
        <v>63</v>
      </c>
      <c r="F88" s="57">
        <v>29.355</v>
      </c>
      <c r="G88" s="2">
        <v>31.616</v>
      </c>
      <c r="H88" s="3">
        <v>3</v>
      </c>
      <c r="I88" s="4">
        <f>IF(AND(J$250&gt;4,H88=1),6)+IF(AND(J$250&gt;4,H88=2),4)+IF(AND(J$250&gt;4,H88=3),3)+IF(AND(J$250&gt;4,H88=4),2)+IF(AND(J$250&gt;4,H88=5),1)+IF(AND(J$250&gt;4,H88&gt;5),1)+IF(AND(J$250=4,H88=1),4)+IF(AND(J$250=4,H88=2),3)+IF(AND(J$250=4,H88=3),2)+IF(AND(J$250=4,H88=4),1)+IF(AND(J$250=3,H88=1),3)+IF(AND(J$250=3,H88=2),2)+IF(AND(J$250=3,H88=3),1)+IF(AND(J$250=2,H88=1),2)+IF(AND(J$250=2,H88=2),1)+IF(AND(J$250=1,H88=1),1)</f>
        <v>3</v>
      </c>
      <c r="J88" s="5">
        <v>2</v>
      </c>
      <c r="K88" s="5">
        <v>1</v>
      </c>
      <c r="L88" s="7">
        <f>IF(AND(J$250&gt;4,J88=1),12)+IF(AND(J$250&gt;4,J88=2),8)+IF(AND(J$250&gt;4,J88=3),6)+IF(AND(J$250&gt;4,J88=4),5)+IF(AND(J$250&gt;4,J88=5),4)+IF(AND(J$250&gt;4,J88=6),3)+IF(AND(J$250&gt;4,J88=7),2)+IF(AND(J$250&gt;4,J88&gt;7),1)+IF(AND(J$250=4,J88=1),8)+IF(AND(J$250=4,J88=2),6)+IF(AND(J$250=4,J88=3),4)+IF(AND(J$250=4,J88=4),2)+IF(AND(J$250=3,J88=1),6)+IF(AND(J$250=3,J88=2),4)+IF(AND(J$250=3,J88=3),2)+IF(AND(J$250=2,J88=1),4)+IF(AND(J$250=2,J88=2),2)+IF(AND(J$250=1,J88=1),2)</f>
        <v>8</v>
      </c>
      <c r="M88" s="7">
        <f>IF(AND(J$250&gt;4,K88=1),12)+IF(AND(J$250&gt;4,K88=2),8)+IF(AND(J$250&gt;4,K88=3),6)+IF(AND(J$250&gt;4,K88=4),5)+IF(AND(J$250&gt;4,K88=5),4)+IF(AND(J$250&gt;4,K88=6),3)+IF(AND(J$250&gt;4,K88=7),2)+IF(AND(J$250&gt;4,K88&gt;7),1)+IF(AND(J$250=4,K88=1),8)+IF(AND(J$250=4,K88=2),6)+IF(AND(J$250=4,K88=3),4)+IF(AND(J$250=4,K88=4),2)+IF(AND(J$250=3,K88=1),6)+IF(AND(J$250=3,K88=2),4)+IF(AND(J$250=3,K88=3),2)+IF(AND(J$250=2,K88=1),4)+IF(AND(J$250=2,K88=2),2)+IF(AND(J$250=1,K88=1),2)</f>
        <v>12</v>
      </c>
      <c r="N88" s="2" t="s">
        <v>31</v>
      </c>
      <c r="O88" s="4">
        <f t="shared" ref="O88:O104" si="153">+I88+L88+M88+U88</f>
        <v>23</v>
      </c>
      <c r="P88" s="11">
        <f t="shared" ref="P88:P104" si="154">O88</f>
        <v>23</v>
      </c>
      <c r="Q88" s="2">
        <v>30.692</v>
      </c>
      <c r="R88" s="2">
        <v>30.533999999999999</v>
      </c>
      <c r="S88" s="2" t="s">
        <v>31</v>
      </c>
      <c r="T88" s="2" t="s">
        <v>89</v>
      </c>
      <c r="U88" s="6"/>
      <c r="V88" s="19">
        <f t="shared" ref="V88:V106" si="155">MIN(F88,G88,Q88,R88)</f>
        <v>29.355</v>
      </c>
      <c r="W88" s="2">
        <v>31.765999999999998</v>
      </c>
      <c r="X88" s="3">
        <v>3</v>
      </c>
      <c r="Y88" s="4">
        <f>IF(AND(Z$250&gt;4,X88=1),6)+IF(AND(Z$250&gt;4,X88=2),4)+IF(AND(Z$250&gt;4,X88=3),3)+IF(AND(Z$250&gt;4,X88=4),2)+IF(AND(Z$250&gt;4,X88=5),1)+IF(AND(Z$250&gt;4,X88&gt;5),1)+IF(AND(Z$250=4,X88=1),4)+IF(AND(Z$250=4,X88=2),3)+IF(AND(Z$250=4,X88=3),2)+IF(AND(Z$250=4,X88=4),1)+IF(AND(Z$250=3,X88=1),3)+IF(AND(Z$250=3,X88=2),2)+IF(AND(Z$250=3,X88=3),1)+IF(AND(Z$250=2,X88=1),2)+IF(AND(Z$250=2,X88=2),1)+IF(AND(Z$250=1,X88=1),1)</f>
        <v>1</v>
      </c>
      <c r="Z88" s="5">
        <v>2</v>
      </c>
      <c r="AA88" s="5">
        <v>2</v>
      </c>
      <c r="AB88" s="7">
        <f>IF(AND(Z$250&gt;4,Z88=1),12)+IF(AND(Z$250&gt;4,Z88=2),8)+IF(AND(Z$250&gt;4,Z88=3),6)+IF(AND(Z$250&gt;4,Z88=4),5)+IF(AND(Z$250&gt;4,Z88=5),4)+IF(AND(Z$250&gt;4,Z88=6),3)+IF(AND(Z$250&gt;4,Z88=7),2)+IF(AND(Z$250&gt;4,Z88&gt;7),1)+IF(AND(Z$250=4,Z88=1),8)+IF(AND(Z$250=4,Z88=2),6)+IF(AND(Z$250=4,Z88=3),4)+IF(AND(Z$250=4,Z88=4),2)+IF(AND(Z$250=3,Z88=1),6)+IF(AND(Z$250=3,Z88=2),4)+IF(AND(Z$250=3,Z88=3),2)+IF(AND(Z$250=2,Z88=1),4)+IF(AND(Z$250=2,Z88=2),2)+IF(AND(Z$250=1,Z88=1),2)</f>
        <v>4</v>
      </c>
      <c r="AC88" s="7">
        <f>IF(AND(Z$250&gt;4,AA88=1),12)+IF(AND(Z$250&gt;4,AA88=2),8)+IF(AND(Z$250&gt;4,AA88=3),6)+IF(AND(Z$250&gt;4,AA88=4),5)+IF(AND(Z$250&gt;4,AA88=5),4)+IF(AND(Z$250&gt;4,AA88=6),3)+IF(AND(Z$250&gt;4,AA88=7),2)+IF(AND(Z$250&gt;4,AA88&gt;7),1)+IF(AND(Z$250=4,AA88=1),8)+IF(AND(Z$250=4,AA88=2),6)+IF(AND(Z$250=4,AA88=3),4)+IF(AND(Z$250=4,AA88=4),2)+IF(AND(Z$250=3,AA88=1),6)+IF(AND(Z$250=3,AA88=2),4)+IF(AND(Z$250=3,AA88=3),2)+IF(AND(Z$250=2,AA88=1),4)+IF(AND(Z$250=2,AA88=2),2)+IF(AND(Z$250=1,AA88=1),2)</f>
        <v>4</v>
      </c>
      <c r="AD88" s="2" t="s">
        <v>31</v>
      </c>
      <c r="AE88" s="4">
        <f t="shared" ref="AE88:AE104" si="156">+Y88+AB88+AC88+AK88</f>
        <v>9</v>
      </c>
      <c r="AF88" s="11">
        <f t="shared" ref="AF88:AF104" si="157">AE88+P88</f>
        <v>32</v>
      </c>
      <c r="AG88" s="2">
        <v>30.518000000000001</v>
      </c>
      <c r="AH88" s="2">
        <v>30.509</v>
      </c>
      <c r="AI88" s="2" t="s">
        <v>31</v>
      </c>
      <c r="AJ88" s="2" t="s">
        <v>89</v>
      </c>
      <c r="AK88" s="6"/>
      <c r="AL88" s="19">
        <f t="shared" ref="AL88:AL106" si="158">MIN(V88,W88,AG88,AH88)</f>
        <v>29.355</v>
      </c>
      <c r="AM88" s="2">
        <v>30.675999999999998</v>
      </c>
      <c r="AN88" s="3">
        <v>3</v>
      </c>
      <c r="AO88" s="4">
        <f t="shared" ref="AO88:AO104" si="159">IF(AND(AP$250&gt;4,AN88=1),6)+IF(AND(AP$250&gt;4,AN88=2),4)+IF(AND(AP$250&gt;4,AN88=3),3)+IF(AND(AP$250&gt;4,AN88=4),2)+IF(AND(AP$250&gt;4,AN88=5),1)+IF(AND(AP$250&gt;4,AN88&gt;5),1)+IF(AND(AP$250=4,AN88=1),4)+IF(AND(AP$250=4,AN88=2),3)+IF(AND(AP$250=4,AN88=3),2)+IF(AND(AP$250=4,AN88=4),1)+IF(AND(AP$250=3,AN88=1),3)+IF(AND(AP$250=3,AN88=2),2)+IF(AND(AP$250=3,AN88=3),1)+IF(AND(AP$250=2,AN88=1),2)+IF(AND(AP$250=2,AN88=2),1)+IF(AND(AP$250=1,AN88=1),1)</f>
        <v>3</v>
      </c>
      <c r="AP88" s="5">
        <v>1</v>
      </c>
      <c r="AQ88" s="5">
        <v>2</v>
      </c>
      <c r="AR88" s="7">
        <f t="shared" ref="AR88:AR104" si="160">IF(AND(AP$250&gt;4,AP88=1),12)+IF(AND(AP$250&gt;4,AP88=2),8)+IF(AND(AP$250&gt;4,AP88=3),6)+IF(AND(AP$250&gt;4,AP88=4),5)+IF(AND(AP$250&gt;4,AP88=5),4)+IF(AND(AP$250&gt;4,AP88=6),3)+IF(AND(AP$250&gt;4,AP88=7),2)+IF(AND(AP$250&gt;4,AP88&gt;7),1)+IF(AND(AP$250=4,AP88=1),8)+IF(AND(AP$250=4,AP88=2),6)+IF(AND(AP$250=4,AP88=3),4)+IF(AND(AP$250=4,AP88=4),2)+IF(AND(AP$250=3,AP88=1),6)+IF(AND(AP$250=3,AP88=2),4)+IF(AND(AP$250=3,AP88=3),2)+IF(AND(AP$250=2,AP88=1),4)+IF(AND(AP$250=2,AP88=2),2)+IF(AND(AP$250=1,AP88=1),2)</f>
        <v>12</v>
      </c>
      <c r="AS88" s="7">
        <f t="shared" ref="AS88:AS104" si="161">IF(AND(AP$250&gt;4,AQ88=1),12)+IF(AND(AP$250&gt;4,AQ88=2),8)+IF(AND(AP$250&gt;4,AQ88=3),6)+IF(AND(AP$250&gt;4,AQ88=4),5)+IF(AND(AP$250&gt;4,AQ88=5),4)+IF(AND(AP$250&gt;4,AQ88=6),3)+IF(AND(AP$250&gt;4,AQ88=7),2)+IF(AND(AP$250&gt;4,AQ88&gt;7),1)+IF(AND(AP$250=4,AQ88=1),8)+IF(AND(AP$250=4,AQ88=2),6)+IF(AND(AP$250=4,AQ88=3),4)+IF(AND(AP$250=4,AQ88=4),2)+IF(AND(AP$250=3,AQ88=1),6)+IF(AND(AP$250=3,AQ88=2),4)+IF(AND(AP$250=3,AQ88=3),2)+IF(AND(AP$250=2,AQ88=1),4)+IF(AND(AP$250=2,AQ88=2),2)+IF(AND(AP$250=1,AQ88=1),2)</f>
        <v>8</v>
      </c>
      <c r="AT88" s="2" t="s">
        <v>31</v>
      </c>
      <c r="AU88" s="4">
        <f t="shared" ref="AU88:AU104" si="162">+AO88+AR88+AS88+BA88</f>
        <v>23</v>
      </c>
      <c r="AV88" s="11">
        <f t="shared" ref="AV88:AV104" si="163">AU88+AF88</f>
        <v>55</v>
      </c>
      <c r="AW88" s="2">
        <v>30.684000000000001</v>
      </c>
      <c r="AX88" s="2">
        <v>30.385999999999999</v>
      </c>
      <c r="AY88" s="2" t="s">
        <v>31</v>
      </c>
      <c r="AZ88" s="2" t="s">
        <v>89</v>
      </c>
      <c r="BA88" s="6"/>
      <c r="BB88" s="19">
        <f t="shared" ref="BB88:BB106" si="164">MIN(AL88,AM88,AW88,AX88)</f>
        <v>29.355</v>
      </c>
      <c r="BC88" s="2">
        <v>40.915999999999997</v>
      </c>
      <c r="BD88" s="3">
        <v>4</v>
      </c>
      <c r="BE88" s="4">
        <f t="shared" ref="BE88:BE104" si="165">IF(AND(BF$250&gt;4,BD88=1),6)+IF(AND(BF$250&gt;4,BD88=2),4)+IF(AND(BF$250&gt;4,BD88=3),3)+IF(AND(BF$250&gt;4,BD88=4),2)+IF(AND(BF$250&gt;4,BD88=5),1)+IF(AND(BF$250&gt;4,BD88&gt;5),1)+IF(AND(BF$250=4,BD88=1),4)+IF(AND(BF$250=4,BD88=2),3)+IF(AND(BF$250=4,BD88=3),2)+IF(AND(BF$250=4,BD88=4),1)+IF(AND(BF$250=3,BD88=1),3)+IF(AND(BF$250=3,BD88=2),2)+IF(AND(BF$250=3,BD88=3),1)+IF(AND(BF$250=2,BD88=1),2)+IF(AND(BF$250=2,BD88=2),1)+IF(AND(BF$250=1,BD88=1),1)</f>
        <v>1</v>
      </c>
      <c r="BF88" s="5">
        <v>3</v>
      </c>
      <c r="BG88" s="5">
        <v>3</v>
      </c>
      <c r="BH88" s="7">
        <f t="shared" ref="BH88:BH104" si="166">IF(AND(BF$250&gt;4,BF88=1),12)+IF(AND(BF$250&gt;4,BF88=2),8)+IF(AND(BF$250&gt;4,BF88=3),6)+IF(AND(BF$250&gt;4,BF88=4),5)+IF(AND(BF$250&gt;4,BF88=5),4)+IF(AND(BF$250&gt;4,BF88=6),3)+IF(AND(BF$250&gt;4,BF88=7),2)+IF(AND(BF$250&gt;4,BF88&gt;7),1)+IF(AND(BF$250=4,BF88=1),8)+IF(AND(BF$250=4,BF88=2),6)+IF(AND(BF$250=4,BF88=3),4)+IF(AND(BF$250=4,BF88=4),2)+IF(AND(BF$250=3,BF88=1),6)+IF(AND(BF$250=3,BF88=2),4)+IF(AND(BF$250=3,BF88=3),2)+IF(AND(BF$250=2,BF88=1),4)+IF(AND(BF$250=2,BF88=2),2)+IF(AND(BF$250=1,BF88=1),2)</f>
        <v>4</v>
      </c>
      <c r="BI88" s="7">
        <f t="shared" ref="BI88:BI104" si="167">IF(AND(BF$250&gt;4,BG88=1),12)+IF(AND(BF$250&gt;4,BG88=2),8)+IF(AND(BF$250&gt;4,BG88=3),6)+IF(AND(BF$250&gt;4,BG88=4),5)+IF(AND(BF$250&gt;4,BG88=5),4)+IF(AND(BF$250&gt;4,BG88=6),3)+IF(AND(BF$250&gt;4,BG88=7),2)+IF(AND(BF$250&gt;4,BG88&gt;7),1)+IF(AND(BF$250=4,BG88=1),8)+IF(AND(BF$250=4,BG88=2),6)+IF(AND(BF$250=4,BG88=3),4)+IF(AND(BF$250=4,BG88=4),2)+IF(AND(BF$250=3,BG88=1),6)+IF(AND(BF$250=3,BG88=2),4)+IF(AND(BF$250=3,BG88=3),2)+IF(AND(BF$250=2,BG88=1),4)+IF(AND(BF$250=2,BG88=2),2)+IF(AND(BF$250=1,BG88=1),2)</f>
        <v>4</v>
      </c>
      <c r="BJ88" s="2" t="s">
        <v>31</v>
      </c>
      <c r="BK88" s="4">
        <f t="shared" ref="BK88:BK104" si="168">+BE88+BH88+BI88+BQ88</f>
        <v>9</v>
      </c>
      <c r="BL88" s="11">
        <f t="shared" ref="BL88:BL104" si="169">BK88+AV88</f>
        <v>64</v>
      </c>
      <c r="BM88" s="2">
        <v>32.353000000000002</v>
      </c>
      <c r="BN88" s="2">
        <v>31.283000000000001</v>
      </c>
      <c r="BO88" s="2" t="s">
        <v>31</v>
      </c>
      <c r="BP88" s="2" t="s">
        <v>89</v>
      </c>
      <c r="BQ88" s="6"/>
      <c r="BR88" s="19">
        <f t="shared" ref="BR88:BR106" si="170">MIN(BB88,BC88,BM88,BN88)</f>
        <v>29.355</v>
      </c>
      <c r="BS88" s="2">
        <v>31.096</v>
      </c>
      <c r="BT88" s="3">
        <v>4</v>
      </c>
      <c r="BU88" s="4">
        <f t="shared" ref="BU88:BU107" si="171">IF(AND(BV$250&gt;4,BT88=1),6)+IF(AND(BV$250&gt;4,BT88=2),4)+IF(AND(BV$250&gt;4,BT88=3),3)+IF(AND(BV$250&gt;4,BT88=4),2)+IF(AND(BV$250&gt;4,BT88=5),1)+IF(AND(BV$250&gt;4,BT88&gt;5),1)+IF(AND(BV$250=4,BT88=1),4)+IF(AND(BV$250=4,BT88=2),3)+IF(AND(BV$250=4,BT88=3),2)+IF(AND(BV$250=4,BT88=4),1)+IF(AND(BV$250=3,BT88=1),3)+IF(AND(BV$250=3,BT88=2),2)+IF(AND(BV$250=3,BT88=3),1)+IF(AND(BV$250=2,BT88=1),2)+IF(AND(BV$250=2,BT88=2),1)+IF(AND(BV$250=1,BT88=1),1)</f>
        <v>2</v>
      </c>
      <c r="BV88" s="5">
        <v>1</v>
      </c>
      <c r="BW88" s="5">
        <v>2</v>
      </c>
      <c r="BX88" s="7">
        <f t="shared" ref="BX88:BX107" si="172">IF(AND(BV$250&gt;4,BV88=1),12)+IF(AND(BV$250&gt;4,BV88=2),8)+IF(AND(BV$250&gt;4,BV88=3),6)+IF(AND(BV$250&gt;4,BV88=4),5)+IF(AND(BV$250&gt;4,BV88=5),4)+IF(AND(BV$250&gt;4,BV88=6),3)+IF(AND(BV$250&gt;4,BV88=7),2)+IF(AND(BV$250&gt;4,BV88&gt;7),1)+IF(AND(BV$250=4,BV88=1),8)+IF(AND(BV$250=4,BV88=2),6)+IF(AND(BV$250=4,BV88=3),4)+IF(AND(BV$250=4,BV88=4),2)+IF(AND(BV$250=3,BV88=1),6)+IF(AND(BV$250=3,BV88=2),4)+IF(AND(BV$250=3,BV88=3),2)+IF(AND(BV$250=2,BV88=1),4)+IF(AND(BV$250=2,BV88=2),2)+IF(AND(BV$250=1,BV88=1),2)</f>
        <v>12</v>
      </c>
      <c r="BY88" s="7">
        <f t="shared" ref="BY88:BY107" si="173">IF(AND(BV$250&gt;4,BW88=1),12)+IF(AND(BV$250&gt;4,BW88=2),8)+IF(AND(BV$250&gt;4,BW88=3),6)+IF(AND(BV$250&gt;4,BW88=4),5)+IF(AND(BV$250&gt;4,BW88=5),4)+IF(AND(BV$250&gt;4,BW88=6),3)+IF(AND(BV$250&gt;4,BW88=7),2)+IF(AND(BV$250&gt;4,BW88&gt;7),1)+IF(AND(BV$250=4,BW88=1),8)+IF(AND(BV$250=4,BW88=2),6)+IF(AND(BV$250=4,BW88=3),4)+IF(AND(BV$250=4,BW88=4),2)+IF(AND(BV$250=3,BW88=1),6)+IF(AND(BV$250=3,BW88=2),4)+IF(AND(BV$250=3,BW88=3),2)+IF(AND(BV$250=2,BW88=1),4)+IF(AND(BV$250=2,BW88=2),2)+IF(AND(BV$250=1,BW88=1),2)</f>
        <v>8</v>
      </c>
      <c r="BZ88" s="2" t="s">
        <v>31</v>
      </c>
      <c r="CA88" s="4">
        <f t="shared" ref="CA88:CA106" si="174">+BU88+BX88+BY88+CG88</f>
        <v>22</v>
      </c>
      <c r="CB88" s="11">
        <f t="shared" ref="CB88:CB106" si="175">CA88+BL88</f>
        <v>86</v>
      </c>
      <c r="CC88" s="2">
        <v>30.024000000000001</v>
      </c>
      <c r="CD88" s="10">
        <v>30.18</v>
      </c>
      <c r="CE88" s="2" t="s">
        <v>31</v>
      </c>
      <c r="CF88" s="2" t="s">
        <v>89</v>
      </c>
      <c r="CG88" s="6"/>
      <c r="CH88" s="19">
        <f t="shared" ref="CH88:CH106" si="176">MIN(BR88,BS88,CC88,CD88)</f>
        <v>29.355</v>
      </c>
    </row>
    <row r="89" spans="1:86" s="15" customFormat="1" ht="14" customHeight="1">
      <c r="A89" s="13">
        <v>2</v>
      </c>
      <c r="B89" s="1" t="s">
        <v>190</v>
      </c>
      <c r="C89" s="2">
        <v>45928</v>
      </c>
      <c r="D89" s="1">
        <v>180</v>
      </c>
      <c r="E89" s="1" t="s">
        <v>191</v>
      </c>
      <c r="F89" s="57">
        <v>34.121000000000002</v>
      </c>
      <c r="G89" s="2">
        <v>32.164000000000001</v>
      </c>
      <c r="H89" s="3">
        <v>2</v>
      </c>
      <c r="I89" s="4">
        <f>IF(AND(J$251&gt;4,H89=1),6)+IF(AND(J$251&gt;4,H89=2),4)+IF(AND(J$251&gt;4,H89=3),3)+IF(AND(J$251&gt;4,H89=4),2)+IF(AND(J$251&gt;4,H89=5),1)+IF(AND(J$251&gt;4,H89&gt;5),1)+IF(AND(J$251=4,H89=1),4)+IF(AND(J$251=4,H89=2),3)+IF(AND(J$251=4,H89=3),2)+IF(AND(J$251=4,H89=4),1)+IF(AND(J$251=3,H89=1),3)+IF(AND(J$251=3,H89=2),2)+IF(AND(J$251=3,H89=3),1)+IF(AND(J$251=2,H89=1),2)+IF(AND(J$251=2,H89=2),1)+IF(AND(J$251=1,H89=1),1)</f>
        <v>3</v>
      </c>
      <c r="J89" s="5">
        <v>2</v>
      </c>
      <c r="K89" s="5">
        <v>2</v>
      </c>
      <c r="L89" s="7">
        <f>IF(AND(J$251&gt;4,J89=1),12)+IF(AND(J$251&gt;4,J89=2),8)+IF(AND(J$251&gt;4,J89=3),6)+IF(AND(J$251&gt;4,J89=4),5)+IF(AND(J$251&gt;4,J89=5),4)+IF(AND(J$251&gt;4,J89=6),3)+IF(AND(J$251&gt;4,J89=7),2)+IF(AND(J$251&gt;4,J89&gt;7),1)+IF(AND(J$251=4,J89=1),8)+IF(AND(J$251=4,J89=2),6)+IF(AND(J$251=4,J89=3),4)+IF(AND(J$251=4,J89=4),2)+IF(AND(J$251=3,J89=1),6)+IF(AND(J$251=3,J89=2),4)+IF(AND(J$251=3,J89=3),2)+IF(AND(J$251=2,J89=1),4)+IF(AND(J$251=2,J89=2),2)+IF(AND(J$251=1,J89=1),2)</f>
        <v>6</v>
      </c>
      <c r="M89" s="7">
        <f>IF(AND(J$251&gt;4,K89=1),12)+IF(AND(J$251&gt;4,K89=2),8)+IF(AND(J$251&gt;4,K89=3),6)+IF(AND(J$251&gt;4,K89=4),5)+IF(AND(J$251&gt;4,K89=5),4)+IF(AND(J$251&gt;4,K89=6),3)+IF(AND(J$251&gt;4,K89=7),2)+IF(AND(J$251&gt;4,K89&gt;7),1)+IF(AND(J$251=4,K89=1),8)+IF(AND(J$251=4,K89=2),6)+IF(AND(J$251=4,K89=3),4)+IF(AND(J$251=4,K89=4),2)+IF(AND(J$251=3,K89=1),6)+IF(AND(J$251=3,K89=2),4)+IF(AND(J$251=3,K89=3),2)+IF(AND(J$251=2,K89=1),4)+IF(AND(J$251=2,K89=2),2)+IF(AND(J$251=1,K89=1),2)</f>
        <v>6</v>
      </c>
      <c r="N89" s="2" t="s">
        <v>29</v>
      </c>
      <c r="O89" s="4">
        <f t="shared" si="153"/>
        <v>17</v>
      </c>
      <c r="P89" s="11">
        <f t="shared" si="154"/>
        <v>17</v>
      </c>
      <c r="Q89" s="2">
        <v>31.655999999999999</v>
      </c>
      <c r="R89" s="2">
        <v>32.418999999999997</v>
      </c>
      <c r="S89" s="2" t="s">
        <v>29</v>
      </c>
      <c r="T89" s="6"/>
      <c r="U89" s="6">
        <v>2</v>
      </c>
      <c r="V89" s="19">
        <f t="shared" si="155"/>
        <v>31.655999999999999</v>
      </c>
      <c r="W89" s="2">
        <v>30.983000000000001</v>
      </c>
      <c r="X89" s="3">
        <v>2</v>
      </c>
      <c r="Y89" s="4">
        <f>IF(AND(Z$251&gt;4,X89=1),6)+IF(AND(Z$251&gt;4,X89=2),4)+IF(AND(Z$251&gt;4,X89=3),3)+IF(AND(Z$251&gt;4,X89=4),2)+IF(AND(Z$251&gt;4,X89=5),1)+IF(AND(Z$251&gt;4,X89&gt;5),1)+IF(AND(Z$251=4,X89=1),4)+IF(AND(Z$251=4,X89=2),3)+IF(AND(Z$251=4,X89=3),2)+IF(AND(Z$251=4,X89=4),1)+IF(AND(Z$251=3,X89=1),3)+IF(AND(Z$251=3,X89=2),2)+IF(AND(Z$251=3,X89=3),1)+IF(AND(Z$251=2,X89=1),2)+IF(AND(Z$251=2,X89=2),1)+IF(AND(Z$251=1,X89=1),1)</f>
        <v>3</v>
      </c>
      <c r="Z89" s="5">
        <v>2</v>
      </c>
      <c r="AA89" s="5">
        <v>1</v>
      </c>
      <c r="AB89" s="7">
        <f>IF(AND(Z$251&gt;4,Z89=1),12)+IF(AND(Z$251&gt;4,Z89=2),8)+IF(AND(Z$251&gt;4,Z89=3),6)+IF(AND(Z$251&gt;4,Z89=4),5)+IF(AND(Z$251&gt;4,Z89=5),4)+IF(AND(Z$251&gt;4,Z89=6),3)+IF(AND(Z$251&gt;4,Z89=7),2)+IF(AND(Z$251&gt;4,Z89&gt;7),1)+IF(AND(Z$251=4,Z89=1),8)+IF(AND(Z$251=4,Z89=2),6)+IF(AND(Z$251=4,Z89=3),4)+IF(AND(Z$251=4,Z89=4),2)+IF(AND(Z$251=3,Z89=1),6)+IF(AND(Z$251=3,Z89=2),4)+IF(AND(Z$251=3,Z89=3),2)+IF(AND(Z$251=2,Z89=1),4)+IF(AND(Z$251=2,Z89=2),2)+IF(AND(Z$251=1,Z89=1),2)</f>
        <v>6</v>
      </c>
      <c r="AC89" s="7">
        <f>IF(AND(Z$251&gt;4,AA89=1),12)+IF(AND(Z$251&gt;4,AA89=2),8)+IF(AND(Z$251&gt;4,AA89=3),6)+IF(AND(Z$251&gt;4,AA89=4),5)+IF(AND(Z$251&gt;4,AA89=5),4)+IF(AND(Z$251&gt;4,AA89=6),3)+IF(AND(Z$251&gt;4,AA89=7),2)+IF(AND(Z$251&gt;4,AA89&gt;7),1)+IF(AND(Z$251=4,AA89=1),8)+IF(AND(Z$251=4,AA89=2),6)+IF(AND(Z$251=4,AA89=3),4)+IF(AND(Z$251=4,AA89=4),2)+IF(AND(Z$251=3,AA89=1),6)+IF(AND(Z$251=3,AA89=2),4)+IF(AND(Z$251=3,AA89=3),2)+IF(AND(Z$251=2,AA89=1),4)+IF(AND(Z$251=2,AA89=2),2)+IF(AND(Z$251=1,AA89=1),2)</f>
        <v>8</v>
      </c>
      <c r="AD89" s="2" t="s">
        <v>29</v>
      </c>
      <c r="AE89" s="4">
        <f t="shared" si="156"/>
        <v>18</v>
      </c>
      <c r="AF89" s="11">
        <f t="shared" si="157"/>
        <v>35</v>
      </c>
      <c r="AG89" s="2">
        <v>31.329000000000001</v>
      </c>
      <c r="AH89" s="2">
        <v>32.029000000000003</v>
      </c>
      <c r="AI89" s="8" t="s">
        <v>211</v>
      </c>
      <c r="AJ89" s="8" t="s">
        <v>211</v>
      </c>
      <c r="AK89" s="6">
        <v>1</v>
      </c>
      <c r="AL89" s="19">
        <f t="shared" si="158"/>
        <v>30.983000000000001</v>
      </c>
      <c r="AM89" s="2">
        <v>31.654</v>
      </c>
      <c r="AN89" s="3">
        <v>4</v>
      </c>
      <c r="AO89" s="4">
        <f t="shared" si="159"/>
        <v>2</v>
      </c>
      <c r="AP89" s="5">
        <v>2</v>
      </c>
      <c r="AQ89" s="5"/>
      <c r="AR89" s="7">
        <f t="shared" si="160"/>
        <v>8</v>
      </c>
      <c r="AS89" s="7">
        <f t="shared" si="161"/>
        <v>0</v>
      </c>
      <c r="AT89" s="2" t="s">
        <v>31</v>
      </c>
      <c r="AU89" s="4">
        <f t="shared" si="162"/>
        <v>11</v>
      </c>
      <c r="AV89" s="11">
        <f t="shared" si="163"/>
        <v>46</v>
      </c>
      <c r="AW89" s="2">
        <v>30.792000000000002</v>
      </c>
      <c r="AX89" s="2">
        <v>31.193000000000001</v>
      </c>
      <c r="AY89" s="2" t="s">
        <v>31</v>
      </c>
      <c r="AZ89" s="6"/>
      <c r="BA89" s="6">
        <v>1</v>
      </c>
      <c r="BB89" s="19">
        <f t="shared" si="164"/>
        <v>30.792000000000002</v>
      </c>
      <c r="BC89" s="2">
        <v>30.952999999999999</v>
      </c>
      <c r="BD89" s="3">
        <v>2</v>
      </c>
      <c r="BE89" s="4">
        <f t="shared" si="165"/>
        <v>3</v>
      </c>
      <c r="BF89" s="5">
        <v>2</v>
      </c>
      <c r="BG89" s="5">
        <v>2</v>
      </c>
      <c r="BH89" s="7">
        <f t="shared" si="166"/>
        <v>6</v>
      </c>
      <c r="BI89" s="7">
        <f t="shared" si="167"/>
        <v>6</v>
      </c>
      <c r="BJ89" s="2" t="s">
        <v>31</v>
      </c>
      <c r="BK89" s="4">
        <f t="shared" si="168"/>
        <v>16</v>
      </c>
      <c r="BL89" s="11">
        <f t="shared" si="169"/>
        <v>62</v>
      </c>
      <c r="BM89" s="2">
        <v>30.902999999999999</v>
      </c>
      <c r="BN89" s="2">
        <v>30.699000000000002</v>
      </c>
      <c r="BO89" s="2" t="s">
        <v>31</v>
      </c>
      <c r="BP89" s="6"/>
      <c r="BQ89" s="6">
        <v>1</v>
      </c>
      <c r="BR89" s="19">
        <f t="shared" si="170"/>
        <v>30.699000000000002</v>
      </c>
      <c r="BS89" s="2">
        <v>29.466999999999999</v>
      </c>
      <c r="BT89" s="3">
        <v>2</v>
      </c>
      <c r="BU89" s="4">
        <f t="shared" si="171"/>
        <v>4</v>
      </c>
      <c r="BV89" s="5"/>
      <c r="BW89" s="5"/>
      <c r="BX89" s="7">
        <f t="shared" si="172"/>
        <v>0</v>
      </c>
      <c r="BY89" s="7">
        <f t="shared" si="173"/>
        <v>0</v>
      </c>
      <c r="BZ89" s="2" t="s">
        <v>31</v>
      </c>
      <c r="CA89" s="4">
        <f t="shared" si="174"/>
        <v>5</v>
      </c>
      <c r="CB89" s="11">
        <f t="shared" si="175"/>
        <v>67</v>
      </c>
      <c r="CC89" s="2"/>
      <c r="CD89" s="2"/>
      <c r="CE89" s="2" t="s">
        <v>31</v>
      </c>
      <c r="CF89" s="8" t="s">
        <v>89</v>
      </c>
      <c r="CG89" s="6">
        <v>1</v>
      </c>
      <c r="CH89" s="19">
        <f t="shared" si="176"/>
        <v>29.466999999999999</v>
      </c>
    </row>
    <row r="90" spans="1:86" s="15" customFormat="1" ht="14" hidden="1">
      <c r="A90" s="13">
        <v>4</v>
      </c>
      <c r="B90" s="1" t="s">
        <v>86</v>
      </c>
      <c r="C90" s="2">
        <v>41242</v>
      </c>
      <c r="D90" s="1">
        <v>9</v>
      </c>
      <c r="E90" s="1" t="s">
        <v>28</v>
      </c>
      <c r="F90" s="57">
        <v>29.631</v>
      </c>
      <c r="G90" s="10"/>
      <c r="H90" s="3"/>
      <c r="I90" s="4">
        <f t="shared" ref="I90:I104" si="177">IF(AND(J$250&gt;4,H90=1),6)+IF(AND(J$250&gt;4,H90=2),4)+IF(AND(J$250&gt;4,H90=3),3)+IF(AND(J$250&gt;4,H90=4),2)+IF(AND(J$250&gt;4,H90=5),1)+IF(AND(J$250&gt;4,H90&gt;5),1)+IF(AND(J$250=4,H90=1),4)+IF(AND(J$250=4,H90=2),3)+IF(AND(J$250=4,H90=3),2)+IF(AND(J$250=4,H90=4),1)+IF(AND(J$250=3,H90=1),3)+IF(AND(J$250=3,H90=2),2)+IF(AND(J$250=3,H90=3),1)+IF(AND(J$250=2,H90=1),2)+IF(AND(J$250=2,H90=2),1)+IF(AND(J$250=1,H90=1),1)</f>
        <v>0</v>
      </c>
      <c r="J90" s="5"/>
      <c r="K90" s="5"/>
      <c r="L90" s="7">
        <f t="shared" ref="L90:L104" si="178">IF(AND(J$250&gt;4,J90=1),12)+IF(AND(J$250&gt;4,J90=2),8)+IF(AND(J$250&gt;4,J90=3),6)+IF(AND(J$250&gt;4,J90=4),5)+IF(AND(J$250&gt;4,J90=5),4)+IF(AND(J$250&gt;4,J90=6),3)+IF(AND(J$250&gt;4,J90=7),2)+IF(AND(J$250&gt;4,J90&gt;7),1)+IF(AND(J$250=4,J90=1),8)+IF(AND(J$250=4,J90=2),6)+IF(AND(J$250=4,J90=3),4)+IF(AND(J$250=4,J90=4),2)+IF(AND(J$250=3,J90=1),6)+IF(AND(J$250=3,J90=2),4)+IF(AND(J$250=3,J90=3),2)+IF(AND(J$250=2,J90=1),4)+IF(AND(J$250=2,J90=2),2)+IF(AND(J$250=1,J90=1),2)</f>
        <v>0</v>
      </c>
      <c r="M90" s="7">
        <f t="shared" ref="M90:M104" si="179">IF(AND(J$250&gt;4,K90=1),12)+IF(AND(J$250&gt;4,K90=2),8)+IF(AND(J$250&gt;4,K90=3),6)+IF(AND(J$250&gt;4,K90=4),5)+IF(AND(J$250&gt;4,K90=5),4)+IF(AND(J$250&gt;4,K90=6),3)+IF(AND(J$250&gt;4,K90=7),2)+IF(AND(J$250&gt;4,K90&gt;7),1)+IF(AND(J$250=4,K90=1),8)+IF(AND(J$250=4,K90=2),6)+IF(AND(J$250=4,K90=3),4)+IF(AND(J$250=4,K90=4),2)+IF(AND(J$250=3,K90=1),6)+IF(AND(J$250=3,K90=2),4)+IF(AND(J$250=3,K90=3),2)+IF(AND(J$250=2,K90=1),4)+IF(AND(J$250=2,K90=2),2)+IF(AND(J$250=1,K90=1),2)</f>
        <v>0</v>
      </c>
      <c r="N90" s="2" t="s">
        <v>31</v>
      </c>
      <c r="O90" s="4">
        <f t="shared" si="153"/>
        <v>0</v>
      </c>
      <c r="P90" s="11">
        <f t="shared" si="154"/>
        <v>0</v>
      </c>
      <c r="Q90" s="2"/>
      <c r="R90" s="2"/>
      <c r="S90" s="2" t="s">
        <v>29</v>
      </c>
      <c r="T90" s="2"/>
      <c r="U90" s="6"/>
      <c r="V90" s="19">
        <f t="shared" si="155"/>
        <v>29.631</v>
      </c>
      <c r="W90" s="10"/>
      <c r="X90" s="3"/>
      <c r="Y90" s="4">
        <f t="shared" ref="Y90:Y104" si="180">IF(AND(Z$250&gt;4,X90=1),6)+IF(AND(Z$250&gt;4,X90=2),4)+IF(AND(Z$250&gt;4,X90=3),3)+IF(AND(Z$250&gt;4,X90=4),2)+IF(AND(Z$250&gt;4,X90=5),1)+IF(AND(Z$250&gt;4,X90&gt;5),1)+IF(AND(Z$250=4,X90=1),4)+IF(AND(Z$250=4,X90=2),3)+IF(AND(Z$250=4,X90=3),2)+IF(AND(Z$250=4,X90=4),1)+IF(AND(Z$250=3,X90=1),3)+IF(AND(Z$250=3,X90=2),2)+IF(AND(Z$250=3,X90=3),1)+IF(AND(Z$250=2,X90=1),2)+IF(AND(Z$250=2,X90=2),1)+IF(AND(Z$250=1,X90=1),1)</f>
        <v>0</v>
      </c>
      <c r="Z90" s="5"/>
      <c r="AA90" s="5"/>
      <c r="AB90" s="7">
        <f t="shared" ref="AB90:AB104" si="181">IF(AND(Z$250&gt;4,Z90=1),12)+IF(AND(Z$250&gt;4,Z90=2),8)+IF(AND(Z$250&gt;4,Z90=3),6)+IF(AND(Z$250&gt;4,Z90=4),5)+IF(AND(Z$250&gt;4,Z90=5),4)+IF(AND(Z$250&gt;4,Z90=6),3)+IF(AND(Z$250&gt;4,Z90=7),2)+IF(AND(Z$250&gt;4,Z90&gt;7),1)+IF(AND(Z$250=4,Z90=1),8)+IF(AND(Z$250=4,Z90=2),6)+IF(AND(Z$250=4,Z90=3),4)+IF(AND(Z$250=4,Z90=4),2)+IF(AND(Z$250=3,Z90=1),6)+IF(AND(Z$250=3,Z90=2),4)+IF(AND(Z$250=3,Z90=3),2)+IF(AND(Z$250=2,Z90=1),4)+IF(AND(Z$250=2,Z90=2),2)+IF(AND(Z$250=1,Z90=1),2)</f>
        <v>0</v>
      </c>
      <c r="AC90" s="7">
        <f t="shared" ref="AC90:AC104" si="182">IF(AND(Z$250&gt;4,AA90=1),12)+IF(AND(Z$250&gt;4,AA90=2),8)+IF(AND(Z$250&gt;4,AA90=3),6)+IF(AND(Z$250&gt;4,AA90=4),5)+IF(AND(Z$250&gt;4,AA90=5),4)+IF(AND(Z$250&gt;4,AA90=6),3)+IF(AND(Z$250&gt;4,AA90=7),2)+IF(AND(Z$250&gt;4,AA90&gt;7),1)+IF(AND(Z$250=4,AA90=1),8)+IF(AND(Z$250=4,AA90=2),6)+IF(AND(Z$250=4,AA90=3),4)+IF(AND(Z$250=4,AA90=4),2)+IF(AND(Z$250=3,AA90=1),6)+IF(AND(Z$250=3,AA90=2),4)+IF(AND(Z$250=3,AA90=3),2)+IF(AND(Z$250=2,AA90=1),4)+IF(AND(Z$250=2,AA90=2),2)+IF(AND(Z$250=1,AA90=1),2)</f>
        <v>0</v>
      </c>
      <c r="AD90" s="2" t="s">
        <v>31</v>
      </c>
      <c r="AE90" s="4">
        <f t="shared" si="156"/>
        <v>0</v>
      </c>
      <c r="AF90" s="11">
        <f t="shared" si="157"/>
        <v>0</v>
      </c>
      <c r="AG90" s="2"/>
      <c r="AH90" s="2"/>
      <c r="AI90" s="2" t="s">
        <v>29</v>
      </c>
      <c r="AJ90" s="2"/>
      <c r="AK90" s="6"/>
      <c r="AL90" s="19">
        <f t="shared" si="158"/>
        <v>29.631</v>
      </c>
      <c r="AM90" s="10"/>
      <c r="AN90" s="3"/>
      <c r="AO90" s="4">
        <f t="shared" si="159"/>
        <v>0</v>
      </c>
      <c r="AP90" s="5"/>
      <c r="AQ90" s="5"/>
      <c r="AR90" s="7">
        <f t="shared" si="160"/>
        <v>0</v>
      </c>
      <c r="AS90" s="7">
        <f t="shared" si="161"/>
        <v>0</v>
      </c>
      <c r="AT90" s="2" t="s">
        <v>31</v>
      </c>
      <c r="AU90" s="4">
        <f t="shared" si="162"/>
        <v>0</v>
      </c>
      <c r="AV90" s="11">
        <f t="shared" si="163"/>
        <v>0</v>
      </c>
      <c r="AW90" s="2"/>
      <c r="AX90" s="2"/>
      <c r="AY90" s="2" t="s">
        <v>31</v>
      </c>
      <c r="AZ90" s="2"/>
      <c r="BA90" s="6"/>
      <c r="BB90" s="19">
        <f t="shared" si="164"/>
        <v>29.631</v>
      </c>
      <c r="BC90" s="10"/>
      <c r="BD90" s="3"/>
      <c r="BE90" s="4">
        <f t="shared" si="165"/>
        <v>0</v>
      </c>
      <c r="BF90" s="5"/>
      <c r="BG90" s="5"/>
      <c r="BH90" s="7">
        <f t="shared" si="166"/>
        <v>0</v>
      </c>
      <c r="BI90" s="7">
        <f t="shared" si="167"/>
        <v>0</v>
      </c>
      <c r="BJ90" s="2" t="s">
        <v>31</v>
      </c>
      <c r="BK90" s="4">
        <f t="shared" si="168"/>
        <v>0</v>
      </c>
      <c r="BL90" s="11">
        <f t="shared" si="169"/>
        <v>0</v>
      </c>
      <c r="BM90" s="2"/>
      <c r="BN90" s="2"/>
      <c r="BO90" s="2" t="s">
        <v>31</v>
      </c>
      <c r="BP90" s="2"/>
      <c r="BQ90" s="6"/>
      <c r="BR90" s="19">
        <f t="shared" si="170"/>
        <v>29.631</v>
      </c>
      <c r="BS90" s="10"/>
      <c r="BT90" s="3"/>
      <c r="BU90" s="4">
        <f t="shared" si="171"/>
        <v>0</v>
      </c>
      <c r="BV90" s="5"/>
      <c r="BW90" s="5"/>
      <c r="BX90" s="7">
        <f t="shared" si="172"/>
        <v>0</v>
      </c>
      <c r="BY90" s="7">
        <f t="shared" si="173"/>
        <v>0</v>
      </c>
      <c r="BZ90" s="2" t="s">
        <v>31</v>
      </c>
      <c r="CA90" s="4">
        <f t="shared" si="174"/>
        <v>0</v>
      </c>
      <c r="CB90" s="11">
        <f t="shared" si="175"/>
        <v>0</v>
      </c>
      <c r="CC90" s="2"/>
      <c r="CD90" s="2"/>
      <c r="CE90" s="2" t="s">
        <v>31</v>
      </c>
      <c r="CF90" s="2"/>
      <c r="CG90" s="6"/>
      <c r="CH90" s="19">
        <f t="shared" si="176"/>
        <v>29.631</v>
      </c>
    </row>
    <row r="91" spans="1:86" s="15" customFormat="1" ht="14" hidden="1" customHeight="1">
      <c r="A91" s="13">
        <v>5</v>
      </c>
      <c r="B91" s="1" t="s">
        <v>74</v>
      </c>
      <c r="C91" s="2">
        <v>99998183</v>
      </c>
      <c r="D91" s="1">
        <v>107</v>
      </c>
      <c r="E91" s="1" t="s">
        <v>72</v>
      </c>
      <c r="F91" s="57">
        <v>30.059000000000001</v>
      </c>
      <c r="G91" s="2"/>
      <c r="H91" s="3"/>
      <c r="I91" s="4">
        <f t="shared" si="177"/>
        <v>0</v>
      </c>
      <c r="J91" s="5"/>
      <c r="K91" s="5"/>
      <c r="L91" s="7">
        <f t="shared" si="178"/>
        <v>0</v>
      </c>
      <c r="M91" s="7">
        <f t="shared" si="179"/>
        <v>0</v>
      </c>
      <c r="N91" s="2" t="s">
        <v>31</v>
      </c>
      <c r="O91" s="4">
        <f t="shared" si="153"/>
        <v>0</v>
      </c>
      <c r="P91" s="11">
        <f t="shared" si="154"/>
        <v>0</v>
      </c>
      <c r="Q91" s="2"/>
      <c r="R91" s="2"/>
      <c r="S91" s="2"/>
      <c r="T91" s="2"/>
      <c r="U91" s="6"/>
      <c r="V91" s="19">
        <f t="shared" si="155"/>
        <v>30.059000000000001</v>
      </c>
      <c r="W91" s="2"/>
      <c r="X91" s="3"/>
      <c r="Y91" s="4">
        <f t="shared" si="180"/>
        <v>0</v>
      </c>
      <c r="Z91" s="5"/>
      <c r="AA91" s="5"/>
      <c r="AB91" s="7">
        <f t="shared" si="181"/>
        <v>0</v>
      </c>
      <c r="AC91" s="7">
        <f t="shared" si="182"/>
        <v>0</v>
      </c>
      <c r="AD91" s="2" t="s">
        <v>31</v>
      </c>
      <c r="AE91" s="4">
        <f t="shared" si="156"/>
        <v>0</v>
      </c>
      <c r="AF91" s="11">
        <f t="shared" si="157"/>
        <v>0</v>
      </c>
      <c r="AG91" s="2"/>
      <c r="AH91" s="2"/>
      <c r="AI91" s="2"/>
      <c r="AJ91" s="2"/>
      <c r="AK91" s="6"/>
      <c r="AL91" s="19">
        <f t="shared" si="158"/>
        <v>30.059000000000001</v>
      </c>
      <c r="AM91" s="2"/>
      <c r="AN91" s="3"/>
      <c r="AO91" s="4">
        <f t="shared" si="159"/>
        <v>0</v>
      </c>
      <c r="AP91" s="5"/>
      <c r="AQ91" s="5"/>
      <c r="AR91" s="7">
        <f t="shared" si="160"/>
        <v>0</v>
      </c>
      <c r="AS91" s="7">
        <f t="shared" si="161"/>
        <v>0</v>
      </c>
      <c r="AT91" s="2" t="s">
        <v>31</v>
      </c>
      <c r="AU91" s="4">
        <f t="shared" si="162"/>
        <v>0</v>
      </c>
      <c r="AV91" s="11">
        <f t="shared" si="163"/>
        <v>0</v>
      </c>
      <c r="AW91" s="2"/>
      <c r="AX91" s="2"/>
      <c r="AY91" s="2" t="s">
        <v>31</v>
      </c>
      <c r="AZ91" s="2"/>
      <c r="BA91" s="6"/>
      <c r="BB91" s="19">
        <f t="shared" si="164"/>
        <v>30.059000000000001</v>
      </c>
      <c r="BC91" s="2"/>
      <c r="BD91" s="3"/>
      <c r="BE91" s="4">
        <f t="shared" si="165"/>
        <v>0</v>
      </c>
      <c r="BF91" s="5"/>
      <c r="BG91" s="5"/>
      <c r="BH91" s="7">
        <f t="shared" si="166"/>
        <v>0</v>
      </c>
      <c r="BI91" s="7">
        <f t="shared" si="167"/>
        <v>0</v>
      </c>
      <c r="BJ91" s="2" t="s">
        <v>31</v>
      </c>
      <c r="BK91" s="4">
        <f t="shared" si="168"/>
        <v>0</v>
      </c>
      <c r="BL91" s="11">
        <f t="shared" si="169"/>
        <v>0</v>
      </c>
      <c r="BM91" s="2"/>
      <c r="BN91" s="2"/>
      <c r="BO91" s="2" t="s">
        <v>31</v>
      </c>
      <c r="BP91" s="2"/>
      <c r="BQ91" s="6"/>
      <c r="BR91" s="19">
        <f t="shared" si="170"/>
        <v>30.059000000000001</v>
      </c>
      <c r="BS91" s="2"/>
      <c r="BT91" s="3"/>
      <c r="BU91" s="4">
        <f t="shared" si="171"/>
        <v>0</v>
      </c>
      <c r="BV91" s="5"/>
      <c r="BW91" s="5"/>
      <c r="BX91" s="7">
        <f t="shared" si="172"/>
        <v>0</v>
      </c>
      <c r="BY91" s="7">
        <f t="shared" si="173"/>
        <v>0</v>
      </c>
      <c r="BZ91" s="2" t="s">
        <v>31</v>
      </c>
      <c r="CA91" s="4">
        <f t="shared" si="174"/>
        <v>0</v>
      </c>
      <c r="CB91" s="11">
        <f t="shared" si="175"/>
        <v>0</v>
      </c>
      <c r="CC91" s="2"/>
      <c r="CD91" s="2"/>
      <c r="CE91" s="2" t="s">
        <v>31</v>
      </c>
      <c r="CF91" s="2"/>
      <c r="CG91" s="6"/>
      <c r="CH91" s="19">
        <f t="shared" si="176"/>
        <v>30.059000000000001</v>
      </c>
    </row>
    <row r="92" spans="1:86" s="15" customFormat="1" ht="14" customHeight="1">
      <c r="A92" s="13">
        <v>3</v>
      </c>
      <c r="B92" s="1" t="s">
        <v>60</v>
      </c>
      <c r="C92" s="2">
        <v>6080</v>
      </c>
      <c r="D92" s="1">
        <v>67</v>
      </c>
      <c r="E92" s="1" t="s">
        <v>39</v>
      </c>
      <c r="F92" s="57">
        <v>30.396999999999998</v>
      </c>
      <c r="G92" s="10">
        <v>35.701999999999998</v>
      </c>
      <c r="H92" s="3">
        <v>5</v>
      </c>
      <c r="I92" s="4">
        <f t="shared" si="177"/>
        <v>1</v>
      </c>
      <c r="J92" s="5">
        <v>4</v>
      </c>
      <c r="K92" s="5">
        <v>3</v>
      </c>
      <c r="L92" s="7">
        <f t="shared" si="178"/>
        <v>5</v>
      </c>
      <c r="M92" s="7">
        <f t="shared" si="179"/>
        <v>6</v>
      </c>
      <c r="N92" s="2" t="s">
        <v>31</v>
      </c>
      <c r="O92" s="4">
        <f t="shared" si="153"/>
        <v>12</v>
      </c>
      <c r="P92" s="11">
        <f t="shared" si="154"/>
        <v>12</v>
      </c>
      <c r="Q92" s="2">
        <v>35.485999999999997</v>
      </c>
      <c r="R92" s="2">
        <v>35.351999999999997</v>
      </c>
      <c r="S92" s="2" t="s">
        <v>31</v>
      </c>
      <c r="T92" s="2"/>
      <c r="U92" s="6"/>
      <c r="V92" s="19">
        <f t="shared" si="155"/>
        <v>30.396999999999998</v>
      </c>
      <c r="W92" s="10">
        <v>31.562999999999999</v>
      </c>
      <c r="X92" s="3">
        <v>2</v>
      </c>
      <c r="Y92" s="4">
        <f t="shared" si="180"/>
        <v>2</v>
      </c>
      <c r="Z92" s="5">
        <v>3</v>
      </c>
      <c r="AA92" s="5"/>
      <c r="AB92" s="7">
        <f t="shared" si="181"/>
        <v>2</v>
      </c>
      <c r="AC92" s="7">
        <f t="shared" si="182"/>
        <v>0</v>
      </c>
      <c r="AD92" s="2" t="s">
        <v>31</v>
      </c>
      <c r="AE92" s="4">
        <f t="shared" si="156"/>
        <v>4</v>
      </c>
      <c r="AF92" s="11">
        <f t="shared" si="157"/>
        <v>16</v>
      </c>
      <c r="AG92" s="2">
        <v>33.945</v>
      </c>
      <c r="AH92" s="2"/>
      <c r="AI92" s="2" t="s">
        <v>31</v>
      </c>
      <c r="AJ92" s="2"/>
      <c r="AK92" s="6"/>
      <c r="AL92" s="19">
        <f t="shared" si="158"/>
        <v>30.396999999999998</v>
      </c>
      <c r="AM92" s="10">
        <v>32.116999999999997</v>
      </c>
      <c r="AN92" s="3">
        <v>5</v>
      </c>
      <c r="AO92" s="4">
        <f t="shared" si="159"/>
        <v>1</v>
      </c>
      <c r="AP92" s="5">
        <v>4</v>
      </c>
      <c r="AQ92" s="5">
        <v>3</v>
      </c>
      <c r="AR92" s="7">
        <f t="shared" si="160"/>
        <v>5</v>
      </c>
      <c r="AS92" s="7">
        <f t="shared" si="161"/>
        <v>6</v>
      </c>
      <c r="AT92" s="2" t="s">
        <v>31</v>
      </c>
      <c r="AU92" s="4">
        <f t="shared" si="162"/>
        <v>12</v>
      </c>
      <c r="AV92" s="11">
        <f t="shared" si="163"/>
        <v>28</v>
      </c>
      <c r="AW92" s="2">
        <v>30.706</v>
      </c>
      <c r="AX92" s="2">
        <v>31.431999999999999</v>
      </c>
      <c r="AY92" s="2" t="s">
        <v>31</v>
      </c>
      <c r="AZ92" s="2"/>
      <c r="BA92" s="6"/>
      <c r="BB92" s="19">
        <f t="shared" si="164"/>
        <v>30.396999999999998</v>
      </c>
      <c r="BC92" s="10">
        <v>36.392000000000003</v>
      </c>
      <c r="BD92" s="3">
        <v>3</v>
      </c>
      <c r="BE92" s="4">
        <f t="shared" si="165"/>
        <v>2</v>
      </c>
      <c r="BF92" s="5">
        <v>4</v>
      </c>
      <c r="BG92" s="5">
        <v>4</v>
      </c>
      <c r="BH92" s="7">
        <f t="shared" si="166"/>
        <v>2</v>
      </c>
      <c r="BI92" s="7">
        <f t="shared" si="167"/>
        <v>2</v>
      </c>
      <c r="BJ92" s="2" t="s">
        <v>31</v>
      </c>
      <c r="BK92" s="4">
        <f t="shared" si="168"/>
        <v>6</v>
      </c>
      <c r="BL92" s="11">
        <f t="shared" si="169"/>
        <v>34</v>
      </c>
      <c r="BM92" s="2">
        <v>32.973999999999997</v>
      </c>
      <c r="BN92" s="2">
        <v>34.502000000000002</v>
      </c>
      <c r="BO92" s="2" t="s">
        <v>31</v>
      </c>
      <c r="BP92" s="2"/>
      <c r="BQ92" s="6"/>
      <c r="BR92" s="19">
        <f t="shared" si="170"/>
        <v>30.396999999999998</v>
      </c>
      <c r="BS92" s="10">
        <v>38.186999999999998</v>
      </c>
      <c r="BT92" s="3">
        <v>5</v>
      </c>
      <c r="BU92" s="4">
        <f t="shared" si="171"/>
        <v>1</v>
      </c>
      <c r="BV92" s="5">
        <v>3</v>
      </c>
      <c r="BW92" s="5">
        <v>3</v>
      </c>
      <c r="BX92" s="7">
        <f t="shared" si="172"/>
        <v>6</v>
      </c>
      <c r="BY92" s="7">
        <f t="shared" si="173"/>
        <v>6</v>
      </c>
      <c r="BZ92" s="2" t="s">
        <v>31</v>
      </c>
      <c r="CA92" s="4">
        <f t="shared" si="174"/>
        <v>13</v>
      </c>
      <c r="CB92" s="11">
        <f t="shared" si="175"/>
        <v>47</v>
      </c>
      <c r="CC92" s="2">
        <v>34.085000000000001</v>
      </c>
      <c r="CD92" s="2">
        <v>33.307000000000002</v>
      </c>
      <c r="CE92" s="2" t="s">
        <v>31</v>
      </c>
      <c r="CF92" s="2"/>
      <c r="CG92" s="6"/>
      <c r="CH92" s="19">
        <f t="shared" si="176"/>
        <v>30.396999999999998</v>
      </c>
    </row>
    <row r="93" spans="1:86" s="15" customFormat="1" ht="14" hidden="1">
      <c r="A93" s="13">
        <v>7</v>
      </c>
      <c r="B93" s="1" t="s">
        <v>99</v>
      </c>
      <c r="C93" s="2">
        <v>99998173</v>
      </c>
      <c r="D93" s="1">
        <v>18</v>
      </c>
      <c r="E93" s="1" t="s">
        <v>100</v>
      </c>
      <c r="F93" s="57">
        <v>30.96</v>
      </c>
      <c r="G93" s="2"/>
      <c r="H93" s="3"/>
      <c r="I93" s="4">
        <f t="shared" si="177"/>
        <v>0</v>
      </c>
      <c r="J93" s="5"/>
      <c r="K93" s="5"/>
      <c r="L93" s="7">
        <f t="shared" si="178"/>
        <v>0</v>
      </c>
      <c r="M93" s="7">
        <f t="shared" si="179"/>
        <v>0</v>
      </c>
      <c r="N93" s="2" t="s">
        <v>31</v>
      </c>
      <c r="O93" s="4">
        <f t="shared" si="153"/>
        <v>0</v>
      </c>
      <c r="P93" s="11">
        <f t="shared" si="154"/>
        <v>0</v>
      </c>
      <c r="Q93" s="2"/>
      <c r="R93" s="2"/>
      <c r="S93" s="2" t="s">
        <v>31</v>
      </c>
      <c r="T93" s="2"/>
      <c r="U93" s="6"/>
      <c r="V93" s="19">
        <f t="shared" si="155"/>
        <v>30.96</v>
      </c>
      <c r="W93" s="2"/>
      <c r="X93" s="3"/>
      <c r="Y93" s="4">
        <f t="shared" si="180"/>
        <v>0</v>
      </c>
      <c r="Z93" s="5"/>
      <c r="AA93" s="5"/>
      <c r="AB93" s="7">
        <f t="shared" si="181"/>
        <v>0</v>
      </c>
      <c r="AC93" s="7">
        <f t="shared" si="182"/>
        <v>0</v>
      </c>
      <c r="AD93" s="2" t="s">
        <v>31</v>
      </c>
      <c r="AE93" s="4">
        <f t="shared" si="156"/>
        <v>0</v>
      </c>
      <c r="AF93" s="11">
        <f t="shared" si="157"/>
        <v>0</v>
      </c>
      <c r="AG93" s="2"/>
      <c r="AH93" s="2"/>
      <c r="AI93" s="2" t="s">
        <v>31</v>
      </c>
      <c r="AJ93" s="2"/>
      <c r="AK93" s="6"/>
      <c r="AL93" s="19">
        <f t="shared" si="158"/>
        <v>30.96</v>
      </c>
      <c r="AM93" s="2"/>
      <c r="AN93" s="3"/>
      <c r="AO93" s="4">
        <f t="shared" si="159"/>
        <v>0</v>
      </c>
      <c r="AP93" s="5"/>
      <c r="AQ93" s="5"/>
      <c r="AR93" s="7">
        <f t="shared" si="160"/>
        <v>0</v>
      </c>
      <c r="AS93" s="7">
        <f t="shared" si="161"/>
        <v>0</v>
      </c>
      <c r="AT93" s="2" t="s">
        <v>31</v>
      </c>
      <c r="AU93" s="4">
        <f t="shared" si="162"/>
        <v>0</v>
      </c>
      <c r="AV93" s="11">
        <f t="shared" si="163"/>
        <v>0</v>
      </c>
      <c r="AW93" s="2"/>
      <c r="AX93" s="2"/>
      <c r="AY93" s="2" t="s">
        <v>31</v>
      </c>
      <c r="AZ93" s="2"/>
      <c r="BA93" s="6"/>
      <c r="BB93" s="19">
        <f t="shared" si="164"/>
        <v>30.96</v>
      </c>
      <c r="BC93" s="2"/>
      <c r="BD93" s="3"/>
      <c r="BE93" s="4">
        <f t="shared" si="165"/>
        <v>0</v>
      </c>
      <c r="BF93" s="5"/>
      <c r="BG93" s="5"/>
      <c r="BH93" s="7">
        <f t="shared" si="166"/>
        <v>0</v>
      </c>
      <c r="BI93" s="7">
        <f t="shared" si="167"/>
        <v>0</v>
      </c>
      <c r="BJ93" s="2" t="s">
        <v>31</v>
      </c>
      <c r="BK93" s="4">
        <f t="shared" si="168"/>
        <v>0</v>
      </c>
      <c r="BL93" s="11">
        <f t="shared" si="169"/>
        <v>0</v>
      </c>
      <c r="BM93" s="2"/>
      <c r="BN93" s="2"/>
      <c r="BO93" s="2" t="s">
        <v>31</v>
      </c>
      <c r="BP93" s="2"/>
      <c r="BQ93" s="6"/>
      <c r="BR93" s="19">
        <f t="shared" si="170"/>
        <v>30.96</v>
      </c>
      <c r="BS93" s="2"/>
      <c r="BT93" s="3"/>
      <c r="BU93" s="4">
        <f t="shared" si="171"/>
        <v>0</v>
      </c>
      <c r="BV93" s="5"/>
      <c r="BW93" s="5"/>
      <c r="BX93" s="7">
        <f t="shared" si="172"/>
        <v>0</v>
      </c>
      <c r="BY93" s="7">
        <f t="shared" si="173"/>
        <v>0</v>
      </c>
      <c r="BZ93" s="2" t="s">
        <v>31</v>
      </c>
      <c r="CA93" s="4">
        <f t="shared" si="174"/>
        <v>0</v>
      </c>
      <c r="CB93" s="11">
        <f t="shared" si="175"/>
        <v>0</v>
      </c>
      <c r="CC93" s="2"/>
      <c r="CD93" s="2"/>
      <c r="CE93" s="2" t="s">
        <v>31</v>
      </c>
      <c r="CF93" s="2"/>
      <c r="CG93" s="6"/>
      <c r="CH93" s="19">
        <f t="shared" si="176"/>
        <v>30.96</v>
      </c>
    </row>
    <row r="94" spans="1:86" s="15" customFormat="1" ht="14" hidden="1">
      <c r="A94" s="13">
        <v>8</v>
      </c>
      <c r="B94" s="1" t="s">
        <v>71</v>
      </c>
      <c r="C94" s="2">
        <v>36647</v>
      </c>
      <c r="D94" s="1">
        <v>45</v>
      </c>
      <c r="E94" s="1" t="s">
        <v>98</v>
      </c>
      <c r="F94" s="57">
        <v>28.49</v>
      </c>
      <c r="G94" s="2"/>
      <c r="H94" s="3"/>
      <c r="I94" s="4">
        <f t="shared" si="177"/>
        <v>0</v>
      </c>
      <c r="J94" s="5"/>
      <c r="K94" s="5"/>
      <c r="L94" s="7">
        <f t="shared" si="178"/>
        <v>0</v>
      </c>
      <c r="M94" s="7">
        <f t="shared" si="179"/>
        <v>0</v>
      </c>
      <c r="N94" s="2" t="s">
        <v>31</v>
      </c>
      <c r="O94" s="4">
        <f t="shared" si="153"/>
        <v>0</v>
      </c>
      <c r="P94" s="11">
        <f t="shared" si="154"/>
        <v>0</v>
      </c>
      <c r="Q94" s="2"/>
      <c r="R94" s="2"/>
      <c r="S94" s="2" t="s">
        <v>31</v>
      </c>
      <c r="T94" s="2" t="s">
        <v>89</v>
      </c>
      <c r="U94" s="6"/>
      <c r="V94" s="19">
        <f t="shared" si="155"/>
        <v>28.49</v>
      </c>
      <c r="W94" s="2"/>
      <c r="X94" s="3"/>
      <c r="Y94" s="4">
        <f t="shared" si="180"/>
        <v>0</v>
      </c>
      <c r="Z94" s="5"/>
      <c r="AA94" s="5"/>
      <c r="AB94" s="7">
        <f t="shared" si="181"/>
        <v>0</v>
      </c>
      <c r="AC94" s="7">
        <f t="shared" si="182"/>
        <v>0</v>
      </c>
      <c r="AD94" s="2" t="s">
        <v>31</v>
      </c>
      <c r="AE94" s="4">
        <f t="shared" si="156"/>
        <v>0</v>
      </c>
      <c r="AF94" s="11">
        <f t="shared" si="157"/>
        <v>0</v>
      </c>
      <c r="AG94" s="2"/>
      <c r="AH94" s="2"/>
      <c r="AI94" s="2" t="s">
        <v>31</v>
      </c>
      <c r="AJ94" s="2" t="s">
        <v>89</v>
      </c>
      <c r="AK94" s="6"/>
      <c r="AL94" s="19">
        <f t="shared" si="158"/>
        <v>28.49</v>
      </c>
      <c r="AM94" s="2"/>
      <c r="AN94" s="3"/>
      <c r="AO94" s="4">
        <f t="shared" si="159"/>
        <v>0</v>
      </c>
      <c r="AP94" s="5"/>
      <c r="AQ94" s="5"/>
      <c r="AR94" s="7">
        <f t="shared" si="160"/>
        <v>0</v>
      </c>
      <c r="AS94" s="7">
        <f t="shared" si="161"/>
        <v>0</v>
      </c>
      <c r="AT94" s="2" t="s">
        <v>31</v>
      </c>
      <c r="AU94" s="4">
        <f t="shared" si="162"/>
        <v>0</v>
      </c>
      <c r="AV94" s="11">
        <f t="shared" si="163"/>
        <v>0</v>
      </c>
      <c r="AW94" s="2"/>
      <c r="AX94" s="2"/>
      <c r="AY94" s="2" t="s">
        <v>31</v>
      </c>
      <c r="AZ94" s="2" t="s">
        <v>89</v>
      </c>
      <c r="BA94" s="6"/>
      <c r="BB94" s="19">
        <f t="shared" si="164"/>
        <v>28.49</v>
      </c>
      <c r="BC94" s="2"/>
      <c r="BD94" s="3"/>
      <c r="BE94" s="4">
        <f t="shared" si="165"/>
        <v>0</v>
      </c>
      <c r="BF94" s="5"/>
      <c r="BG94" s="5"/>
      <c r="BH94" s="7">
        <f t="shared" si="166"/>
        <v>0</v>
      </c>
      <c r="BI94" s="7">
        <f t="shared" si="167"/>
        <v>0</v>
      </c>
      <c r="BJ94" s="2" t="s">
        <v>31</v>
      </c>
      <c r="BK94" s="4">
        <f t="shared" si="168"/>
        <v>0</v>
      </c>
      <c r="BL94" s="11">
        <f t="shared" si="169"/>
        <v>0</v>
      </c>
      <c r="BM94" s="2"/>
      <c r="BN94" s="2"/>
      <c r="BO94" s="2" t="s">
        <v>31</v>
      </c>
      <c r="BP94" s="2" t="s">
        <v>89</v>
      </c>
      <c r="BQ94" s="6"/>
      <c r="BR94" s="19">
        <f t="shared" si="170"/>
        <v>28.49</v>
      </c>
      <c r="BS94" s="2"/>
      <c r="BT94" s="3"/>
      <c r="BU94" s="4">
        <f t="shared" si="171"/>
        <v>0</v>
      </c>
      <c r="BV94" s="5"/>
      <c r="BW94" s="5"/>
      <c r="BX94" s="7">
        <f t="shared" si="172"/>
        <v>0</v>
      </c>
      <c r="BY94" s="7">
        <f t="shared" si="173"/>
        <v>0</v>
      </c>
      <c r="BZ94" s="2" t="s">
        <v>31</v>
      </c>
      <c r="CA94" s="4">
        <f t="shared" si="174"/>
        <v>0</v>
      </c>
      <c r="CB94" s="11">
        <f t="shared" si="175"/>
        <v>0</v>
      </c>
      <c r="CC94" s="2"/>
      <c r="CD94" s="2"/>
      <c r="CE94" s="2" t="s">
        <v>31</v>
      </c>
      <c r="CF94" s="2" t="s">
        <v>89</v>
      </c>
      <c r="CG94" s="6"/>
      <c r="CH94" s="19">
        <f t="shared" si="176"/>
        <v>28.49</v>
      </c>
    </row>
    <row r="95" spans="1:86" s="15" customFormat="1" ht="14" hidden="1">
      <c r="A95" s="13">
        <v>10</v>
      </c>
      <c r="B95" s="1" t="s">
        <v>110</v>
      </c>
      <c r="C95" s="2">
        <v>34556</v>
      </c>
      <c r="D95" s="1">
        <v>757</v>
      </c>
      <c r="E95" s="1" t="s">
        <v>64</v>
      </c>
      <c r="F95" s="57">
        <v>29.329000000000001</v>
      </c>
      <c r="G95" s="2"/>
      <c r="H95" s="3"/>
      <c r="I95" s="4">
        <f t="shared" si="177"/>
        <v>0</v>
      </c>
      <c r="J95" s="5"/>
      <c r="K95" s="5"/>
      <c r="L95" s="7">
        <f t="shared" si="178"/>
        <v>0</v>
      </c>
      <c r="M95" s="7">
        <f t="shared" si="179"/>
        <v>0</v>
      </c>
      <c r="N95" s="2" t="s">
        <v>31</v>
      </c>
      <c r="O95" s="4">
        <f t="shared" si="153"/>
        <v>0</v>
      </c>
      <c r="P95" s="11">
        <f t="shared" si="154"/>
        <v>0</v>
      </c>
      <c r="Q95" s="2"/>
      <c r="R95" s="2"/>
      <c r="S95" s="2" t="s">
        <v>31</v>
      </c>
      <c r="T95" s="2"/>
      <c r="U95" s="6"/>
      <c r="V95" s="19">
        <f t="shared" si="155"/>
        <v>29.329000000000001</v>
      </c>
      <c r="W95" s="2"/>
      <c r="X95" s="3"/>
      <c r="Y95" s="4">
        <f t="shared" si="180"/>
        <v>0</v>
      </c>
      <c r="Z95" s="5"/>
      <c r="AA95" s="5"/>
      <c r="AB95" s="7">
        <f t="shared" si="181"/>
        <v>0</v>
      </c>
      <c r="AC95" s="7">
        <f t="shared" si="182"/>
        <v>0</v>
      </c>
      <c r="AD95" s="2" t="s">
        <v>31</v>
      </c>
      <c r="AE95" s="4">
        <f t="shared" si="156"/>
        <v>0</v>
      </c>
      <c r="AF95" s="11">
        <f t="shared" si="157"/>
        <v>0</v>
      </c>
      <c r="AG95" s="2"/>
      <c r="AH95" s="2"/>
      <c r="AI95" s="2" t="s">
        <v>31</v>
      </c>
      <c r="AJ95" s="2"/>
      <c r="AK95" s="6"/>
      <c r="AL95" s="19">
        <f t="shared" si="158"/>
        <v>29.329000000000001</v>
      </c>
      <c r="AM95" s="2"/>
      <c r="AN95" s="3"/>
      <c r="AO95" s="4">
        <f t="shared" si="159"/>
        <v>0</v>
      </c>
      <c r="AP95" s="5"/>
      <c r="AQ95" s="5"/>
      <c r="AR95" s="7">
        <f t="shared" si="160"/>
        <v>0</v>
      </c>
      <c r="AS95" s="7">
        <f t="shared" si="161"/>
        <v>0</v>
      </c>
      <c r="AT95" s="2" t="s">
        <v>31</v>
      </c>
      <c r="AU95" s="4">
        <f t="shared" si="162"/>
        <v>0</v>
      </c>
      <c r="AV95" s="11">
        <f t="shared" si="163"/>
        <v>0</v>
      </c>
      <c r="AW95" s="2"/>
      <c r="AX95" s="2"/>
      <c r="AY95" s="2" t="s">
        <v>31</v>
      </c>
      <c r="AZ95" s="2"/>
      <c r="BA95" s="6"/>
      <c r="BB95" s="19">
        <f t="shared" si="164"/>
        <v>29.329000000000001</v>
      </c>
      <c r="BC95" s="2"/>
      <c r="BD95" s="3"/>
      <c r="BE95" s="4">
        <f t="shared" si="165"/>
        <v>0</v>
      </c>
      <c r="BF95" s="5"/>
      <c r="BG95" s="5"/>
      <c r="BH95" s="7">
        <f t="shared" si="166"/>
        <v>0</v>
      </c>
      <c r="BI95" s="7">
        <f t="shared" si="167"/>
        <v>0</v>
      </c>
      <c r="BJ95" s="2" t="s">
        <v>31</v>
      </c>
      <c r="BK95" s="4">
        <f t="shared" si="168"/>
        <v>0</v>
      </c>
      <c r="BL95" s="11">
        <f t="shared" si="169"/>
        <v>0</v>
      </c>
      <c r="BM95" s="2"/>
      <c r="BN95" s="2"/>
      <c r="BO95" s="2" t="s">
        <v>31</v>
      </c>
      <c r="BP95" s="2"/>
      <c r="BQ95" s="6"/>
      <c r="BR95" s="19">
        <f t="shared" si="170"/>
        <v>29.329000000000001</v>
      </c>
      <c r="BS95" s="2"/>
      <c r="BT95" s="3"/>
      <c r="BU95" s="4">
        <f t="shared" si="171"/>
        <v>0</v>
      </c>
      <c r="BV95" s="5"/>
      <c r="BW95" s="5"/>
      <c r="BX95" s="7">
        <f t="shared" si="172"/>
        <v>0</v>
      </c>
      <c r="BY95" s="7">
        <f t="shared" si="173"/>
        <v>0</v>
      </c>
      <c r="BZ95" s="2" t="s">
        <v>31</v>
      </c>
      <c r="CA95" s="4">
        <f t="shared" si="174"/>
        <v>0</v>
      </c>
      <c r="CB95" s="11">
        <f t="shared" si="175"/>
        <v>0</v>
      </c>
      <c r="CC95" s="2"/>
      <c r="CD95" s="2"/>
      <c r="CE95" s="2" t="s">
        <v>31</v>
      </c>
      <c r="CF95" s="2"/>
      <c r="CG95" s="6"/>
      <c r="CH95" s="19">
        <f t="shared" si="176"/>
        <v>29.329000000000001</v>
      </c>
    </row>
    <row r="96" spans="1:86" s="15" customFormat="1" ht="14" hidden="1">
      <c r="A96" s="13">
        <v>11</v>
      </c>
      <c r="B96" s="1" t="s">
        <v>133</v>
      </c>
      <c r="C96" s="2" t="s">
        <v>127</v>
      </c>
      <c r="D96" s="1">
        <v>152</v>
      </c>
      <c r="E96" s="1" t="s">
        <v>134</v>
      </c>
      <c r="F96" s="57">
        <v>29.045999999999999</v>
      </c>
      <c r="G96" s="2"/>
      <c r="H96" s="3"/>
      <c r="I96" s="4">
        <f t="shared" si="177"/>
        <v>0</v>
      </c>
      <c r="J96" s="5"/>
      <c r="K96" s="5"/>
      <c r="L96" s="7">
        <f t="shared" si="178"/>
        <v>0</v>
      </c>
      <c r="M96" s="7">
        <f t="shared" si="179"/>
        <v>0</v>
      </c>
      <c r="N96" s="2" t="s">
        <v>31</v>
      </c>
      <c r="O96" s="4">
        <f t="shared" si="153"/>
        <v>0</v>
      </c>
      <c r="P96" s="11">
        <f t="shared" si="154"/>
        <v>0</v>
      </c>
      <c r="Q96" s="2"/>
      <c r="R96" s="2"/>
      <c r="S96" s="2" t="s">
        <v>31</v>
      </c>
      <c r="T96" s="2"/>
      <c r="U96" s="6"/>
      <c r="V96" s="19">
        <f t="shared" si="155"/>
        <v>29.045999999999999</v>
      </c>
      <c r="W96" s="2"/>
      <c r="X96" s="3"/>
      <c r="Y96" s="4">
        <f t="shared" si="180"/>
        <v>0</v>
      </c>
      <c r="Z96" s="5"/>
      <c r="AA96" s="5"/>
      <c r="AB96" s="7">
        <f t="shared" si="181"/>
        <v>0</v>
      </c>
      <c r="AC96" s="7">
        <f t="shared" si="182"/>
        <v>0</v>
      </c>
      <c r="AD96" s="2" t="s">
        <v>31</v>
      </c>
      <c r="AE96" s="4">
        <f t="shared" si="156"/>
        <v>0</v>
      </c>
      <c r="AF96" s="11">
        <f t="shared" si="157"/>
        <v>0</v>
      </c>
      <c r="AG96" s="2"/>
      <c r="AH96" s="2"/>
      <c r="AI96" s="2" t="s">
        <v>31</v>
      </c>
      <c r="AJ96" s="2"/>
      <c r="AK96" s="6"/>
      <c r="AL96" s="19">
        <f t="shared" si="158"/>
        <v>29.045999999999999</v>
      </c>
      <c r="AM96" s="2"/>
      <c r="AN96" s="3"/>
      <c r="AO96" s="4">
        <f t="shared" si="159"/>
        <v>0</v>
      </c>
      <c r="AP96" s="5"/>
      <c r="AQ96" s="5"/>
      <c r="AR96" s="7">
        <f t="shared" si="160"/>
        <v>0</v>
      </c>
      <c r="AS96" s="7">
        <f t="shared" si="161"/>
        <v>0</v>
      </c>
      <c r="AT96" s="2" t="s">
        <v>31</v>
      </c>
      <c r="AU96" s="4">
        <f t="shared" si="162"/>
        <v>0</v>
      </c>
      <c r="AV96" s="11">
        <f t="shared" si="163"/>
        <v>0</v>
      </c>
      <c r="AW96" s="2"/>
      <c r="AX96" s="2"/>
      <c r="AY96" s="2" t="s">
        <v>31</v>
      </c>
      <c r="AZ96" s="2"/>
      <c r="BA96" s="6"/>
      <c r="BB96" s="19">
        <f t="shared" si="164"/>
        <v>29.045999999999999</v>
      </c>
      <c r="BC96" s="2"/>
      <c r="BD96" s="3"/>
      <c r="BE96" s="4">
        <f t="shared" si="165"/>
        <v>0</v>
      </c>
      <c r="BF96" s="5"/>
      <c r="BG96" s="5"/>
      <c r="BH96" s="7">
        <f t="shared" si="166"/>
        <v>0</v>
      </c>
      <c r="BI96" s="7">
        <f t="shared" si="167"/>
        <v>0</v>
      </c>
      <c r="BJ96" s="2" t="s">
        <v>31</v>
      </c>
      <c r="BK96" s="4">
        <f t="shared" si="168"/>
        <v>0</v>
      </c>
      <c r="BL96" s="11">
        <f t="shared" si="169"/>
        <v>0</v>
      </c>
      <c r="BM96" s="2"/>
      <c r="BN96" s="2"/>
      <c r="BO96" s="2" t="s">
        <v>31</v>
      </c>
      <c r="BP96" s="2"/>
      <c r="BQ96" s="6"/>
      <c r="BR96" s="19">
        <f t="shared" si="170"/>
        <v>29.045999999999999</v>
      </c>
      <c r="BS96" s="2"/>
      <c r="BT96" s="3"/>
      <c r="BU96" s="4">
        <f t="shared" si="171"/>
        <v>0</v>
      </c>
      <c r="BV96" s="5"/>
      <c r="BW96" s="5"/>
      <c r="BX96" s="7">
        <f t="shared" si="172"/>
        <v>0</v>
      </c>
      <c r="BY96" s="7">
        <f t="shared" si="173"/>
        <v>0</v>
      </c>
      <c r="BZ96" s="2" t="s">
        <v>31</v>
      </c>
      <c r="CA96" s="4">
        <f t="shared" si="174"/>
        <v>0</v>
      </c>
      <c r="CB96" s="11">
        <f t="shared" si="175"/>
        <v>0</v>
      </c>
      <c r="CC96" s="2"/>
      <c r="CD96" s="2"/>
      <c r="CE96" s="2" t="s">
        <v>31</v>
      </c>
      <c r="CF96" s="2"/>
      <c r="CG96" s="6"/>
      <c r="CH96" s="19">
        <f t="shared" si="176"/>
        <v>29.045999999999999</v>
      </c>
    </row>
    <row r="97" spans="1:86" s="15" customFormat="1" ht="14" hidden="1">
      <c r="A97" s="13">
        <v>12</v>
      </c>
      <c r="B97" s="1" t="s">
        <v>135</v>
      </c>
      <c r="C97" s="2">
        <v>34909</v>
      </c>
      <c r="D97" s="1">
        <v>77</v>
      </c>
      <c r="E97" s="1" t="s">
        <v>134</v>
      </c>
      <c r="F97" s="57">
        <v>29.946999999999999</v>
      </c>
      <c r="G97" s="2"/>
      <c r="H97" s="3"/>
      <c r="I97" s="4">
        <f t="shared" si="177"/>
        <v>0</v>
      </c>
      <c r="J97" s="5"/>
      <c r="K97" s="5"/>
      <c r="L97" s="7">
        <f t="shared" si="178"/>
        <v>0</v>
      </c>
      <c r="M97" s="7">
        <f t="shared" si="179"/>
        <v>0</v>
      </c>
      <c r="N97" s="2" t="s">
        <v>31</v>
      </c>
      <c r="O97" s="4">
        <f t="shared" si="153"/>
        <v>0</v>
      </c>
      <c r="P97" s="11">
        <f t="shared" si="154"/>
        <v>0</v>
      </c>
      <c r="Q97" s="2"/>
      <c r="R97" s="2"/>
      <c r="S97" s="2" t="s">
        <v>31</v>
      </c>
      <c r="T97" s="2"/>
      <c r="U97" s="6"/>
      <c r="V97" s="19">
        <f t="shared" si="155"/>
        <v>29.946999999999999</v>
      </c>
      <c r="W97" s="2"/>
      <c r="X97" s="3"/>
      <c r="Y97" s="4">
        <f t="shared" si="180"/>
        <v>0</v>
      </c>
      <c r="Z97" s="5"/>
      <c r="AA97" s="5"/>
      <c r="AB97" s="7">
        <f t="shared" si="181"/>
        <v>0</v>
      </c>
      <c r="AC97" s="7">
        <f t="shared" si="182"/>
        <v>0</v>
      </c>
      <c r="AD97" s="2" t="s">
        <v>31</v>
      </c>
      <c r="AE97" s="4">
        <f t="shared" si="156"/>
        <v>0</v>
      </c>
      <c r="AF97" s="11">
        <f t="shared" si="157"/>
        <v>0</v>
      </c>
      <c r="AG97" s="2"/>
      <c r="AH97" s="2"/>
      <c r="AI97" s="2" t="s">
        <v>31</v>
      </c>
      <c r="AJ97" s="2"/>
      <c r="AK97" s="6"/>
      <c r="AL97" s="19">
        <f t="shared" si="158"/>
        <v>29.946999999999999</v>
      </c>
      <c r="AM97" s="2"/>
      <c r="AN97" s="3"/>
      <c r="AO97" s="4">
        <f t="shared" si="159"/>
        <v>0</v>
      </c>
      <c r="AP97" s="5"/>
      <c r="AQ97" s="5"/>
      <c r="AR97" s="7">
        <f t="shared" si="160"/>
        <v>0</v>
      </c>
      <c r="AS97" s="7">
        <f t="shared" si="161"/>
        <v>0</v>
      </c>
      <c r="AT97" s="2" t="s">
        <v>31</v>
      </c>
      <c r="AU97" s="4">
        <f t="shared" si="162"/>
        <v>0</v>
      </c>
      <c r="AV97" s="11">
        <f t="shared" si="163"/>
        <v>0</v>
      </c>
      <c r="AW97" s="2"/>
      <c r="AX97" s="2"/>
      <c r="AY97" s="2" t="s">
        <v>31</v>
      </c>
      <c r="AZ97" s="2"/>
      <c r="BA97" s="6"/>
      <c r="BB97" s="19">
        <f t="shared" si="164"/>
        <v>29.946999999999999</v>
      </c>
      <c r="BC97" s="2"/>
      <c r="BD97" s="3"/>
      <c r="BE97" s="4">
        <f t="shared" si="165"/>
        <v>0</v>
      </c>
      <c r="BF97" s="5"/>
      <c r="BG97" s="5"/>
      <c r="BH97" s="7">
        <f t="shared" si="166"/>
        <v>0</v>
      </c>
      <c r="BI97" s="7">
        <f t="shared" si="167"/>
        <v>0</v>
      </c>
      <c r="BJ97" s="2" t="s">
        <v>31</v>
      </c>
      <c r="BK97" s="4">
        <f t="shared" si="168"/>
        <v>0</v>
      </c>
      <c r="BL97" s="11">
        <f t="shared" si="169"/>
        <v>0</v>
      </c>
      <c r="BM97" s="2"/>
      <c r="BN97" s="2"/>
      <c r="BO97" s="2" t="s">
        <v>31</v>
      </c>
      <c r="BP97" s="2"/>
      <c r="BQ97" s="6"/>
      <c r="BR97" s="19">
        <f t="shared" si="170"/>
        <v>29.946999999999999</v>
      </c>
      <c r="BS97" s="2"/>
      <c r="BT97" s="3"/>
      <c r="BU97" s="4">
        <f t="shared" si="171"/>
        <v>0</v>
      </c>
      <c r="BV97" s="5"/>
      <c r="BW97" s="5"/>
      <c r="BX97" s="7">
        <f t="shared" si="172"/>
        <v>0</v>
      </c>
      <c r="BY97" s="7">
        <f t="shared" si="173"/>
        <v>0</v>
      </c>
      <c r="BZ97" s="2" t="s">
        <v>31</v>
      </c>
      <c r="CA97" s="4">
        <f t="shared" si="174"/>
        <v>0</v>
      </c>
      <c r="CB97" s="11">
        <f t="shared" si="175"/>
        <v>0</v>
      </c>
      <c r="CC97" s="2"/>
      <c r="CD97" s="2"/>
      <c r="CE97" s="2" t="s">
        <v>31</v>
      </c>
      <c r="CF97" s="2"/>
      <c r="CG97" s="6"/>
      <c r="CH97" s="19">
        <f t="shared" si="176"/>
        <v>29.946999999999999</v>
      </c>
    </row>
    <row r="98" spans="1:86" s="15" customFormat="1" ht="14" hidden="1">
      <c r="A98" s="13">
        <v>13</v>
      </c>
      <c r="B98" s="1" t="s">
        <v>135</v>
      </c>
      <c r="C98" s="2">
        <v>34909</v>
      </c>
      <c r="D98" s="1">
        <v>77</v>
      </c>
      <c r="E98" s="1" t="s">
        <v>39</v>
      </c>
      <c r="F98" s="57">
        <v>31.158999999999999</v>
      </c>
      <c r="G98" s="2"/>
      <c r="H98" s="3"/>
      <c r="I98" s="4">
        <f t="shared" si="177"/>
        <v>0</v>
      </c>
      <c r="J98" s="5"/>
      <c r="K98" s="5"/>
      <c r="L98" s="7">
        <f t="shared" si="178"/>
        <v>0</v>
      </c>
      <c r="M98" s="7">
        <f t="shared" si="179"/>
        <v>0</v>
      </c>
      <c r="N98" s="2" t="s">
        <v>31</v>
      </c>
      <c r="O98" s="4">
        <f t="shared" si="153"/>
        <v>0</v>
      </c>
      <c r="P98" s="11">
        <f t="shared" si="154"/>
        <v>0</v>
      </c>
      <c r="Q98" s="2"/>
      <c r="R98" s="2"/>
      <c r="S98" s="2" t="s">
        <v>31</v>
      </c>
      <c r="T98" s="2"/>
      <c r="U98" s="6"/>
      <c r="V98" s="19">
        <f t="shared" si="155"/>
        <v>31.158999999999999</v>
      </c>
      <c r="W98" s="2"/>
      <c r="X98" s="3"/>
      <c r="Y98" s="4">
        <f t="shared" si="180"/>
        <v>0</v>
      </c>
      <c r="Z98" s="5"/>
      <c r="AA98" s="5"/>
      <c r="AB98" s="7">
        <f t="shared" si="181"/>
        <v>0</v>
      </c>
      <c r="AC98" s="7">
        <f t="shared" si="182"/>
        <v>0</v>
      </c>
      <c r="AD98" s="2" t="s">
        <v>31</v>
      </c>
      <c r="AE98" s="4">
        <f t="shared" si="156"/>
        <v>0</v>
      </c>
      <c r="AF98" s="11">
        <f t="shared" si="157"/>
        <v>0</v>
      </c>
      <c r="AG98" s="2"/>
      <c r="AH98" s="2"/>
      <c r="AI98" s="2" t="s">
        <v>31</v>
      </c>
      <c r="AJ98" s="2"/>
      <c r="AK98" s="6"/>
      <c r="AL98" s="19">
        <f t="shared" si="158"/>
        <v>31.158999999999999</v>
      </c>
      <c r="AM98" s="2"/>
      <c r="AN98" s="3"/>
      <c r="AO98" s="4">
        <f t="shared" si="159"/>
        <v>0</v>
      </c>
      <c r="AP98" s="5"/>
      <c r="AQ98" s="5"/>
      <c r="AR98" s="7">
        <f t="shared" si="160"/>
        <v>0</v>
      </c>
      <c r="AS98" s="7">
        <f t="shared" si="161"/>
        <v>0</v>
      </c>
      <c r="AT98" s="2" t="s">
        <v>31</v>
      </c>
      <c r="AU98" s="4">
        <f t="shared" si="162"/>
        <v>0</v>
      </c>
      <c r="AV98" s="11">
        <f t="shared" si="163"/>
        <v>0</v>
      </c>
      <c r="AW98" s="2"/>
      <c r="AX98" s="2"/>
      <c r="AY98" s="2" t="s">
        <v>31</v>
      </c>
      <c r="AZ98" s="2"/>
      <c r="BA98" s="6"/>
      <c r="BB98" s="19">
        <f t="shared" si="164"/>
        <v>31.158999999999999</v>
      </c>
      <c r="BC98" s="2"/>
      <c r="BD98" s="3"/>
      <c r="BE98" s="4">
        <f t="shared" si="165"/>
        <v>0</v>
      </c>
      <c r="BF98" s="5"/>
      <c r="BG98" s="5"/>
      <c r="BH98" s="7">
        <f t="shared" si="166"/>
        <v>0</v>
      </c>
      <c r="BI98" s="7">
        <f t="shared" si="167"/>
        <v>0</v>
      </c>
      <c r="BJ98" s="2" t="s">
        <v>31</v>
      </c>
      <c r="BK98" s="4">
        <f t="shared" si="168"/>
        <v>0</v>
      </c>
      <c r="BL98" s="11">
        <f t="shared" si="169"/>
        <v>0</v>
      </c>
      <c r="BM98" s="2"/>
      <c r="BN98" s="2"/>
      <c r="BO98" s="2" t="s">
        <v>31</v>
      </c>
      <c r="BP98" s="2"/>
      <c r="BQ98" s="6"/>
      <c r="BR98" s="19">
        <f t="shared" si="170"/>
        <v>31.158999999999999</v>
      </c>
      <c r="BS98" s="2"/>
      <c r="BT98" s="3"/>
      <c r="BU98" s="4">
        <f t="shared" si="171"/>
        <v>0</v>
      </c>
      <c r="BV98" s="5"/>
      <c r="BW98" s="5"/>
      <c r="BX98" s="7">
        <f t="shared" si="172"/>
        <v>0</v>
      </c>
      <c r="BY98" s="7">
        <f t="shared" si="173"/>
        <v>0</v>
      </c>
      <c r="BZ98" s="2" t="s">
        <v>31</v>
      </c>
      <c r="CA98" s="4">
        <f t="shared" si="174"/>
        <v>0</v>
      </c>
      <c r="CB98" s="11">
        <f t="shared" si="175"/>
        <v>0</v>
      </c>
      <c r="CC98" s="2"/>
      <c r="CD98" s="2"/>
      <c r="CE98" s="2" t="s">
        <v>31</v>
      </c>
      <c r="CF98" s="2"/>
      <c r="CG98" s="6"/>
      <c r="CH98" s="19">
        <f t="shared" si="176"/>
        <v>31.158999999999999</v>
      </c>
    </row>
    <row r="99" spans="1:86" s="15" customFormat="1" ht="14" hidden="1">
      <c r="A99" s="13">
        <v>4</v>
      </c>
      <c r="B99" s="1" t="s">
        <v>185</v>
      </c>
      <c r="C99" s="2">
        <v>2644</v>
      </c>
      <c r="D99" s="1">
        <v>100</v>
      </c>
      <c r="E99" s="1" t="s">
        <v>175</v>
      </c>
      <c r="F99" s="57">
        <v>28.867000000000001</v>
      </c>
      <c r="G99" s="2"/>
      <c r="H99" s="3"/>
      <c r="I99" s="4">
        <f t="shared" si="177"/>
        <v>0</v>
      </c>
      <c r="J99" s="5"/>
      <c r="K99" s="5"/>
      <c r="L99" s="7">
        <f t="shared" si="178"/>
        <v>0</v>
      </c>
      <c r="M99" s="7">
        <f t="shared" si="179"/>
        <v>0</v>
      </c>
      <c r="N99" s="2" t="s">
        <v>31</v>
      </c>
      <c r="O99" s="4">
        <f t="shared" si="153"/>
        <v>0</v>
      </c>
      <c r="P99" s="11">
        <f t="shared" si="154"/>
        <v>0</v>
      </c>
      <c r="Q99" s="2"/>
      <c r="R99" s="2"/>
      <c r="S99" s="2" t="s">
        <v>31</v>
      </c>
      <c r="T99" s="2" t="s">
        <v>89</v>
      </c>
      <c r="U99" s="6"/>
      <c r="V99" s="19">
        <f t="shared" si="155"/>
        <v>28.867000000000001</v>
      </c>
      <c r="W99" s="2"/>
      <c r="X99" s="3"/>
      <c r="Y99" s="4">
        <f t="shared" si="180"/>
        <v>0</v>
      </c>
      <c r="Z99" s="5"/>
      <c r="AA99" s="5"/>
      <c r="AB99" s="7">
        <f t="shared" si="181"/>
        <v>0</v>
      </c>
      <c r="AC99" s="7">
        <f t="shared" si="182"/>
        <v>0</v>
      </c>
      <c r="AD99" s="2" t="s">
        <v>31</v>
      </c>
      <c r="AE99" s="4">
        <f t="shared" si="156"/>
        <v>0</v>
      </c>
      <c r="AF99" s="11">
        <f t="shared" si="157"/>
        <v>0</v>
      </c>
      <c r="AG99" s="2"/>
      <c r="AH99" s="2"/>
      <c r="AI99" s="2" t="s">
        <v>31</v>
      </c>
      <c r="AJ99" s="2" t="s">
        <v>89</v>
      </c>
      <c r="AK99" s="6"/>
      <c r="AL99" s="19">
        <f t="shared" si="158"/>
        <v>28.867000000000001</v>
      </c>
      <c r="AM99" s="2"/>
      <c r="AN99" s="3"/>
      <c r="AO99" s="4">
        <f t="shared" si="159"/>
        <v>0</v>
      </c>
      <c r="AP99" s="5"/>
      <c r="AQ99" s="5"/>
      <c r="AR99" s="7">
        <f t="shared" si="160"/>
        <v>0</v>
      </c>
      <c r="AS99" s="7">
        <f t="shared" si="161"/>
        <v>0</v>
      </c>
      <c r="AT99" s="2" t="s">
        <v>31</v>
      </c>
      <c r="AU99" s="4">
        <f t="shared" si="162"/>
        <v>0</v>
      </c>
      <c r="AV99" s="11">
        <f t="shared" si="163"/>
        <v>0</v>
      </c>
      <c r="AW99" s="2"/>
      <c r="AX99" s="2"/>
      <c r="AY99" s="2" t="s">
        <v>31</v>
      </c>
      <c r="AZ99" s="2" t="s">
        <v>89</v>
      </c>
      <c r="BA99" s="6"/>
      <c r="BB99" s="19">
        <f t="shared" si="164"/>
        <v>28.867000000000001</v>
      </c>
      <c r="BC99" s="2"/>
      <c r="BD99" s="3"/>
      <c r="BE99" s="4">
        <f t="shared" si="165"/>
        <v>0</v>
      </c>
      <c r="BF99" s="5"/>
      <c r="BG99" s="5"/>
      <c r="BH99" s="7">
        <f t="shared" si="166"/>
        <v>0</v>
      </c>
      <c r="BI99" s="7">
        <f t="shared" si="167"/>
        <v>0</v>
      </c>
      <c r="BJ99" s="2" t="s">
        <v>31</v>
      </c>
      <c r="BK99" s="4">
        <f t="shared" si="168"/>
        <v>0</v>
      </c>
      <c r="BL99" s="11">
        <f t="shared" si="169"/>
        <v>0</v>
      </c>
      <c r="BM99" s="2"/>
      <c r="BN99" s="2"/>
      <c r="BO99" s="2" t="s">
        <v>31</v>
      </c>
      <c r="BP99" s="2" t="s">
        <v>89</v>
      </c>
      <c r="BQ99" s="6"/>
      <c r="BR99" s="19">
        <f t="shared" si="170"/>
        <v>28.867000000000001</v>
      </c>
      <c r="BS99" s="2"/>
      <c r="BT99" s="3"/>
      <c r="BU99" s="4">
        <f t="shared" si="171"/>
        <v>0</v>
      </c>
      <c r="BV99" s="5"/>
      <c r="BW99" s="5"/>
      <c r="BX99" s="7">
        <f t="shared" si="172"/>
        <v>0</v>
      </c>
      <c r="BY99" s="7">
        <f t="shared" si="173"/>
        <v>0</v>
      </c>
      <c r="BZ99" s="2" t="s">
        <v>31</v>
      </c>
      <c r="CA99" s="4">
        <f t="shared" si="174"/>
        <v>0</v>
      </c>
      <c r="CB99" s="11">
        <f t="shared" si="175"/>
        <v>0</v>
      </c>
      <c r="CC99" s="2"/>
      <c r="CD99" s="2"/>
      <c r="CE99" s="2" t="s">
        <v>31</v>
      </c>
      <c r="CF99" s="2" t="s">
        <v>89</v>
      </c>
      <c r="CG99" s="6"/>
      <c r="CH99" s="19">
        <f t="shared" si="176"/>
        <v>28.867000000000001</v>
      </c>
    </row>
    <row r="100" spans="1:86" s="15" customFormat="1" ht="14" hidden="1">
      <c r="A100" s="13">
        <v>6</v>
      </c>
      <c r="B100" s="1" t="s">
        <v>166</v>
      </c>
      <c r="C100" s="2">
        <v>13044</v>
      </c>
      <c r="D100" s="1">
        <v>58</v>
      </c>
      <c r="E100" s="1" t="s">
        <v>167</v>
      </c>
      <c r="F100" s="57">
        <v>29.890999999999998</v>
      </c>
      <c r="G100" s="2"/>
      <c r="H100" s="3"/>
      <c r="I100" s="4">
        <f t="shared" si="177"/>
        <v>0</v>
      </c>
      <c r="J100" s="5"/>
      <c r="K100" s="5"/>
      <c r="L100" s="7">
        <f t="shared" si="178"/>
        <v>0</v>
      </c>
      <c r="M100" s="7">
        <f t="shared" si="179"/>
        <v>0</v>
      </c>
      <c r="N100" s="2" t="s">
        <v>31</v>
      </c>
      <c r="O100" s="4">
        <f t="shared" si="153"/>
        <v>0</v>
      </c>
      <c r="P100" s="11">
        <f t="shared" si="154"/>
        <v>0</v>
      </c>
      <c r="Q100" s="2"/>
      <c r="R100" s="2"/>
      <c r="S100" s="2" t="s">
        <v>31</v>
      </c>
      <c r="T100" s="6"/>
      <c r="U100" s="6"/>
      <c r="V100" s="19">
        <f t="shared" si="155"/>
        <v>29.890999999999998</v>
      </c>
      <c r="W100" s="2"/>
      <c r="X100" s="3"/>
      <c r="Y100" s="4">
        <f t="shared" si="180"/>
        <v>0</v>
      </c>
      <c r="Z100" s="5"/>
      <c r="AA100" s="5"/>
      <c r="AB100" s="7">
        <f t="shared" si="181"/>
        <v>0</v>
      </c>
      <c r="AC100" s="7">
        <f t="shared" si="182"/>
        <v>0</v>
      </c>
      <c r="AD100" s="2" t="s">
        <v>31</v>
      </c>
      <c r="AE100" s="4">
        <f t="shared" si="156"/>
        <v>0</v>
      </c>
      <c r="AF100" s="11">
        <f t="shared" si="157"/>
        <v>0</v>
      </c>
      <c r="AG100" s="2"/>
      <c r="AH100" s="2"/>
      <c r="AI100" s="2" t="s">
        <v>31</v>
      </c>
      <c r="AJ100" s="6"/>
      <c r="AK100" s="6"/>
      <c r="AL100" s="19">
        <f t="shared" si="158"/>
        <v>29.890999999999998</v>
      </c>
      <c r="AM100" s="2"/>
      <c r="AN100" s="3"/>
      <c r="AO100" s="4">
        <f t="shared" si="159"/>
        <v>0</v>
      </c>
      <c r="AP100" s="5"/>
      <c r="AQ100" s="5"/>
      <c r="AR100" s="7">
        <f t="shared" si="160"/>
        <v>0</v>
      </c>
      <c r="AS100" s="7">
        <f t="shared" si="161"/>
        <v>0</v>
      </c>
      <c r="AT100" s="2" t="s">
        <v>31</v>
      </c>
      <c r="AU100" s="4">
        <f t="shared" si="162"/>
        <v>0</v>
      </c>
      <c r="AV100" s="11">
        <f t="shared" si="163"/>
        <v>0</v>
      </c>
      <c r="AW100" s="2"/>
      <c r="AX100" s="2"/>
      <c r="AY100" s="2" t="s">
        <v>31</v>
      </c>
      <c r="AZ100" s="6"/>
      <c r="BA100" s="6"/>
      <c r="BB100" s="19">
        <f t="shared" si="164"/>
        <v>29.890999999999998</v>
      </c>
      <c r="BC100" s="2"/>
      <c r="BD100" s="3"/>
      <c r="BE100" s="4">
        <f t="shared" si="165"/>
        <v>0</v>
      </c>
      <c r="BF100" s="5"/>
      <c r="BG100" s="5"/>
      <c r="BH100" s="7">
        <f t="shared" si="166"/>
        <v>0</v>
      </c>
      <c r="BI100" s="7">
        <f t="shared" si="167"/>
        <v>0</v>
      </c>
      <c r="BJ100" s="2" t="s">
        <v>31</v>
      </c>
      <c r="BK100" s="4">
        <f t="shared" si="168"/>
        <v>0</v>
      </c>
      <c r="BL100" s="11">
        <f t="shared" si="169"/>
        <v>0</v>
      </c>
      <c r="BM100" s="2"/>
      <c r="BN100" s="2"/>
      <c r="BO100" s="2" t="s">
        <v>31</v>
      </c>
      <c r="BP100" s="2"/>
      <c r="BQ100" s="6"/>
      <c r="BR100" s="19">
        <f t="shared" si="170"/>
        <v>29.890999999999998</v>
      </c>
      <c r="BS100" s="2"/>
      <c r="BT100" s="3"/>
      <c r="BU100" s="4">
        <f t="shared" si="171"/>
        <v>0</v>
      </c>
      <c r="BV100" s="5"/>
      <c r="BW100" s="5"/>
      <c r="BX100" s="7">
        <f t="shared" si="172"/>
        <v>0</v>
      </c>
      <c r="BY100" s="7">
        <f t="shared" si="173"/>
        <v>0</v>
      </c>
      <c r="BZ100" s="2" t="s">
        <v>31</v>
      </c>
      <c r="CA100" s="4">
        <f t="shared" si="174"/>
        <v>0</v>
      </c>
      <c r="CB100" s="11">
        <f t="shared" si="175"/>
        <v>0</v>
      </c>
      <c r="CC100" s="2"/>
      <c r="CD100" s="2"/>
      <c r="CE100" s="2" t="s">
        <v>31</v>
      </c>
      <c r="CF100" s="2"/>
      <c r="CG100" s="6"/>
      <c r="CH100" s="19">
        <f t="shared" si="176"/>
        <v>29.890999999999998</v>
      </c>
    </row>
    <row r="101" spans="1:86" s="15" customFormat="1" ht="14" hidden="1">
      <c r="A101" s="13">
        <v>7</v>
      </c>
      <c r="B101" s="1" t="s">
        <v>126</v>
      </c>
      <c r="C101" s="2" t="s">
        <v>127</v>
      </c>
      <c r="D101" s="1">
        <v>89</v>
      </c>
      <c r="E101" s="1" t="s">
        <v>39</v>
      </c>
      <c r="F101" s="57">
        <v>30.236000000000001</v>
      </c>
      <c r="G101" s="2"/>
      <c r="H101" s="3"/>
      <c r="I101" s="4">
        <f t="shared" si="177"/>
        <v>0</v>
      </c>
      <c r="J101" s="5"/>
      <c r="K101" s="5"/>
      <c r="L101" s="7">
        <f t="shared" si="178"/>
        <v>0</v>
      </c>
      <c r="M101" s="7">
        <f t="shared" si="179"/>
        <v>0</v>
      </c>
      <c r="N101" s="2" t="s">
        <v>31</v>
      </c>
      <c r="O101" s="4">
        <f t="shared" si="153"/>
        <v>0</v>
      </c>
      <c r="P101" s="11">
        <f t="shared" si="154"/>
        <v>0</v>
      </c>
      <c r="Q101" s="2"/>
      <c r="R101" s="2"/>
      <c r="S101" s="2" t="s">
        <v>31</v>
      </c>
      <c r="T101" s="2"/>
      <c r="U101" s="6"/>
      <c r="V101" s="19">
        <f t="shared" si="155"/>
        <v>30.236000000000001</v>
      </c>
      <c r="W101" s="2"/>
      <c r="X101" s="3"/>
      <c r="Y101" s="4">
        <f t="shared" si="180"/>
        <v>0</v>
      </c>
      <c r="Z101" s="5"/>
      <c r="AA101" s="5"/>
      <c r="AB101" s="7">
        <f t="shared" si="181"/>
        <v>0</v>
      </c>
      <c r="AC101" s="7">
        <f t="shared" si="182"/>
        <v>0</v>
      </c>
      <c r="AD101" s="2" t="s">
        <v>31</v>
      </c>
      <c r="AE101" s="4">
        <f t="shared" si="156"/>
        <v>0</v>
      </c>
      <c r="AF101" s="11">
        <f t="shared" si="157"/>
        <v>0</v>
      </c>
      <c r="AG101" s="2"/>
      <c r="AH101" s="2"/>
      <c r="AI101" s="2" t="s">
        <v>31</v>
      </c>
      <c r="AJ101" s="2"/>
      <c r="AK101" s="6"/>
      <c r="AL101" s="19">
        <f t="shared" si="158"/>
        <v>30.236000000000001</v>
      </c>
      <c r="AM101" s="2"/>
      <c r="AN101" s="3"/>
      <c r="AO101" s="4">
        <f t="shared" si="159"/>
        <v>0</v>
      </c>
      <c r="AP101" s="5"/>
      <c r="AQ101" s="5"/>
      <c r="AR101" s="7">
        <f t="shared" si="160"/>
        <v>0</v>
      </c>
      <c r="AS101" s="7">
        <f t="shared" si="161"/>
        <v>0</v>
      </c>
      <c r="AT101" s="2" t="s">
        <v>31</v>
      </c>
      <c r="AU101" s="4">
        <f t="shared" si="162"/>
        <v>0</v>
      </c>
      <c r="AV101" s="11">
        <f t="shared" si="163"/>
        <v>0</v>
      </c>
      <c r="AW101" s="2"/>
      <c r="AX101" s="2"/>
      <c r="AY101" s="2" t="s">
        <v>31</v>
      </c>
      <c r="AZ101" s="2"/>
      <c r="BA101" s="6"/>
      <c r="BB101" s="19">
        <f t="shared" si="164"/>
        <v>30.236000000000001</v>
      </c>
      <c r="BC101" s="2"/>
      <c r="BD101" s="3"/>
      <c r="BE101" s="4">
        <f t="shared" si="165"/>
        <v>0</v>
      </c>
      <c r="BF101" s="5"/>
      <c r="BG101" s="5"/>
      <c r="BH101" s="7">
        <f t="shared" si="166"/>
        <v>0</v>
      </c>
      <c r="BI101" s="7">
        <f t="shared" si="167"/>
        <v>0</v>
      </c>
      <c r="BJ101" s="2" t="s">
        <v>31</v>
      </c>
      <c r="BK101" s="4">
        <f t="shared" si="168"/>
        <v>0</v>
      </c>
      <c r="BL101" s="11">
        <f t="shared" si="169"/>
        <v>0</v>
      </c>
      <c r="BM101" s="2"/>
      <c r="BN101" s="2"/>
      <c r="BO101" s="2" t="s">
        <v>31</v>
      </c>
      <c r="BP101" s="2"/>
      <c r="BQ101" s="6"/>
      <c r="BR101" s="19">
        <f t="shared" si="170"/>
        <v>30.236000000000001</v>
      </c>
      <c r="BS101" s="2"/>
      <c r="BT101" s="3"/>
      <c r="BU101" s="4">
        <f t="shared" si="171"/>
        <v>0</v>
      </c>
      <c r="BV101" s="5"/>
      <c r="BW101" s="5"/>
      <c r="BX101" s="7">
        <f t="shared" si="172"/>
        <v>0</v>
      </c>
      <c r="BY101" s="7">
        <f t="shared" si="173"/>
        <v>0</v>
      </c>
      <c r="BZ101" s="2" t="s">
        <v>31</v>
      </c>
      <c r="CA101" s="4">
        <f t="shared" si="174"/>
        <v>0</v>
      </c>
      <c r="CB101" s="11">
        <f t="shared" si="175"/>
        <v>0</v>
      </c>
      <c r="CC101" s="2"/>
      <c r="CD101" s="2"/>
      <c r="CE101" s="2" t="s">
        <v>31</v>
      </c>
      <c r="CF101" s="2"/>
      <c r="CG101" s="6"/>
      <c r="CH101" s="19">
        <f t="shared" si="176"/>
        <v>30.236000000000001</v>
      </c>
    </row>
    <row r="102" spans="1:86" s="15" customFormat="1" ht="14" hidden="1">
      <c r="A102" s="13">
        <v>8</v>
      </c>
      <c r="B102" s="1" t="s">
        <v>150</v>
      </c>
      <c r="C102" s="2">
        <v>40103</v>
      </c>
      <c r="D102" s="1">
        <v>2222</v>
      </c>
      <c r="E102" s="1" t="s">
        <v>39</v>
      </c>
      <c r="F102" s="57">
        <v>29.603000000000002</v>
      </c>
      <c r="G102" s="2"/>
      <c r="H102" s="3"/>
      <c r="I102" s="4">
        <f t="shared" si="177"/>
        <v>0</v>
      </c>
      <c r="J102" s="5"/>
      <c r="K102" s="5"/>
      <c r="L102" s="7">
        <f t="shared" si="178"/>
        <v>0</v>
      </c>
      <c r="M102" s="7">
        <f t="shared" si="179"/>
        <v>0</v>
      </c>
      <c r="N102" s="2" t="s">
        <v>31</v>
      </c>
      <c r="O102" s="4">
        <f t="shared" si="153"/>
        <v>0</v>
      </c>
      <c r="P102" s="11">
        <f t="shared" si="154"/>
        <v>0</v>
      </c>
      <c r="Q102" s="2"/>
      <c r="R102" s="2"/>
      <c r="S102" s="2" t="s">
        <v>31</v>
      </c>
      <c r="T102" s="2"/>
      <c r="U102" s="6"/>
      <c r="V102" s="19">
        <f t="shared" si="155"/>
        <v>29.603000000000002</v>
      </c>
      <c r="W102" s="2"/>
      <c r="X102" s="3"/>
      <c r="Y102" s="4">
        <f t="shared" si="180"/>
        <v>0</v>
      </c>
      <c r="Z102" s="5"/>
      <c r="AA102" s="5"/>
      <c r="AB102" s="7">
        <f t="shared" si="181"/>
        <v>0</v>
      </c>
      <c r="AC102" s="7">
        <f t="shared" si="182"/>
        <v>0</v>
      </c>
      <c r="AD102" s="2" t="s">
        <v>31</v>
      </c>
      <c r="AE102" s="4">
        <f t="shared" si="156"/>
        <v>0</v>
      </c>
      <c r="AF102" s="11">
        <f t="shared" si="157"/>
        <v>0</v>
      </c>
      <c r="AG102" s="2"/>
      <c r="AH102" s="2"/>
      <c r="AI102" s="2" t="s">
        <v>31</v>
      </c>
      <c r="AJ102" s="2"/>
      <c r="AK102" s="6"/>
      <c r="AL102" s="19">
        <f t="shared" si="158"/>
        <v>29.603000000000002</v>
      </c>
      <c r="AM102" s="2"/>
      <c r="AN102" s="3"/>
      <c r="AO102" s="4">
        <f t="shared" si="159"/>
        <v>0</v>
      </c>
      <c r="AP102" s="5"/>
      <c r="AQ102" s="5"/>
      <c r="AR102" s="7">
        <f t="shared" si="160"/>
        <v>0</v>
      </c>
      <c r="AS102" s="7">
        <f t="shared" si="161"/>
        <v>0</v>
      </c>
      <c r="AT102" s="2" t="s">
        <v>31</v>
      </c>
      <c r="AU102" s="4">
        <f t="shared" si="162"/>
        <v>0</v>
      </c>
      <c r="AV102" s="11">
        <f t="shared" si="163"/>
        <v>0</v>
      </c>
      <c r="AW102" s="2"/>
      <c r="AX102" s="2"/>
      <c r="AY102" s="2" t="s">
        <v>31</v>
      </c>
      <c r="AZ102" s="2"/>
      <c r="BA102" s="6"/>
      <c r="BB102" s="19">
        <f t="shared" si="164"/>
        <v>29.603000000000002</v>
      </c>
      <c r="BC102" s="2"/>
      <c r="BD102" s="3"/>
      <c r="BE102" s="4">
        <f t="shared" si="165"/>
        <v>0</v>
      </c>
      <c r="BF102" s="5"/>
      <c r="BG102" s="5"/>
      <c r="BH102" s="7">
        <f t="shared" si="166"/>
        <v>0</v>
      </c>
      <c r="BI102" s="7">
        <f t="shared" si="167"/>
        <v>0</v>
      </c>
      <c r="BJ102" s="2" t="s">
        <v>31</v>
      </c>
      <c r="BK102" s="4">
        <f t="shared" si="168"/>
        <v>0</v>
      </c>
      <c r="BL102" s="11">
        <f t="shared" si="169"/>
        <v>0</v>
      </c>
      <c r="BM102" s="2"/>
      <c r="BN102" s="2"/>
      <c r="BO102" s="2" t="s">
        <v>31</v>
      </c>
      <c r="BP102" s="2"/>
      <c r="BQ102" s="6"/>
      <c r="BR102" s="19">
        <f t="shared" si="170"/>
        <v>29.603000000000002</v>
      </c>
      <c r="BS102" s="2"/>
      <c r="BT102" s="3"/>
      <c r="BU102" s="4">
        <f t="shared" si="171"/>
        <v>0</v>
      </c>
      <c r="BV102" s="5"/>
      <c r="BW102" s="5"/>
      <c r="BX102" s="7">
        <f t="shared" si="172"/>
        <v>0</v>
      </c>
      <c r="BY102" s="7">
        <f t="shared" si="173"/>
        <v>0</v>
      </c>
      <c r="BZ102" s="2" t="s">
        <v>31</v>
      </c>
      <c r="CA102" s="4">
        <f t="shared" si="174"/>
        <v>0</v>
      </c>
      <c r="CB102" s="11">
        <f t="shared" si="175"/>
        <v>0</v>
      </c>
      <c r="CC102" s="2"/>
      <c r="CD102" s="2"/>
      <c r="CE102" s="2" t="s">
        <v>31</v>
      </c>
      <c r="CF102" s="2"/>
      <c r="CG102" s="6"/>
      <c r="CH102" s="19">
        <f t="shared" si="176"/>
        <v>29.603000000000002</v>
      </c>
    </row>
    <row r="103" spans="1:86" s="15" customFormat="1" ht="14">
      <c r="A103" s="13">
        <v>4</v>
      </c>
      <c r="B103" s="1" t="s">
        <v>78</v>
      </c>
      <c r="C103" s="2">
        <v>35787</v>
      </c>
      <c r="D103" s="1">
        <v>123</v>
      </c>
      <c r="E103" s="1" t="s">
        <v>108</v>
      </c>
      <c r="F103" s="57">
        <v>30.585999999999999</v>
      </c>
      <c r="G103" s="10">
        <v>31.707999999999998</v>
      </c>
      <c r="H103" s="3">
        <v>4</v>
      </c>
      <c r="I103" s="4">
        <f t="shared" si="177"/>
        <v>2</v>
      </c>
      <c r="J103" s="5">
        <v>3</v>
      </c>
      <c r="K103" s="5">
        <v>2</v>
      </c>
      <c r="L103" s="7">
        <f t="shared" si="178"/>
        <v>6</v>
      </c>
      <c r="M103" s="7">
        <f t="shared" si="179"/>
        <v>8</v>
      </c>
      <c r="N103" s="2" t="s">
        <v>31</v>
      </c>
      <c r="O103" s="4">
        <f t="shared" si="153"/>
        <v>16</v>
      </c>
      <c r="P103" s="11">
        <f t="shared" si="154"/>
        <v>16</v>
      </c>
      <c r="Q103" s="2">
        <v>30.891999999999999</v>
      </c>
      <c r="R103" s="2">
        <v>31.113</v>
      </c>
      <c r="S103" s="2" t="s">
        <v>31</v>
      </c>
      <c r="T103" s="2"/>
      <c r="U103" s="6"/>
      <c r="V103" s="19">
        <f t="shared" si="155"/>
        <v>30.585999999999999</v>
      </c>
      <c r="W103" s="10"/>
      <c r="X103" s="3"/>
      <c r="Y103" s="4">
        <f t="shared" si="180"/>
        <v>0</v>
      </c>
      <c r="Z103" s="5"/>
      <c r="AA103" s="5"/>
      <c r="AB103" s="7">
        <f t="shared" si="181"/>
        <v>0</v>
      </c>
      <c r="AC103" s="7">
        <f t="shared" si="182"/>
        <v>0</v>
      </c>
      <c r="AD103" s="2" t="s">
        <v>31</v>
      </c>
      <c r="AE103" s="4">
        <f t="shared" si="156"/>
        <v>0</v>
      </c>
      <c r="AF103" s="11">
        <f t="shared" si="157"/>
        <v>16</v>
      </c>
      <c r="AG103" s="2"/>
      <c r="AH103" s="2"/>
      <c r="AI103" s="2" t="s">
        <v>31</v>
      </c>
      <c r="AJ103" s="2"/>
      <c r="AK103" s="6"/>
      <c r="AL103" s="19">
        <f t="shared" si="158"/>
        <v>30.585999999999999</v>
      </c>
      <c r="AM103" s="10"/>
      <c r="AN103" s="3"/>
      <c r="AO103" s="4">
        <f t="shared" si="159"/>
        <v>0</v>
      </c>
      <c r="AP103" s="5"/>
      <c r="AQ103" s="5"/>
      <c r="AR103" s="7">
        <f t="shared" si="160"/>
        <v>0</v>
      </c>
      <c r="AS103" s="7">
        <f t="shared" si="161"/>
        <v>0</v>
      </c>
      <c r="AT103" s="2" t="s">
        <v>31</v>
      </c>
      <c r="AU103" s="4">
        <f t="shared" si="162"/>
        <v>0</v>
      </c>
      <c r="AV103" s="11">
        <f t="shared" si="163"/>
        <v>16</v>
      </c>
      <c r="AW103" s="2"/>
      <c r="AX103" s="2"/>
      <c r="AY103" s="2" t="s">
        <v>31</v>
      </c>
      <c r="AZ103" s="2"/>
      <c r="BA103" s="6"/>
      <c r="BB103" s="19">
        <f t="shared" si="164"/>
        <v>30.585999999999999</v>
      </c>
      <c r="BC103" s="10"/>
      <c r="BD103" s="3"/>
      <c r="BE103" s="4">
        <f t="shared" si="165"/>
        <v>0</v>
      </c>
      <c r="BF103" s="5"/>
      <c r="BG103" s="5"/>
      <c r="BH103" s="7">
        <f t="shared" si="166"/>
        <v>0</v>
      </c>
      <c r="BI103" s="7">
        <f t="shared" si="167"/>
        <v>0</v>
      </c>
      <c r="BJ103" s="2" t="s">
        <v>31</v>
      </c>
      <c r="BK103" s="4">
        <f t="shared" si="168"/>
        <v>0</v>
      </c>
      <c r="BL103" s="11">
        <f t="shared" si="169"/>
        <v>16</v>
      </c>
      <c r="BM103" s="2"/>
      <c r="BN103" s="2"/>
      <c r="BO103" s="2" t="s">
        <v>31</v>
      </c>
      <c r="BP103" s="2"/>
      <c r="BQ103" s="6"/>
      <c r="BR103" s="19">
        <f t="shared" si="170"/>
        <v>30.585999999999999</v>
      </c>
      <c r="BS103" s="10">
        <v>30.989000000000001</v>
      </c>
      <c r="BT103" s="3">
        <v>3</v>
      </c>
      <c r="BU103" s="4">
        <f t="shared" si="171"/>
        <v>3</v>
      </c>
      <c r="BV103" s="5">
        <v>2</v>
      </c>
      <c r="BW103" s="5">
        <v>1</v>
      </c>
      <c r="BX103" s="7">
        <f t="shared" si="172"/>
        <v>8</v>
      </c>
      <c r="BY103" s="7">
        <f t="shared" si="173"/>
        <v>12</v>
      </c>
      <c r="BZ103" s="2" t="s">
        <v>31</v>
      </c>
      <c r="CA103" s="4">
        <f t="shared" si="174"/>
        <v>24</v>
      </c>
      <c r="CB103" s="11">
        <f t="shared" si="175"/>
        <v>40</v>
      </c>
      <c r="CC103" s="2">
        <v>29.597999999999999</v>
      </c>
      <c r="CD103" s="2">
        <v>29.738</v>
      </c>
      <c r="CE103" s="2" t="s">
        <v>31</v>
      </c>
      <c r="CF103" s="2"/>
      <c r="CG103" s="6">
        <v>1</v>
      </c>
      <c r="CH103" s="19">
        <f t="shared" si="176"/>
        <v>29.597999999999999</v>
      </c>
    </row>
    <row r="104" spans="1:86" s="15" customFormat="1" ht="14">
      <c r="A104" s="13">
        <v>5</v>
      </c>
      <c r="B104" s="1" t="s">
        <v>137</v>
      </c>
      <c r="C104" s="2">
        <v>43878</v>
      </c>
      <c r="D104" s="1">
        <v>330</v>
      </c>
      <c r="E104" s="1" t="s">
        <v>41</v>
      </c>
      <c r="F104" s="57">
        <v>30.062999999999999</v>
      </c>
      <c r="G104" s="2">
        <v>30.210999999999999</v>
      </c>
      <c r="H104" s="3">
        <v>2</v>
      </c>
      <c r="I104" s="4">
        <f t="shared" si="177"/>
        <v>4</v>
      </c>
      <c r="J104" s="5"/>
      <c r="K104" s="5"/>
      <c r="L104" s="7">
        <f t="shared" si="178"/>
        <v>0</v>
      </c>
      <c r="M104" s="7">
        <f t="shared" si="179"/>
        <v>0</v>
      </c>
      <c r="N104" s="2" t="s">
        <v>31</v>
      </c>
      <c r="O104" s="4">
        <f t="shared" si="153"/>
        <v>4</v>
      </c>
      <c r="P104" s="11">
        <f t="shared" si="154"/>
        <v>4</v>
      </c>
      <c r="Q104" s="2"/>
      <c r="R104" s="2"/>
      <c r="S104" s="2" t="s">
        <v>31</v>
      </c>
      <c r="T104" s="6"/>
      <c r="U104" s="6"/>
      <c r="V104" s="19">
        <f t="shared" si="155"/>
        <v>30.062999999999999</v>
      </c>
      <c r="W104" s="2">
        <v>29.888000000000002</v>
      </c>
      <c r="X104" s="3">
        <v>1</v>
      </c>
      <c r="Y104" s="4">
        <f t="shared" si="180"/>
        <v>3</v>
      </c>
      <c r="Z104" s="5">
        <v>1</v>
      </c>
      <c r="AA104" s="5">
        <v>1</v>
      </c>
      <c r="AB104" s="7">
        <f t="shared" si="181"/>
        <v>6</v>
      </c>
      <c r="AC104" s="7">
        <f t="shared" si="182"/>
        <v>6</v>
      </c>
      <c r="AD104" s="2" t="s">
        <v>31</v>
      </c>
      <c r="AE104" s="4">
        <f t="shared" si="156"/>
        <v>18</v>
      </c>
      <c r="AF104" s="11">
        <f t="shared" si="157"/>
        <v>22</v>
      </c>
      <c r="AG104" s="2">
        <v>29.529</v>
      </c>
      <c r="AH104" s="2">
        <v>29.321999999999999</v>
      </c>
      <c r="AI104" s="2" t="s">
        <v>31</v>
      </c>
      <c r="AJ104" s="8" t="s">
        <v>89</v>
      </c>
      <c r="AK104" s="6">
        <v>3</v>
      </c>
      <c r="AL104" s="19">
        <f t="shared" si="158"/>
        <v>29.321999999999999</v>
      </c>
      <c r="AM104" s="2"/>
      <c r="AN104" s="3"/>
      <c r="AO104" s="4">
        <f t="shared" si="159"/>
        <v>0</v>
      </c>
      <c r="AP104" s="5"/>
      <c r="AQ104" s="5"/>
      <c r="AR104" s="7">
        <f t="shared" si="160"/>
        <v>0</v>
      </c>
      <c r="AS104" s="7">
        <f t="shared" si="161"/>
        <v>0</v>
      </c>
      <c r="AT104" s="2" t="s">
        <v>31</v>
      </c>
      <c r="AU104" s="4">
        <f t="shared" si="162"/>
        <v>0</v>
      </c>
      <c r="AV104" s="11">
        <f t="shared" si="163"/>
        <v>22</v>
      </c>
      <c r="AW104" s="2"/>
      <c r="AX104" s="2"/>
      <c r="AY104" s="2" t="s">
        <v>31</v>
      </c>
      <c r="AZ104" s="6" t="s">
        <v>89</v>
      </c>
      <c r="BA104" s="6"/>
      <c r="BB104" s="19">
        <f t="shared" si="164"/>
        <v>29.321999999999999</v>
      </c>
      <c r="BC104" s="2"/>
      <c r="BD104" s="3"/>
      <c r="BE104" s="4">
        <f t="shared" si="165"/>
        <v>0</v>
      </c>
      <c r="BF104" s="5"/>
      <c r="BG104" s="5"/>
      <c r="BH104" s="7">
        <f t="shared" si="166"/>
        <v>0</v>
      </c>
      <c r="BI104" s="7">
        <f t="shared" si="167"/>
        <v>0</v>
      </c>
      <c r="BJ104" s="2" t="s">
        <v>31</v>
      </c>
      <c r="BK104" s="4">
        <f t="shared" si="168"/>
        <v>0</v>
      </c>
      <c r="BL104" s="11">
        <f t="shared" si="169"/>
        <v>22</v>
      </c>
      <c r="BM104" s="2"/>
      <c r="BN104" s="2"/>
      <c r="BO104" s="2" t="s">
        <v>31</v>
      </c>
      <c r="BP104" s="2" t="s">
        <v>89</v>
      </c>
      <c r="BQ104" s="6"/>
      <c r="BR104" s="19">
        <f t="shared" si="170"/>
        <v>29.321999999999999</v>
      </c>
      <c r="BS104" s="2"/>
      <c r="BT104" s="3"/>
      <c r="BU104" s="4">
        <f t="shared" si="171"/>
        <v>0</v>
      </c>
      <c r="BV104" s="5"/>
      <c r="BW104" s="5"/>
      <c r="BX104" s="7">
        <f t="shared" si="172"/>
        <v>0</v>
      </c>
      <c r="BY104" s="7">
        <f t="shared" si="173"/>
        <v>0</v>
      </c>
      <c r="BZ104" s="2" t="s">
        <v>31</v>
      </c>
      <c r="CA104" s="4">
        <f t="shared" si="174"/>
        <v>0</v>
      </c>
      <c r="CB104" s="11">
        <f t="shared" si="175"/>
        <v>22</v>
      </c>
      <c r="CC104" s="2"/>
      <c r="CD104" s="2"/>
      <c r="CE104" s="2" t="s">
        <v>31</v>
      </c>
      <c r="CF104" s="2" t="s">
        <v>89</v>
      </c>
      <c r="CG104" s="6"/>
      <c r="CH104" s="19">
        <f t="shared" si="176"/>
        <v>29.321999999999999</v>
      </c>
    </row>
    <row r="105" spans="1:86" s="15" customFormat="1" ht="14">
      <c r="A105" s="13">
        <v>6</v>
      </c>
      <c r="B105" s="1" t="s">
        <v>57</v>
      </c>
      <c r="C105" s="2">
        <v>5749</v>
      </c>
      <c r="D105" s="1">
        <v>333</v>
      </c>
      <c r="E105" s="1" t="s">
        <v>162</v>
      </c>
      <c r="F105" s="57">
        <v>32.44</v>
      </c>
      <c r="G105" s="2"/>
      <c r="H105" s="3"/>
      <c r="I105" s="2"/>
      <c r="J105" s="5"/>
      <c r="K105" s="5"/>
      <c r="L105" s="2"/>
      <c r="M105" s="2"/>
      <c r="N105" s="2" t="s">
        <v>40</v>
      </c>
      <c r="O105" s="4"/>
      <c r="P105" s="11"/>
      <c r="Q105" s="2"/>
      <c r="R105" s="2"/>
      <c r="S105" s="2" t="s">
        <v>47</v>
      </c>
      <c r="T105" s="2"/>
      <c r="U105" s="6"/>
      <c r="V105" s="19">
        <f t="shared" si="155"/>
        <v>32.44</v>
      </c>
      <c r="W105" s="2"/>
      <c r="X105" s="3"/>
      <c r="Y105" s="2"/>
      <c r="Z105" s="5"/>
      <c r="AA105" s="5"/>
      <c r="AB105" s="2"/>
      <c r="AC105" s="2"/>
      <c r="AD105" s="2" t="s">
        <v>40</v>
      </c>
      <c r="AE105" s="4"/>
      <c r="AF105" s="11"/>
      <c r="AG105" s="2"/>
      <c r="AH105" s="2"/>
      <c r="AI105" s="2" t="s">
        <v>47</v>
      </c>
      <c r="AJ105" s="2"/>
      <c r="AK105" s="6"/>
      <c r="AL105" s="19">
        <f t="shared" si="158"/>
        <v>32.44</v>
      </c>
      <c r="AM105" s="2"/>
      <c r="AN105" s="3"/>
      <c r="AO105" s="2"/>
      <c r="AP105" s="5"/>
      <c r="AQ105" s="5"/>
      <c r="AR105" s="2"/>
      <c r="AS105" s="2"/>
      <c r="AT105" s="2" t="s">
        <v>40</v>
      </c>
      <c r="AU105" s="4"/>
      <c r="AV105" s="11"/>
      <c r="AW105" s="2"/>
      <c r="AX105" s="2"/>
      <c r="AY105" s="2" t="s">
        <v>47</v>
      </c>
      <c r="AZ105" s="2"/>
      <c r="BA105" s="6"/>
      <c r="BB105" s="19">
        <f t="shared" si="164"/>
        <v>32.44</v>
      </c>
      <c r="BC105" s="2"/>
      <c r="BD105" s="3"/>
      <c r="BE105" s="2"/>
      <c r="BF105" s="5"/>
      <c r="BG105" s="5"/>
      <c r="BH105" s="2"/>
      <c r="BI105" s="2"/>
      <c r="BJ105" s="2" t="s">
        <v>40</v>
      </c>
      <c r="BK105" s="4"/>
      <c r="BL105" s="11"/>
      <c r="BM105" s="2">
        <v>29.852</v>
      </c>
      <c r="BN105" s="2"/>
      <c r="BO105" s="8" t="s">
        <v>161</v>
      </c>
      <c r="BP105" s="8" t="s">
        <v>161</v>
      </c>
      <c r="BQ105" s="6"/>
      <c r="BR105" s="19">
        <f t="shared" si="170"/>
        <v>29.852</v>
      </c>
      <c r="BS105" s="2">
        <v>28.591000000000001</v>
      </c>
      <c r="BT105" s="3">
        <v>1</v>
      </c>
      <c r="BU105" s="4">
        <f t="shared" si="171"/>
        <v>6</v>
      </c>
      <c r="BV105" s="5"/>
      <c r="BW105" s="5"/>
      <c r="BX105" s="7">
        <f t="shared" si="172"/>
        <v>0</v>
      </c>
      <c r="BY105" s="7">
        <f t="shared" si="173"/>
        <v>0</v>
      </c>
      <c r="BZ105" s="2" t="s">
        <v>31</v>
      </c>
      <c r="CA105" s="4">
        <f t="shared" si="174"/>
        <v>7</v>
      </c>
      <c r="CB105" s="11">
        <f t="shared" si="175"/>
        <v>7</v>
      </c>
      <c r="CC105" s="2"/>
      <c r="CD105" s="2"/>
      <c r="CE105" s="6" t="s">
        <v>31</v>
      </c>
      <c r="CF105" s="8" t="s">
        <v>89</v>
      </c>
      <c r="CG105" s="6">
        <v>1</v>
      </c>
      <c r="CH105" s="19">
        <f t="shared" si="176"/>
        <v>28.591000000000001</v>
      </c>
    </row>
    <row r="106" spans="1:86" s="15" customFormat="1" ht="14">
      <c r="A106" s="13">
        <v>7</v>
      </c>
      <c r="B106" s="1" t="s">
        <v>193</v>
      </c>
      <c r="C106" s="2">
        <v>38387</v>
      </c>
      <c r="D106" s="1">
        <v>40</v>
      </c>
      <c r="E106" s="1" t="s">
        <v>28</v>
      </c>
      <c r="F106" s="57">
        <v>30.15</v>
      </c>
      <c r="G106" s="2">
        <v>30.484000000000002</v>
      </c>
      <c r="H106" s="3"/>
      <c r="I106" s="2"/>
      <c r="J106" s="5"/>
      <c r="K106" s="5"/>
      <c r="L106" s="2"/>
      <c r="M106" s="2"/>
      <c r="N106" s="2" t="s">
        <v>40</v>
      </c>
      <c r="O106" s="4"/>
      <c r="P106" s="11"/>
      <c r="Q106" s="2">
        <v>29.864000000000001</v>
      </c>
      <c r="R106" s="2">
        <v>30.001999999999999</v>
      </c>
      <c r="S106" s="8" t="s">
        <v>161</v>
      </c>
      <c r="T106" s="2"/>
      <c r="U106" s="6"/>
      <c r="V106" s="19">
        <f t="shared" si="155"/>
        <v>29.864000000000001</v>
      </c>
      <c r="W106" s="2"/>
      <c r="X106" s="3"/>
      <c r="Y106" s="4">
        <f>IF(AND(Z$250&gt;4,X106=1),6)+IF(AND(Z$250&gt;4,X106=2),4)+IF(AND(Z$250&gt;4,X106=3),3)+IF(AND(Z$250&gt;4,X106=4),2)+IF(AND(Z$250&gt;4,X106=5),1)+IF(AND(Z$250&gt;4,X106&gt;5),1)+IF(AND(Z$250=4,X106=1),4)+IF(AND(Z$250=4,X106=2),3)+IF(AND(Z$250=4,X106=3),2)+IF(AND(Z$250=4,X106=4),1)+IF(AND(Z$250=3,X106=1),3)+IF(AND(Z$250=3,X106=2),2)+IF(AND(Z$250=3,X106=3),1)+IF(AND(Z$250=2,X106=1),2)+IF(AND(Z$250=2,X106=2),1)+IF(AND(Z$250=1,X106=1),1)</f>
        <v>0</v>
      </c>
      <c r="Z106" s="5"/>
      <c r="AA106" s="5"/>
      <c r="AB106" s="7">
        <f>IF(AND(Z$250&gt;4,Z106=1),12)+IF(AND(Z$250&gt;4,Z106=2),8)+IF(AND(Z$250&gt;4,Z106=3),6)+IF(AND(Z$250&gt;4,Z106=4),5)+IF(AND(Z$250&gt;4,Z106=5),4)+IF(AND(Z$250&gt;4,Z106=6),3)+IF(AND(Z$250&gt;4,Z106=7),2)+IF(AND(Z$250&gt;4,Z106&gt;7),1)+IF(AND(Z$250=4,Z106=1),8)+IF(AND(Z$250=4,Z106=2),6)+IF(AND(Z$250=4,Z106=3),4)+IF(AND(Z$250=4,Z106=4),2)+IF(AND(Z$250=3,Z106=1),6)+IF(AND(Z$250=3,Z106=2),4)+IF(AND(Z$250=3,Z106=3),2)+IF(AND(Z$250=2,Z106=1),4)+IF(AND(Z$250=2,Z106=2),2)+IF(AND(Z$250=1,Z106=1),2)</f>
        <v>0</v>
      </c>
      <c r="AC106" s="7">
        <f>IF(AND(Z$250&gt;4,AA106=1),12)+IF(AND(Z$250&gt;4,AA106=2),8)+IF(AND(Z$250&gt;4,AA106=3),6)+IF(AND(Z$250&gt;4,AA106=4),5)+IF(AND(Z$250&gt;4,AA106=5),4)+IF(AND(Z$250&gt;4,AA106=6),3)+IF(AND(Z$250&gt;4,AA106=7),2)+IF(AND(Z$250&gt;4,AA106&gt;7),1)+IF(AND(Z$250=4,AA106=1),8)+IF(AND(Z$250=4,AA106=2),6)+IF(AND(Z$250=4,AA106=3),4)+IF(AND(Z$250=4,AA106=4),2)+IF(AND(Z$250=3,AA106=1),6)+IF(AND(Z$250=3,AA106=2),4)+IF(AND(Z$250=3,AA106=3),2)+IF(AND(Z$250=2,AA106=1),4)+IF(AND(Z$250=2,AA106=2),2)+IF(AND(Z$250=1,AA106=1),2)</f>
        <v>0</v>
      </c>
      <c r="AD106" s="2" t="s">
        <v>31</v>
      </c>
      <c r="AE106" s="4">
        <f>+Y106+AB106+AC106+AK106</f>
        <v>0</v>
      </c>
      <c r="AF106" s="11">
        <f>AE106+P106</f>
        <v>0</v>
      </c>
      <c r="AG106" s="2"/>
      <c r="AH106" s="2"/>
      <c r="AI106" s="6" t="s">
        <v>31</v>
      </c>
      <c r="AJ106" s="2"/>
      <c r="AK106" s="6"/>
      <c r="AL106" s="19">
        <f t="shared" si="158"/>
        <v>29.864000000000001</v>
      </c>
      <c r="AM106" s="2"/>
      <c r="AN106" s="3"/>
      <c r="AO106" s="4">
        <f>IF(AND(AP$250&gt;4,AN106=1),6)+IF(AND(AP$250&gt;4,AN106=2),4)+IF(AND(AP$250&gt;4,AN106=3),3)+IF(AND(AP$250&gt;4,AN106=4),2)+IF(AND(AP$250&gt;4,AN106=5),1)+IF(AND(AP$250&gt;4,AN106&gt;5),1)+IF(AND(AP$250=4,AN106=1),4)+IF(AND(AP$250=4,AN106=2),3)+IF(AND(AP$250=4,AN106=3),2)+IF(AND(AP$250=4,AN106=4),1)+IF(AND(AP$250=3,AN106=1),3)+IF(AND(AP$250=3,AN106=2),2)+IF(AND(AP$250=3,AN106=3),1)+IF(AND(AP$250=2,AN106=1),2)+IF(AND(AP$250=2,AN106=2),1)+IF(AND(AP$250=1,AN106=1),1)</f>
        <v>0</v>
      </c>
      <c r="AP106" s="5"/>
      <c r="AQ106" s="5"/>
      <c r="AR106" s="7">
        <f>IF(AND(AP$250&gt;4,AP106=1),12)+IF(AND(AP$250&gt;4,AP106=2),8)+IF(AND(AP$250&gt;4,AP106=3),6)+IF(AND(AP$250&gt;4,AP106=4),5)+IF(AND(AP$250&gt;4,AP106=5),4)+IF(AND(AP$250&gt;4,AP106=6),3)+IF(AND(AP$250&gt;4,AP106=7),2)+IF(AND(AP$250&gt;4,AP106&gt;7),1)+IF(AND(AP$250=4,AP106=1),8)+IF(AND(AP$250=4,AP106=2),6)+IF(AND(AP$250=4,AP106=3),4)+IF(AND(AP$250=4,AP106=4),2)+IF(AND(AP$250=3,AP106=1),6)+IF(AND(AP$250=3,AP106=2),4)+IF(AND(AP$250=3,AP106=3),2)+IF(AND(AP$250=2,AP106=1),4)+IF(AND(AP$250=2,AP106=2),2)+IF(AND(AP$250=1,AP106=1),2)</f>
        <v>0</v>
      </c>
      <c r="AS106" s="7">
        <f>IF(AND(AP$250&gt;4,AQ106=1),12)+IF(AND(AP$250&gt;4,AQ106=2),8)+IF(AND(AP$250&gt;4,AQ106=3),6)+IF(AND(AP$250&gt;4,AQ106=4),5)+IF(AND(AP$250&gt;4,AQ106=5),4)+IF(AND(AP$250&gt;4,AQ106=6),3)+IF(AND(AP$250&gt;4,AQ106=7),2)+IF(AND(AP$250&gt;4,AQ106&gt;7),1)+IF(AND(AP$250=4,AQ106=1),8)+IF(AND(AP$250=4,AQ106=2),6)+IF(AND(AP$250=4,AQ106=3),4)+IF(AND(AP$250=4,AQ106=4),2)+IF(AND(AP$250=3,AQ106=1),6)+IF(AND(AP$250=3,AQ106=2),4)+IF(AND(AP$250=3,AQ106=3),2)+IF(AND(AP$250=2,AQ106=1),4)+IF(AND(AP$250=2,AQ106=2),2)+IF(AND(AP$250=1,AQ106=1),2)</f>
        <v>0</v>
      </c>
      <c r="AT106" s="2" t="s">
        <v>31</v>
      </c>
      <c r="AU106" s="4">
        <f>+AO106+AR106+AS106+BA106</f>
        <v>0</v>
      </c>
      <c r="AV106" s="11">
        <f>AU106+AF106</f>
        <v>0</v>
      </c>
      <c r="AW106" s="2"/>
      <c r="AX106" s="2"/>
      <c r="AY106" s="2" t="s">
        <v>31</v>
      </c>
      <c r="AZ106" s="2"/>
      <c r="BA106" s="6"/>
      <c r="BB106" s="19">
        <f t="shared" si="164"/>
        <v>29.864000000000001</v>
      </c>
      <c r="BC106" s="2"/>
      <c r="BD106" s="3"/>
      <c r="BE106" s="4">
        <f>IF(AND(BF$250&gt;4,BD106=1),6)+IF(AND(BF$250&gt;4,BD106=2),4)+IF(AND(BF$250&gt;4,BD106=3),3)+IF(AND(BF$250&gt;4,BD106=4),2)+IF(AND(BF$250&gt;4,BD106=5),1)+IF(AND(BF$250&gt;4,BD106&gt;5),1)+IF(AND(BF$250=4,BD106=1),4)+IF(AND(BF$250=4,BD106=2),3)+IF(AND(BF$250=4,BD106=3),2)+IF(AND(BF$250=4,BD106=4),1)+IF(AND(BF$250=3,BD106=1),3)+IF(AND(BF$250=3,BD106=2),2)+IF(AND(BF$250=3,BD106=3),1)+IF(AND(BF$250=2,BD106=1),2)+IF(AND(BF$250=2,BD106=2),1)+IF(AND(BF$250=1,BD106=1),1)</f>
        <v>0</v>
      </c>
      <c r="BF106" s="5"/>
      <c r="BG106" s="5"/>
      <c r="BH106" s="7">
        <f>IF(AND(BF$250&gt;4,BF106=1),12)+IF(AND(BF$250&gt;4,BF106=2),8)+IF(AND(BF$250&gt;4,BF106=3),6)+IF(AND(BF$250&gt;4,BF106=4),5)+IF(AND(BF$250&gt;4,BF106=5),4)+IF(AND(BF$250&gt;4,BF106=6),3)+IF(AND(BF$250&gt;4,BF106=7),2)+IF(AND(BF$250&gt;4,BF106&gt;7),1)+IF(AND(BF$250=4,BF106=1),8)+IF(AND(BF$250=4,BF106=2),6)+IF(AND(BF$250=4,BF106=3),4)+IF(AND(BF$250=4,BF106=4),2)+IF(AND(BF$250=3,BF106=1),6)+IF(AND(BF$250=3,BF106=2),4)+IF(AND(BF$250=3,BF106=3),2)+IF(AND(BF$250=2,BF106=1),4)+IF(AND(BF$250=2,BF106=2),2)+IF(AND(BF$250=1,BF106=1),2)</f>
        <v>0</v>
      </c>
      <c r="BI106" s="7">
        <f>IF(AND(BF$250&gt;4,BG106=1),12)+IF(AND(BF$250&gt;4,BG106=2),8)+IF(AND(BF$250&gt;4,BG106=3),6)+IF(AND(BF$250&gt;4,BG106=4),5)+IF(AND(BF$250&gt;4,BG106=5),4)+IF(AND(BF$250&gt;4,BG106=6),3)+IF(AND(BF$250&gt;4,BG106=7),2)+IF(AND(BF$250&gt;4,BG106&gt;7),1)+IF(AND(BF$250=4,BG106=1),8)+IF(AND(BF$250=4,BG106=2),6)+IF(AND(BF$250=4,BG106=3),4)+IF(AND(BF$250=4,BG106=4),2)+IF(AND(BF$250=3,BG106=1),6)+IF(AND(BF$250=3,BG106=2),4)+IF(AND(BF$250=3,BG106=3),2)+IF(AND(BF$250=2,BG106=1),4)+IF(AND(BF$250=2,BG106=2),2)+IF(AND(BF$250=1,BG106=1),2)</f>
        <v>0</v>
      </c>
      <c r="BJ106" s="2" t="s">
        <v>31</v>
      </c>
      <c r="BK106" s="4">
        <f>+BE106+BH106+BI106+BQ106</f>
        <v>0</v>
      </c>
      <c r="BL106" s="11">
        <f>BK106+AV106</f>
        <v>0</v>
      </c>
      <c r="BM106" s="2"/>
      <c r="BN106" s="2"/>
      <c r="BO106" s="2" t="s">
        <v>31</v>
      </c>
      <c r="BP106" s="2"/>
      <c r="BQ106" s="6"/>
      <c r="BR106" s="19">
        <f t="shared" si="170"/>
        <v>29.864000000000001</v>
      </c>
      <c r="BS106" s="2"/>
      <c r="BT106" s="3"/>
      <c r="BU106" s="4">
        <f t="shared" si="171"/>
        <v>0</v>
      </c>
      <c r="BV106" s="5"/>
      <c r="BW106" s="5"/>
      <c r="BX106" s="7">
        <f t="shared" si="172"/>
        <v>0</v>
      </c>
      <c r="BY106" s="7">
        <f t="shared" si="173"/>
        <v>0</v>
      </c>
      <c r="BZ106" s="2" t="s">
        <v>31</v>
      </c>
      <c r="CA106" s="4">
        <f t="shared" si="174"/>
        <v>0</v>
      </c>
      <c r="CB106" s="11">
        <f t="shared" si="175"/>
        <v>0</v>
      </c>
      <c r="CC106" s="2"/>
      <c r="CD106" s="2"/>
      <c r="CE106" s="2" t="s">
        <v>31</v>
      </c>
      <c r="CF106" s="2"/>
      <c r="CG106" s="6"/>
      <c r="CH106" s="19">
        <f t="shared" si="176"/>
        <v>29.864000000000001</v>
      </c>
    </row>
    <row r="107" spans="1:86" s="15" customFormat="1" ht="14">
      <c r="A107" s="13"/>
      <c r="B107" s="1"/>
      <c r="C107" s="2"/>
      <c r="D107" s="1"/>
      <c r="E107" s="1"/>
      <c r="F107" s="57"/>
      <c r="G107" s="2"/>
      <c r="H107" s="3"/>
      <c r="I107" s="4">
        <f>IF(AND(J$250&gt;4,H107=1),6)+IF(AND(J$250&gt;4,H107=2),4)+IF(AND(J$250&gt;4,H107=3),3)+IF(AND(J$250&gt;4,H107=4),2)+IF(AND(J$250&gt;4,H107=5),1)+IF(AND(J$250&gt;4,H107&gt;5),1)+IF(AND(J$250=4,H107=1),4)+IF(AND(J$250=4,H107=2),3)+IF(AND(J$250=4,H107=3),2)+IF(AND(J$250=4,H107=4),1)+IF(AND(J$250=3,H107=1),3)+IF(AND(J$250=3,H107=2),2)+IF(AND(J$250=3,H107=3),1)+IF(AND(J$250=2,H107=1),2)+IF(AND(J$250=2,H107=2),1)+IF(AND(J$250=1,H107=1),1)</f>
        <v>0</v>
      </c>
      <c r="J107" s="5"/>
      <c r="K107" s="5"/>
      <c r="L107" s="7">
        <f>IF(AND(J$250&gt;4,J107=1),12)+IF(AND(J$250&gt;4,J107=2),8)+IF(AND(J$250&gt;4,J107=3),6)+IF(AND(J$250&gt;4,J107=4),5)+IF(AND(J$250&gt;4,J107=5),4)+IF(AND(J$250&gt;4,J107=6),3)+IF(AND(J$250&gt;4,J107=7),2)+IF(AND(J$250&gt;4,J107&gt;7),1)+IF(AND(J$250=4,J107=1),8)+IF(AND(J$250=4,J107=2),6)+IF(AND(J$250=4,J107=3),4)+IF(AND(J$250=4,J107=4),2)+IF(AND(J$250=3,J107=1),6)+IF(AND(J$250=3,J107=2),4)+IF(AND(J$250=3,J107=3),2)+IF(AND(J$250=2,J107=1),4)+IF(AND(J$250=2,J107=2),2)+IF(AND(J$250=1,J107=1),2)</f>
        <v>0</v>
      </c>
      <c r="M107" s="7">
        <f>IF(AND(J$250&gt;4,K107=1),12)+IF(AND(J$250&gt;4,K107=2),8)+IF(AND(J$250&gt;4,K107=3),6)+IF(AND(J$250&gt;4,K107=4),5)+IF(AND(J$250&gt;4,K107=5),4)+IF(AND(J$250&gt;4,K107=6),3)+IF(AND(J$250&gt;4,K107=7),2)+IF(AND(J$250&gt;4,K107&gt;7),1)+IF(AND(J$250=4,K107=1),8)+IF(AND(J$250=4,K107=2),6)+IF(AND(J$250=4,K107=3),4)+IF(AND(J$250=4,K107=4),2)+IF(AND(J$250=3,K107=1),6)+IF(AND(J$250=3,K107=2),4)+IF(AND(J$250=3,K107=3),2)+IF(AND(J$250=2,K107=1),4)+IF(AND(J$250=2,K107=2),2)+IF(AND(J$250=1,K107=1),2)</f>
        <v>0</v>
      </c>
      <c r="N107" s="2" t="s">
        <v>31</v>
      </c>
      <c r="O107" s="4">
        <f t="shared" ref="O107" si="183">+I107+L107+M107+U107</f>
        <v>0</v>
      </c>
      <c r="P107" s="11">
        <f t="shared" ref="P107" si="184">O107</f>
        <v>0</v>
      </c>
      <c r="Q107" s="2"/>
      <c r="R107" s="2"/>
      <c r="S107" s="2"/>
      <c r="T107" s="2"/>
      <c r="U107" s="6"/>
      <c r="V107" s="19">
        <f t="shared" ref="V107" si="185">MIN(F107,G107,Q107,R107)</f>
        <v>0</v>
      </c>
      <c r="W107" s="2"/>
      <c r="X107" s="3"/>
      <c r="Y107" s="4">
        <f>IF(AND(Z$250&gt;4,X107=1),6)+IF(AND(Z$250&gt;4,X107=2),4)+IF(AND(Z$250&gt;4,X107=3),3)+IF(AND(Z$250&gt;4,X107=4),2)+IF(AND(Z$250&gt;4,X107=5),1)+IF(AND(Z$250&gt;4,X107&gt;5),1)+IF(AND(Z$250=4,X107=1),4)+IF(AND(Z$250=4,X107=2),3)+IF(AND(Z$250=4,X107=3),2)+IF(AND(Z$250=4,X107=4),1)+IF(AND(Z$250=3,X107=1),3)+IF(AND(Z$250=3,X107=2),2)+IF(AND(Z$250=3,X107=3),1)+IF(AND(Z$250=2,X107=1),2)+IF(AND(Z$250=2,X107=2),1)+IF(AND(Z$250=1,X107=1),1)</f>
        <v>0</v>
      </c>
      <c r="Z107" s="5"/>
      <c r="AA107" s="5"/>
      <c r="AB107" s="7">
        <f>IF(AND(Z$250&gt;4,Z107=1),12)+IF(AND(Z$250&gt;4,Z107=2),8)+IF(AND(Z$250&gt;4,Z107=3),6)+IF(AND(Z$250&gt;4,Z107=4),5)+IF(AND(Z$250&gt;4,Z107=5),4)+IF(AND(Z$250&gt;4,Z107=6),3)+IF(AND(Z$250&gt;4,Z107=7),2)+IF(AND(Z$250&gt;4,Z107&gt;7),1)+IF(AND(Z$250=4,Z107=1),8)+IF(AND(Z$250=4,Z107=2),6)+IF(AND(Z$250=4,Z107=3),4)+IF(AND(Z$250=4,Z107=4),2)+IF(AND(Z$250=3,Z107=1),6)+IF(AND(Z$250=3,Z107=2),4)+IF(AND(Z$250=3,Z107=3),2)+IF(AND(Z$250=2,Z107=1),4)+IF(AND(Z$250=2,Z107=2),2)+IF(AND(Z$250=1,Z107=1),2)</f>
        <v>0</v>
      </c>
      <c r="AC107" s="7">
        <f>IF(AND(Z$250&gt;4,AA107=1),12)+IF(AND(Z$250&gt;4,AA107=2),8)+IF(AND(Z$250&gt;4,AA107=3),6)+IF(AND(Z$250&gt;4,AA107=4),5)+IF(AND(Z$250&gt;4,AA107=5),4)+IF(AND(Z$250&gt;4,AA107=6),3)+IF(AND(Z$250&gt;4,AA107=7),2)+IF(AND(Z$250&gt;4,AA107&gt;7),1)+IF(AND(Z$250=4,AA107=1),8)+IF(AND(Z$250=4,AA107=2),6)+IF(AND(Z$250=4,AA107=3),4)+IF(AND(Z$250=4,AA107=4),2)+IF(AND(Z$250=3,AA107=1),6)+IF(AND(Z$250=3,AA107=2),4)+IF(AND(Z$250=3,AA107=3),2)+IF(AND(Z$250=2,AA107=1),4)+IF(AND(Z$250=2,AA107=2),2)+IF(AND(Z$250=1,AA107=1),2)</f>
        <v>0</v>
      </c>
      <c r="AD107" s="2" t="s">
        <v>31</v>
      </c>
      <c r="AE107" s="4">
        <f t="shared" ref="AE107" si="186">+Y107+AB107+AC107+AK107</f>
        <v>0</v>
      </c>
      <c r="AF107" s="11">
        <f t="shared" ref="AF107" si="187">AE107+P107</f>
        <v>0</v>
      </c>
      <c r="AG107" s="2"/>
      <c r="AH107" s="2"/>
      <c r="AI107" s="2"/>
      <c r="AJ107" s="2"/>
      <c r="AK107" s="6"/>
      <c r="AL107" s="19">
        <f t="shared" si="145"/>
        <v>0</v>
      </c>
      <c r="AM107" s="2"/>
      <c r="AN107" s="3"/>
      <c r="AO107" s="4">
        <f>IF(AND(AP$250&gt;4,AN107=1),6)+IF(AND(AP$250&gt;4,AN107=2),4)+IF(AND(AP$250&gt;4,AN107=3),3)+IF(AND(AP$250&gt;4,AN107=4),2)+IF(AND(AP$250&gt;4,AN107=5),1)+IF(AND(AP$250&gt;4,AN107&gt;5),1)+IF(AND(AP$250=4,AN107=1),4)+IF(AND(AP$250=4,AN107=2),3)+IF(AND(AP$250=4,AN107=3),2)+IF(AND(AP$250=4,AN107=4),1)+IF(AND(AP$250=3,AN107=1),3)+IF(AND(AP$250=3,AN107=2),2)+IF(AND(AP$250=3,AN107=3),1)+IF(AND(AP$250=2,AN107=1),2)+IF(AND(AP$250=2,AN107=2),1)+IF(AND(AP$250=1,AN107=1),1)</f>
        <v>0</v>
      </c>
      <c r="AP107" s="5"/>
      <c r="AQ107" s="5"/>
      <c r="AR107" s="7">
        <f>IF(AND(AP$250&gt;4,AP107=1),12)+IF(AND(AP$250&gt;4,AP107=2),8)+IF(AND(AP$250&gt;4,AP107=3),6)+IF(AND(AP$250&gt;4,AP107=4),5)+IF(AND(AP$250&gt;4,AP107=5),4)+IF(AND(AP$250&gt;4,AP107=6),3)+IF(AND(AP$250&gt;4,AP107=7),2)+IF(AND(AP$250&gt;4,AP107&gt;7),1)+IF(AND(AP$250=4,AP107=1),8)+IF(AND(AP$250=4,AP107=2),6)+IF(AND(AP$250=4,AP107=3),4)+IF(AND(AP$250=4,AP107=4),2)+IF(AND(AP$250=3,AP107=1),6)+IF(AND(AP$250=3,AP107=2),4)+IF(AND(AP$250=3,AP107=3),2)+IF(AND(AP$250=2,AP107=1),4)+IF(AND(AP$250=2,AP107=2),2)+IF(AND(AP$250=1,AP107=1),2)</f>
        <v>0</v>
      </c>
      <c r="AS107" s="7">
        <f>IF(AND(AP$250&gt;4,AQ107=1),12)+IF(AND(AP$250&gt;4,AQ107=2),8)+IF(AND(AP$250&gt;4,AQ107=3),6)+IF(AND(AP$250&gt;4,AQ107=4),5)+IF(AND(AP$250&gt;4,AQ107=5),4)+IF(AND(AP$250&gt;4,AQ107=6),3)+IF(AND(AP$250&gt;4,AQ107=7),2)+IF(AND(AP$250&gt;4,AQ107&gt;7),1)+IF(AND(AP$250=4,AQ107=1),8)+IF(AND(AP$250=4,AQ107=2),6)+IF(AND(AP$250=4,AQ107=3),4)+IF(AND(AP$250=4,AQ107=4),2)+IF(AND(AP$250=3,AQ107=1),6)+IF(AND(AP$250=3,AQ107=2),4)+IF(AND(AP$250=3,AQ107=3),2)+IF(AND(AP$250=2,AQ107=1),4)+IF(AND(AP$250=2,AQ107=2),2)+IF(AND(AP$250=1,AQ107=1),2)</f>
        <v>0</v>
      </c>
      <c r="AT107" s="2" t="s">
        <v>31</v>
      </c>
      <c r="AU107" s="4">
        <f t="shared" ref="AU107" si="188">+AO107+AR107+AS107+BA107</f>
        <v>0</v>
      </c>
      <c r="AV107" s="11">
        <f t="shared" ref="AV107" si="189">AU107+AF107</f>
        <v>0</v>
      </c>
      <c r="AW107" s="2"/>
      <c r="AX107" s="2"/>
      <c r="AY107" s="2" t="s">
        <v>31</v>
      </c>
      <c r="AZ107" s="2"/>
      <c r="BA107" s="6"/>
      <c r="BB107" s="19">
        <f t="shared" si="148"/>
        <v>0</v>
      </c>
      <c r="BC107" s="2"/>
      <c r="BD107" s="3"/>
      <c r="BE107" s="4">
        <f>IF(AND(BF$250&gt;4,BD107=1),6)+IF(AND(BF$250&gt;4,BD107=2),4)+IF(AND(BF$250&gt;4,BD107=3),3)+IF(AND(BF$250&gt;4,BD107=4),2)+IF(AND(BF$250&gt;4,BD107=5),1)+IF(AND(BF$250&gt;4,BD107&gt;5),1)+IF(AND(BF$250=4,BD107=1),4)+IF(AND(BF$250=4,BD107=2),3)+IF(AND(BF$250=4,BD107=3),2)+IF(AND(BF$250=4,BD107=4),1)+IF(AND(BF$250=3,BD107=1),3)+IF(AND(BF$250=3,BD107=2),2)+IF(AND(BF$250=3,BD107=3),1)+IF(AND(BF$250=2,BD107=1),2)+IF(AND(BF$250=2,BD107=2),1)+IF(AND(BF$250=1,BD107=1),1)</f>
        <v>0</v>
      </c>
      <c r="BF107" s="5"/>
      <c r="BG107" s="5"/>
      <c r="BH107" s="7">
        <f>IF(AND(BF$250&gt;4,BF107=1),12)+IF(AND(BF$250&gt;4,BF107=2),8)+IF(AND(BF$250&gt;4,BF107=3),6)+IF(AND(BF$250&gt;4,BF107=4),5)+IF(AND(BF$250&gt;4,BF107=5),4)+IF(AND(BF$250&gt;4,BF107=6),3)+IF(AND(BF$250&gt;4,BF107=7),2)+IF(AND(BF$250&gt;4,BF107&gt;7),1)+IF(AND(BF$250=4,BF107=1),8)+IF(AND(BF$250=4,BF107=2),6)+IF(AND(BF$250=4,BF107=3),4)+IF(AND(BF$250=4,BF107=4),2)+IF(AND(BF$250=3,BF107=1),6)+IF(AND(BF$250=3,BF107=2),4)+IF(AND(BF$250=3,BF107=3),2)+IF(AND(BF$250=2,BF107=1),4)+IF(AND(BF$250=2,BF107=2),2)+IF(AND(BF$250=1,BF107=1),2)</f>
        <v>0</v>
      </c>
      <c r="BI107" s="7">
        <f>IF(AND(BF$250&gt;4,BG107=1),12)+IF(AND(BF$250&gt;4,BG107=2),8)+IF(AND(BF$250&gt;4,BG107=3),6)+IF(AND(BF$250&gt;4,BG107=4),5)+IF(AND(BF$250&gt;4,BG107=5),4)+IF(AND(BF$250&gt;4,BG107=6),3)+IF(AND(BF$250&gt;4,BG107=7),2)+IF(AND(BF$250&gt;4,BG107&gt;7),1)+IF(AND(BF$250=4,BG107=1),8)+IF(AND(BF$250=4,BG107=2),6)+IF(AND(BF$250=4,BG107=3),4)+IF(AND(BF$250=4,BG107=4),2)+IF(AND(BF$250=3,BG107=1),6)+IF(AND(BF$250=3,BG107=2),4)+IF(AND(BF$250=3,BG107=3),2)+IF(AND(BF$250=2,BG107=1),4)+IF(AND(BF$250=2,BG107=2),2)+IF(AND(BF$250=1,BG107=1),2)</f>
        <v>0</v>
      </c>
      <c r="BJ107" s="2" t="s">
        <v>31</v>
      </c>
      <c r="BK107" s="4">
        <f t="shared" ref="BK107" si="190">+BE107+BH107+BI107+BQ107</f>
        <v>0</v>
      </c>
      <c r="BL107" s="11">
        <f t="shared" ref="BL107" si="191">BK107+AV107</f>
        <v>0</v>
      </c>
      <c r="BM107" s="2"/>
      <c r="BN107" s="2"/>
      <c r="BO107" s="2" t="s">
        <v>31</v>
      </c>
      <c r="BP107" s="2"/>
      <c r="BQ107" s="6"/>
      <c r="BR107" s="19">
        <f t="shared" si="112"/>
        <v>0</v>
      </c>
      <c r="BS107" s="2"/>
      <c r="BT107" s="3"/>
      <c r="BU107" s="4">
        <f t="shared" si="171"/>
        <v>0</v>
      </c>
      <c r="BV107" s="5"/>
      <c r="BW107" s="5"/>
      <c r="BX107" s="7">
        <f t="shared" si="172"/>
        <v>0</v>
      </c>
      <c r="BY107" s="7">
        <f t="shared" si="173"/>
        <v>0</v>
      </c>
      <c r="BZ107" s="2" t="s">
        <v>31</v>
      </c>
      <c r="CA107" s="4">
        <f t="shared" ref="CA107" si="192">+BU107+BX107+BY107+CG107</f>
        <v>0</v>
      </c>
      <c r="CB107" s="11">
        <f t="shared" ref="CB107" si="193">CA107+BL107</f>
        <v>0</v>
      </c>
      <c r="CC107" s="2"/>
      <c r="CD107" s="2"/>
      <c r="CE107" s="2" t="s">
        <v>31</v>
      </c>
      <c r="CF107" s="2"/>
      <c r="CG107" s="6"/>
      <c r="CH107" s="19">
        <f t="shared" si="80"/>
        <v>0</v>
      </c>
    </row>
    <row r="108" spans="1:86" s="15" customFormat="1" ht="14">
      <c r="B108" s="22">
        <v>7</v>
      </c>
      <c r="C108" s="17"/>
      <c r="D108" s="1"/>
      <c r="E108" s="1"/>
      <c r="F108" s="57"/>
      <c r="G108" s="2"/>
      <c r="H108" s="3"/>
      <c r="I108" s="2"/>
      <c r="J108" s="5"/>
      <c r="K108" s="5"/>
      <c r="L108" s="2"/>
      <c r="M108" s="2"/>
      <c r="N108" s="2"/>
      <c r="O108" s="4"/>
      <c r="P108" s="11"/>
      <c r="Q108" s="2"/>
      <c r="R108" s="2"/>
      <c r="S108" s="2"/>
      <c r="T108" s="2"/>
      <c r="U108" s="6"/>
      <c r="V108" s="19">
        <f t="shared" si="109"/>
        <v>0</v>
      </c>
      <c r="W108" s="2"/>
      <c r="X108" s="3"/>
      <c r="Y108" s="2"/>
      <c r="Z108" s="5"/>
      <c r="AA108" s="5"/>
      <c r="AB108" s="2"/>
      <c r="AC108" s="2"/>
      <c r="AD108" s="2"/>
      <c r="AE108" s="4"/>
      <c r="AF108" s="11"/>
      <c r="AG108" s="2"/>
      <c r="AH108" s="2"/>
      <c r="AI108" s="2"/>
      <c r="AJ108" s="2"/>
      <c r="AK108" s="6"/>
      <c r="AL108" s="19">
        <f t="shared" si="145"/>
        <v>0</v>
      </c>
      <c r="AM108" s="2"/>
      <c r="AN108" s="3"/>
      <c r="AO108" s="2"/>
      <c r="AP108" s="5"/>
      <c r="AQ108" s="5"/>
      <c r="AR108" s="2"/>
      <c r="AS108" s="2"/>
      <c r="AT108" s="2"/>
      <c r="AU108" s="4"/>
      <c r="AV108" s="11"/>
      <c r="AW108" s="2"/>
      <c r="AX108" s="2"/>
      <c r="AY108" s="2"/>
      <c r="AZ108" s="2"/>
      <c r="BA108" s="6"/>
      <c r="BB108" s="19">
        <f t="shared" si="148"/>
        <v>0</v>
      </c>
      <c r="BC108" s="2"/>
      <c r="BD108" s="3"/>
      <c r="BE108" s="2"/>
      <c r="BF108" s="5"/>
      <c r="BG108" s="5"/>
      <c r="BH108" s="2"/>
      <c r="BI108" s="2"/>
      <c r="BJ108" s="2"/>
      <c r="BK108" s="4"/>
      <c r="BL108" s="11"/>
      <c r="BM108" s="2"/>
      <c r="BN108" s="2"/>
      <c r="BO108" s="2"/>
      <c r="BP108" s="2"/>
      <c r="BQ108" s="6"/>
      <c r="BR108" s="19">
        <f t="shared" si="112"/>
        <v>0</v>
      </c>
      <c r="BS108" s="2"/>
      <c r="BT108" s="3"/>
      <c r="BU108" s="2"/>
      <c r="BV108" s="5"/>
      <c r="BW108" s="5"/>
      <c r="BX108" s="2"/>
      <c r="BY108" s="2"/>
      <c r="BZ108" s="2"/>
      <c r="CA108" s="4"/>
      <c r="CB108" s="11"/>
      <c r="CC108" s="2"/>
      <c r="CD108" s="2"/>
      <c r="CE108" s="2"/>
      <c r="CF108" s="2"/>
      <c r="CG108" s="6"/>
      <c r="CH108" s="19">
        <f t="shared" si="80"/>
        <v>0</v>
      </c>
    </row>
    <row r="109" spans="1:86" s="15" customFormat="1" ht="14">
      <c r="A109" s="21"/>
      <c r="B109" s="23" t="s">
        <v>53</v>
      </c>
      <c r="C109" s="24"/>
      <c r="D109" s="25"/>
      <c r="E109" s="25"/>
      <c r="F109" s="57"/>
      <c r="G109" s="18"/>
      <c r="H109" s="11"/>
      <c r="I109" s="18"/>
      <c r="J109" s="18"/>
      <c r="K109" s="18"/>
      <c r="L109" s="18"/>
      <c r="M109" s="18"/>
      <c r="N109" s="18"/>
      <c r="O109" s="11"/>
      <c r="P109" s="11"/>
      <c r="Q109" s="18"/>
      <c r="R109" s="18"/>
      <c r="S109" s="18"/>
      <c r="T109" s="18"/>
      <c r="U109" s="12"/>
      <c r="V109" s="19">
        <f t="shared" si="109"/>
        <v>0</v>
      </c>
      <c r="W109" s="18"/>
      <c r="X109" s="11"/>
      <c r="Y109" s="18"/>
      <c r="Z109" s="18"/>
      <c r="AA109" s="18"/>
      <c r="AB109" s="18"/>
      <c r="AC109" s="18"/>
      <c r="AD109" s="18"/>
      <c r="AE109" s="11"/>
      <c r="AF109" s="11"/>
      <c r="AG109" s="18"/>
      <c r="AH109" s="18"/>
      <c r="AI109" s="18"/>
      <c r="AJ109" s="18"/>
      <c r="AK109" s="12"/>
      <c r="AL109" s="19">
        <f t="shared" si="145"/>
        <v>0</v>
      </c>
      <c r="AM109" s="18"/>
      <c r="AN109" s="11"/>
      <c r="AO109" s="18"/>
      <c r="AP109" s="18"/>
      <c r="AQ109" s="18"/>
      <c r="AR109" s="18"/>
      <c r="AS109" s="18"/>
      <c r="AT109" s="18"/>
      <c r="AU109" s="11"/>
      <c r="AV109" s="11"/>
      <c r="AW109" s="18"/>
      <c r="AX109" s="18"/>
      <c r="AY109" s="18"/>
      <c r="AZ109" s="18"/>
      <c r="BA109" s="12"/>
      <c r="BB109" s="19">
        <f t="shared" si="148"/>
        <v>0</v>
      </c>
      <c r="BC109" s="18"/>
      <c r="BD109" s="11"/>
      <c r="BE109" s="18"/>
      <c r="BF109" s="18"/>
      <c r="BG109" s="18"/>
      <c r="BH109" s="18"/>
      <c r="BI109" s="18"/>
      <c r="BJ109" s="18"/>
      <c r="BK109" s="11"/>
      <c r="BL109" s="11"/>
      <c r="BM109" s="18"/>
      <c r="BN109" s="18"/>
      <c r="BO109" s="18"/>
      <c r="BP109" s="18"/>
      <c r="BQ109" s="12"/>
      <c r="BR109" s="19">
        <f t="shared" si="112"/>
        <v>0</v>
      </c>
      <c r="BS109" s="18"/>
      <c r="BT109" s="11"/>
      <c r="BU109" s="18"/>
      <c r="BV109" s="18"/>
      <c r="BW109" s="18"/>
      <c r="BX109" s="18"/>
      <c r="BY109" s="18"/>
      <c r="BZ109" s="18"/>
      <c r="CA109" s="11"/>
      <c r="CB109" s="11"/>
      <c r="CC109" s="18"/>
      <c r="CD109" s="18"/>
      <c r="CE109" s="18"/>
      <c r="CF109" s="18"/>
      <c r="CG109" s="12"/>
      <c r="CH109" s="19">
        <f t="shared" si="80"/>
        <v>0</v>
      </c>
    </row>
    <row r="110" spans="1:86" s="15" customFormat="1" ht="14" hidden="1">
      <c r="A110" s="13">
        <v>3</v>
      </c>
      <c r="B110" s="1" t="s">
        <v>109</v>
      </c>
      <c r="C110" s="2">
        <v>31825</v>
      </c>
      <c r="D110" s="1">
        <v>303</v>
      </c>
      <c r="E110" s="1" t="s">
        <v>23</v>
      </c>
      <c r="F110" s="21">
        <v>30.989000000000001</v>
      </c>
      <c r="G110" s="2"/>
      <c r="H110" s="3"/>
      <c r="I110" s="4">
        <f t="shared" ref="I110:I116" si="194">IF(AND(J$251&gt;4,H110=1),6)+IF(AND(J$251&gt;4,H110=2),4)+IF(AND(J$251&gt;4,H110=3),3)+IF(AND(J$251&gt;4,H110=4),2)+IF(AND(J$251&gt;4,H110=5),1)+IF(AND(J$251&gt;4,H110&gt;5),1)+IF(AND(J$251=4,H110=1),4)+IF(AND(J$251=4,H110=2),3)+IF(AND(J$251=4,H110=3),2)+IF(AND(J$251=4,H110=4),1)+IF(AND(J$251=3,H110=1),3)+IF(AND(J$251=3,H110=2),2)+IF(AND(J$251=3,H110=3),1)+IF(AND(J$251=2,H110=1),2)+IF(AND(J$251=2,H110=2),1)+IF(AND(J$251=1,H110=1),1)</f>
        <v>0</v>
      </c>
      <c r="J110" s="5"/>
      <c r="K110" s="5"/>
      <c r="L110" s="7">
        <f t="shared" ref="L110:L116" si="195">IF(AND(J$251&gt;4,J110=1),12)+IF(AND(J$251&gt;4,J110=2),8)+IF(AND(J$251&gt;4,J110=3),6)+IF(AND(J$251&gt;4,J110=4),5)+IF(AND(J$251&gt;4,J110=5),4)+IF(AND(J$251&gt;4,J110=6),3)+IF(AND(J$251&gt;4,J110=7),2)+IF(AND(J$251&gt;4,J110&gt;7),1)+IF(AND(J$251=4,J110=1),8)+IF(AND(J$251=4,J110=2),6)+IF(AND(J$251=4,J110=3),4)+IF(AND(J$251=4,J110=4),2)+IF(AND(J$251=3,J110=1),6)+IF(AND(J$251=3,J110=2),4)+IF(AND(J$251=3,J110=3),2)+IF(AND(J$251=2,J110=1),4)+IF(AND(J$251=2,J110=2),2)+IF(AND(J$251=1,J110=1),2)</f>
        <v>0</v>
      </c>
      <c r="M110" s="7">
        <f t="shared" ref="M110:M116" si="196">IF(AND(J$251&gt;4,K110=1),12)+IF(AND(J$251&gt;4,K110=2),8)+IF(AND(J$251&gt;4,K110=3),6)+IF(AND(J$251&gt;4,K110=4),5)+IF(AND(J$251&gt;4,K110=5),4)+IF(AND(J$251&gt;4,K110=6),3)+IF(AND(J$251&gt;4,K110=7),2)+IF(AND(J$251&gt;4,K110&gt;7),1)+IF(AND(J$251=4,K110=1),8)+IF(AND(J$251=4,K110=2),6)+IF(AND(J$251=4,K110=3),4)+IF(AND(J$251=4,K110=4),2)+IF(AND(J$251=3,K110=1),6)+IF(AND(J$251=3,K110=2),4)+IF(AND(J$251=3,K110=3),2)+IF(AND(J$251=2,K110=1),4)+IF(AND(J$251=2,K110=2),2)+IF(AND(J$251=1,K110=1),2)</f>
        <v>0</v>
      </c>
      <c r="N110" s="2" t="s">
        <v>29</v>
      </c>
      <c r="O110" s="4">
        <f t="shared" ref="O110:O114" si="197">+I110+L110+M110+U110</f>
        <v>0</v>
      </c>
      <c r="P110" s="11">
        <f t="shared" ref="P110:P114" si="198">O110</f>
        <v>0</v>
      </c>
      <c r="Q110" s="2"/>
      <c r="R110" s="2"/>
      <c r="S110" s="2" t="s">
        <v>29</v>
      </c>
      <c r="T110" s="2" t="s">
        <v>92</v>
      </c>
      <c r="U110" s="6"/>
      <c r="V110" s="19">
        <f t="shared" ref="V110:V114" si="199">MIN(F110,G110,Q110,R110)</f>
        <v>30.989000000000001</v>
      </c>
      <c r="W110" s="2"/>
      <c r="X110" s="3"/>
      <c r="Y110" s="4">
        <f t="shared" ref="Y110:Y116" si="200">IF(AND(Z$251&gt;4,X110=1),6)+IF(AND(Z$251&gt;4,X110=2),4)+IF(AND(Z$251&gt;4,X110=3),3)+IF(AND(Z$251&gt;4,X110=4),2)+IF(AND(Z$251&gt;4,X110=5),1)+IF(AND(Z$251&gt;4,X110&gt;5),1)+IF(AND(Z$251=4,X110=1),4)+IF(AND(Z$251=4,X110=2),3)+IF(AND(Z$251=4,X110=3),2)+IF(AND(Z$251=4,X110=4),1)+IF(AND(Z$251=3,X110=1),3)+IF(AND(Z$251=3,X110=2),2)+IF(AND(Z$251=3,X110=3),1)+IF(AND(Z$251=2,X110=1),2)+IF(AND(Z$251=2,X110=2),1)+IF(AND(Z$251=1,X110=1),1)</f>
        <v>0</v>
      </c>
      <c r="Z110" s="5"/>
      <c r="AA110" s="5"/>
      <c r="AB110" s="7">
        <f t="shared" ref="AB110:AB116" si="201">IF(AND(Z$251&gt;4,Z110=1),12)+IF(AND(Z$251&gt;4,Z110=2),8)+IF(AND(Z$251&gt;4,Z110=3),6)+IF(AND(Z$251&gt;4,Z110=4),5)+IF(AND(Z$251&gt;4,Z110=5),4)+IF(AND(Z$251&gt;4,Z110=6),3)+IF(AND(Z$251&gt;4,Z110=7),2)+IF(AND(Z$251&gt;4,Z110&gt;7),1)+IF(AND(Z$251=4,Z110=1),8)+IF(AND(Z$251=4,Z110=2),6)+IF(AND(Z$251=4,Z110=3),4)+IF(AND(Z$251=4,Z110=4),2)+IF(AND(Z$251=3,Z110=1),6)+IF(AND(Z$251=3,Z110=2),4)+IF(AND(Z$251=3,Z110=3),2)+IF(AND(Z$251=2,Z110=1),4)+IF(AND(Z$251=2,Z110=2),2)+IF(AND(Z$251=1,Z110=1),2)</f>
        <v>0</v>
      </c>
      <c r="AC110" s="7">
        <f t="shared" ref="AC110:AC116" si="202">IF(AND(Z$251&gt;4,AA110=1),12)+IF(AND(Z$251&gt;4,AA110=2),8)+IF(AND(Z$251&gt;4,AA110=3),6)+IF(AND(Z$251&gt;4,AA110=4),5)+IF(AND(Z$251&gt;4,AA110=5),4)+IF(AND(Z$251&gt;4,AA110=6),3)+IF(AND(Z$251&gt;4,AA110=7),2)+IF(AND(Z$251&gt;4,AA110&gt;7),1)+IF(AND(Z$251=4,AA110=1),8)+IF(AND(Z$251=4,AA110=2),6)+IF(AND(Z$251=4,AA110=3),4)+IF(AND(Z$251=4,AA110=4),2)+IF(AND(Z$251=3,AA110=1),6)+IF(AND(Z$251=3,AA110=2),4)+IF(AND(Z$251=3,AA110=3),2)+IF(AND(Z$251=2,AA110=1),4)+IF(AND(Z$251=2,AA110=2),2)+IF(AND(Z$251=1,AA110=1),2)</f>
        <v>0</v>
      </c>
      <c r="AD110" s="2" t="s">
        <v>29</v>
      </c>
      <c r="AE110" s="4">
        <f t="shared" ref="AE110:AE114" si="203">+Y110+AB110+AC110+AK110</f>
        <v>0</v>
      </c>
      <c r="AF110" s="11">
        <f t="shared" ref="AF110:AF114" si="204">AE110+P110</f>
        <v>0</v>
      </c>
      <c r="AG110" s="2"/>
      <c r="AH110" s="2"/>
      <c r="AI110" s="2" t="s">
        <v>29</v>
      </c>
      <c r="AJ110" s="2" t="s">
        <v>92</v>
      </c>
      <c r="AK110" s="6"/>
      <c r="AL110" s="19">
        <f t="shared" si="145"/>
        <v>30.989000000000001</v>
      </c>
      <c r="AM110" s="2"/>
      <c r="AN110" s="3"/>
      <c r="AO110" s="4">
        <f t="shared" ref="AO110:AO116" si="205">IF(AND(AP$251&gt;4,AN110=1),6)+IF(AND(AP$251&gt;4,AN110=2),4)+IF(AND(AP$251&gt;4,AN110=3),3)+IF(AND(AP$251&gt;4,AN110=4),2)+IF(AND(AP$251&gt;4,AN110=5),1)+IF(AND(AP$251&gt;4,AN110&gt;5),1)+IF(AND(AP$251=4,AN110=1),4)+IF(AND(AP$251=4,AN110=2),3)+IF(AND(AP$251=4,AN110=3),2)+IF(AND(AP$251=4,AN110=4),1)+IF(AND(AP$251=3,AN110=1),3)+IF(AND(AP$251=3,AN110=2),2)+IF(AND(AP$251=3,AN110=3),1)+IF(AND(AP$251=2,AN110=1),2)+IF(AND(AP$251=2,AN110=2),1)+IF(AND(AP$251=1,AN110=1),1)</f>
        <v>0</v>
      </c>
      <c r="AP110" s="5"/>
      <c r="AQ110" s="5"/>
      <c r="AR110" s="7">
        <f t="shared" ref="AR110:AR116" si="206">IF(AND(AP$251&gt;4,AP110=1),12)+IF(AND(AP$251&gt;4,AP110=2),8)+IF(AND(AP$251&gt;4,AP110=3),6)+IF(AND(AP$251&gt;4,AP110=4),5)+IF(AND(AP$251&gt;4,AP110=5),4)+IF(AND(AP$251&gt;4,AP110=6),3)+IF(AND(AP$251&gt;4,AP110=7),2)+IF(AND(AP$251&gt;4,AP110&gt;7),1)+IF(AND(AP$251=4,AP110=1),8)+IF(AND(AP$251=4,AP110=2),6)+IF(AND(AP$251=4,AP110=3),4)+IF(AND(AP$251=4,AP110=4),2)+IF(AND(AP$251=3,AP110=1),6)+IF(AND(AP$251=3,AP110=2),4)+IF(AND(AP$251=3,AP110=3),2)+IF(AND(AP$251=2,AP110=1),4)+IF(AND(AP$251=2,AP110=2),2)+IF(AND(AP$251=1,AP110=1),2)</f>
        <v>0</v>
      </c>
      <c r="AS110" s="7">
        <f t="shared" ref="AS110:AS116" si="207">IF(AND(AP$251&gt;4,AQ110=1),12)+IF(AND(AP$251&gt;4,AQ110=2),8)+IF(AND(AP$251&gt;4,AQ110=3),6)+IF(AND(AP$251&gt;4,AQ110=4),5)+IF(AND(AP$251&gt;4,AQ110=5),4)+IF(AND(AP$251&gt;4,AQ110=6),3)+IF(AND(AP$251&gt;4,AQ110=7),2)+IF(AND(AP$251&gt;4,AQ110&gt;7),1)+IF(AND(AP$251=4,AQ110=1),8)+IF(AND(AP$251=4,AQ110=2),6)+IF(AND(AP$251=4,AQ110=3),4)+IF(AND(AP$251=4,AQ110=4),2)+IF(AND(AP$251=3,AQ110=1),6)+IF(AND(AP$251=3,AQ110=2),4)+IF(AND(AP$251=3,AQ110=3),2)+IF(AND(AP$251=2,AQ110=1),4)+IF(AND(AP$251=2,AQ110=2),2)+IF(AND(AP$251=1,AQ110=1),2)</f>
        <v>0</v>
      </c>
      <c r="AT110" s="2" t="s">
        <v>29</v>
      </c>
      <c r="AU110" s="4">
        <f t="shared" ref="AU110:AU114" si="208">+AO110+AR110+AS110+BA110</f>
        <v>0</v>
      </c>
      <c r="AV110" s="11">
        <f t="shared" ref="AV110:AV114" si="209">AU110+AF110</f>
        <v>0</v>
      </c>
      <c r="AW110" s="2"/>
      <c r="AX110" s="2"/>
      <c r="AY110" s="2" t="s">
        <v>29</v>
      </c>
      <c r="AZ110" s="2" t="s">
        <v>92</v>
      </c>
      <c r="BA110" s="6"/>
      <c r="BB110" s="19">
        <f t="shared" si="148"/>
        <v>30.989000000000001</v>
      </c>
      <c r="BC110" s="2"/>
      <c r="BD110" s="3"/>
      <c r="BE110" s="4">
        <f t="shared" ref="BE110:BE116" si="210">IF(AND(BF$251&gt;4,BD110=1),6)+IF(AND(BF$251&gt;4,BD110=2),4)+IF(AND(BF$251&gt;4,BD110=3),3)+IF(AND(BF$251&gt;4,BD110=4),2)+IF(AND(BF$251&gt;4,BD110=5),1)+IF(AND(BF$251&gt;4,BD110&gt;5),1)+IF(AND(BF$251=4,BD110=1),4)+IF(AND(BF$251=4,BD110=2),3)+IF(AND(BF$251=4,BD110=3),2)+IF(AND(BF$251=4,BD110=4),1)+IF(AND(BF$251=3,BD110=1),3)+IF(AND(BF$251=3,BD110=2),2)+IF(AND(BF$251=3,BD110=3),1)+IF(AND(BF$251=2,BD110=1),2)+IF(AND(BF$251=2,BD110=2),1)+IF(AND(BF$251=1,BD110=1),1)</f>
        <v>0</v>
      </c>
      <c r="BF110" s="5"/>
      <c r="BG110" s="5"/>
      <c r="BH110" s="7">
        <f t="shared" ref="BH110:BH116" si="211">IF(AND(BF$251&gt;4,BF110=1),12)+IF(AND(BF$251&gt;4,BF110=2),8)+IF(AND(BF$251&gt;4,BF110=3),6)+IF(AND(BF$251&gt;4,BF110=4),5)+IF(AND(BF$251&gt;4,BF110=5),4)+IF(AND(BF$251&gt;4,BF110=6),3)+IF(AND(BF$251&gt;4,BF110=7),2)+IF(AND(BF$251&gt;4,BF110&gt;7),1)+IF(AND(BF$251=4,BF110=1),8)+IF(AND(BF$251=4,BF110=2),6)+IF(AND(BF$251=4,BF110=3),4)+IF(AND(BF$251=4,BF110=4),2)+IF(AND(BF$251=3,BF110=1),6)+IF(AND(BF$251=3,BF110=2),4)+IF(AND(BF$251=3,BF110=3),2)+IF(AND(BF$251=2,BF110=1),4)+IF(AND(BF$251=2,BF110=2),2)+IF(AND(BF$251=1,BF110=1),2)</f>
        <v>0</v>
      </c>
      <c r="BI110" s="7">
        <f t="shared" ref="BI110:BI116" si="212">IF(AND(BF$251&gt;4,BG110=1),12)+IF(AND(BF$251&gt;4,BG110=2),8)+IF(AND(BF$251&gt;4,BG110=3),6)+IF(AND(BF$251&gt;4,BG110=4),5)+IF(AND(BF$251&gt;4,BG110=5),4)+IF(AND(BF$251&gt;4,BG110=6),3)+IF(AND(BF$251&gt;4,BG110=7),2)+IF(AND(BF$251&gt;4,BG110&gt;7),1)+IF(AND(BF$251=4,BG110=1),8)+IF(AND(BF$251=4,BG110=2),6)+IF(AND(BF$251=4,BG110=3),4)+IF(AND(BF$251=4,BG110=4),2)+IF(AND(BF$251=3,BG110=1),6)+IF(AND(BF$251=3,BG110=2),4)+IF(AND(BF$251=3,BG110=3),2)+IF(AND(BF$251=2,BG110=1),4)+IF(AND(BF$251=2,BG110=2),2)+IF(AND(BF$251=1,BG110=1),2)</f>
        <v>0</v>
      </c>
      <c r="BJ110" s="2" t="s">
        <v>29</v>
      </c>
      <c r="BK110" s="4">
        <f t="shared" ref="BK110:BK114" si="213">+BE110+BH110+BI110+BQ110</f>
        <v>0</v>
      </c>
      <c r="BL110" s="11">
        <f t="shared" ref="BL110:BL114" si="214">BK110+AV110</f>
        <v>0</v>
      </c>
      <c r="BM110" s="2"/>
      <c r="BN110" s="2"/>
      <c r="BO110" s="2" t="s">
        <v>29</v>
      </c>
      <c r="BP110" s="2" t="s">
        <v>92</v>
      </c>
      <c r="BQ110" s="6"/>
      <c r="BR110" s="19">
        <f t="shared" si="112"/>
        <v>30.989000000000001</v>
      </c>
      <c r="BS110" s="2"/>
      <c r="BT110" s="3"/>
      <c r="BU110" s="4">
        <f t="shared" ref="BU110:BU121" si="215">IF(AND(BV$251&gt;4,BT110=1),6)+IF(AND(BV$251&gt;4,BT110=2),4)+IF(AND(BV$251&gt;4,BT110=3),3)+IF(AND(BV$251&gt;4,BT110=4),2)+IF(AND(BV$251&gt;4,BT110=5),1)+IF(AND(BV$251&gt;4,BT110&gt;5),1)+IF(AND(BV$251=4,BT110=1),4)+IF(AND(BV$251=4,BT110=2),3)+IF(AND(BV$251=4,BT110=3),2)+IF(AND(BV$251=4,BT110=4),1)+IF(AND(BV$251=3,BT110=1),3)+IF(AND(BV$251=3,BT110=2),2)+IF(AND(BV$251=3,BT110=3),1)+IF(AND(BV$251=2,BT110=1),2)+IF(AND(BV$251=2,BT110=2),1)+IF(AND(BV$251=1,BT110=1),1)</f>
        <v>0</v>
      </c>
      <c r="BV110" s="5"/>
      <c r="BW110" s="5"/>
      <c r="BX110" s="7">
        <f t="shared" ref="BX110:BX121" si="216">IF(AND(BV$251&gt;4,BV110=1),12)+IF(AND(BV$251&gt;4,BV110=2),8)+IF(AND(BV$251&gt;4,BV110=3),6)+IF(AND(BV$251&gt;4,BV110=4),5)+IF(AND(BV$251&gt;4,BV110=5),4)+IF(AND(BV$251&gt;4,BV110=6),3)+IF(AND(BV$251&gt;4,BV110=7),2)+IF(AND(BV$251&gt;4,BV110&gt;7),1)+IF(AND(BV$251=4,BV110=1),8)+IF(AND(BV$251=4,BV110=2),6)+IF(AND(BV$251=4,BV110=3),4)+IF(AND(BV$251=4,BV110=4),2)+IF(AND(BV$251=3,BV110=1),6)+IF(AND(BV$251=3,BV110=2),4)+IF(AND(BV$251=3,BV110=3),2)+IF(AND(BV$251=2,BV110=1),4)+IF(AND(BV$251=2,BV110=2),2)+IF(AND(BV$251=1,BV110=1),2)</f>
        <v>0</v>
      </c>
      <c r="BY110" s="7">
        <f t="shared" ref="BY110:BY121" si="217">IF(AND(BV$251&gt;4,BW110=1),12)+IF(AND(BV$251&gt;4,BW110=2),8)+IF(AND(BV$251&gt;4,BW110=3),6)+IF(AND(BV$251&gt;4,BW110=4),5)+IF(AND(BV$251&gt;4,BW110=5),4)+IF(AND(BV$251&gt;4,BW110=6),3)+IF(AND(BV$251&gt;4,BW110=7),2)+IF(AND(BV$251&gt;4,BW110&gt;7),1)+IF(AND(BV$251=4,BW110=1),8)+IF(AND(BV$251=4,BW110=2),6)+IF(AND(BV$251=4,BW110=3),4)+IF(AND(BV$251=4,BW110=4),2)+IF(AND(BV$251=3,BW110=1),6)+IF(AND(BV$251=3,BW110=2),4)+IF(AND(BV$251=3,BW110=3),2)+IF(AND(BV$251=2,BW110=1),4)+IF(AND(BV$251=2,BW110=2),2)+IF(AND(BV$251=1,BW110=1),2)</f>
        <v>0</v>
      </c>
      <c r="BZ110" s="2" t="s">
        <v>29</v>
      </c>
      <c r="CA110" s="4">
        <f t="shared" ref="CA110:CA114" si="218">+BU110+BX110+BY110+CG110</f>
        <v>0</v>
      </c>
      <c r="CB110" s="11">
        <f t="shared" ref="CB110:CB114" si="219">CA110+BL110</f>
        <v>0</v>
      </c>
      <c r="CC110" s="2"/>
      <c r="CD110" s="2"/>
      <c r="CE110" s="2" t="s">
        <v>29</v>
      </c>
      <c r="CF110" s="2" t="s">
        <v>92</v>
      </c>
      <c r="CG110" s="6"/>
      <c r="CH110" s="19">
        <f t="shared" si="80"/>
        <v>30.989000000000001</v>
      </c>
    </row>
    <row r="111" spans="1:86" s="15" customFormat="1" ht="14" hidden="1">
      <c r="A111" s="13">
        <v>4</v>
      </c>
      <c r="B111" s="1" t="s">
        <v>58</v>
      </c>
      <c r="C111" s="2">
        <v>8373</v>
      </c>
      <c r="D111" s="1">
        <v>97</v>
      </c>
      <c r="E111" s="1" t="s">
        <v>28</v>
      </c>
      <c r="F111" s="57">
        <v>32.219000000000001</v>
      </c>
      <c r="G111" s="10"/>
      <c r="H111" s="3"/>
      <c r="I111" s="4">
        <f t="shared" si="194"/>
        <v>0</v>
      </c>
      <c r="J111" s="5"/>
      <c r="K111" s="5"/>
      <c r="L111" s="7">
        <f t="shared" si="195"/>
        <v>0</v>
      </c>
      <c r="M111" s="7">
        <f t="shared" si="196"/>
        <v>0</v>
      </c>
      <c r="N111" s="2" t="s">
        <v>29</v>
      </c>
      <c r="O111" s="4">
        <f t="shared" si="197"/>
        <v>0</v>
      </c>
      <c r="P111" s="11">
        <f t="shared" si="198"/>
        <v>0</v>
      </c>
      <c r="Q111" s="2"/>
      <c r="R111" s="2"/>
      <c r="S111" s="2" t="s">
        <v>29</v>
      </c>
      <c r="T111" s="2"/>
      <c r="U111" s="6"/>
      <c r="V111" s="19">
        <f t="shared" si="199"/>
        <v>32.219000000000001</v>
      </c>
      <c r="W111" s="10"/>
      <c r="X111" s="3"/>
      <c r="Y111" s="4">
        <f t="shared" si="200"/>
        <v>0</v>
      </c>
      <c r="Z111" s="5"/>
      <c r="AA111" s="5"/>
      <c r="AB111" s="7">
        <f t="shared" si="201"/>
        <v>0</v>
      </c>
      <c r="AC111" s="7">
        <f t="shared" si="202"/>
        <v>0</v>
      </c>
      <c r="AD111" s="2" t="s">
        <v>29</v>
      </c>
      <c r="AE111" s="4">
        <f t="shared" si="203"/>
        <v>0</v>
      </c>
      <c r="AF111" s="11">
        <f t="shared" si="204"/>
        <v>0</v>
      </c>
      <c r="AG111" s="2"/>
      <c r="AH111" s="2"/>
      <c r="AI111" s="2" t="s">
        <v>29</v>
      </c>
      <c r="AJ111" s="2"/>
      <c r="AK111" s="6"/>
      <c r="AL111" s="19">
        <f t="shared" si="145"/>
        <v>32.219000000000001</v>
      </c>
      <c r="AM111" s="10"/>
      <c r="AN111" s="3"/>
      <c r="AO111" s="4">
        <f t="shared" si="205"/>
        <v>0</v>
      </c>
      <c r="AP111" s="5"/>
      <c r="AQ111" s="5"/>
      <c r="AR111" s="7">
        <f t="shared" si="206"/>
        <v>0</v>
      </c>
      <c r="AS111" s="7">
        <f t="shared" si="207"/>
        <v>0</v>
      </c>
      <c r="AT111" s="2" t="s">
        <v>29</v>
      </c>
      <c r="AU111" s="4">
        <f t="shared" si="208"/>
        <v>0</v>
      </c>
      <c r="AV111" s="11">
        <f t="shared" si="209"/>
        <v>0</v>
      </c>
      <c r="AW111" s="2"/>
      <c r="AX111" s="2"/>
      <c r="AY111" s="2" t="s">
        <v>29</v>
      </c>
      <c r="AZ111" s="2"/>
      <c r="BA111" s="6"/>
      <c r="BB111" s="19">
        <f t="shared" si="148"/>
        <v>32.219000000000001</v>
      </c>
      <c r="BC111" s="10"/>
      <c r="BD111" s="3"/>
      <c r="BE111" s="4">
        <f t="shared" si="210"/>
        <v>0</v>
      </c>
      <c r="BF111" s="5"/>
      <c r="BG111" s="5"/>
      <c r="BH111" s="7">
        <f t="shared" si="211"/>
        <v>0</v>
      </c>
      <c r="BI111" s="7">
        <f t="shared" si="212"/>
        <v>0</v>
      </c>
      <c r="BJ111" s="2" t="s">
        <v>29</v>
      </c>
      <c r="BK111" s="4">
        <f t="shared" si="213"/>
        <v>0</v>
      </c>
      <c r="BL111" s="11">
        <f t="shared" si="214"/>
        <v>0</v>
      </c>
      <c r="BM111" s="2"/>
      <c r="BN111" s="2"/>
      <c r="BO111" s="2" t="s">
        <v>29</v>
      </c>
      <c r="BP111" s="2"/>
      <c r="BQ111" s="6"/>
      <c r="BR111" s="19">
        <f t="shared" si="112"/>
        <v>32.219000000000001</v>
      </c>
      <c r="BS111" s="10"/>
      <c r="BT111" s="3"/>
      <c r="BU111" s="4">
        <f t="shared" si="215"/>
        <v>0</v>
      </c>
      <c r="BV111" s="5"/>
      <c r="BW111" s="5"/>
      <c r="BX111" s="7">
        <f t="shared" si="216"/>
        <v>0</v>
      </c>
      <c r="BY111" s="7">
        <f t="shared" si="217"/>
        <v>0</v>
      </c>
      <c r="BZ111" s="2" t="s">
        <v>29</v>
      </c>
      <c r="CA111" s="4">
        <f t="shared" si="218"/>
        <v>0</v>
      </c>
      <c r="CB111" s="11">
        <f t="shared" si="219"/>
        <v>0</v>
      </c>
      <c r="CC111" s="2"/>
      <c r="CD111" s="2"/>
      <c r="CE111" s="2" t="s">
        <v>29</v>
      </c>
      <c r="CF111" s="2"/>
      <c r="CG111" s="6"/>
      <c r="CH111" s="19">
        <f t="shared" ref="CH111:CH139" si="220">MIN(BR111,BS111,CC111,CD111)</f>
        <v>32.219000000000001</v>
      </c>
    </row>
    <row r="112" spans="1:86" s="15" customFormat="1" ht="14" hidden="1">
      <c r="A112" s="13">
        <v>5</v>
      </c>
      <c r="B112" s="1" t="s">
        <v>78</v>
      </c>
      <c r="C112" s="2">
        <v>35787</v>
      </c>
      <c r="D112" s="1">
        <v>123</v>
      </c>
      <c r="E112" s="1" t="s">
        <v>79</v>
      </c>
      <c r="F112" s="21">
        <v>32.180999999999997</v>
      </c>
      <c r="G112" s="2"/>
      <c r="H112" s="3"/>
      <c r="I112" s="4">
        <f t="shared" si="194"/>
        <v>0</v>
      </c>
      <c r="J112" s="5"/>
      <c r="K112" s="5"/>
      <c r="L112" s="7">
        <f t="shared" si="195"/>
        <v>0</v>
      </c>
      <c r="M112" s="7">
        <f t="shared" si="196"/>
        <v>0</v>
      </c>
      <c r="N112" s="2" t="s">
        <v>29</v>
      </c>
      <c r="O112" s="4">
        <f t="shared" si="197"/>
        <v>0</v>
      </c>
      <c r="P112" s="11">
        <f t="shared" si="198"/>
        <v>0</v>
      </c>
      <c r="Q112" s="2"/>
      <c r="R112" s="2"/>
      <c r="S112" s="2" t="s">
        <v>29</v>
      </c>
      <c r="T112" s="2"/>
      <c r="U112" s="6"/>
      <c r="V112" s="19">
        <f t="shared" si="199"/>
        <v>32.180999999999997</v>
      </c>
      <c r="W112" s="2"/>
      <c r="X112" s="3"/>
      <c r="Y112" s="4">
        <f t="shared" si="200"/>
        <v>0</v>
      </c>
      <c r="Z112" s="5"/>
      <c r="AA112" s="5"/>
      <c r="AB112" s="7">
        <f t="shared" si="201"/>
        <v>0</v>
      </c>
      <c r="AC112" s="7">
        <f t="shared" si="202"/>
        <v>0</v>
      </c>
      <c r="AD112" s="2" t="s">
        <v>29</v>
      </c>
      <c r="AE112" s="4">
        <f t="shared" si="203"/>
        <v>0</v>
      </c>
      <c r="AF112" s="11">
        <f t="shared" si="204"/>
        <v>0</v>
      </c>
      <c r="AG112" s="2"/>
      <c r="AH112" s="2"/>
      <c r="AI112" s="2" t="s">
        <v>29</v>
      </c>
      <c r="AJ112" s="2"/>
      <c r="AK112" s="6"/>
      <c r="AL112" s="19">
        <f t="shared" si="145"/>
        <v>32.180999999999997</v>
      </c>
      <c r="AM112" s="2"/>
      <c r="AN112" s="3"/>
      <c r="AO112" s="4">
        <f t="shared" si="205"/>
        <v>0</v>
      </c>
      <c r="AP112" s="5"/>
      <c r="AQ112" s="5"/>
      <c r="AR112" s="7">
        <f t="shared" si="206"/>
        <v>0</v>
      </c>
      <c r="AS112" s="7">
        <f t="shared" si="207"/>
        <v>0</v>
      </c>
      <c r="AT112" s="2" t="s">
        <v>29</v>
      </c>
      <c r="AU112" s="4">
        <f t="shared" si="208"/>
        <v>0</v>
      </c>
      <c r="AV112" s="11">
        <f t="shared" si="209"/>
        <v>0</v>
      </c>
      <c r="AW112" s="2"/>
      <c r="AX112" s="2"/>
      <c r="AY112" s="2" t="s">
        <v>29</v>
      </c>
      <c r="AZ112" s="2"/>
      <c r="BA112" s="6"/>
      <c r="BB112" s="19">
        <f t="shared" si="148"/>
        <v>32.180999999999997</v>
      </c>
      <c r="BC112" s="2"/>
      <c r="BD112" s="3"/>
      <c r="BE112" s="4">
        <f t="shared" si="210"/>
        <v>0</v>
      </c>
      <c r="BF112" s="5"/>
      <c r="BG112" s="5"/>
      <c r="BH112" s="7">
        <f t="shared" si="211"/>
        <v>0</v>
      </c>
      <c r="BI112" s="7">
        <f t="shared" si="212"/>
        <v>0</v>
      </c>
      <c r="BJ112" s="2" t="s">
        <v>29</v>
      </c>
      <c r="BK112" s="4">
        <f t="shared" si="213"/>
        <v>0</v>
      </c>
      <c r="BL112" s="11">
        <f t="shared" si="214"/>
        <v>0</v>
      </c>
      <c r="BM112" s="2"/>
      <c r="BN112" s="2"/>
      <c r="BO112" s="2" t="s">
        <v>29</v>
      </c>
      <c r="BP112" s="2"/>
      <c r="BQ112" s="6"/>
      <c r="BR112" s="19">
        <f t="shared" si="112"/>
        <v>32.180999999999997</v>
      </c>
      <c r="BS112" s="2"/>
      <c r="BT112" s="3"/>
      <c r="BU112" s="4">
        <f t="shared" si="215"/>
        <v>0</v>
      </c>
      <c r="BV112" s="5"/>
      <c r="BW112" s="5"/>
      <c r="BX112" s="7">
        <f t="shared" si="216"/>
        <v>0</v>
      </c>
      <c r="BY112" s="7">
        <f t="shared" si="217"/>
        <v>0</v>
      </c>
      <c r="BZ112" s="2" t="s">
        <v>29</v>
      </c>
      <c r="CA112" s="4">
        <f t="shared" si="218"/>
        <v>0</v>
      </c>
      <c r="CB112" s="11">
        <f t="shared" si="219"/>
        <v>0</v>
      </c>
      <c r="CC112" s="2"/>
      <c r="CD112" s="2"/>
      <c r="CE112" s="2" t="s">
        <v>29</v>
      </c>
      <c r="CF112" s="2"/>
      <c r="CG112" s="6"/>
      <c r="CH112" s="19">
        <f t="shared" si="220"/>
        <v>32.180999999999997</v>
      </c>
    </row>
    <row r="113" spans="1:86" s="15" customFormat="1" ht="14" hidden="1" customHeight="1">
      <c r="A113" s="13">
        <v>6</v>
      </c>
      <c r="B113" s="1" t="s">
        <v>129</v>
      </c>
      <c r="C113" s="2" t="s">
        <v>130</v>
      </c>
      <c r="D113" s="1">
        <v>92</v>
      </c>
      <c r="E113" s="1" t="s">
        <v>131</v>
      </c>
      <c r="F113" s="57">
        <v>40.460999999999999</v>
      </c>
      <c r="G113" s="2"/>
      <c r="H113" s="3"/>
      <c r="I113" s="4">
        <f t="shared" si="194"/>
        <v>0</v>
      </c>
      <c r="J113" s="5"/>
      <c r="K113" s="5"/>
      <c r="L113" s="7">
        <f t="shared" si="195"/>
        <v>0</v>
      </c>
      <c r="M113" s="7">
        <f t="shared" si="196"/>
        <v>0</v>
      </c>
      <c r="N113" s="2" t="s">
        <v>29</v>
      </c>
      <c r="O113" s="4">
        <f t="shared" si="197"/>
        <v>0</v>
      </c>
      <c r="P113" s="11">
        <f t="shared" si="198"/>
        <v>0</v>
      </c>
      <c r="Q113" s="2"/>
      <c r="R113" s="2"/>
      <c r="S113" s="2" t="s">
        <v>29</v>
      </c>
      <c r="T113" s="2"/>
      <c r="U113" s="6"/>
      <c r="V113" s="19">
        <f t="shared" si="199"/>
        <v>40.460999999999999</v>
      </c>
      <c r="W113" s="2"/>
      <c r="X113" s="3"/>
      <c r="Y113" s="4">
        <f t="shared" si="200"/>
        <v>0</v>
      </c>
      <c r="Z113" s="5"/>
      <c r="AA113" s="5"/>
      <c r="AB113" s="7">
        <f t="shared" si="201"/>
        <v>0</v>
      </c>
      <c r="AC113" s="7">
        <f t="shared" si="202"/>
        <v>0</v>
      </c>
      <c r="AD113" s="2" t="s">
        <v>29</v>
      </c>
      <c r="AE113" s="4">
        <f t="shared" si="203"/>
        <v>0</v>
      </c>
      <c r="AF113" s="11">
        <f t="shared" si="204"/>
        <v>0</v>
      </c>
      <c r="AG113" s="2"/>
      <c r="AH113" s="2"/>
      <c r="AI113" s="2" t="s">
        <v>29</v>
      </c>
      <c r="AJ113" s="2"/>
      <c r="AK113" s="6"/>
      <c r="AL113" s="19">
        <f t="shared" si="145"/>
        <v>40.460999999999999</v>
      </c>
      <c r="AM113" s="2"/>
      <c r="AN113" s="3"/>
      <c r="AO113" s="4">
        <f t="shared" si="205"/>
        <v>0</v>
      </c>
      <c r="AP113" s="5"/>
      <c r="AQ113" s="5"/>
      <c r="AR113" s="7">
        <f t="shared" si="206"/>
        <v>0</v>
      </c>
      <c r="AS113" s="7">
        <f t="shared" si="207"/>
        <v>0</v>
      </c>
      <c r="AT113" s="2" t="s">
        <v>29</v>
      </c>
      <c r="AU113" s="4">
        <f t="shared" si="208"/>
        <v>0</v>
      </c>
      <c r="AV113" s="11">
        <f t="shared" si="209"/>
        <v>0</v>
      </c>
      <c r="AW113" s="2"/>
      <c r="AX113" s="2"/>
      <c r="AY113" s="2" t="s">
        <v>29</v>
      </c>
      <c r="AZ113" s="2"/>
      <c r="BA113" s="6"/>
      <c r="BB113" s="19">
        <f t="shared" si="148"/>
        <v>40.460999999999999</v>
      </c>
      <c r="BC113" s="2"/>
      <c r="BD113" s="3"/>
      <c r="BE113" s="4">
        <f t="shared" si="210"/>
        <v>0</v>
      </c>
      <c r="BF113" s="5"/>
      <c r="BG113" s="5"/>
      <c r="BH113" s="7">
        <f t="shared" si="211"/>
        <v>0</v>
      </c>
      <c r="BI113" s="7">
        <f t="shared" si="212"/>
        <v>0</v>
      </c>
      <c r="BJ113" s="2" t="s">
        <v>29</v>
      </c>
      <c r="BK113" s="4">
        <f t="shared" si="213"/>
        <v>0</v>
      </c>
      <c r="BL113" s="11">
        <f t="shared" si="214"/>
        <v>0</v>
      </c>
      <c r="BM113" s="2"/>
      <c r="BN113" s="2"/>
      <c r="BO113" s="2" t="s">
        <v>29</v>
      </c>
      <c r="BP113" s="2"/>
      <c r="BQ113" s="6"/>
      <c r="BR113" s="19">
        <f t="shared" si="112"/>
        <v>40.460999999999999</v>
      </c>
      <c r="BS113" s="2"/>
      <c r="BT113" s="3"/>
      <c r="BU113" s="4">
        <f t="shared" si="215"/>
        <v>0</v>
      </c>
      <c r="BV113" s="5"/>
      <c r="BW113" s="5"/>
      <c r="BX113" s="7">
        <f t="shared" si="216"/>
        <v>0</v>
      </c>
      <c r="BY113" s="7">
        <f t="shared" si="217"/>
        <v>0</v>
      </c>
      <c r="BZ113" s="2" t="s">
        <v>29</v>
      </c>
      <c r="CA113" s="4">
        <f t="shared" si="218"/>
        <v>0</v>
      </c>
      <c r="CB113" s="11">
        <f t="shared" si="219"/>
        <v>0</v>
      </c>
      <c r="CC113" s="2"/>
      <c r="CD113" s="2"/>
      <c r="CE113" s="2" t="s">
        <v>29</v>
      </c>
      <c r="CF113" s="2"/>
      <c r="CG113" s="6"/>
      <c r="CH113" s="19">
        <f t="shared" si="220"/>
        <v>40.460999999999999</v>
      </c>
    </row>
    <row r="114" spans="1:86" s="15" customFormat="1" ht="14" hidden="1">
      <c r="A114" s="13">
        <v>7</v>
      </c>
      <c r="B114" s="1" t="s">
        <v>138</v>
      </c>
      <c r="C114" s="2">
        <v>41398</v>
      </c>
      <c r="D114" s="1">
        <v>113</v>
      </c>
      <c r="E114" s="1" t="s">
        <v>134</v>
      </c>
      <c r="F114" s="57">
        <v>32.256</v>
      </c>
      <c r="G114" s="2"/>
      <c r="H114" s="3"/>
      <c r="I114" s="4">
        <f t="shared" si="194"/>
        <v>0</v>
      </c>
      <c r="J114" s="5"/>
      <c r="K114" s="5"/>
      <c r="L114" s="7">
        <f t="shared" si="195"/>
        <v>0</v>
      </c>
      <c r="M114" s="7">
        <f t="shared" si="196"/>
        <v>0</v>
      </c>
      <c r="N114" s="2" t="s">
        <v>29</v>
      </c>
      <c r="O114" s="4">
        <f t="shared" si="197"/>
        <v>0</v>
      </c>
      <c r="P114" s="11">
        <f t="shared" si="198"/>
        <v>0</v>
      </c>
      <c r="Q114" s="2"/>
      <c r="R114" s="2"/>
      <c r="S114" s="2" t="s">
        <v>29</v>
      </c>
      <c r="T114" s="2"/>
      <c r="U114" s="6"/>
      <c r="V114" s="19">
        <f t="shared" si="199"/>
        <v>32.256</v>
      </c>
      <c r="W114" s="2"/>
      <c r="X114" s="3"/>
      <c r="Y114" s="4">
        <f t="shared" si="200"/>
        <v>0</v>
      </c>
      <c r="Z114" s="5"/>
      <c r="AA114" s="5"/>
      <c r="AB114" s="7">
        <f t="shared" si="201"/>
        <v>0</v>
      </c>
      <c r="AC114" s="7">
        <f t="shared" si="202"/>
        <v>0</v>
      </c>
      <c r="AD114" s="2" t="s">
        <v>29</v>
      </c>
      <c r="AE114" s="4">
        <f t="shared" si="203"/>
        <v>0</v>
      </c>
      <c r="AF114" s="11">
        <f t="shared" si="204"/>
        <v>0</v>
      </c>
      <c r="AG114" s="2"/>
      <c r="AH114" s="2"/>
      <c r="AI114" s="2" t="s">
        <v>29</v>
      </c>
      <c r="AJ114" s="2"/>
      <c r="AK114" s="6"/>
      <c r="AL114" s="19">
        <f t="shared" si="145"/>
        <v>32.256</v>
      </c>
      <c r="AM114" s="2"/>
      <c r="AN114" s="3"/>
      <c r="AO114" s="4">
        <f t="shared" si="205"/>
        <v>0</v>
      </c>
      <c r="AP114" s="5"/>
      <c r="AQ114" s="5"/>
      <c r="AR114" s="7">
        <f t="shared" si="206"/>
        <v>0</v>
      </c>
      <c r="AS114" s="7">
        <f t="shared" si="207"/>
        <v>0</v>
      </c>
      <c r="AT114" s="2" t="s">
        <v>29</v>
      </c>
      <c r="AU114" s="4">
        <f t="shared" si="208"/>
        <v>0</v>
      </c>
      <c r="AV114" s="11">
        <f t="shared" si="209"/>
        <v>0</v>
      </c>
      <c r="AW114" s="2"/>
      <c r="AX114" s="2"/>
      <c r="AY114" s="2" t="s">
        <v>29</v>
      </c>
      <c r="AZ114" s="2"/>
      <c r="BA114" s="6"/>
      <c r="BB114" s="19">
        <f t="shared" si="148"/>
        <v>32.256</v>
      </c>
      <c r="BC114" s="2"/>
      <c r="BD114" s="3"/>
      <c r="BE114" s="4">
        <f t="shared" si="210"/>
        <v>0</v>
      </c>
      <c r="BF114" s="5"/>
      <c r="BG114" s="5"/>
      <c r="BH114" s="7">
        <f t="shared" si="211"/>
        <v>0</v>
      </c>
      <c r="BI114" s="7">
        <f t="shared" si="212"/>
        <v>0</v>
      </c>
      <c r="BJ114" s="2" t="s">
        <v>29</v>
      </c>
      <c r="BK114" s="4">
        <f t="shared" si="213"/>
        <v>0</v>
      </c>
      <c r="BL114" s="11">
        <f t="shared" si="214"/>
        <v>0</v>
      </c>
      <c r="BM114" s="2"/>
      <c r="BN114" s="2"/>
      <c r="BO114" s="2" t="s">
        <v>29</v>
      </c>
      <c r="BP114" s="2"/>
      <c r="BQ114" s="6"/>
      <c r="BR114" s="19">
        <f t="shared" si="112"/>
        <v>32.256</v>
      </c>
      <c r="BS114" s="2"/>
      <c r="BT114" s="3"/>
      <c r="BU114" s="4">
        <f t="shared" si="215"/>
        <v>0</v>
      </c>
      <c r="BV114" s="5"/>
      <c r="BW114" s="5"/>
      <c r="BX114" s="7">
        <f t="shared" si="216"/>
        <v>0</v>
      </c>
      <c r="BY114" s="7">
        <f t="shared" si="217"/>
        <v>0</v>
      </c>
      <c r="BZ114" s="2" t="s">
        <v>29</v>
      </c>
      <c r="CA114" s="4">
        <f t="shared" si="218"/>
        <v>0</v>
      </c>
      <c r="CB114" s="11">
        <f t="shared" si="219"/>
        <v>0</v>
      </c>
      <c r="CC114" s="2"/>
      <c r="CD114" s="2"/>
      <c r="CE114" s="2" t="s">
        <v>29</v>
      </c>
      <c r="CF114" s="2"/>
      <c r="CG114" s="6"/>
      <c r="CH114" s="19">
        <f t="shared" si="220"/>
        <v>32.256</v>
      </c>
    </row>
    <row r="115" spans="1:86" s="15" customFormat="1" ht="14">
      <c r="A115" s="13">
        <v>1</v>
      </c>
      <c r="B115" s="1" t="s">
        <v>69</v>
      </c>
      <c r="C115" s="2">
        <v>13729</v>
      </c>
      <c r="D115" s="1">
        <v>24</v>
      </c>
      <c r="E115" s="1" t="s">
        <v>28</v>
      </c>
      <c r="F115" s="57">
        <v>32.619</v>
      </c>
      <c r="G115" s="2">
        <v>34.082999999999998</v>
      </c>
      <c r="H115" s="3">
        <v>3</v>
      </c>
      <c r="I115" s="4">
        <f t="shared" si="194"/>
        <v>2</v>
      </c>
      <c r="J115" s="5">
        <v>3</v>
      </c>
      <c r="K115" s="5">
        <v>3</v>
      </c>
      <c r="L115" s="7">
        <f t="shared" si="195"/>
        <v>4</v>
      </c>
      <c r="M115" s="7">
        <f t="shared" si="196"/>
        <v>4</v>
      </c>
      <c r="N115" s="2" t="s">
        <v>29</v>
      </c>
      <c r="O115" s="4">
        <f>+I115+L115+M115+U115</f>
        <v>10</v>
      </c>
      <c r="P115" s="11">
        <f>O115</f>
        <v>10</v>
      </c>
      <c r="Q115" s="2">
        <v>33.999000000000002</v>
      </c>
      <c r="R115" s="2">
        <v>34.805999999999997</v>
      </c>
      <c r="S115" s="2" t="s">
        <v>29</v>
      </c>
      <c r="T115" s="2"/>
      <c r="U115" s="6"/>
      <c r="V115" s="19">
        <f>MIN(F115,G115,Q115,R115)</f>
        <v>32.619</v>
      </c>
      <c r="W115" s="2">
        <v>35.951000000000001</v>
      </c>
      <c r="X115" s="3">
        <v>3</v>
      </c>
      <c r="Y115" s="4">
        <f t="shared" si="200"/>
        <v>2</v>
      </c>
      <c r="Z115" s="5">
        <v>3</v>
      </c>
      <c r="AA115" s="5">
        <v>2</v>
      </c>
      <c r="AB115" s="7">
        <f t="shared" si="201"/>
        <v>4</v>
      </c>
      <c r="AC115" s="7">
        <f t="shared" si="202"/>
        <v>6</v>
      </c>
      <c r="AD115" s="2" t="s">
        <v>29</v>
      </c>
      <c r="AE115" s="4">
        <f>+Y115+AB115+AC115+AK115</f>
        <v>12</v>
      </c>
      <c r="AF115" s="11">
        <f>AE115+P115</f>
        <v>22</v>
      </c>
      <c r="AG115" s="2">
        <v>34.423000000000002</v>
      </c>
      <c r="AH115" s="2">
        <v>35.642000000000003</v>
      </c>
      <c r="AI115" s="2" t="s">
        <v>29</v>
      </c>
      <c r="AJ115" s="2"/>
      <c r="AK115" s="6"/>
      <c r="AL115" s="19">
        <f>MIN(V115,W115,AG115,AH115)</f>
        <v>32.619</v>
      </c>
      <c r="AM115" s="2">
        <v>34.976999999999997</v>
      </c>
      <c r="AN115" s="3">
        <v>2</v>
      </c>
      <c r="AO115" s="4">
        <f t="shared" si="205"/>
        <v>2</v>
      </c>
      <c r="AP115" s="5">
        <v>2</v>
      </c>
      <c r="AQ115" s="5">
        <v>2</v>
      </c>
      <c r="AR115" s="7">
        <f t="shared" si="206"/>
        <v>4</v>
      </c>
      <c r="AS115" s="7">
        <f t="shared" si="207"/>
        <v>4</v>
      </c>
      <c r="AT115" s="2" t="s">
        <v>29</v>
      </c>
      <c r="AU115" s="4">
        <f>+AO115+AR115+AS115+BA115</f>
        <v>10</v>
      </c>
      <c r="AV115" s="11">
        <f>AU115+AF115</f>
        <v>32</v>
      </c>
      <c r="AW115" s="2">
        <v>35.097000000000001</v>
      </c>
      <c r="AX115" s="2">
        <v>34.713000000000001</v>
      </c>
      <c r="AY115" s="2" t="s">
        <v>29</v>
      </c>
      <c r="AZ115" s="2"/>
      <c r="BA115" s="6"/>
      <c r="BB115" s="19">
        <f>MIN(AL115,AM115,AW115,AX115)</f>
        <v>32.619</v>
      </c>
      <c r="BC115" s="2">
        <v>44.295999999999999</v>
      </c>
      <c r="BD115" s="3">
        <v>1</v>
      </c>
      <c r="BE115" s="4">
        <f t="shared" si="210"/>
        <v>2</v>
      </c>
      <c r="BF115" s="5">
        <v>1</v>
      </c>
      <c r="BG115" s="5">
        <v>1</v>
      </c>
      <c r="BH115" s="7">
        <f t="shared" si="211"/>
        <v>4</v>
      </c>
      <c r="BI115" s="7">
        <f t="shared" si="212"/>
        <v>4</v>
      </c>
      <c r="BJ115" s="2" t="s">
        <v>29</v>
      </c>
      <c r="BK115" s="4">
        <f>+BE115+BH115+BI115+BQ115</f>
        <v>10</v>
      </c>
      <c r="BL115" s="11">
        <f>BK115+AV115</f>
        <v>42</v>
      </c>
      <c r="BM115" s="2">
        <v>37.165999999999997</v>
      </c>
      <c r="BN115" s="2">
        <v>36.408999999999999</v>
      </c>
      <c r="BO115" s="2" t="s">
        <v>29</v>
      </c>
      <c r="BP115" s="2"/>
      <c r="BQ115" s="6"/>
      <c r="BR115" s="19">
        <f t="shared" ref="BR115:BR122" si="221">MIN(BB115,BC115,BM115,BN115)</f>
        <v>32.619</v>
      </c>
      <c r="BS115" s="10">
        <v>36.380000000000003</v>
      </c>
      <c r="BT115" s="3">
        <v>2</v>
      </c>
      <c r="BU115" s="4">
        <f t="shared" si="215"/>
        <v>2</v>
      </c>
      <c r="BV115" s="5">
        <v>2</v>
      </c>
      <c r="BW115" s="5">
        <v>2</v>
      </c>
      <c r="BX115" s="7">
        <f t="shared" si="216"/>
        <v>4</v>
      </c>
      <c r="BY115" s="7">
        <f t="shared" si="217"/>
        <v>4</v>
      </c>
      <c r="BZ115" s="2" t="s">
        <v>29</v>
      </c>
      <c r="CA115" s="4">
        <f t="shared" ref="CA115:CA121" si="222">+BU115+BX115+BY115+CG115</f>
        <v>10</v>
      </c>
      <c r="CB115" s="11">
        <f t="shared" ref="CB115:CB121" si="223">CA115+BL115</f>
        <v>52</v>
      </c>
      <c r="CC115" s="2">
        <v>33.097000000000001</v>
      </c>
      <c r="CD115" s="2">
        <v>32.966000000000001</v>
      </c>
      <c r="CE115" s="2" t="s">
        <v>29</v>
      </c>
      <c r="CF115" s="2"/>
      <c r="CG115" s="6"/>
      <c r="CH115" s="19">
        <f t="shared" ref="CH115:CH122" si="224">MIN(BR115,BS115,CC115,CD115)</f>
        <v>32.619</v>
      </c>
    </row>
    <row r="116" spans="1:86" s="15" customFormat="1" ht="14">
      <c r="A116" s="13">
        <v>2</v>
      </c>
      <c r="B116" s="1" t="s">
        <v>181</v>
      </c>
      <c r="C116" s="2">
        <v>37730</v>
      </c>
      <c r="D116" s="1">
        <v>333</v>
      </c>
      <c r="E116" s="1" t="s">
        <v>182</v>
      </c>
      <c r="F116" s="57">
        <v>40.881</v>
      </c>
      <c r="G116" s="2">
        <v>44.709000000000003</v>
      </c>
      <c r="H116" s="3">
        <v>4</v>
      </c>
      <c r="I116" s="4">
        <f t="shared" si="194"/>
        <v>1</v>
      </c>
      <c r="J116" s="5">
        <v>4</v>
      </c>
      <c r="K116" s="5">
        <v>4</v>
      </c>
      <c r="L116" s="7">
        <f t="shared" si="195"/>
        <v>2</v>
      </c>
      <c r="M116" s="7">
        <f t="shared" si="196"/>
        <v>2</v>
      </c>
      <c r="N116" s="2" t="s">
        <v>29</v>
      </c>
      <c r="O116" s="4">
        <f>+I116+L116+M116+U116</f>
        <v>5</v>
      </c>
      <c r="P116" s="11">
        <f>O116</f>
        <v>5</v>
      </c>
      <c r="Q116" s="2">
        <v>44.854999999999997</v>
      </c>
      <c r="R116" s="2">
        <v>44.616999999999997</v>
      </c>
      <c r="S116" s="2" t="s">
        <v>29</v>
      </c>
      <c r="T116" s="6"/>
      <c r="U116" s="6"/>
      <c r="V116" s="19">
        <f>MIN(F116,G116,Q116,R116)</f>
        <v>40.881</v>
      </c>
      <c r="W116" s="2">
        <v>45.161000000000001</v>
      </c>
      <c r="X116" s="3">
        <v>4</v>
      </c>
      <c r="Y116" s="4">
        <f t="shared" si="200"/>
        <v>1</v>
      </c>
      <c r="Z116" s="5">
        <v>4</v>
      </c>
      <c r="AA116" s="5">
        <v>4</v>
      </c>
      <c r="AB116" s="7">
        <f t="shared" si="201"/>
        <v>2</v>
      </c>
      <c r="AC116" s="7">
        <f t="shared" si="202"/>
        <v>2</v>
      </c>
      <c r="AD116" s="2" t="s">
        <v>29</v>
      </c>
      <c r="AE116" s="4">
        <f>+Y116+AB116+AC116+AK116</f>
        <v>5</v>
      </c>
      <c r="AF116" s="11">
        <f>AE116+P116</f>
        <v>10</v>
      </c>
      <c r="AG116" s="2">
        <v>43.476999999999997</v>
      </c>
      <c r="AH116" s="2">
        <v>42.338000000000001</v>
      </c>
      <c r="AI116" s="2" t="s">
        <v>29</v>
      </c>
      <c r="AJ116" s="6"/>
      <c r="AK116" s="6"/>
      <c r="AL116" s="19">
        <f>MIN(V116,W116,AG116,AH116)</f>
        <v>40.881</v>
      </c>
      <c r="AM116" s="2">
        <v>41.296999999999997</v>
      </c>
      <c r="AN116" s="3">
        <v>3</v>
      </c>
      <c r="AO116" s="4">
        <f t="shared" si="205"/>
        <v>1</v>
      </c>
      <c r="AP116" s="5">
        <v>3</v>
      </c>
      <c r="AQ116" s="5">
        <v>3</v>
      </c>
      <c r="AR116" s="7">
        <f t="shared" si="206"/>
        <v>2</v>
      </c>
      <c r="AS116" s="7">
        <f t="shared" si="207"/>
        <v>2</v>
      </c>
      <c r="AT116" s="2" t="s">
        <v>29</v>
      </c>
      <c r="AU116" s="4">
        <f>+AO116+AR116+AS116+BA116</f>
        <v>5</v>
      </c>
      <c r="AV116" s="11">
        <f>AU116+AF116</f>
        <v>15</v>
      </c>
      <c r="AW116" s="2">
        <v>41.296999999999997</v>
      </c>
      <c r="AX116" s="2">
        <v>41.531999999999996</v>
      </c>
      <c r="AY116" s="2" t="s">
        <v>29</v>
      </c>
      <c r="AZ116" s="6"/>
      <c r="BA116" s="6"/>
      <c r="BB116" s="19">
        <f>MIN(AL116,AM116,AW116,AX116)</f>
        <v>40.881</v>
      </c>
      <c r="BC116" s="2">
        <v>46.478000000000002</v>
      </c>
      <c r="BD116" s="3">
        <v>2</v>
      </c>
      <c r="BE116" s="4">
        <f t="shared" si="210"/>
        <v>1</v>
      </c>
      <c r="BF116" s="5">
        <v>2</v>
      </c>
      <c r="BG116" s="5">
        <v>2</v>
      </c>
      <c r="BH116" s="7">
        <f t="shared" si="211"/>
        <v>2</v>
      </c>
      <c r="BI116" s="7">
        <f t="shared" si="212"/>
        <v>2</v>
      </c>
      <c r="BJ116" s="2" t="s">
        <v>29</v>
      </c>
      <c r="BK116" s="4">
        <f>+BE116+BH116+BI116+BQ116</f>
        <v>5</v>
      </c>
      <c r="BL116" s="11">
        <f>BK116+AV116</f>
        <v>20</v>
      </c>
      <c r="BM116" s="2">
        <v>44.698</v>
      </c>
      <c r="BN116" s="2">
        <v>43.747</v>
      </c>
      <c r="BO116" s="2" t="s">
        <v>29</v>
      </c>
      <c r="BP116" s="6"/>
      <c r="BQ116" s="6"/>
      <c r="BR116" s="19">
        <f t="shared" si="221"/>
        <v>40.881</v>
      </c>
      <c r="BS116" s="10">
        <v>46.4</v>
      </c>
      <c r="BT116" s="3">
        <v>3</v>
      </c>
      <c r="BU116" s="4">
        <f t="shared" si="215"/>
        <v>1</v>
      </c>
      <c r="BV116" s="5">
        <v>3</v>
      </c>
      <c r="BW116" s="5">
        <v>3</v>
      </c>
      <c r="BX116" s="7">
        <f t="shared" si="216"/>
        <v>2</v>
      </c>
      <c r="BY116" s="7">
        <f t="shared" si="217"/>
        <v>2</v>
      </c>
      <c r="BZ116" s="2" t="s">
        <v>29</v>
      </c>
      <c r="CA116" s="4">
        <f t="shared" si="222"/>
        <v>5</v>
      </c>
      <c r="CB116" s="11">
        <f t="shared" si="223"/>
        <v>25</v>
      </c>
      <c r="CC116" s="2">
        <v>43.006999999999998</v>
      </c>
      <c r="CD116" s="10">
        <v>44.93</v>
      </c>
      <c r="CE116" s="2" t="s">
        <v>29</v>
      </c>
      <c r="CF116" s="6"/>
      <c r="CG116" s="6"/>
      <c r="CH116" s="19">
        <f t="shared" si="224"/>
        <v>40.881</v>
      </c>
    </row>
    <row r="117" spans="1:86" s="15" customFormat="1" ht="14">
      <c r="A117" s="13">
        <v>3</v>
      </c>
      <c r="B117" s="1" t="s">
        <v>224</v>
      </c>
      <c r="C117" s="2">
        <v>46693</v>
      </c>
      <c r="D117" s="1">
        <v>50</v>
      </c>
      <c r="E117" s="1" t="s">
        <v>83</v>
      </c>
      <c r="F117" s="57"/>
      <c r="G117" s="2"/>
      <c r="H117" s="3"/>
      <c r="I117" s="2"/>
      <c r="J117" s="5"/>
      <c r="K117" s="5"/>
      <c r="L117" s="2"/>
      <c r="M117" s="2"/>
      <c r="N117" s="2"/>
      <c r="O117" s="4"/>
      <c r="P117" s="11"/>
      <c r="Q117" s="2"/>
      <c r="R117" s="2"/>
      <c r="S117" s="2"/>
      <c r="T117" s="2"/>
      <c r="U117" s="6"/>
      <c r="V117" s="19"/>
      <c r="W117" s="2"/>
      <c r="X117" s="3"/>
      <c r="Y117" s="2"/>
      <c r="Z117" s="5"/>
      <c r="AA117" s="5"/>
      <c r="AB117" s="2"/>
      <c r="AC117" s="2"/>
      <c r="AD117" s="2"/>
      <c r="AE117" s="4"/>
      <c r="AF117" s="11"/>
      <c r="AG117" s="2"/>
      <c r="AH117" s="2"/>
      <c r="AI117" s="2"/>
      <c r="AJ117" s="2"/>
      <c r="AK117" s="6"/>
      <c r="AL117" s="19"/>
      <c r="AM117" s="2"/>
      <c r="AN117" s="3"/>
      <c r="AO117" s="2"/>
      <c r="AP117" s="5"/>
      <c r="AQ117" s="5"/>
      <c r="AR117" s="2"/>
      <c r="AS117" s="2"/>
      <c r="AT117" s="2"/>
      <c r="AU117" s="4"/>
      <c r="AV117" s="11"/>
      <c r="AW117" s="2"/>
      <c r="AX117" s="2"/>
      <c r="AY117" s="2"/>
      <c r="AZ117" s="2"/>
      <c r="BA117" s="6"/>
      <c r="BB117" s="19">
        <v>99.998999999999995</v>
      </c>
      <c r="BC117" s="2">
        <v>35.433</v>
      </c>
      <c r="BD117" s="3"/>
      <c r="BE117" s="2"/>
      <c r="BF117" s="5"/>
      <c r="BG117" s="5"/>
      <c r="BH117" s="2"/>
      <c r="BI117" s="2"/>
      <c r="BJ117" s="2"/>
      <c r="BK117" s="4"/>
      <c r="BL117" s="11"/>
      <c r="BM117" s="2">
        <v>32.787999999999997</v>
      </c>
      <c r="BN117" s="2">
        <v>32.683999999999997</v>
      </c>
      <c r="BO117" s="8" t="s">
        <v>225</v>
      </c>
      <c r="BP117" s="8" t="s">
        <v>225</v>
      </c>
      <c r="BQ117" s="6"/>
      <c r="BR117" s="19">
        <f t="shared" si="221"/>
        <v>32.683999999999997</v>
      </c>
      <c r="BS117" s="2">
        <v>31.646999999999998</v>
      </c>
      <c r="BT117" s="3">
        <v>1</v>
      </c>
      <c r="BU117" s="4">
        <f t="shared" si="215"/>
        <v>3</v>
      </c>
      <c r="BV117" s="5">
        <v>1</v>
      </c>
      <c r="BW117" s="5">
        <v>1</v>
      </c>
      <c r="BX117" s="7">
        <f t="shared" si="216"/>
        <v>6</v>
      </c>
      <c r="BY117" s="7">
        <f t="shared" si="217"/>
        <v>6</v>
      </c>
      <c r="BZ117" s="2" t="s">
        <v>29</v>
      </c>
      <c r="CA117" s="4">
        <f t="shared" si="222"/>
        <v>17</v>
      </c>
      <c r="CB117" s="11">
        <f t="shared" si="223"/>
        <v>17</v>
      </c>
      <c r="CC117" s="2">
        <v>30.605</v>
      </c>
      <c r="CD117" s="2">
        <v>31.547000000000001</v>
      </c>
      <c r="CE117" s="2" t="s">
        <v>29</v>
      </c>
      <c r="CF117" s="8" t="s">
        <v>92</v>
      </c>
      <c r="CG117" s="6">
        <v>2</v>
      </c>
      <c r="CH117" s="19">
        <f t="shared" si="224"/>
        <v>30.605</v>
      </c>
    </row>
    <row r="118" spans="1:86" s="15" customFormat="1" ht="14">
      <c r="A118" s="13">
        <v>4</v>
      </c>
      <c r="B118" s="1" t="s">
        <v>158</v>
      </c>
      <c r="C118" s="2">
        <v>44242</v>
      </c>
      <c r="D118" s="1">
        <v>46</v>
      </c>
      <c r="E118" s="1" t="s">
        <v>28</v>
      </c>
      <c r="F118" s="57">
        <v>31.308</v>
      </c>
      <c r="G118" s="2"/>
      <c r="H118" s="3"/>
      <c r="I118" s="4">
        <f>IF(AND(J$251&gt;4,H118=1),6)+IF(AND(J$251&gt;4,H118=2),4)+IF(AND(J$251&gt;4,H118=3),3)+IF(AND(J$251&gt;4,H118=4),2)+IF(AND(J$251&gt;4,H118=5),1)+IF(AND(J$251&gt;4,H118&gt;5),1)+IF(AND(J$251=4,H118=1),4)+IF(AND(J$251=4,H118=2),3)+IF(AND(J$251=4,H118=3),2)+IF(AND(J$251=4,H118=4),1)+IF(AND(J$251=3,H118=1),3)+IF(AND(J$251=3,H118=2),2)+IF(AND(J$251=3,H118=3),1)+IF(AND(J$251=2,H118=1),2)+IF(AND(J$251=2,H118=2),1)+IF(AND(J$251=1,H118=1),1)</f>
        <v>0</v>
      </c>
      <c r="J118" s="5"/>
      <c r="K118" s="5"/>
      <c r="L118" s="7">
        <f>IF(AND(J$251&gt;4,J118=1),12)+IF(AND(J$251&gt;4,J118=2),8)+IF(AND(J$251&gt;4,J118=3),6)+IF(AND(J$251&gt;4,J118=4),5)+IF(AND(J$251&gt;4,J118=5),4)+IF(AND(J$251&gt;4,J118=6),3)+IF(AND(J$251&gt;4,J118=7),2)+IF(AND(J$251&gt;4,J118&gt;7),1)+IF(AND(J$251=4,J118=1),8)+IF(AND(J$251=4,J118=2),6)+IF(AND(J$251=4,J118=3),4)+IF(AND(J$251=4,J118=4),2)+IF(AND(J$251=3,J118=1),6)+IF(AND(J$251=3,J118=2),4)+IF(AND(J$251=3,J118=3),2)+IF(AND(J$251=2,J118=1),4)+IF(AND(J$251=2,J118=2),2)+IF(AND(J$251=1,J118=1),2)</f>
        <v>0</v>
      </c>
      <c r="M118" s="7">
        <f>IF(AND(J$251&gt;4,K118=1),12)+IF(AND(J$251&gt;4,K118=2),8)+IF(AND(J$251&gt;4,K118=3),6)+IF(AND(J$251&gt;4,K118=4),5)+IF(AND(J$251&gt;4,K118=5),4)+IF(AND(J$251&gt;4,K118=6),3)+IF(AND(J$251&gt;4,K118=7),2)+IF(AND(J$251&gt;4,K118&gt;7),1)+IF(AND(J$251=4,K118=1),8)+IF(AND(J$251=4,K118=2),6)+IF(AND(J$251=4,K118=3),4)+IF(AND(J$251=4,K118=4),2)+IF(AND(J$251=3,K118=1),6)+IF(AND(J$251=3,K118=2),4)+IF(AND(J$251=3,K118=3),2)+IF(AND(J$251=2,K118=1),4)+IF(AND(J$251=2,K118=2),2)+IF(AND(J$251=1,K118=1),2)</f>
        <v>0</v>
      </c>
      <c r="N118" s="2" t="s">
        <v>29</v>
      </c>
      <c r="O118" s="4">
        <f>+I118+L118+M118+U118</f>
        <v>0</v>
      </c>
      <c r="P118" s="11">
        <f>O118</f>
        <v>0</v>
      </c>
      <c r="Q118" s="2"/>
      <c r="R118" s="2"/>
      <c r="S118" s="2" t="s">
        <v>29</v>
      </c>
      <c r="T118" s="2" t="s">
        <v>92</v>
      </c>
      <c r="U118" s="6"/>
      <c r="V118" s="19">
        <f>MIN(F118,G118,Q118,R118)</f>
        <v>31.308</v>
      </c>
      <c r="W118" s="2"/>
      <c r="X118" s="3"/>
      <c r="Y118" s="4">
        <f>IF(AND(Z$251&gt;4,X118=1),6)+IF(AND(Z$251&gt;4,X118=2),4)+IF(AND(Z$251&gt;4,X118=3),3)+IF(AND(Z$251&gt;4,X118=4),2)+IF(AND(Z$251&gt;4,X118=5),1)+IF(AND(Z$251&gt;4,X118&gt;5),1)+IF(AND(Z$251=4,X118=1),4)+IF(AND(Z$251=4,X118=2),3)+IF(AND(Z$251=4,X118=3),2)+IF(AND(Z$251=4,X118=4),1)+IF(AND(Z$251=3,X118=1),3)+IF(AND(Z$251=3,X118=2),2)+IF(AND(Z$251=3,X118=3),1)+IF(AND(Z$251=2,X118=1),2)+IF(AND(Z$251=2,X118=2),1)+IF(AND(Z$251=1,X118=1),1)</f>
        <v>0</v>
      </c>
      <c r="Z118" s="5"/>
      <c r="AA118" s="5"/>
      <c r="AB118" s="7">
        <f>IF(AND(Z$251&gt;4,Z118=1),12)+IF(AND(Z$251&gt;4,Z118=2),8)+IF(AND(Z$251&gt;4,Z118=3),6)+IF(AND(Z$251&gt;4,Z118=4),5)+IF(AND(Z$251&gt;4,Z118=5),4)+IF(AND(Z$251&gt;4,Z118=6),3)+IF(AND(Z$251&gt;4,Z118=7),2)+IF(AND(Z$251&gt;4,Z118&gt;7),1)+IF(AND(Z$251=4,Z118=1),8)+IF(AND(Z$251=4,Z118=2),6)+IF(AND(Z$251=4,Z118=3),4)+IF(AND(Z$251=4,Z118=4),2)+IF(AND(Z$251=3,Z118=1),6)+IF(AND(Z$251=3,Z118=2),4)+IF(AND(Z$251=3,Z118=3),2)+IF(AND(Z$251=2,Z118=1),4)+IF(AND(Z$251=2,Z118=2),2)+IF(AND(Z$251=1,Z118=1),2)</f>
        <v>0</v>
      </c>
      <c r="AC118" s="7">
        <f>IF(AND(Z$251&gt;4,AA118=1),12)+IF(AND(Z$251&gt;4,AA118=2),8)+IF(AND(Z$251&gt;4,AA118=3),6)+IF(AND(Z$251&gt;4,AA118=4),5)+IF(AND(Z$251&gt;4,AA118=5),4)+IF(AND(Z$251&gt;4,AA118=6),3)+IF(AND(Z$251&gt;4,AA118=7),2)+IF(AND(Z$251&gt;4,AA118&gt;7),1)+IF(AND(Z$251=4,AA118=1),8)+IF(AND(Z$251=4,AA118=2),6)+IF(AND(Z$251=4,AA118=3),4)+IF(AND(Z$251=4,AA118=4),2)+IF(AND(Z$251=3,AA118=1),6)+IF(AND(Z$251=3,AA118=2),4)+IF(AND(Z$251=3,AA118=3),2)+IF(AND(Z$251=2,AA118=1),4)+IF(AND(Z$251=2,AA118=2),2)+IF(AND(Z$251=1,AA118=1),2)</f>
        <v>0</v>
      </c>
      <c r="AD118" s="2" t="s">
        <v>29</v>
      </c>
      <c r="AE118" s="4">
        <f>+Y118+AB118+AC118+AK118</f>
        <v>0</v>
      </c>
      <c r="AF118" s="11">
        <f>AE118+P118</f>
        <v>0</v>
      </c>
      <c r="AG118" s="2"/>
      <c r="AH118" s="2"/>
      <c r="AI118" s="2" t="s">
        <v>29</v>
      </c>
      <c r="AJ118" s="2" t="s">
        <v>92</v>
      </c>
      <c r="AK118" s="6"/>
      <c r="AL118" s="19">
        <f>MIN(V118,W118,AG118,AH118)</f>
        <v>31.308</v>
      </c>
      <c r="AM118" s="2">
        <v>33.584000000000003</v>
      </c>
      <c r="AN118" s="3">
        <v>1</v>
      </c>
      <c r="AO118" s="4">
        <f>IF(AND(AP$251&gt;4,AN118=1),6)+IF(AND(AP$251&gt;4,AN118=2),4)+IF(AND(AP$251&gt;4,AN118=3),3)+IF(AND(AP$251&gt;4,AN118=4),2)+IF(AND(AP$251&gt;4,AN118=5),1)+IF(AND(AP$251&gt;4,AN118&gt;5),1)+IF(AND(AP$251=4,AN118=1),4)+IF(AND(AP$251=4,AN118=2),3)+IF(AND(AP$251=4,AN118=3),2)+IF(AND(AP$251=4,AN118=4),1)+IF(AND(AP$251=3,AN118=1),3)+IF(AND(AP$251=3,AN118=2),2)+IF(AND(AP$251=3,AN118=3),1)+IF(AND(AP$251=2,AN118=1),2)+IF(AND(AP$251=2,AN118=2),1)+IF(AND(AP$251=1,AN118=1),1)</f>
        <v>3</v>
      </c>
      <c r="AP118" s="5">
        <v>1</v>
      </c>
      <c r="AQ118" s="5">
        <v>1</v>
      </c>
      <c r="AR118" s="7">
        <f>IF(AND(AP$251&gt;4,AP118=1),12)+IF(AND(AP$251&gt;4,AP118=2),8)+IF(AND(AP$251&gt;4,AP118=3),6)+IF(AND(AP$251&gt;4,AP118=4),5)+IF(AND(AP$251&gt;4,AP118=5),4)+IF(AND(AP$251&gt;4,AP118=6),3)+IF(AND(AP$251&gt;4,AP118=7),2)+IF(AND(AP$251&gt;4,AP118&gt;7),1)+IF(AND(AP$251=4,AP118=1),8)+IF(AND(AP$251=4,AP118=2),6)+IF(AND(AP$251=4,AP118=3),4)+IF(AND(AP$251=4,AP118=4),2)+IF(AND(AP$251=3,AP118=1),6)+IF(AND(AP$251=3,AP118=2),4)+IF(AND(AP$251=3,AP118=3),2)+IF(AND(AP$251=2,AP118=1),4)+IF(AND(AP$251=2,AP118=2),2)+IF(AND(AP$251=1,AP118=1),2)</f>
        <v>6</v>
      </c>
      <c r="AS118" s="7">
        <f>IF(AND(AP$251&gt;4,AQ118=1),12)+IF(AND(AP$251&gt;4,AQ118=2),8)+IF(AND(AP$251&gt;4,AQ118=3),6)+IF(AND(AP$251&gt;4,AQ118=4),5)+IF(AND(AP$251&gt;4,AQ118=5),4)+IF(AND(AP$251&gt;4,AQ118=6),3)+IF(AND(AP$251&gt;4,AQ118=7),2)+IF(AND(AP$251&gt;4,AQ118&gt;7),1)+IF(AND(AP$251=4,AQ118=1),8)+IF(AND(AP$251=4,AQ118=2),6)+IF(AND(AP$251=4,AQ118=3),4)+IF(AND(AP$251=4,AQ118=4),2)+IF(AND(AP$251=3,AQ118=1),6)+IF(AND(AP$251=3,AQ118=2),4)+IF(AND(AP$251=3,AQ118=3),2)+IF(AND(AP$251=2,AQ118=1),4)+IF(AND(AP$251=2,AQ118=2),2)+IF(AND(AP$251=1,AQ118=1),2)</f>
        <v>6</v>
      </c>
      <c r="AT118" s="2" t="s">
        <v>29</v>
      </c>
      <c r="AU118" s="4">
        <f>+AO118+AR118+AS118+BA118</f>
        <v>15</v>
      </c>
      <c r="AV118" s="11">
        <f>AU118+AF118</f>
        <v>15</v>
      </c>
      <c r="AW118" s="2">
        <v>32.174999999999997</v>
      </c>
      <c r="AX118" s="2">
        <v>32.340000000000003</v>
      </c>
      <c r="AY118" s="2" t="s">
        <v>29</v>
      </c>
      <c r="AZ118" s="2" t="s">
        <v>92</v>
      </c>
      <c r="BA118" s="6"/>
      <c r="BB118" s="19">
        <f>MIN(AL118,AM118,AW118,AX118)</f>
        <v>31.308</v>
      </c>
      <c r="BC118" s="2"/>
      <c r="BD118" s="3"/>
      <c r="BE118" s="4">
        <f>IF(AND(BF$251&gt;4,BD118=1),6)+IF(AND(BF$251&gt;4,BD118=2),4)+IF(AND(BF$251&gt;4,BD118=3),3)+IF(AND(BF$251&gt;4,BD118=4),2)+IF(AND(BF$251&gt;4,BD118=5),1)+IF(AND(BF$251&gt;4,BD118&gt;5),1)+IF(AND(BF$251=4,BD118=1),4)+IF(AND(BF$251=4,BD118=2),3)+IF(AND(BF$251=4,BD118=3),2)+IF(AND(BF$251=4,BD118=4),1)+IF(AND(BF$251=3,BD118=1),3)+IF(AND(BF$251=3,BD118=2),2)+IF(AND(BF$251=3,BD118=3),1)+IF(AND(BF$251=2,BD118=1),2)+IF(AND(BF$251=2,BD118=2),1)+IF(AND(BF$251=1,BD118=1),1)</f>
        <v>0</v>
      </c>
      <c r="BF118" s="5"/>
      <c r="BG118" s="5"/>
      <c r="BH118" s="7">
        <f>IF(AND(BF$251&gt;4,BF118=1),12)+IF(AND(BF$251&gt;4,BF118=2),8)+IF(AND(BF$251&gt;4,BF118=3),6)+IF(AND(BF$251&gt;4,BF118=4),5)+IF(AND(BF$251&gt;4,BF118=5),4)+IF(AND(BF$251&gt;4,BF118=6),3)+IF(AND(BF$251&gt;4,BF118=7),2)+IF(AND(BF$251&gt;4,BF118&gt;7),1)+IF(AND(BF$251=4,BF118=1),8)+IF(AND(BF$251=4,BF118=2),6)+IF(AND(BF$251=4,BF118=3),4)+IF(AND(BF$251=4,BF118=4),2)+IF(AND(BF$251=3,BF118=1),6)+IF(AND(BF$251=3,BF118=2),4)+IF(AND(BF$251=3,BF118=3),2)+IF(AND(BF$251=2,BF118=1),4)+IF(AND(BF$251=2,BF118=2),2)+IF(AND(BF$251=1,BF118=1),2)</f>
        <v>0</v>
      </c>
      <c r="BI118" s="7">
        <f>IF(AND(BF$251&gt;4,BG118=1),12)+IF(AND(BF$251&gt;4,BG118=2),8)+IF(AND(BF$251&gt;4,BG118=3),6)+IF(AND(BF$251&gt;4,BG118=4),5)+IF(AND(BF$251&gt;4,BG118=5),4)+IF(AND(BF$251&gt;4,BG118=6),3)+IF(AND(BF$251&gt;4,BG118=7),2)+IF(AND(BF$251&gt;4,BG118&gt;7),1)+IF(AND(BF$251=4,BG118=1),8)+IF(AND(BF$251=4,BG118=2),6)+IF(AND(BF$251=4,BG118=3),4)+IF(AND(BF$251=4,BG118=4),2)+IF(AND(BF$251=3,BG118=1),6)+IF(AND(BF$251=3,BG118=2),4)+IF(AND(BF$251=3,BG118=3),2)+IF(AND(BF$251=2,BG118=1),4)+IF(AND(BF$251=2,BG118=2),2)+IF(AND(BF$251=1,BG118=1),2)</f>
        <v>0</v>
      </c>
      <c r="BJ118" s="2" t="s">
        <v>29</v>
      </c>
      <c r="BK118" s="4">
        <f>+BE118+BH118+BI118+BQ118</f>
        <v>0</v>
      </c>
      <c r="BL118" s="11">
        <f>BK118+AV118</f>
        <v>15</v>
      </c>
      <c r="BM118" s="2"/>
      <c r="BN118" s="2"/>
      <c r="BO118" s="2" t="s">
        <v>29</v>
      </c>
      <c r="BP118" s="2" t="s">
        <v>92</v>
      </c>
      <c r="BQ118" s="6"/>
      <c r="BR118" s="19">
        <f t="shared" si="221"/>
        <v>31.308</v>
      </c>
      <c r="BS118" s="2"/>
      <c r="BT118" s="3"/>
      <c r="BU118" s="4">
        <f t="shared" si="215"/>
        <v>0</v>
      </c>
      <c r="BV118" s="5"/>
      <c r="BW118" s="5"/>
      <c r="BX118" s="7">
        <f t="shared" si="216"/>
        <v>0</v>
      </c>
      <c r="BY118" s="7">
        <f t="shared" si="217"/>
        <v>0</v>
      </c>
      <c r="BZ118" s="2" t="s">
        <v>29</v>
      </c>
      <c r="CA118" s="4">
        <f t="shared" si="222"/>
        <v>0</v>
      </c>
      <c r="CB118" s="11">
        <f t="shared" si="223"/>
        <v>15</v>
      </c>
      <c r="CC118" s="2"/>
      <c r="CD118" s="2"/>
      <c r="CE118" s="2" t="s">
        <v>29</v>
      </c>
      <c r="CF118" s="2" t="s">
        <v>92</v>
      </c>
      <c r="CG118" s="6"/>
      <c r="CH118" s="19">
        <f t="shared" si="224"/>
        <v>31.308</v>
      </c>
    </row>
    <row r="119" spans="1:86" s="15" customFormat="1" ht="14">
      <c r="A119" s="13">
        <v>5</v>
      </c>
      <c r="B119" s="1" t="s">
        <v>189</v>
      </c>
      <c r="C119" s="2">
        <v>202500</v>
      </c>
      <c r="D119" s="1">
        <v>6</v>
      </c>
      <c r="E119" s="1" t="s">
        <v>28</v>
      </c>
      <c r="F119" s="57">
        <v>34.524999999999999</v>
      </c>
      <c r="G119" s="2"/>
      <c r="H119" s="3"/>
      <c r="I119" s="4">
        <f>IF(AND(J$251&gt;4,H119=1),6)+IF(AND(J$251&gt;4,H119=2),4)+IF(AND(J$251&gt;4,H119=3),3)+IF(AND(J$251&gt;4,H119=4),2)+IF(AND(J$251&gt;4,H119=5),1)+IF(AND(J$251&gt;4,H119&gt;5),1)+IF(AND(J$251=4,H119=1),4)+IF(AND(J$251=4,H119=2),3)+IF(AND(J$251=4,H119=3),2)+IF(AND(J$251=4,H119=4),1)+IF(AND(J$251=3,H119=1),3)+IF(AND(J$251=3,H119=2),2)+IF(AND(J$251=3,H119=3),1)+IF(AND(J$251=2,H119=1),2)+IF(AND(J$251=2,H119=2),1)+IF(AND(J$251=1,H119=1),1)</f>
        <v>0</v>
      </c>
      <c r="J119" s="5"/>
      <c r="K119" s="5"/>
      <c r="L119" s="7">
        <f>IF(AND(J$251&gt;4,J119=1),12)+IF(AND(J$251&gt;4,J119=2),8)+IF(AND(J$251&gt;4,J119=3),6)+IF(AND(J$251&gt;4,J119=4),5)+IF(AND(J$251&gt;4,J119=5),4)+IF(AND(J$251&gt;4,J119=6),3)+IF(AND(J$251&gt;4,J119=7),2)+IF(AND(J$251&gt;4,J119&gt;7),1)+IF(AND(J$251=4,J119=1),8)+IF(AND(J$251=4,J119=2),6)+IF(AND(J$251=4,J119=3),4)+IF(AND(J$251=4,J119=4),2)+IF(AND(J$251=3,J119=1),6)+IF(AND(J$251=3,J119=2),4)+IF(AND(J$251=3,J119=3),2)+IF(AND(J$251=2,J119=1),4)+IF(AND(J$251=2,J119=2),2)+IF(AND(J$251=1,J119=1),2)</f>
        <v>0</v>
      </c>
      <c r="M119" s="7">
        <f>IF(AND(J$251&gt;4,K119=1),12)+IF(AND(J$251&gt;4,K119=2),8)+IF(AND(J$251&gt;4,K119=3),6)+IF(AND(J$251&gt;4,K119=4),5)+IF(AND(J$251&gt;4,K119=5),4)+IF(AND(J$251&gt;4,K119=6),3)+IF(AND(J$251&gt;4,K119=7),2)+IF(AND(J$251&gt;4,K119&gt;7),1)+IF(AND(J$251=4,K119=1),8)+IF(AND(J$251=4,K119=2),6)+IF(AND(J$251=4,K119=3),4)+IF(AND(J$251=4,K119=4),2)+IF(AND(J$251=3,K119=1),6)+IF(AND(J$251=3,K119=2),4)+IF(AND(J$251=3,K119=3),2)+IF(AND(J$251=2,K119=1),4)+IF(AND(J$251=2,K119=2),2)+IF(AND(J$251=1,K119=1),2)</f>
        <v>0</v>
      </c>
      <c r="N119" s="2" t="s">
        <v>29</v>
      </c>
      <c r="O119" s="4">
        <f>+I119+L119+M119+U119</f>
        <v>0</v>
      </c>
      <c r="P119" s="11">
        <f>O119</f>
        <v>0</v>
      </c>
      <c r="Q119" s="2"/>
      <c r="R119" s="2"/>
      <c r="S119" s="2" t="s">
        <v>29</v>
      </c>
      <c r="T119" s="6"/>
      <c r="U119" s="6"/>
      <c r="V119" s="19">
        <f>MIN(F119,G119,Q119,R119)</f>
        <v>34.524999999999999</v>
      </c>
      <c r="W119" s="2"/>
      <c r="X119" s="3"/>
      <c r="Y119" s="4">
        <f>IF(AND(Z$251&gt;4,X119=1),6)+IF(AND(Z$251&gt;4,X119=2),4)+IF(AND(Z$251&gt;4,X119=3),3)+IF(AND(Z$251&gt;4,X119=4),2)+IF(AND(Z$251&gt;4,X119=5),1)+IF(AND(Z$251&gt;4,X119&gt;5),1)+IF(AND(Z$251=4,X119=1),4)+IF(AND(Z$251=4,X119=2),3)+IF(AND(Z$251=4,X119=3),2)+IF(AND(Z$251=4,X119=4),1)+IF(AND(Z$251=3,X119=1),3)+IF(AND(Z$251=3,X119=2),2)+IF(AND(Z$251=3,X119=3),1)+IF(AND(Z$251=2,X119=1),2)+IF(AND(Z$251=2,X119=2),1)+IF(AND(Z$251=1,X119=1),1)</f>
        <v>0</v>
      </c>
      <c r="Z119" s="5"/>
      <c r="AA119" s="5"/>
      <c r="AB119" s="7">
        <f>IF(AND(Z$251&gt;4,Z119=1),12)+IF(AND(Z$251&gt;4,Z119=2),8)+IF(AND(Z$251&gt;4,Z119=3),6)+IF(AND(Z$251&gt;4,Z119=4),5)+IF(AND(Z$251&gt;4,Z119=5),4)+IF(AND(Z$251&gt;4,Z119=6),3)+IF(AND(Z$251&gt;4,Z119=7),2)+IF(AND(Z$251&gt;4,Z119&gt;7),1)+IF(AND(Z$251=4,Z119=1),8)+IF(AND(Z$251=4,Z119=2),6)+IF(AND(Z$251=4,Z119=3),4)+IF(AND(Z$251=4,Z119=4),2)+IF(AND(Z$251=3,Z119=1),6)+IF(AND(Z$251=3,Z119=2),4)+IF(AND(Z$251=3,Z119=3),2)+IF(AND(Z$251=2,Z119=1),4)+IF(AND(Z$251=2,Z119=2),2)+IF(AND(Z$251=1,Z119=1),2)</f>
        <v>0</v>
      </c>
      <c r="AC119" s="7">
        <f>IF(AND(Z$251&gt;4,AA119=1),12)+IF(AND(Z$251&gt;4,AA119=2),8)+IF(AND(Z$251&gt;4,AA119=3),6)+IF(AND(Z$251&gt;4,AA119=4),5)+IF(AND(Z$251&gt;4,AA119=5),4)+IF(AND(Z$251&gt;4,AA119=6),3)+IF(AND(Z$251&gt;4,AA119=7),2)+IF(AND(Z$251&gt;4,AA119&gt;7),1)+IF(AND(Z$251=4,AA119=1),8)+IF(AND(Z$251=4,AA119=2),6)+IF(AND(Z$251=4,AA119=3),4)+IF(AND(Z$251=4,AA119=4),2)+IF(AND(Z$251=3,AA119=1),6)+IF(AND(Z$251=3,AA119=2),4)+IF(AND(Z$251=3,AA119=3),2)+IF(AND(Z$251=2,AA119=1),4)+IF(AND(Z$251=2,AA119=2),2)+IF(AND(Z$251=1,AA119=1),2)</f>
        <v>0</v>
      </c>
      <c r="AD119" s="2" t="s">
        <v>29</v>
      </c>
      <c r="AE119" s="4">
        <f>+Y119+AB119+AC119+AK119</f>
        <v>0</v>
      </c>
      <c r="AF119" s="11">
        <f>AE119+P119</f>
        <v>0</v>
      </c>
      <c r="AG119" s="2"/>
      <c r="AH119" s="2"/>
      <c r="AI119" s="2" t="s">
        <v>29</v>
      </c>
      <c r="AJ119" s="6"/>
      <c r="AK119" s="6"/>
      <c r="AL119" s="19">
        <f>MIN(V119,W119,AG119,AH119)</f>
        <v>34.524999999999999</v>
      </c>
      <c r="AM119" s="2"/>
      <c r="AN119" s="3"/>
      <c r="AO119" s="4">
        <f>IF(AND(AP$251&gt;4,AN119=1),6)+IF(AND(AP$251&gt;4,AN119=2),4)+IF(AND(AP$251&gt;4,AN119=3),3)+IF(AND(AP$251&gt;4,AN119=4),2)+IF(AND(AP$251&gt;4,AN119=5),1)+IF(AND(AP$251&gt;4,AN119&gt;5),1)+IF(AND(AP$251=4,AN119=1),4)+IF(AND(AP$251=4,AN119=2),3)+IF(AND(AP$251=4,AN119=3),2)+IF(AND(AP$251=4,AN119=4),1)+IF(AND(AP$251=3,AN119=1),3)+IF(AND(AP$251=3,AN119=2),2)+IF(AND(AP$251=3,AN119=3),1)+IF(AND(AP$251=2,AN119=1),2)+IF(AND(AP$251=2,AN119=2),1)+IF(AND(AP$251=1,AN119=1),1)</f>
        <v>0</v>
      </c>
      <c r="AP119" s="5"/>
      <c r="AQ119" s="5"/>
      <c r="AR119" s="7">
        <f>IF(AND(AP$251&gt;4,AP119=1),12)+IF(AND(AP$251&gt;4,AP119=2),8)+IF(AND(AP$251&gt;4,AP119=3),6)+IF(AND(AP$251&gt;4,AP119=4),5)+IF(AND(AP$251&gt;4,AP119=5),4)+IF(AND(AP$251&gt;4,AP119=6),3)+IF(AND(AP$251&gt;4,AP119=7),2)+IF(AND(AP$251&gt;4,AP119&gt;7),1)+IF(AND(AP$251=4,AP119=1),8)+IF(AND(AP$251=4,AP119=2),6)+IF(AND(AP$251=4,AP119=3),4)+IF(AND(AP$251=4,AP119=4),2)+IF(AND(AP$251=3,AP119=1),6)+IF(AND(AP$251=3,AP119=2),4)+IF(AND(AP$251=3,AP119=3),2)+IF(AND(AP$251=2,AP119=1),4)+IF(AND(AP$251=2,AP119=2),2)+IF(AND(AP$251=1,AP119=1),2)</f>
        <v>0</v>
      </c>
      <c r="AS119" s="7">
        <f>IF(AND(AP$251&gt;4,AQ119=1),12)+IF(AND(AP$251&gt;4,AQ119=2),8)+IF(AND(AP$251&gt;4,AQ119=3),6)+IF(AND(AP$251&gt;4,AQ119=4),5)+IF(AND(AP$251&gt;4,AQ119=5),4)+IF(AND(AP$251&gt;4,AQ119=6),3)+IF(AND(AP$251&gt;4,AQ119=7),2)+IF(AND(AP$251&gt;4,AQ119&gt;7),1)+IF(AND(AP$251=4,AQ119=1),8)+IF(AND(AP$251=4,AQ119=2),6)+IF(AND(AP$251=4,AQ119=3),4)+IF(AND(AP$251=4,AQ119=4),2)+IF(AND(AP$251=3,AQ119=1),6)+IF(AND(AP$251=3,AQ119=2),4)+IF(AND(AP$251=3,AQ119=3),2)+IF(AND(AP$251=2,AQ119=1),4)+IF(AND(AP$251=2,AQ119=2),2)+IF(AND(AP$251=1,AQ119=1),2)</f>
        <v>0</v>
      </c>
      <c r="AT119" s="2" t="s">
        <v>29</v>
      </c>
      <c r="AU119" s="4">
        <f>+AO119+AR119+AS119+BA119</f>
        <v>0</v>
      </c>
      <c r="AV119" s="11">
        <f>AU119+AF119</f>
        <v>0</v>
      </c>
      <c r="AW119" s="2"/>
      <c r="AX119" s="2"/>
      <c r="AY119" s="2" t="s">
        <v>29</v>
      </c>
      <c r="AZ119" s="6"/>
      <c r="BA119" s="6"/>
      <c r="BB119" s="19">
        <f>MIN(AL119,AM119,AW119,AX119)</f>
        <v>34.524999999999999</v>
      </c>
      <c r="BC119" s="2"/>
      <c r="BD119" s="3"/>
      <c r="BE119" s="4">
        <f>IF(AND(BF$251&gt;4,BD119=1),6)+IF(AND(BF$251&gt;4,BD119=2),4)+IF(AND(BF$251&gt;4,BD119=3),3)+IF(AND(BF$251&gt;4,BD119=4),2)+IF(AND(BF$251&gt;4,BD119=5),1)+IF(AND(BF$251&gt;4,BD119&gt;5),1)+IF(AND(BF$251=4,BD119=1),4)+IF(AND(BF$251=4,BD119=2),3)+IF(AND(BF$251=4,BD119=3),2)+IF(AND(BF$251=4,BD119=4),1)+IF(AND(BF$251=3,BD119=1),3)+IF(AND(BF$251=3,BD119=2),2)+IF(AND(BF$251=3,BD119=3),1)+IF(AND(BF$251=2,BD119=1),2)+IF(AND(BF$251=2,BD119=2),1)+IF(AND(BF$251=1,BD119=1),1)</f>
        <v>0</v>
      </c>
      <c r="BF119" s="5"/>
      <c r="BG119" s="5"/>
      <c r="BH119" s="7">
        <f>IF(AND(BF$251&gt;4,BF119=1),12)+IF(AND(BF$251&gt;4,BF119=2),8)+IF(AND(BF$251&gt;4,BF119=3),6)+IF(AND(BF$251&gt;4,BF119=4),5)+IF(AND(BF$251&gt;4,BF119=5),4)+IF(AND(BF$251&gt;4,BF119=6),3)+IF(AND(BF$251&gt;4,BF119=7),2)+IF(AND(BF$251&gt;4,BF119&gt;7),1)+IF(AND(BF$251=4,BF119=1),8)+IF(AND(BF$251=4,BF119=2),6)+IF(AND(BF$251=4,BF119=3),4)+IF(AND(BF$251=4,BF119=4),2)+IF(AND(BF$251=3,BF119=1),6)+IF(AND(BF$251=3,BF119=2),4)+IF(AND(BF$251=3,BF119=3),2)+IF(AND(BF$251=2,BF119=1),4)+IF(AND(BF$251=2,BF119=2),2)+IF(AND(BF$251=1,BF119=1),2)</f>
        <v>0</v>
      </c>
      <c r="BI119" s="7">
        <f>IF(AND(BF$251&gt;4,BG119=1),12)+IF(AND(BF$251&gt;4,BG119=2),8)+IF(AND(BF$251&gt;4,BG119=3),6)+IF(AND(BF$251&gt;4,BG119=4),5)+IF(AND(BF$251&gt;4,BG119=5),4)+IF(AND(BF$251&gt;4,BG119=6),3)+IF(AND(BF$251&gt;4,BG119=7),2)+IF(AND(BF$251&gt;4,BG119&gt;7),1)+IF(AND(BF$251=4,BG119=1),8)+IF(AND(BF$251=4,BG119=2),6)+IF(AND(BF$251=4,BG119=3),4)+IF(AND(BF$251=4,BG119=4),2)+IF(AND(BF$251=3,BG119=1),6)+IF(AND(BF$251=3,BG119=2),4)+IF(AND(BF$251=3,BG119=3),2)+IF(AND(BF$251=2,BG119=1),4)+IF(AND(BF$251=2,BG119=2),2)+IF(AND(BF$251=1,BG119=1),2)</f>
        <v>0</v>
      </c>
      <c r="BJ119" s="2" t="s">
        <v>29</v>
      </c>
      <c r="BK119" s="4">
        <f>+BE119+BH119+BI119+BQ119</f>
        <v>0</v>
      </c>
      <c r="BL119" s="11">
        <f>BK119+AV119</f>
        <v>0</v>
      </c>
      <c r="BM119" s="2"/>
      <c r="BN119" s="2"/>
      <c r="BO119" s="2" t="s">
        <v>29</v>
      </c>
      <c r="BP119" s="6"/>
      <c r="BQ119" s="6"/>
      <c r="BR119" s="19">
        <f t="shared" si="221"/>
        <v>34.524999999999999</v>
      </c>
      <c r="BS119" s="2"/>
      <c r="BT119" s="3"/>
      <c r="BU119" s="4">
        <f t="shared" si="215"/>
        <v>0</v>
      </c>
      <c r="BV119" s="5"/>
      <c r="BW119" s="5"/>
      <c r="BX119" s="7">
        <f t="shared" si="216"/>
        <v>0</v>
      </c>
      <c r="BY119" s="7">
        <f t="shared" si="217"/>
        <v>0</v>
      </c>
      <c r="BZ119" s="2" t="s">
        <v>29</v>
      </c>
      <c r="CA119" s="4">
        <f t="shared" si="222"/>
        <v>0</v>
      </c>
      <c r="CB119" s="11">
        <f t="shared" si="223"/>
        <v>0</v>
      </c>
      <c r="CC119" s="2"/>
      <c r="CD119" s="2"/>
      <c r="CE119" s="2" t="s">
        <v>29</v>
      </c>
      <c r="CF119" s="6"/>
      <c r="CG119" s="6"/>
      <c r="CH119" s="19">
        <f t="shared" si="224"/>
        <v>34.524999999999999</v>
      </c>
    </row>
    <row r="120" spans="1:86" s="15" customFormat="1" ht="14">
      <c r="A120" s="13">
        <v>6</v>
      </c>
      <c r="B120" s="1" t="s">
        <v>146</v>
      </c>
      <c r="C120" s="2">
        <v>43590</v>
      </c>
      <c r="D120" s="1">
        <v>7</v>
      </c>
      <c r="E120" s="1" t="s">
        <v>147</v>
      </c>
      <c r="F120" s="57">
        <v>32.860999999999997</v>
      </c>
      <c r="G120" s="2"/>
      <c r="H120" s="3"/>
      <c r="I120" s="4">
        <f>IF(AND(J$251&gt;4,H120=1),6)+IF(AND(J$251&gt;4,H120=2),4)+IF(AND(J$251&gt;4,H120=3),3)+IF(AND(J$251&gt;4,H120=4),2)+IF(AND(J$251&gt;4,H120=5),1)+IF(AND(J$251&gt;4,H120&gt;5),1)+IF(AND(J$251=4,H120=1),4)+IF(AND(J$251=4,H120=2),3)+IF(AND(J$251=4,H120=3),2)+IF(AND(J$251=4,H120=4),1)+IF(AND(J$251=3,H120=1),3)+IF(AND(J$251=3,H120=2),2)+IF(AND(J$251=3,H120=3),1)+IF(AND(J$251=2,H120=1),2)+IF(AND(J$251=2,H120=2),1)+IF(AND(J$251=1,H120=1),1)</f>
        <v>0</v>
      </c>
      <c r="J120" s="5"/>
      <c r="K120" s="5"/>
      <c r="L120" s="7">
        <f>IF(AND(J$251&gt;4,J120=1),12)+IF(AND(J$251&gt;4,J120=2),8)+IF(AND(J$251&gt;4,J120=3),6)+IF(AND(J$251&gt;4,J120=4),5)+IF(AND(J$251&gt;4,J120=5),4)+IF(AND(J$251&gt;4,J120=6),3)+IF(AND(J$251&gt;4,J120=7),2)+IF(AND(J$251&gt;4,J120&gt;7),1)+IF(AND(J$251=4,J120=1),8)+IF(AND(J$251=4,J120=2),6)+IF(AND(J$251=4,J120=3),4)+IF(AND(J$251=4,J120=4),2)+IF(AND(J$251=3,J120=1),6)+IF(AND(J$251=3,J120=2),4)+IF(AND(J$251=3,J120=3),2)+IF(AND(J$251=2,J120=1),4)+IF(AND(J$251=2,J120=2),2)+IF(AND(J$251=1,J120=1),2)</f>
        <v>0</v>
      </c>
      <c r="M120" s="7">
        <f>IF(AND(J$251&gt;4,K120=1),12)+IF(AND(J$251&gt;4,K120=2),8)+IF(AND(J$251&gt;4,K120=3),6)+IF(AND(J$251&gt;4,K120=4),5)+IF(AND(J$251&gt;4,K120=5),4)+IF(AND(J$251&gt;4,K120=6),3)+IF(AND(J$251&gt;4,K120=7),2)+IF(AND(J$251&gt;4,K120&gt;7),1)+IF(AND(J$251=4,K120=1),8)+IF(AND(J$251=4,K120=2),6)+IF(AND(J$251=4,K120=3),4)+IF(AND(J$251=4,K120=4),2)+IF(AND(J$251=3,K120=1),6)+IF(AND(J$251=3,K120=2),4)+IF(AND(J$251=3,K120=3),2)+IF(AND(J$251=2,K120=1),4)+IF(AND(J$251=2,K120=2),2)+IF(AND(J$251=1,K120=1),2)</f>
        <v>0</v>
      </c>
      <c r="N120" s="2" t="s">
        <v>29</v>
      </c>
      <c r="O120" s="4">
        <f>+I120+L120+M120+U120</f>
        <v>0</v>
      </c>
      <c r="P120" s="11">
        <f>O120</f>
        <v>0</v>
      </c>
      <c r="Q120" s="2"/>
      <c r="R120" s="2"/>
      <c r="S120" s="2" t="s">
        <v>29</v>
      </c>
      <c r="T120" s="2"/>
      <c r="U120" s="6"/>
      <c r="V120" s="19">
        <f>MIN(F120,G120,Q120,R120)</f>
        <v>32.860999999999997</v>
      </c>
      <c r="W120" s="2"/>
      <c r="X120" s="3"/>
      <c r="Y120" s="4">
        <f>IF(AND(Z$251&gt;4,X120=1),6)+IF(AND(Z$251&gt;4,X120=2),4)+IF(AND(Z$251&gt;4,X120=3),3)+IF(AND(Z$251&gt;4,X120=4),2)+IF(AND(Z$251&gt;4,X120=5),1)+IF(AND(Z$251&gt;4,X120&gt;5),1)+IF(AND(Z$251=4,X120=1),4)+IF(AND(Z$251=4,X120=2),3)+IF(AND(Z$251=4,X120=3),2)+IF(AND(Z$251=4,X120=4),1)+IF(AND(Z$251=3,X120=1),3)+IF(AND(Z$251=3,X120=2),2)+IF(AND(Z$251=3,X120=3),1)+IF(AND(Z$251=2,X120=1),2)+IF(AND(Z$251=2,X120=2),1)+IF(AND(Z$251=1,X120=1),1)</f>
        <v>0</v>
      </c>
      <c r="Z120" s="5"/>
      <c r="AA120" s="5"/>
      <c r="AB120" s="7">
        <f>IF(AND(Z$251&gt;4,Z120=1),12)+IF(AND(Z$251&gt;4,Z120=2),8)+IF(AND(Z$251&gt;4,Z120=3),6)+IF(AND(Z$251&gt;4,Z120=4),5)+IF(AND(Z$251&gt;4,Z120=5),4)+IF(AND(Z$251&gt;4,Z120=6),3)+IF(AND(Z$251&gt;4,Z120=7),2)+IF(AND(Z$251&gt;4,Z120&gt;7),1)+IF(AND(Z$251=4,Z120=1),8)+IF(AND(Z$251=4,Z120=2),6)+IF(AND(Z$251=4,Z120=3),4)+IF(AND(Z$251=4,Z120=4),2)+IF(AND(Z$251=3,Z120=1),6)+IF(AND(Z$251=3,Z120=2),4)+IF(AND(Z$251=3,Z120=3),2)+IF(AND(Z$251=2,Z120=1),4)+IF(AND(Z$251=2,Z120=2),2)+IF(AND(Z$251=1,Z120=1),2)</f>
        <v>0</v>
      </c>
      <c r="AC120" s="7">
        <f>IF(AND(Z$251&gt;4,AA120=1),12)+IF(AND(Z$251&gt;4,AA120=2),8)+IF(AND(Z$251&gt;4,AA120=3),6)+IF(AND(Z$251&gt;4,AA120=4),5)+IF(AND(Z$251&gt;4,AA120=5),4)+IF(AND(Z$251&gt;4,AA120=6),3)+IF(AND(Z$251&gt;4,AA120=7),2)+IF(AND(Z$251&gt;4,AA120&gt;7),1)+IF(AND(Z$251=4,AA120=1),8)+IF(AND(Z$251=4,AA120=2),6)+IF(AND(Z$251=4,AA120=3),4)+IF(AND(Z$251=4,AA120=4),2)+IF(AND(Z$251=3,AA120=1),6)+IF(AND(Z$251=3,AA120=2),4)+IF(AND(Z$251=3,AA120=3),2)+IF(AND(Z$251=2,AA120=1),4)+IF(AND(Z$251=2,AA120=2),2)+IF(AND(Z$251=1,AA120=1),2)</f>
        <v>0</v>
      </c>
      <c r="AD120" s="2" t="s">
        <v>29</v>
      </c>
      <c r="AE120" s="4">
        <f>+Y120+AB120+AC120+AK120</f>
        <v>0</v>
      </c>
      <c r="AF120" s="11">
        <f>AE120+P120</f>
        <v>0</v>
      </c>
      <c r="AG120" s="2"/>
      <c r="AH120" s="2"/>
      <c r="AI120" s="2" t="s">
        <v>29</v>
      </c>
      <c r="AJ120" s="2"/>
      <c r="AK120" s="6"/>
      <c r="AL120" s="19">
        <f>MIN(V120,W120,AG120,AH120)</f>
        <v>32.860999999999997</v>
      </c>
      <c r="AM120" s="2"/>
      <c r="AN120" s="3"/>
      <c r="AO120" s="4">
        <f>IF(AND(AP$251&gt;4,AN120=1),6)+IF(AND(AP$251&gt;4,AN120=2),4)+IF(AND(AP$251&gt;4,AN120=3),3)+IF(AND(AP$251&gt;4,AN120=4),2)+IF(AND(AP$251&gt;4,AN120=5),1)+IF(AND(AP$251&gt;4,AN120&gt;5),1)+IF(AND(AP$251=4,AN120=1),4)+IF(AND(AP$251=4,AN120=2),3)+IF(AND(AP$251=4,AN120=3),2)+IF(AND(AP$251=4,AN120=4),1)+IF(AND(AP$251=3,AN120=1),3)+IF(AND(AP$251=3,AN120=2),2)+IF(AND(AP$251=3,AN120=3),1)+IF(AND(AP$251=2,AN120=1),2)+IF(AND(AP$251=2,AN120=2),1)+IF(AND(AP$251=1,AN120=1),1)</f>
        <v>0</v>
      </c>
      <c r="AP120" s="5"/>
      <c r="AQ120" s="5"/>
      <c r="AR120" s="7">
        <f>IF(AND(AP$251&gt;4,AP120=1),12)+IF(AND(AP$251&gt;4,AP120=2),8)+IF(AND(AP$251&gt;4,AP120=3),6)+IF(AND(AP$251&gt;4,AP120=4),5)+IF(AND(AP$251&gt;4,AP120=5),4)+IF(AND(AP$251&gt;4,AP120=6),3)+IF(AND(AP$251&gt;4,AP120=7),2)+IF(AND(AP$251&gt;4,AP120&gt;7),1)+IF(AND(AP$251=4,AP120=1),8)+IF(AND(AP$251=4,AP120=2),6)+IF(AND(AP$251=4,AP120=3),4)+IF(AND(AP$251=4,AP120=4),2)+IF(AND(AP$251=3,AP120=1),6)+IF(AND(AP$251=3,AP120=2),4)+IF(AND(AP$251=3,AP120=3),2)+IF(AND(AP$251=2,AP120=1),4)+IF(AND(AP$251=2,AP120=2),2)+IF(AND(AP$251=1,AP120=1),2)</f>
        <v>0</v>
      </c>
      <c r="AS120" s="7">
        <f>IF(AND(AP$251&gt;4,AQ120=1),12)+IF(AND(AP$251&gt;4,AQ120=2),8)+IF(AND(AP$251&gt;4,AQ120=3),6)+IF(AND(AP$251&gt;4,AQ120=4),5)+IF(AND(AP$251&gt;4,AQ120=5),4)+IF(AND(AP$251&gt;4,AQ120=6),3)+IF(AND(AP$251&gt;4,AQ120=7),2)+IF(AND(AP$251&gt;4,AQ120&gt;7),1)+IF(AND(AP$251=4,AQ120=1),8)+IF(AND(AP$251=4,AQ120=2),6)+IF(AND(AP$251=4,AQ120=3),4)+IF(AND(AP$251=4,AQ120=4),2)+IF(AND(AP$251=3,AQ120=1),6)+IF(AND(AP$251=3,AQ120=2),4)+IF(AND(AP$251=3,AQ120=3),2)+IF(AND(AP$251=2,AQ120=1),4)+IF(AND(AP$251=2,AQ120=2),2)+IF(AND(AP$251=1,AQ120=1),2)</f>
        <v>0</v>
      </c>
      <c r="AT120" s="2" t="s">
        <v>29</v>
      </c>
      <c r="AU120" s="4">
        <f>+AO120+AR120+AS120+BA120</f>
        <v>0</v>
      </c>
      <c r="AV120" s="11">
        <f>AU120+AF120</f>
        <v>0</v>
      </c>
      <c r="AW120" s="2"/>
      <c r="AX120" s="2"/>
      <c r="AY120" s="2" t="s">
        <v>29</v>
      </c>
      <c r="AZ120" s="2"/>
      <c r="BA120" s="6"/>
      <c r="BB120" s="19">
        <f>MIN(AL120,AM120,AW120,AX120)</f>
        <v>32.860999999999997</v>
      </c>
      <c r="BC120" s="2"/>
      <c r="BD120" s="3"/>
      <c r="BE120" s="4">
        <f>IF(AND(BF$251&gt;4,BD120=1),6)+IF(AND(BF$251&gt;4,BD120=2),4)+IF(AND(BF$251&gt;4,BD120=3),3)+IF(AND(BF$251&gt;4,BD120=4),2)+IF(AND(BF$251&gt;4,BD120=5),1)+IF(AND(BF$251&gt;4,BD120&gt;5),1)+IF(AND(BF$251=4,BD120=1),4)+IF(AND(BF$251=4,BD120=2),3)+IF(AND(BF$251=4,BD120=3),2)+IF(AND(BF$251=4,BD120=4),1)+IF(AND(BF$251=3,BD120=1),3)+IF(AND(BF$251=3,BD120=2),2)+IF(AND(BF$251=3,BD120=3),1)+IF(AND(BF$251=2,BD120=1),2)+IF(AND(BF$251=2,BD120=2),1)+IF(AND(BF$251=1,BD120=1),1)</f>
        <v>0</v>
      </c>
      <c r="BF120" s="5"/>
      <c r="BG120" s="5"/>
      <c r="BH120" s="7">
        <f>IF(AND(BF$251&gt;4,BF120=1),12)+IF(AND(BF$251&gt;4,BF120=2),8)+IF(AND(BF$251&gt;4,BF120=3),6)+IF(AND(BF$251&gt;4,BF120=4),5)+IF(AND(BF$251&gt;4,BF120=5),4)+IF(AND(BF$251&gt;4,BF120=6),3)+IF(AND(BF$251&gt;4,BF120=7),2)+IF(AND(BF$251&gt;4,BF120&gt;7),1)+IF(AND(BF$251=4,BF120=1),8)+IF(AND(BF$251=4,BF120=2),6)+IF(AND(BF$251=4,BF120=3),4)+IF(AND(BF$251=4,BF120=4),2)+IF(AND(BF$251=3,BF120=1),6)+IF(AND(BF$251=3,BF120=2),4)+IF(AND(BF$251=3,BF120=3),2)+IF(AND(BF$251=2,BF120=1),4)+IF(AND(BF$251=2,BF120=2),2)+IF(AND(BF$251=1,BF120=1),2)</f>
        <v>0</v>
      </c>
      <c r="BI120" s="7">
        <f>IF(AND(BF$251&gt;4,BG120=1),12)+IF(AND(BF$251&gt;4,BG120=2),8)+IF(AND(BF$251&gt;4,BG120=3),6)+IF(AND(BF$251&gt;4,BG120=4),5)+IF(AND(BF$251&gt;4,BG120=5),4)+IF(AND(BF$251&gt;4,BG120=6),3)+IF(AND(BF$251&gt;4,BG120=7),2)+IF(AND(BF$251&gt;4,BG120&gt;7),1)+IF(AND(BF$251=4,BG120=1),8)+IF(AND(BF$251=4,BG120=2),6)+IF(AND(BF$251=4,BG120=3),4)+IF(AND(BF$251=4,BG120=4),2)+IF(AND(BF$251=3,BG120=1),6)+IF(AND(BF$251=3,BG120=2),4)+IF(AND(BF$251=3,BG120=3),2)+IF(AND(BF$251=2,BG120=1),4)+IF(AND(BF$251=2,BG120=2),2)+IF(AND(BF$251=1,BG120=1),2)</f>
        <v>0</v>
      </c>
      <c r="BJ120" s="2" t="s">
        <v>29</v>
      </c>
      <c r="BK120" s="4">
        <f>+BE120+BH120+BI120+BQ120</f>
        <v>0</v>
      </c>
      <c r="BL120" s="11">
        <f>BK120+AV120</f>
        <v>0</v>
      </c>
      <c r="BM120" s="2"/>
      <c r="BN120" s="2"/>
      <c r="BO120" s="2" t="s">
        <v>29</v>
      </c>
      <c r="BP120" s="2"/>
      <c r="BQ120" s="6"/>
      <c r="BR120" s="19">
        <f t="shared" si="221"/>
        <v>32.860999999999997</v>
      </c>
      <c r="BS120" s="2"/>
      <c r="BT120" s="3"/>
      <c r="BU120" s="4">
        <f t="shared" si="215"/>
        <v>0</v>
      </c>
      <c r="BV120" s="5"/>
      <c r="BW120" s="5"/>
      <c r="BX120" s="7">
        <f t="shared" si="216"/>
        <v>0</v>
      </c>
      <c r="BY120" s="7">
        <f t="shared" si="217"/>
        <v>0</v>
      </c>
      <c r="BZ120" s="2" t="s">
        <v>29</v>
      </c>
      <c r="CA120" s="4">
        <f t="shared" si="222"/>
        <v>0</v>
      </c>
      <c r="CB120" s="11">
        <f t="shared" si="223"/>
        <v>0</v>
      </c>
      <c r="CC120" s="2"/>
      <c r="CD120" s="2"/>
      <c r="CE120" s="2" t="s">
        <v>29</v>
      </c>
      <c r="CF120" s="2"/>
      <c r="CG120" s="6"/>
      <c r="CH120" s="19">
        <f t="shared" si="224"/>
        <v>32.860999999999997</v>
      </c>
    </row>
    <row r="121" spans="1:86" s="15" customFormat="1" ht="14">
      <c r="A121" s="13">
        <v>7</v>
      </c>
      <c r="B121" s="1" t="s">
        <v>146</v>
      </c>
      <c r="C121" s="2">
        <v>43590</v>
      </c>
      <c r="D121" s="1">
        <v>77</v>
      </c>
      <c r="E121" s="1" t="s">
        <v>28</v>
      </c>
      <c r="F121" s="57"/>
      <c r="G121" s="2"/>
      <c r="H121" s="3"/>
      <c r="I121" s="2"/>
      <c r="J121" s="5"/>
      <c r="K121" s="5"/>
      <c r="L121" s="2"/>
      <c r="M121" s="2"/>
      <c r="N121" s="2"/>
      <c r="O121" s="4"/>
      <c r="P121" s="11"/>
      <c r="Q121" s="2"/>
      <c r="R121" s="2"/>
      <c r="S121" s="2"/>
      <c r="T121" s="2"/>
      <c r="U121" s="6"/>
      <c r="V121" s="19"/>
      <c r="W121" s="2"/>
      <c r="X121" s="3"/>
      <c r="Y121" s="2"/>
      <c r="Z121" s="5"/>
      <c r="AA121" s="5"/>
      <c r="AB121" s="2"/>
      <c r="AC121" s="2"/>
      <c r="AD121" s="2"/>
      <c r="AE121" s="4"/>
      <c r="AF121" s="11"/>
      <c r="AG121" s="2"/>
      <c r="AH121" s="2"/>
      <c r="AI121" s="2"/>
      <c r="AJ121" s="2"/>
      <c r="AK121" s="6"/>
      <c r="AL121" s="19"/>
      <c r="AM121" s="2"/>
      <c r="AN121" s="3"/>
      <c r="AO121" s="2"/>
      <c r="AP121" s="5"/>
      <c r="AQ121" s="5"/>
      <c r="AR121" s="2"/>
      <c r="AS121" s="2"/>
      <c r="AT121" s="2"/>
      <c r="AU121" s="4"/>
      <c r="AV121" s="11"/>
      <c r="AW121" s="2"/>
      <c r="AX121" s="2"/>
      <c r="AY121" s="2"/>
      <c r="AZ121" s="2"/>
      <c r="BA121" s="6"/>
      <c r="BB121" s="19">
        <v>99.998999999999995</v>
      </c>
      <c r="BC121" s="2">
        <v>41.731000000000002</v>
      </c>
      <c r="BD121" s="3"/>
      <c r="BE121" s="2"/>
      <c r="BF121" s="5"/>
      <c r="BG121" s="5"/>
      <c r="BH121" s="2"/>
      <c r="BI121" s="2"/>
      <c r="BJ121" s="2"/>
      <c r="BK121" s="4"/>
      <c r="BL121" s="11"/>
      <c r="BM121" s="2">
        <v>33.628</v>
      </c>
      <c r="BN121" s="2">
        <v>34821</v>
      </c>
      <c r="BO121" s="8" t="s">
        <v>225</v>
      </c>
      <c r="BP121" s="8" t="s">
        <v>225</v>
      </c>
      <c r="BQ121" s="6"/>
      <c r="BR121" s="19">
        <f t="shared" si="221"/>
        <v>33.628</v>
      </c>
      <c r="BS121" s="2"/>
      <c r="BT121" s="3"/>
      <c r="BU121" s="4">
        <f t="shared" si="215"/>
        <v>0</v>
      </c>
      <c r="BV121" s="5"/>
      <c r="BW121" s="5"/>
      <c r="BX121" s="7">
        <f t="shared" si="216"/>
        <v>0</v>
      </c>
      <c r="BY121" s="7">
        <f t="shared" si="217"/>
        <v>0</v>
      </c>
      <c r="BZ121" s="2" t="s">
        <v>29</v>
      </c>
      <c r="CA121" s="4">
        <f t="shared" si="222"/>
        <v>0</v>
      </c>
      <c r="CB121" s="11">
        <f t="shared" si="223"/>
        <v>0</v>
      </c>
      <c r="CC121" s="2"/>
      <c r="CD121" s="2"/>
      <c r="CE121" s="2" t="s">
        <v>29</v>
      </c>
      <c r="CF121" s="6"/>
      <c r="CG121" s="6"/>
      <c r="CH121" s="19">
        <f t="shared" si="224"/>
        <v>33.628</v>
      </c>
    </row>
    <row r="122" spans="1:86" s="15" customFormat="1" ht="14">
      <c r="A122" s="13">
        <v>8</v>
      </c>
      <c r="B122" s="1" t="s">
        <v>227</v>
      </c>
      <c r="C122" s="2">
        <v>36156</v>
      </c>
      <c r="D122" s="1">
        <v>11</v>
      </c>
      <c r="E122" s="1" t="s">
        <v>228</v>
      </c>
      <c r="F122" s="57"/>
      <c r="G122" s="2"/>
      <c r="H122" s="3"/>
      <c r="I122" s="2"/>
      <c r="J122" s="5"/>
      <c r="K122" s="5"/>
      <c r="L122" s="2"/>
      <c r="M122" s="2"/>
      <c r="N122" s="2"/>
      <c r="O122" s="4"/>
      <c r="P122" s="11"/>
      <c r="Q122" s="2"/>
      <c r="R122" s="2"/>
      <c r="S122" s="2"/>
      <c r="T122" s="2"/>
      <c r="U122" s="6"/>
      <c r="V122" s="19"/>
      <c r="W122" s="2"/>
      <c r="X122" s="3"/>
      <c r="Y122" s="2"/>
      <c r="Z122" s="5"/>
      <c r="AA122" s="5"/>
      <c r="AB122" s="2"/>
      <c r="AC122" s="2"/>
      <c r="AD122" s="2"/>
      <c r="AE122" s="4"/>
      <c r="AF122" s="11"/>
      <c r="AG122" s="2"/>
      <c r="AH122" s="2"/>
      <c r="AI122" s="2"/>
      <c r="AJ122" s="2"/>
      <c r="AK122" s="6"/>
      <c r="AL122" s="19"/>
      <c r="AM122" s="2"/>
      <c r="AN122" s="3"/>
      <c r="AO122" s="2"/>
      <c r="AP122" s="5"/>
      <c r="AQ122" s="5"/>
      <c r="AR122" s="2"/>
      <c r="AS122" s="2"/>
      <c r="AT122" s="2"/>
      <c r="AU122" s="4"/>
      <c r="AV122" s="11"/>
      <c r="AW122" s="2"/>
      <c r="AX122" s="2"/>
      <c r="AY122" s="2"/>
      <c r="AZ122" s="2"/>
      <c r="BA122" s="6"/>
      <c r="BB122" s="19">
        <v>99.998999999999995</v>
      </c>
      <c r="BC122" s="2"/>
      <c r="BD122" s="3"/>
      <c r="BE122" s="2"/>
      <c r="BF122" s="5"/>
      <c r="BG122" s="5"/>
      <c r="BH122" s="2"/>
      <c r="BI122" s="2"/>
      <c r="BJ122" s="2"/>
      <c r="BK122" s="4"/>
      <c r="BL122" s="11"/>
      <c r="BM122" s="2"/>
      <c r="BN122" s="2"/>
      <c r="BO122" s="8"/>
      <c r="BP122" s="2"/>
      <c r="BQ122" s="6"/>
      <c r="BR122" s="19">
        <f t="shared" si="221"/>
        <v>99.998999999999995</v>
      </c>
      <c r="BS122" s="2">
        <v>34.454999999999998</v>
      </c>
      <c r="BT122" s="3"/>
      <c r="BU122" s="2"/>
      <c r="BV122" s="5"/>
      <c r="BW122" s="5"/>
      <c r="BX122" s="2"/>
      <c r="BY122" s="2"/>
      <c r="BZ122" s="2" t="s">
        <v>40</v>
      </c>
      <c r="CA122" s="4"/>
      <c r="CB122" s="11"/>
      <c r="CC122" s="2">
        <v>31.721</v>
      </c>
      <c r="CD122" s="2">
        <v>32.779000000000003</v>
      </c>
      <c r="CE122" s="61" t="s">
        <v>29</v>
      </c>
      <c r="CF122" s="8" t="s">
        <v>225</v>
      </c>
      <c r="CG122" s="6"/>
      <c r="CH122" s="19">
        <f t="shared" si="224"/>
        <v>31.721</v>
      </c>
    </row>
    <row r="123" spans="1:86" s="15" customFormat="1" ht="14">
      <c r="A123" s="13"/>
      <c r="B123" s="1"/>
      <c r="C123" s="2"/>
      <c r="D123" s="1"/>
      <c r="E123" s="1"/>
      <c r="F123" s="57"/>
      <c r="G123" s="2"/>
      <c r="H123" s="3"/>
      <c r="I123" s="2"/>
      <c r="J123" s="5"/>
      <c r="K123" s="5"/>
      <c r="L123" s="2"/>
      <c r="M123" s="2"/>
      <c r="N123" s="2"/>
      <c r="O123" s="4"/>
      <c r="P123" s="11"/>
      <c r="Q123" s="2"/>
      <c r="R123" s="2"/>
      <c r="S123" s="2"/>
      <c r="T123" s="6"/>
      <c r="U123" s="6"/>
      <c r="V123" s="19">
        <f t="shared" ref="V123:V138" si="225">MIN(F123,G123,Q123,R123)</f>
        <v>0</v>
      </c>
      <c r="W123" s="2"/>
      <c r="X123" s="3"/>
      <c r="Y123" s="4">
        <f>IF(AND(Z$251&gt;4,X123=1),6)+IF(AND(Z$251&gt;4,X123=2),4)+IF(AND(Z$251&gt;4,X123=3),3)+IF(AND(Z$251&gt;4,X123=4),2)+IF(AND(Z$251&gt;4,X123=5),1)+IF(AND(Z$251&gt;4,X123&gt;5),1)+IF(AND(Z$251=4,X123=1),4)+IF(AND(Z$251=4,X123=2),3)+IF(AND(Z$251=4,X123=3),2)+IF(AND(Z$251=4,X123=4),1)+IF(AND(Z$251=3,X123=1),3)+IF(AND(Z$251=3,X123=2),2)+IF(AND(Z$251=3,X123=3),1)+IF(AND(Z$251=2,X123=1),2)+IF(AND(Z$251=2,X123=2),1)+IF(AND(Z$251=1,X123=1),1)</f>
        <v>0</v>
      </c>
      <c r="Z123" s="5"/>
      <c r="AA123" s="5"/>
      <c r="AB123" s="2"/>
      <c r="AC123" s="2"/>
      <c r="AD123" s="2"/>
      <c r="AE123" s="4"/>
      <c r="AF123" s="11"/>
      <c r="AG123" s="2"/>
      <c r="AH123" s="2"/>
      <c r="AI123" s="2"/>
      <c r="AJ123" s="6"/>
      <c r="AK123" s="6"/>
      <c r="AL123" s="19">
        <f t="shared" si="145"/>
        <v>0</v>
      </c>
      <c r="AM123" s="2"/>
      <c r="AN123" s="3"/>
      <c r="AO123" s="4">
        <f>IF(AND(AP$251&gt;4,AN123=1),6)+IF(AND(AP$251&gt;4,AN123=2),4)+IF(AND(AP$251&gt;4,AN123=3),3)+IF(AND(AP$251&gt;4,AN123=4),2)+IF(AND(AP$251&gt;4,AN123=5),1)+IF(AND(AP$251&gt;4,AN123&gt;5),1)+IF(AND(AP$251=4,AN123=1),4)+IF(AND(AP$251=4,AN123=2),3)+IF(AND(AP$251=4,AN123=3),2)+IF(AND(AP$251=4,AN123=4),1)+IF(AND(AP$251=3,AN123=1),3)+IF(AND(AP$251=3,AN123=2),2)+IF(AND(AP$251=3,AN123=3),1)+IF(AND(AP$251=2,AN123=1),2)+IF(AND(AP$251=2,AN123=2),1)+IF(AND(AP$251=1,AN123=1),1)</f>
        <v>0</v>
      </c>
      <c r="AP123" s="5"/>
      <c r="AQ123" s="5"/>
      <c r="AR123" s="7">
        <f>IF(AND(AP$251&gt;4,AP123=1),12)+IF(AND(AP$251&gt;4,AP123=2),8)+IF(AND(AP$251&gt;4,AP123=3),6)+IF(AND(AP$251&gt;4,AP123=4),5)+IF(AND(AP$251&gt;4,AP123=5),4)+IF(AND(AP$251&gt;4,AP123=6),3)+IF(AND(AP$251&gt;4,AP123=7),2)+IF(AND(AP$251&gt;4,AP123&gt;7),1)+IF(AND(AP$251=4,AP123=1),8)+IF(AND(AP$251=4,AP123=2),6)+IF(AND(AP$251=4,AP123=3),4)+IF(AND(AP$251=4,AP123=4),2)+IF(AND(AP$251=3,AP123=1),6)+IF(AND(AP$251=3,AP123=2),4)+IF(AND(AP$251=3,AP123=3),2)+IF(AND(AP$251=2,AP123=1),4)+IF(AND(AP$251=2,AP123=2),2)+IF(AND(AP$251=1,AP123=1),2)</f>
        <v>0</v>
      </c>
      <c r="AS123" s="7">
        <f>IF(AND(AP$251&gt;4,AQ123=1),12)+IF(AND(AP$251&gt;4,AQ123=2),8)+IF(AND(AP$251&gt;4,AQ123=3),6)+IF(AND(AP$251&gt;4,AQ123=4),5)+IF(AND(AP$251&gt;4,AQ123=5),4)+IF(AND(AP$251&gt;4,AQ123=6),3)+IF(AND(AP$251&gt;4,AQ123=7),2)+IF(AND(AP$251&gt;4,AQ123&gt;7),1)+IF(AND(AP$251=4,AQ123=1),8)+IF(AND(AP$251=4,AQ123=2),6)+IF(AND(AP$251=4,AQ123=3),4)+IF(AND(AP$251=4,AQ123=4),2)+IF(AND(AP$251=3,AQ123=1),6)+IF(AND(AP$251=3,AQ123=2),4)+IF(AND(AP$251=3,AQ123=3),2)+IF(AND(AP$251=2,AQ123=1),4)+IF(AND(AP$251=2,AQ123=2),2)+IF(AND(AP$251=1,AQ123=1),2)</f>
        <v>0</v>
      </c>
      <c r="AT123" s="2" t="s">
        <v>29</v>
      </c>
      <c r="AU123" s="4">
        <f t="shared" ref="AU123" si="226">+AO123+AR123+AS123+BA123</f>
        <v>0</v>
      </c>
      <c r="AV123" s="11">
        <f t="shared" ref="AV123" si="227">AU123+AF123</f>
        <v>0</v>
      </c>
      <c r="AW123" s="2"/>
      <c r="AX123" s="2"/>
      <c r="AY123" s="2"/>
      <c r="AZ123" s="6"/>
      <c r="BA123" s="6"/>
      <c r="BB123" s="19">
        <f t="shared" si="148"/>
        <v>0</v>
      </c>
      <c r="BC123" s="2"/>
      <c r="BD123" s="3"/>
      <c r="BE123" s="4">
        <f>IF(AND(BF$251&gt;4,BD123=1),6)+IF(AND(BF$251&gt;4,BD123=2),4)+IF(AND(BF$251&gt;4,BD123=3),3)+IF(AND(BF$251&gt;4,BD123=4),2)+IF(AND(BF$251&gt;4,BD123=5),1)+IF(AND(BF$251&gt;4,BD123&gt;5),1)+IF(AND(BF$251=4,BD123=1),4)+IF(AND(BF$251=4,BD123=2),3)+IF(AND(BF$251=4,BD123=3),2)+IF(AND(BF$251=4,BD123=4),1)+IF(AND(BF$251=3,BD123=1),3)+IF(AND(BF$251=3,BD123=2),2)+IF(AND(BF$251=3,BD123=3),1)+IF(AND(BF$251=2,BD123=1),2)+IF(AND(BF$251=2,BD123=2),1)+IF(AND(BF$251=1,BD123=1),1)</f>
        <v>0</v>
      </c>
      <c r="BF123" s="5"/>
      <c r="BG123" s="5"/>
      <c r="BH123" s="7">
        <f>IF(AND(BF$251&gt;4,BF123=1),12)+IF(AND(BF$251&gt;4,BF123=2),8)+IF(AND(BF$251&gt;4,BF123=3),6)+IF(AND(BF$251&gt;4,BF123=4),5)+IF(AND(BF$251&gt;4,BF123=5),4)+IF(AND(BF$251&gt;4,BF123=6),3)+IF(AND(BF$251&gt;4,BF123=7),2)+IF(AND(BF$251&gt;4,BF123&gt;7),1)+IF(AND(BF$251=4,BF123=1),8)+IF(AND(BF$251=4,BF123=2),6)+IF(AND(BF$251=4,BF123=3),4)+IF(AND(BF$251=4,BF123=4),2)+IF(AND(BF$251=3,BF123=1),6)+IF(AND(BF$251=3,BF123=2),4)+IF(AND(BF$251=3,BF123=3),2)+IF(AND(BF$251=2,BF123=1),4)+IF(AND(BF$251=2,BF123=2),2)+IF(AND(BF$251=1,BF123=1),2)</f>
        <v>0</v>
      </c>
      <c r="BI123" s="7">
        <f>IF(AND(BF$251&gt;4,BG123=1),12)+IF(AND(BF$251&gt;4,BG123=2),8)+IF(AND(BF$251&gt;4,BG123=3),6)+IF(AND(BF$251&gt;4,BG123=4),5)+IF(AND(BF$251&gt;4,BG123=5),4)+IF(AND(BF$251&gt;4,BG123=6),3)+IF(AND(BF$251&gt;4,BG123=7),2)+IF(AND(BF$251&gt;4,BG123&gt;7),1)+IF(AND(BF$251=4,BG123=1),8)+IF(AND(BF$251=4,BG123=2),6)+IF(AND(BF$251=4,BG123=3),4)+IF(AND(BF$251=4,BG123=4),2)+IF(AND(BF$251=3,BG123=1),6)+IF(AND(BF$251=3,BG123=2),4)+IF(AND(BF$251=3,BG123=3),2)+IF(AND(BF$251=2,BG123=1),4)+IF(AND(BF$251=2,BG123=2),2)+IF(AND(BF$251=1,BG123=1),2)</f>
        <v>0</v>
      </c>
      <c r="BJ123" s="2" t="s">
        <v>29</v>
      </c>
      <c r="BK123" s="4">
        <f t="shared" ref="BK123" si="228">+BE123+BH123+BI123+BQ123</f>
        <v>0</v>
      </c>
      <c r="BL123" s="11">
        <f t="shared" ref="BL123" si="229">BK123+AV123</f>
        <v>0</v>
      </c>
      <c r="BM123" s="2"/>
      <c r="BN123" s="2"/>
      <c r="BO123" s="2" t="s">
        <v>29</v>
      </c>
      <c r="BP123" s="6"/>
      <c r="BQ123" s="6"/>
      <c r="BR123" s="19">
        <f t="shared" ref="BR123:BR139" si="230">MIN(BB123,BC123,BM123,BN123)</f>
        <v>0</v>
      </c>
      <c r="BS123" s="2"/>
      <c r="BT123" s="3"/>
      <c r="BU123" s="4">
        <f>IF(AND(BV$251&gt;4,BT123=1),6)+IF(AND(BV$251&gt;4,BT123=2),4)+IF(AND(BV$251&gt;4,BT123=3),3)+IF(AND(BV$251&gt;4,BT123=4),2)+IF(AND(BV$251&gt;4,BT123=5),1)+IF(AND(BV$251&gt;4,BT123&gt;5),1)+IF(AND(BV$251=4,BT123=1),4)+IF(AND(BV$251=4,BT123=2),3)+IF(AND(BV$251=4,BT123=3),2)+IF(AND(BV$251=4,BT123=4),1)+IF(AND(BV$251=3,BT123=1),3)+IF(AND(BV$251=3,BT123=2),2)+IF(AND(BV$251=3,BT123=3),1)+IF(AND(BV$251=2,BT123=1),2)+IF(AND(BV$251=2,BT123=2),1)+IF(AND(BV$251=1,BT123=1),1)</f>
        <v>0</v>
      </c>
      <c r="BV123" s="5"/>
      <c r="BW123" s="5"/>
      <c r="BX123" s="7">
        <f>IF(AND(BV$251&gt;4,BV123=1),12)+IF(AND(BV$251&gt;4,BV123=2),8)+IF(AND(BV$251&gt;4,BV123=3),6)+IF(AND(BV$251&gt;4,BV123=4),5)+IF(AND(BV$251&gt;4,BV123=5),4)+IF(AND(BV$251&gt;4,BV123=6),3)+IF(AND(BV$251&gt;4,BV123=7),2)+IF(AND(BV$251&gt;4,BV123&gt;7),1)+IF(AND(BV$251=4,BV123=1),8)+IF(AND(BV$251=4,BV123=2),6)+IF(AND(BV$251=4,BV123=3),4)+IF(AND(BV$251=4,BV123=4),2)+IF(AND(BV$251=3,BV123=1),6)+IF(AND(BV$251=3,BV123=2),4)+IF(AND(BV$251=3,BV123=3),2)+IF(AND(BV$251=2,BV123=1),4)+IF(AND(BV$251=2,BV123=2),2)+IF(AND(BV$251=1,BV123=1),2)</f>
        <v>0</v>
      </c>
      <c r="BY123" s="7">
        <f>IF(AND(BV$251&gt;4,BW123=1),12)+IF(AND(BV$251&gt;4,BW123=2),8)+IF(AND(BV$251&gt;4,BW123=3),6)+IF(AND(BV$251&gt;4,BW123=4),5)+IF(AND(BV$251&gt;4,BW123=5),4)+IF(AND(BV$251&gt;4,BW123=6),3)+IF(AND(BV$251&gt;4,BW123=7),2)+IF(AND(BV$251&gt;4,BW123&gt;7),1)+IF(AND(BV$251=4,BW123=1),8)+IF(AND(BV$251=4,BW123=2),6)+IF(AND(BV$251=4,BW123=3),4)+IF(AND(BV$251=4,BW123=4),2)+IF(AND(BV$251=3,BW123=1),6)+IF(AND(BV$251=3,BW123=2),4)+IF(AND(BV$251=3,BW123=3),2)+IF(AND(BV$251=2,BW123=1),4)+IF(AND(BV$251=2,BW123=2),2)+IF(AND(BV$251=1,BW123=1),2)</f>
        <v>0</v>
      </c>
      <c r="BZ123" s="2" t="s">
        <v>29</v>
      </c>
      <c r="CA123" s="4">
        <f t="shared" ref="CA123" si="231">+BU123+BX123+BY123+CG123</f>
        <v>0</v>
      </c>
      <c r="CB123" s="11">
        <f t="shared" ref="CB123" si="232">CA123+BL123</f>
        <v>0</v>
      </c>
      <c r="CC123" s="2"/>
      <c r="CD123" s="2"/>
      <c r="CE123" s="2" t="s">
        <v>29</v>
      </c>
      <c r="CF123" s="6"/>
      <c r="CG123" s="6"/>
      <c r="CH123" s="19">
        <f t="shared" si="220"/>
        <v>0</v>
      </c>
    </row>
    <row r="124" spans="1:86" s="15" customFormat="1" ht="14">
      <c r="A124" s="13"/>
      <c r="B124" s="22">
        <v>8</v>
      </c>
      <c r="C124" s="17"/>
      <c r="D124" s="1"/>
      <c r="E124" s="1"/>
      <c r="F124" s="57"/>
      <c r="G124" s="10"/>
      <c r="H124" s="7"/>
      <c r="I124" s="4"/>
      <c r="J124" s="2"/>
      <c r="K124" s="2"/>
      <c r="L124" s="4"/>
      <c r="M124" s="4"/>
      <c r="N124" s="2"/>
      <c r="O124" s="4"/>
      <c r="P124" s="11"/>
      <c r="Q124" s="10"/>
      <c r="R124" s="10"/>
      <c r="S124" s="2"/>
      <c r="T124" s="2"/>
      <c r="U124" s="6"/>
      <c r="V124" s="19">
        <f t="shared" si="225"/>
        <v>0</v>
      </c>
      <c r="W124" s="10"/>
      <c r="X124" s="7"/>
      <c r="Y124" s="4"/>
      <c r="Z124" s="2"/>
      <c r="AA124" s="2"/>
      <c r="AB124" s="4"/>
      <c r="AC124" s="4"/>
      <c r="AD124" s="2"/>
      <c r="AE124" s="4"/>
      <c r="AF124" s="11"/>
      <c r="AG124" s="10"/>
      <c r="AH124" s="10"/>
      <c r="AI124" s="2"/>
      <c r="AJ124" s="2"/>
      <c r="AK124" s="6"/>
      <c r="AL124" s="19">
        <f t="shared" si="145"/>
        <v>0</v>
      </c>
      <c r="AM124" s="10"/>
      <c r="AN124" s="7"/>
      <c r="AO124" s="4"/>
      <c r="AP124" s="2"/>
      <c r="AQ124" s="2"/>
      <c r="AR124" s="4"/>
      <c r="AS124" s="4"/>
      <c r="AT124" s="2"/>
      <c r="AU124" s="4"/>
      <c r="AV124" s="11"/>
      <c r="AW124" s="10"/>
      <c r="AX124" s="10"/>
      <c r="AY124" s="2"/>
      <c r="AZ124" s="2"/>
      <c r="BA124" s="6"/>
      <c r="BB124" s="19">
        <f t="shared" si="148"/>
        <v>0</v>
      </c>
      <c r="BC124" s="10"/>
      <c r="BD124" s="7"/>
      <c r="BE124" s="4"/>
      <c r="BF124" s="2"/>
      <c r="BG124" s="2"/>
      <c r="BH124" s="4"/>
      <c r="BI124" s="4"/>
      <c r="BJ124" s="2"/>
      <c r="BK124" s="4"/>
      <c r="BL124" s="11"/>
      <c r="BM124" s="10"/>
      <c r="BN124" s="10"/>
      <c r="BO124" s="2"/>
      <c r="BP124" s="2"/>
      <c r="BQ124" s="6"/>
      <c r="BR124" s="19">
        <f t="shared" si="230"/>
        <v>0</v>
      </c>
      <c r="BS124" s="10"/>
      <c r="BT124" s="7"/>
      <c r="BU124" s="4"/>
      <c r="BV124" s="2"/>
      <c r="BW124" s="2"/>
      <c r="BX124" s="4"/>
      <c r="BY124" s="4"/>
      <c r="BZ124" s="2"/>
      <c r="CA124" s="4"/>
      <c r="CB124" s="11"/>
      <c r="CC124" s="10"/>
      <c r="CD124" s="10"/>
      <c r="CE124" s="2"/>
      <c r="CF124" s="2"/>
      <c r="CG124" s="6"/>
      <c r="CH124" s="19">
        <f t="shared" si="220"/>
        <v>0</v>
      </c>
    </row>
    <row r="125" spans="1:86" s="15" customFormat="1" ht="14">
      <c r="A125" s="21"/>
      <c r="B125" s="23" t="s">
        <v>35</v>
      </c>
      <c r="C125" s="24"/>
      <c r="D125" s="25"/>
      <c r="E125" s="25"/>
      <c r="F125" s="57"/>
      <c r="G125" s="18"/>
      <c r="H125" s="11"/>
      <c r="I125" s="18"/>
      <c r="J125" s="18"/>
      <c r="K125" s="18"/>
      <c r="L125" s="18"/>
      <c r="M125" s="18"/>
      <c r="N125" s="18"/>
      <c r="O125" s="11"/>
      <c r="P125" s="11"/>
      <c r="Q125" s="18"/>
      <c r="R125" s="18"/>
      <c r="S125" s="18"/>
      <c r="T125" s="18"/>
      <c r="U125" s="12"/>
      <c r="V125" s="19">
        <f t="shared" si="225"/>
        <v>0</v>
      </c>
      <c r="W125" s="18"/>
      <c r="X125" s="11"/>
      <c r="Y125" s="18"/>
      <c r="Z125" s="18"/>
      <c r="AA125" s="18"/>
      <c r="AB125" s="18"/>
      <c r="AC125" s="18"/>
      <c r="AD125" s="18"/>
      <c r="AE125" s="11"/>
      <c r="AF125" s="11"/>
      <c r="AG125" s="18"/>
      <c r="AH125" s="18"/>
      <c r="AI125" s="18"/>
      <c r="AJ125" s="18"/>
      <c r="AK125" s="12"/>
      <c r="AL125" s="19">
        <f t="shared" si="145"/>
        <v>0</v>
      </c>
      <c r="AM125" s="18"/>
      <c r="AN125" s="11"/>
      <c r="AO125" s="18"/>
      <c r="AP125" s="18"/>
      <c r="AQ125" s="18"/>
      <c r="AR125" s="18"/>
      <c r="AS125" s="18"/>
      <c r="AT125" s="18"/>
      <c r="AU125" s="11"/>
      <c r="AV125" s="11"/>
      <c r="AW125" s="18"/>
      <c r="AX125" s="18"/>
      <c r="AY125" s="18"/>
      <c r="AZ125" s="18"/>
      <c r="BA125" s="12"/>
      <c r="BB125" s="19">
        <f t="shared" si="148"/>
        <v>0</v>
      </c>
      <c r="BC125" s="18"/>
      <c r="BD125" s="11"/>
      <c r="BE125" s="18"/>
      <c r="BF125" s="18"/>
      <c r="BG125" s="18"/>
      <c r="BH125" s="18"/>
      <c r="BI125" s="18"/>
      <c r="BJ125" s="18"/>
      <c r="BK125" s="11"/>
      <c r="BL125" s="11"/>
      <c r="BM125" s="18"/>
      <c r="BN125" s="18"/>
      <c r="BO125" s="18"/>
      <c r="BP125" s="18"/>
      <c r="BQ125" s="12"/>
      <c r="BR125" s="19">
        <f t="shared" si="230"/>
        <v>0</v>
      </c>
      <c r="BS125" s="18"/>
      <c r="BT125" s="11"/>
      <c r="BU125" s="18"/>
      <c r="BV125" s="18"/>
      <c r="BW125" s="18"/>
      <c r="BX125" s="18"/>
      <c r="BY125" s="18"/>
      <c r="BZ125" s="18"/>
      <c r="CA125" s="11"/>
      <c r="CB125" s="11"/>
      <c r="CC125" s="18"/>
      <c r="CD125" s="18"/>
      <c r="CE125" s="18"/>
      <c r="CF125" s="18"/>
      <c r="CG125" s="12"/>
      <c r="CH125" s="19">
        <f t="shared" si="220"/>
        <v>0</v>
      </c>
    </row>
    <row r="126" spans="1:86" s="15" customFormat="1" ht="14" hidden="1">
      <c r="A126" s="13">
        <v>1</v>
      </c>
      <c r="B126" s="1" t="s">
        <v>49</v>
      </c>
      <c r="C126" s="2">
        <v>3371</v>
      </c>
      <c r="D126" s="1">
        <v>43</v>
      </c>
      <c r="E126" s="1" t="s">
        <v>93</v>
      </c>
      <c r="F126" s="57">
        <v>21.43</v>
      </c>
      <c r="G126" s="2"/>
      <c r="H126" s="3"/>
      <c r="I126" s="2"/>
      <c r="J126" s="5"/>
      <c r="K126" s="5"/>
      <c r="L126" s="2"/>
      <c r="M126" s="2"/>
      <c r="N126" s="2"/>
      <c r="O126" s="4"/>
      <c r="P126" s="11"/>
      <c r="Q126" s="2"/>
      <c r="R126" s="2"/>
      <c r="S126" s="2"/>
      <c r="T126" s="2" t="s">
        <v>94</v>
      </c>
      <c r="U126" s="6"/>
      <c r="V126" s="19">
        <f t="shared" si="225"/>
        <v>21.43</v>
      </c>
      <c r="W126" s="2"/>
      <c r="X126" s="3"/>
      <c r="Y126" s="2"/>
      <c r="Z126" s="5"/>
      <c r="AA126" s="5"/>
      <c r="AB126" s="2"/>
      <c r="AC126" s="2"/>
      <c r="AD126" s="2"/>
      <c r="AE126" s="4"/>
      <c r="AF126" s="11">
        <f t="shared" ref="AF126:AF133" si="233">AE126+P126</f>
        <v>0</v>
      </c>
      <c r="AG126" s="2"/>
      <c r="AH126" s="2"/>
      <c r="AI126" s="2"/>
      <c r="AJ126" s="2" t="s">
        <v>94</v>
      </c>
      <c r="AK126" s="6"/>
      <c r="AL126" s="19">
        <f t="shared" si="145"/>
        <v>21.43</v>
      </c>
      <c r="AM126" s="2"/>
      <c r="AN126" s="3"/>
      <c r="AO126" s="2"/>
      <c r="AP126" s="5"/>
      <c r="AQ126" s="5"/>
      <c r="AR126" s="2"/>
      <c r="AS126" s="2"/>
      <c r="AT126" s="2"/>
      <c r="AU126" s="4"/>
      <c r="AV126" s="11">
        <f t="shared" ref="AV126:AV133" si="234">AU126+AF126</f>
        <v>0</v>
      </c>
      <c r="AW126" s="2"/>
      <c r="AX126" s="2"/>
      <c r="AY126" s="2"/>
      <c r="AZ126" s="2" t="s">
        <v>94</v>
      </c>
      <c r="BA126" s="6"/>
      <c r="BB126" s="19">
        <f t="shared" si="148"/>
        <v>21.43</v>
      </c>
      <c r="BC126" s="2"/>
      <c r="BD126" s="3"/>
      <c r="BE126" s="2"/>
      <c r="BF126" s="5"/>
      <c r="BG126" s="5"/>
      <c r="BH126" s="2"/>
      <c r="BI126" s="2"/>
      <c r="BJ126" s="2"/>
      <c r="BK126" s="4"/>
      <c r="BL126" s="11">
        <f t="shared" ref="BL126:BL133" si="235">BK126+AV126</f>
        <v>0</v>
      </c>
      <c r="BM126" s="2"/>
      <c r="BN126" s="2"/>
      <c r="BO126" s="2"/>
      <c r="BP126" s="2" t="s">
        <v>94</v>
      </c>
      <c r="BQ126" s="6"/>
      <c r="BR126" s="19">
        <f t="shared" si="230"/>
        <v>21.43</v>
      </c>
      <c r="BS126" s="2"/>
      <c r="BT126" s="3"/>
      <c r="BU126" s="2"/>
      <c r="BV126" s="5"/>
      <c r="BW126" s="5"/>
      <c r="BX126" s="2"/>
      <c r="BY126" s="2"/>
      <c r="BZ126" s="2"/>
      <c r="CA126" s="4"/>
      <c r="CB126" s="11">
        <f t="shared" ref="CB126:CB133" si="236">CA126+BL126</f>
        <v>0</v>
      </c>
      <c r="CC126" s="2"/>
      <c r="CD126" s="2"/>
      <c r="CE126" s="2"/>
      <c r="CF126" s="2" t="s">
        <v>94</v>
      </c>
      <c r="CG126" s="6"/>
      <c r="CH126" s="19">
        <f t="shared" si="220"/>
        <v>21.43</v>
      </c>
    </row>
    <row r="127" spans="1:86" s="15" customFormat="1" ht="14" hidden="1">
      <c r="A127" s="13">
        <v>2</v>
      </c>
      <c r="B127" s="1" t="s">
        <v>111</v>
      </c>
      <c r="C127" s="2">
        <v>14141</v>
      </c>
      <c r="D127" s="1">
        <v>146</v>
      </c>
      <c r="E127" s="1" t="s">
        <v>112</v>
      </c>
      <c r="F127" s="57">
        <v>23.332000000000001</v>
      </c>
      <c r="G127" s="2"/>
      <c r="H127" s="3"/>
      <c r="I127" s="2"/>
      <c r="J127" s="5"/>
      <c r="K127" s="5"/>
      <c r="L127" s="2"/>
      <c r="M127" s="2"/>
      <c r="N127" s="2"/>
      <c r="O127" s="4"/>
      <c r="P127" s="11"/>
      <c r="Q127" s="2"/>
      <c r="R127" s="2"/>
      <c r="S127" s="2"/>
      <c r="T127" s="2" t="s">
        <v>54</v>
      </c>
      <c r="U127" s="6"/>
      <c r="V127" s="19">
        <f t="shared" si="225"/>
        <v>23.332000000000001</v>
      </c>
      <c r="W127" s="2"/>
      <c r="X127" s="3"/>
      <c r="Y127" s="2"/>
      <c r="Z127" s="5"/>
      <c r="AA127" s="5"/>
      <c r="AB127" s="2"/>
      <c r="AC127" s="2"/>
      <c r="AD127" s="2"/>
      <c r="AE127" s="4"/>
      <c r="AF127" s="11">
        <f t="shared" si="233"/>
        <v>0</v>
      </c>
      <c r="AG127" s="2"/>
      <c r="AH127" s="2"/>
      <c r="AI127" s="2"/>
      <c r="AJ127" s="2" t="s">
        <v>54</v>
      </c>
      <c r="AK127" s="6"/>
      <c r="AL127" s="19">
        <f t="shared" si="145"/>
        <v>23.332000000000001</v>
      </c>
      <c r="AM127" s="2"/>
      <c r="AN127" s="3"/>
      <c r="AO127" s="2"/>
      <c r="AP127" s="5"/>
      <c r="AQ127" s="5"/>
      <c r="AR127" s="2"/>
      <c r="AS127" s="2"/>
      <c r="AT127" s="2"/>
      <c r="AU127" s="4"/>
      <c r="AV127" s="11">
        <f t="shared" si="234"/>
        <v>0</v>
      </c>
      <c r="AW127" s="2"/>
      <c r="AX127" s="2"/>
      <c r="AY127" s="2"/>
      <c r="AZ127" s="2" t="s">
        <v>54</v>
      </c>
      <c r="BA127" s="6"/>
      <c r="BB127" s="19">
        <f t="shared" si="148"/>
        <v>23.332000000000001</v>
      </c>
      <c r="BC127" s="2"/>
      <c r="BD127" s="3"/>
      <c r="BE127" s="2"/>
      <c r="BF127" s="5"/>
      <c r="BG127" s="5"/>
      <c r="BH127" s="2"/>
      <c r="BI127" s="2"/>
      <c r="BJ127" s="2"/>
      <c r="BK127" s="4"/>
      <c r="BL127" s="11">
        <f t="shared" si="235"/>
        <v>0</v>
      </c>
      <c r="BM127" s="2"/>
      <c r="BN127" s="2"/>
      <c r="BO127" s="2"/>
      <c r="BP127" s="2" t="s">
        <v>54</v>
      </c>
      <c r="BQ127" s="6"/>
      <c r="BR127" s="19">
        <f t="shared" si="230"/>
        <v>23.332000000000001</v>
      </c>
      <c r="BS127" s="2"/>
      <c r="BT127" s="3"/>
      <c r="BU127" s="2"/>
      <c r="BV127" s="5"/>
      <c r="BW127" s="5"/>
      <c r="BX127" s="2"/>
      <c r="BY127" s="2"/>
      <c r="BZ127" s="2"/>
      <c r="CA127" s="4"/>
      <c r="CB127" s="11">
        <f t="shared" si="236"/>
        <v>0</v>
      </c>
      <c r="CC127" s="2"/>
      <c r="CD127" s="2"/>
      <c r="CE127" s="2"/>
      <c r="CF127" s="2" t="s">
        <v>54</v>
      </c>
      <c r="CG127" s="6"/>
      <c r="CH127" s="19">
        <f t="shared" si="220"/>
        <v>23.332000000000001</v>
      </c>
    </row>
    <row r="128" spans="1:86" s="15" customFormat="1" ht="14" hidden="1">
      <c r="A128" s="13">
        <v>3</v>
      </c>
      <c r="B128" s="1" t="s">
        <v>101</v>
      </c>
      <c r="C128" s="2"/>
      <c r="D128" s="1">
        <v>43</v>
      </c>
      <c r="E128" s="1" t="s">
        <v>93</v>
      </c>
      <c r="F128" s="57">
        <v>22.327000000000002</v>
      </c>
      <c r="G128" s="2"/>
      <c r="H128" s="3"/>
      <c r="I128" s="2"/>
      <c r="J128" s="5"/>
      <c r="K128" s="5"/>
      <c r="L128" s="2"/>
      <c r="M128" s="2"/>
      <c r="N128" s="2"/>
      <c r="O128" s="4"/>
      <c r="P128" s="11"/>
      <c r="Q128" s="2"/>
      <c r="R128" s="2"/>
      <c r="S128" s="2"/>
      <c r="T128" s="2" t="s">
        <v>102</v>
      </c>
      <c r="U128" s="6"/>
      <c r="V128" s="19">
        <f t="shared" si="225"/>
        <v>22.327000000000002</v>
      </c>
      <c r="W128" s="2"/>
      <c r="X128" s="3"/>
      <c r="Y128" s="2"/>
      <c r="Z128" s="5"/>
      <c r="AA128" s="5"/>
      <c r="AB128" s="2"/>
      <c r="AC128" s="2"/>
      <c r="AD128" s="2"/>
      <c r="AE128" s="4"/>
      <c r="AF128" s="11">
        <f t="shared" si="233"/>
        <v>0</v>
      </c>
      <c r="AG128" s="2"/>
      <c r="AH128" s="2"/>
      <c r="AI128" s="2"/>
      <c r="AJ128" s="2" t="s">
        <v>102</v>
      </c>
      <c r="AK128" s="6"/>
      <c r="AL128" s="19">
        <f t="shared" si="145"/>
        <v>22.327000000000002</v>
      </c>
      <c r="AM128" s="2"/>
      <c r="AN128" s="3"/>
      <c r="AO128" s="2"/>
      <c r="AP128" s="5"/>
      <c r="AQ128" s="5"/>
      <c r="AR128" s="2"/>
      <c r="AS128" s="2"/>
      <c r="AT128" s="2"/>
      <c r="AU128" s="4"/>
      <c r="AV128" s="11">
        <f t="shared" si="234"/>
        <v>0</v>
      </c>
      <c r="AW128" s="2"/>
      <c r="AX128" s="2"/>
      <c r="AY128" s="2"/>
      <c r="AZ128" s="2" t="s">
        <v>102</v>
      </c>
      <c r="BA128" s="6"/>
      <c r="BB128" s="19">
        <f t="shared" si="148"/>
        <v>22.327000000000002</v>
      </c>
      <c r="BC128" s="2"/>
      <c r="BD128" s="3"/>
      <c r="BE128" s="2"/>
      <c r="BF128" s="5"/>
      <c r="BG128" s="5"/>
      <c r="BH128" s="2"/>
      <c r="BI128" s="2"/>
      <c r="BJ128" s="2"/>
      <c r="BK128" s="4"/>
      <c r="BL128" s="11">
        <f t="shared" si="235"/>
        <v>0</v>
      </c>
      <c r="BM128" s="2"/>
      <c r="BN128" s="2"/>
      <c r="BO128" s="2"/>
      <c r="BP128" s="2" t="s">
        <v>102</v>
      </c>
      <c r="BQ128" s="6"/>
      <c r="BR128" s="19">
        <f t="shared" si="230"/>
        <v>22.327000000000002</v>
      </c>
      <c r="BS128" s="2"/>
      <c r="BT128" s="3"/>
      <c r="BU128" s="2"/>
      <c r="BV128" s="5"/>
      <c r="BW128" s="5"/>
      <c r="BX128" s="2"/>
      <c r="BY128" s="2"/>
      <c r="BZ128" s="2"/>
      <c r="CA128" s="4"/>
      <c r="CB128" s="11">
        <f t="shared" si="236"/>
        <v>0</v>
      </c>
      <c r="CC128" s="2"/>
      <c r="CD128" s="2"/>
      <c r="CE128" s="2"/>
      <c r="CF128" s="2" t="s">
        <v>102</v>
      </c>
      <c r="CG128" s="6"/>
      <c r="CH128" s="19">
        <f t="shared" si="220"/>
        <v>22.327000000000002</v>
      </c>
    </row>
    <row r="129" spans="1:86" s="15" customFormat="1" ht="14" hidden="1">
      <c r="A129" s="13">
        <v>4</v>
      </c>
      <c r="B129" s="1" t="s">
        <v>117</v>
      </c>
      <c r="C129" s="2">
        <v>28345</v>
      </c>
      <c r="D129" s="1">
        <v>888</v>
      </c>
      <c r="E129" s="1" t="s">
        <v>83</v>
      </c>
      <c r="F129" s="57">
        <v>31.317</v>
      </c>
      <c r="G129" s="2"/>
      <c r="H129" s="3"/>
      <c r="I129" s="2"/>
      <c r="J129" s="5"/>
      <c r="K129" s="5"/>
      <c r="L129" s="2"/>
      <c r="M129" s="2"/>
      <c r="N129" s="2"/>
      <c r="O129" s="4"/>
      <c r="P129" s="11"/>
      <c r="Q129" s="2"/>
      <c r="R129" s="2"/>
      <c r="S129" s="2"/>
      <c r="T129" s="2"/>
      <c r="U129" s="6"/>
      <c r="V129" s="19">
        <f t="shared" si="225"/>
        <v>31.317</v>
      </c>
      <c r="W129" s="2"/>
      <c r="X129" s="3"/>
      <c r="Y129" s="2"/>
      <c r="Z129" s="5"/>
      <c r="AA129" s="5"/>
      <c r="AB129" s="2"/>
      <c r="AC129" s="2"/>
      <c r="AD129" s="2"/>
      <c r="AE129" s="4"/>
      <c r="AF129" s="11">
        <f t="shared" si="233"/>
        <v>0</v>
      </c>
      <c r="AG129" s="2"/>
      <c r="AH129" s="2"/>
      <c r="AI129" s="2"/>
      <c r="AJ129" s="2"/>
      <c r="AK129" s="6"/>
      <c r="AL129" s="19">
        <f t="shared" si="145"/>
        <v>31.317</v>
      </c>
      <c r="AM129" s="2"/>
      <c r="AN129" s="3"/>
      <c r="AO129" s="2"/>
      <c r="AP129" s="5"/>
      <c r="AQ129" s="5"/>
      <c r="AR129" s="2"/>
      <c r="AS129" s="2"/>
      <c r="AT129" s="2"/>
      <c r="AU129" s="4"/>
      <c r="AV129" s="11">
        <f t="shared" si="234"/>
        <v>0</v>
      </c>
      <c r="AW129" s="2"/>
      <c r="AX129" s="2"/>
      <c r="AY129" s="2"/>
      <c r="AZ129" s="2"/>
      <c r="BA129" s="6"/>
      <c r="BB129" s="19">
        <f t="shared" si="148"/>
        <v>31.317</v>
      </c>
      <c r="BC129" s="2"/>
      <c r="BD129" s="3"/>
      <c r="BE129" s="2"/>
      <c r="BF129" s="5"/>
      <c r="BG129" s="5"/>
      <c r="BH129" s="2"/>
      <c r="BI129" s="2"/>
      <c r="BJ129" s="2"/>
      <c r="BK129" s="4"/>
      <c r="BL129" s="11">
        <f t="shared" si="235"/>
        <v>0</v>
      </c>
      <c r="BM129" s="2"/>
      <c r="BN129" s="2"/>
      <c r="BO129" s="2"/>
      <c r="BP129" s="2"/>
      <c r="BQ129" s="6"/>
      <c r="BR129" s="19">
        <f t="shared" si="230"/>
        <v>31.317</v>
      </c>
      <c r="BS129" s="2"/>
      <c r="BT129" s="3"/>
      <c r="BU129" s="2"/>
      <c r="BV129" s="5"/>
      <c r="BW129" s="5"/>
      <c r="BX129" s="2"/>
      <c r="BY129" s="2"/>
      <c r="BZ129" s="2"/>
      <c r="CA129" s="4"/>
      <c r="CB129" s="11">
        <f t="shared" si="236"/>
        <v>0</v>
      </c>
      <c r="CC129" s="2"/>
      <c r="CD129" s="2"/>
      <c r="CE129" s="2"/>
      <c r="CF129" s="2"/>
      <c r="CG129" s="6"/>
      <c r="CH129" s="19">
        <f t="shared" si="220"/>
        <v>31.317</v>
      </c>
    </row>
    <row r="130" spans="1:86" s="15" customFormat="1" ht="14" hidden="1">
      <c r="A130" s="13">
        <v>5</v>
      </c>
      <c r="B130" s="1" t="s">
        <v>118</v>
      </c>
      <c r="C130" s="2">
        <v>9207</v>
      </c>
      <c r="D130" s="1">
        <v>180</v>
      </c>
      <c r="E130" s="1" t="s">
        <v>28</v>
      </c>
      <c r="F130" s="57">
        <v>37.750999999999998</v>
      </c>
      <c r="G130" s="2"/>
      <c r="H130" s="3"/>
      <c r="I130" s="2"/>
      <c r="J130" s="5"/>
      <c r="K130" s="5"/>
      <c r="L130" s="2"/>
      <c r="M130" s="2"/>
      <c r="N130" s="2"/>
      <c r="O130" s="4"/>
      <c r="P130" s="11"/>
      <c r="Q130" s="2"/>
      <c r="R130" s="2"/>
      <c r="S130" s="2"/>
      <c r="T130" s="2" t="s">
        <v>47</v>
      </c>
      <c r="U130" s="6"/>
      <c r="V130" s="19">
        <f t="shared" si="225"/>
        <v>37.750999999999998</v>
      </c>
      <c r="W130" s="2"/>
      <c r="X130" s="3"/>
      <c r="Y130" s="2"/>
      <c r="Z130" s="5"/>
      <c r="AA130" s="5"/>
      <c r="AB130" s="2"/>
      <c r="AC130" s="2"/>
      <c r="AD130" s="2"/>
      <c r="AE130" s="4"/>
      <c r="AF130" s="11">
        <f t="shared" si="233"/>
        <v>0</v>
      </c>
      <c r="AG130" s="2"/>
      <c r="AH130" s="2"/>
      <c r="AI130" s="2"/>
      <c r="AJ130" s="2" t="s">
        <v>47</v>
      </c>
      <c r="AK130" s="6"/>
      <c r="AL130" s="19">
        <f t="shared" si="145"/>
        <v>37.750999999999998</v>
      </c>
      <c r="AM130" s="2"/>
      <c r="AN130" s="3"/>
      <c r="AO130" s="2"/>
      <c r="AP130" s="5"/>
      <c r="AQ130" s="5"/>
      <c r="AR130" s="2"/>
      <c r="AS130" s="2"/>
      <c r="AT130" s="2"/>
      <c r="AU130" s="4"/>
      <c r="AV130" s="11">
        <f t="shared" si="234"/>
        <v>0</v>
      </c>
      <c r="AW130" s="2"/>
      <c r="AX130" s="2"/>
      <c r="AY130" s="2"/>
      <c r="AZ130" s="2" t="s">
        <v>47</v>
      </c>
      <c r="BA130" s="6"/>
      <c r="BB130" s="19">
        <f t="shared" si="148"/>
        <v>37.750999999999998</v>
      </c>
      <c r="BC130" s="2"/>
      <c r="BD130" s="3"/>
      <c r="BE130" s="2"/>
      <c r="BF130" s="5"/>
      <c r="BG130" s="5"/>
      <c r="BH130" s="2"/>
      <c r="BI130" s="2"/>
      <c r="BJ130" s="2"/>
      <c r="BK130" s="4"/>
      <c r="BL130" s="11">
        <f t="shared" si="235"/>
        <v>0</v>
      </c>
      <c r="BM130" s="2"/>
      <c r="BN130" s="2"/>
      <c r="BO130" s="2"/>
      <c r="BP130" s="2" t="s">
        <v>47</v>
      </c>
      <c r="BQ130" s="6"/>
      <c r="BR130" s="19">
        <f t="shared" si="230"/>
        <v>37.750999999999998</v>
      </c>
      <c r="BS130" s="2"/>
      <c r="BT130" s="3"/>
      <c r="BU130" s="2"/>
      <c r="BV130" s="5"/>
      <c r="BW130" s="5"/>
      <c r="BX130" s="2"/>
      <c r="BY130" s="2"/>
      <c r="BZ130" s="2"/>
      <c r="CA130" s="4"/>
      <c r="CB130" s="11">
        <f t="shared" si="236"/>
        <v>0</v>
      </c>
      <c r="CC130" s="2"/>
      <c r="CD130" s="2"/>
      <c r="CE130" s="2"/>
      <c r="CF130" s="2" t="s">
        <v>47</v>
      </c>
      <c r="CG130" s="6"/>
      <c r="CH130" s="19">
        <f t="shared" si="220"/>
        <v>37.750999999999998</v>
      </c>
    </row>
    <row r="131" spans="1:86" s="15" customFormat="1" ht="14" hidden="1">
      <c r="A131" s="13">
        <v>6</v>
      </c>
      <c r="B131" s="1" t="s">
        <v>119</v>
      </c>
      <c r="C131" s="2">
        <v>33145</v>
      </c>
      <c r="D131" s="1">
        <v>86</v>
      </c>
      <c r="E131" s="1" t="s">
        <v>120</v>
      </c>
      <c r="F131" s="57">
        <v>47.192999999999998</v>
      </c>
      <c r="G131" s="2"/>
      <c r="H131" s="3"/>
      <c r="I131" s="2"/>
      <c r="J131" s="5"/>
      <c r="K131" s="5"/>
      <c r="L131" s="2"/>
      <c r="M131" s="2"/>
      <c r="N131" s="2"/>
      <c r="O131" s="4"/>
      <c r="P131" s="11"/>
      <c r="Q131" s="2"/>
      <c r="R131" s="2"/>
      <c r="S131" s="2"/>
      <c r="T131" s="2" t="s">
        <v>47</v>
      </c>
      <c r="U131" s="6"/>
      <c r="V131" s="19">
        <f t="shared" si="225"/>
        <v>47.192999999999998</v>
      </c>
      <c r="W131" s="2"/>
      <c r="X131" s="3"/>
      <c r="Y131" s="2"/>
      <c r="Z131" s="5"/>
      <c r="AA131" s="5"/>
      <c r="AB131" s="2"/>
      <c r="AC131" s="2"/>
      <c r="AD131" s="2"/>
      <c r="AE131" s="4"/>
      <c r="AF131" s="11">
        <f t="shared" si="233"/>
        <v>0</v>
      </c>
      <c r="AG131" s="2"/>
      <c r="AH131" s="2"/>
      <c r="AI131" s="2"/>
      <c r="AJ131" s="2" t="s">
        <v>47</v>
      </c>
      <c r="AK131" s="6"/>
      <c r="AL131" s="19">
        <f t="shared" si="145"/>
        <v>47.192999999999998</v>
      </c>
      <c r="AM131" s="2"/>
      <c r="AN131" s="3"/>
      <c r="AO131" s="2"/>
      <c r="AP131" s="5"/>
      <c r="AQ131" s="5"/>
      <c r="AR131" s="2"/>
      <c r="AS131" s="2"/>
      <c r="AT131" s="2"/>
      <c r="AU131" s="4"/>
      <c r="AV131" s="11">
        <f t="shared" si="234"/>
        <v>0</v>
      </c>
      <c r="AW131" s="2"/>
      <c r="AX131" s="2"/>
      <c r="AY131" s="2"/>
      <c r="AZ131" s="2" t="s">
        <v>47</v>
      </c>
      <c r="BA131" s="6"/>
      <c r="BB131" s="19">
        <f t="shared" si="148"/>
        <v>47.192999999999998</v>
      </c>
      <c r="BC131" s="2"/>
      <c r="BD131" s="3"/>
      <c r="BE131" s="2"/>
      <c r="BF131" s="5"/>
      <c r="BG131" s="5"/>
      <c r="BH131" s="2"/>
      <c r="BI131" s="2"/>
      <c r="BJ131" s="2"/>
      <c r="BK131" s="4"/>
      <c r="BL131" s="11">
        <f t="shared" si="235"/>
        <v>0</v>
      </c>
      <c r="BM131" s="2"/>
      <c r="BN131" s="2"/>
      <c r="BO131" s="2"/>
      <c r="BP131" s="2" t="s">
        <v>47</v>
      </c>
      <c r="BQ131" s="6"/>
      <c r="BR131" s="19">
        <f t="shared" si="230"/>
        <v>47.192999999999998</v>
      </c>
      <c r="BS131" s="2"/>
      <c r="BT131" s="3"/>
      <c r="BU131" s="2"/>
      <c r="BV131" s="5"/>
      <c r="BW131" s="5"/>
      <c r="BX131" s="2"/>
      <c r="BY131" s="2"/>
      <c r="BZ131" s="2"/>
      <c r="CA131" s="4"/>
      <c r="CB131" s="11">
        <f t="shared" si="236"/>
        <v>0</v>
      </c>
      <c r="CC131" s="2"/>
      <c r="CD131" s="2"/>
      <c r="CE131" s="2"/>
      <c r="CF131" s="2" t="s">
        <v>47</v>
      </c>
      <c r="CG131" s="6"/>
      <c r="CH131" s="19">
        <f t="shared" si="220"/>
        <v>47.192999999999998</v>
      </c>
    </row>
    <row r="132" spans="1:86" s="15" customFormat="1" ht="14" hidden="1">
      <c r="A132" s="13">
        <v>7</v>
      </c>
      <c r="B132" s="1" t="s">
        <v>121</v>
      </c>
      <c r="C132" s="2">
        <v>8952</v>
      </c>
      <c r="D132" s="1">
        <v>777</v>
      </c>
      <c r="E132" s="1" t="s">
        <v>122</v>
      </c>
      <c r="F132" s="57">
        <v>59.203000000000003</v>
      </c>
      <c r="G132" s="2"/>
      <c r="H132" s="3"/>
      <c r="I132" s="2"/>
      <c r="J132" s="5"/>
      <c r="K132" s="5"/>
      <c r="L132" s="2"/>
      <c r="M132" s="2"/>
      <c r="N132" s="2"/>
      <c r="O132" s="4"/>
      <c r="P132" s="11"/>
      <c r="Q132" s="2"/>
      <c r="R132" s="2"/>
      <c r="S132" s="2"/>
      <c r="T132" s="2" t="s">
        <v>47</v>
      </c>
      <c r="U132" s="6"/>
      <c r="V132" s="19">
        <f t="shared" si="225"/>
        <v>59.203000000000003</v>
      </c>
      <c r="W132" s="2"/>
      <c r="X132" s="3"/>
      <c r="Y132" s="2"/>
      <c r="Z132" s="5"/>
      <c r="AA132" s="5"/>
      <c r="AB132" s="2"/>
      <c r="AC132" s="2"/>
      <c r="AD132" s="2"/>
      <c r="AE132" s="4"/>
      <c r="AF132" s="11">
        <f t="shared" si="233"/>
        <v>0</v>
      </c>
      <c r="AG132" s="2"/>
      <c r="AH132" s="2"/>
      <c r="AI132" s="2"/>
      <c r="AJ132" s="2" t="s">
        <v>47</v>
      </c>
      <c r="AK132" s="6"/>
      <c r="AL132" s="19">
        <f t="shared" si="145"/>
        <v>59.203000000000003</v>
      </c>
      <c r="AM132" s="2"/>
      <c r="AN132" s="3"/>
      <c r="AO132" s="2"/>
      <c r="AP132" s="5"/>
      <c r="AQ132" s="5"/>
      <c r="AR132" s="2"/>
      <c r="AS132" s="2"/>
      <c r="AT132" s="2"/>
      <c r="AU132" s="4"/>
      <c r="AV132" s="11">
        <f t="shared" si="234"/>
        <v>0</v>
      </c>
      <c r="AW132" s="2"/>
      <c r="AX132" s="2"/>
      <c r="AY132" s="2"/>
      <c r="AZ132" s="2" t="s">
        <v>47</v>
      </c>
      <c r="BA132" s="6"/>
      <c r="BB132" s="19">
        <f t="shared" si="148"/>
        <v>59.203000000000003</v>
      </c>
      <c r="BC132" s="2"/>
      <c r="BD132" s="3"/>
      <c r="BE132" s="2"/>
      <c r="BF132" s="5"/>
      <c r="BG132" s="5"/>
      <c r="BH132" s="2"/>
      <c r="BI132" s="2"/>
      <c r="BJ132" s="2"/>
      <c r="BK132" s="4"/>
      <c r="BL132" s="11">
        <f t="shared" si="235"/>
        <v>0</v>
      </c>
      <c r="BM132" s="2"/>
      <c r="BN132" s="2"/>
      <c r="BO132" s="2"/>
      <c r="BP132" s="2" t="s">
        <v>47</v>
      </c>
      <c r="BQ132" s="6"/>
      <c r="BR132" s="19">
        <f t="shared" si="230"/>
        <v>59.203000000000003</v>
      </c>
      <c r="BS132" s="2"/>
      <c r="BT132" s="3"/>
      <c r="BU132" s="2"/>
      <c r="BV132" s="5"/>
      <c r="BW132" s="5"/>
      <c r="BX132" s="2"/>
      <c r="BY132" s="2"/>
      <c r="BZ132" s="2"/>
      <c r="CA132" s="4"/>
      <c r="CB132" s="11">
        <f t="shared" si="236"/>
        <v>0</v>
      </c>
      <c r="CC132" s="2"/>
      <c r="CD132" s="2"/>
      <c r="CE132" s="2"/>
      <c r="CF132" s="2" t="s">
        <v>47</v>
      </c>
      <c r="CG132" s="6"/>
      <c r="CH132" s="19">
        <f t="shared" si="220"/>
        <v>59.203000000000003</v>
      </c>
    </row>
    <row r="133" spans="1:86" s="15" customFormat="1" ht="14" hidden="1">
      <c r="A133" s="13">
        <v>8</v>
      </c>
      <c r="B133" s="1" t="s">
        <v>144</v>
      </c>
      <c r="C133" s="2">
        <v>27383</v>
      </c>
      <c r="D133" s="1">
        <v>101</v>
      </c>
      <c r="E133" s="1" t="s">
        <v>145</v>
      </c>
      <c r="F133" s="57">
        <v>25.251999999999999</v>
      </c>
      <c r="G133" s="2"/>
      <c r="H133" s="3"/>
      <c r="I133" s="2"/>
      <c r="J133" s="5"/>
      <c r="K133" s="5"/>
      <c r="L133" s="2"/>
      <c r="M133" s="2"/>
      <c r="N133" s="2"/>
      <c r="O133" s="4"/>
      <c r="P133" s="11"/>
      <c r="Q133" s="2"/>
      <c r="R133" s="2"/>
      <c r="S133" s="2"/>
      <c r="T133" s="2" t="s">
        <v>90</v>
      </c>
      <c r="U133" s="6"/>
      <c r="V133" s="19">
        <f t="shared" si="225"/>
        <v>25.251999999999999</v>
      </c>
      <c r="W133" s="2"/>
      <c r="X133" s="3"/>
      <c r="Y133" s="2"/>
      <c r="Z133" s="5"/>
      <c r="AA133" s="5"/>
      <c r="AB133" s="2"/>
      <c r="AC133" s="2"/>
      <c r="AD133" s="2"/>
      <c r="AE133" s="4"/>
      <c r="AF133" s="11">
        <f t="shared" si="233"/>
        <v>0</v>
      </c>
      <c r="AG133" s="2"/>
      <c r="AH133" s="2"/>
      <c r="AI133" s="2"/>
      <c r="AJ133" s="2" t="s">
        <v>90</v>
      </c>
      <c r="AK133" s="6"/>
      <c r="AL133" s="19">
        <f t="shared" si="145"/>
        <v>25.251999999999999</v>
      </c>
      <c r="AM133" s="2"/>
      <c r="AN133" s="3"/>
      <c r="AO133" s="2"/>
      <c r="AP133" s="5"/>
      <c r="AQ133" s="5"/>
      <c r="AR133" s="2"/>
      <c r="AS133" s="2"/>
      <c r="AT133" s="2"/>
      <c r="AU133" s="4"/>
      <c r="AV133" s="11">
        <f t="shared" si="234"/>
        <v>0</v>
      </c>
      <c r="AW133" s="2"/>
      <c r="AX133" s="2"/>
      <c r="AY133" s="2"/>
      <c r="AZ133" s="2" t="s">
        <v>90</v>
      </c>
      <c r="BA133" s="6"/>
      <c r="BB133" s="19">
        <f t="shared" si="148"/>
        <v>25.251999999999999</v>
      </c>
      <c r="BC133" s="2"/>
      <c r="BD133" s="3"/>
      <c r="BE133" s="2"/>
      <c r="BF133" s="5"/>
      <c r="BG133" s="5"/>
      <c r="BH133" s="2"/>
      <c r="BI133" s="2"/>
      <c r="BJ133" s="2"/>
      <c r="BK133" s="4"/>
      <c r="BL133" s="11">
        <f t="shared" si="235"/>
        <v>0</v>
      </c>
      <c r="BM133" s="2"/>
      <c r="BN133" s="2"/>
      <c r="BO133" s="2"/>
      <c r="BP133" s="2" t="s">
        <v>90</v>
      </c>
      <c r="BQ133" s="6"/>
      <c r="BR133" s="19">
        <f t="shared" si="230"/>
        <v>25.251999999999999</v>
      </c>
      <c r="BS133" s="2"/>
      <c r="BT133" s="3"/>
      <c r="BU133" s="2"/>
      <c r="BV133" s="5"/>
      <c r="BW133" s="5"/>
      <c r="BX133" s="2"/>
      <c r="BY133" s="2"/>
      <c r="BZ133" s="2"/>
      <c r="CA133" s="4"/>
      <c r="CB133" s="11">
        <f t="shared" si="236"/>
        <v>0</v>
      </c>
      <c r="CC133" s="2"/>
      <c r="CD133" s="2"/>
      <c r="CE133" s="2"/>
      <c r="CF133" s="2" t="s">
        <v>90</v>
      </c>
      <c r="CG133" s="6"/>
      <c r="CH133" s="19">
        <f t="shared" si="220"/>
        <v>25.251999999999999</v>
      </c>
    </row>
    <row r="134" spans="1:86" s="15" customFormat="1" ht="14">
      <c r="A134" s="13">
        <v>1</v>
      </c>
      <c r="B134" s="1" t="s">
        <v>118</v>
      </c>
      <c r="C134" s="2">
        <v>9207</v>
      </c>
      <c r="D134" s="1">
        <v>180</v>
      </c>
      <c r="E134" s="1" t="s">
        <v>28</v>
      </c>
      <c r="F134" s="57">
        <v>33.835000000000001</v>
      </c>
      <c r="G134" s="2"/>
      <c r="H134" s="3"/>
      <c r="I134" s="2"/>
      <c r="J134" s="5"/>
      <c r="K134" s="5"/>
      <c r="L134" s="2"/>
      <c r="M134" s="2"/>
      <c r="N134" s="2" t="s">
        <v>40</v>
      </c>
      <c r="O134" s="4"/>
      <c r="P134" s="11"/>
      <c r="Q134" s="2"/>
      <c r="R134" s="2"/>
      <c r="S134" s="2" t="s">
        <v>47</v>
      </c>
      <c r="T134" s="2"/>
      <c r="U134" s="6"/>
      <c r="V134" s="19">
        <f t="shared" si="225"/>
        <v>33.835000000000001</v>
      </c>
      <c r="W134" s="2"/>
      <c r="X134" s="3"/>
      <c r="Y134" s="2"/>
      <c r="Z134" s="5"/>
      <c r="AA134" s="5"/>
      <c r="AB134" s="2"/>
      <c r="AC134" s="2"/>
      <c r="AD134" s="2" t="s">
        <v>40</v>
      </c>
      <c r="AE134" s="4"/>
      <c r="AF134" s="11"/>
      <c r="AG134" s="2"/>
      <c r="AH134" s="2"/>
      <c r="AI134" s="2" t="s">
        <v>47</v>
      </c>
      <c r="AJ134" s="2"/>
      <c r="AK134" s="6"/>
      <c r="AL134" s="19">
        <f t="shared" si="145"/>
        <v>33.835000000000001</v>
      </c>
      <c r="AM134" s="2"/>
      <c r="AN134" s="3"/>
      <c r="AO134" s="2"/>
      <c r="AP134" s="5"/>
      <c r="AQ134" s="5"/>
      <c r="AR134" s="2"/>
      <c r="AS134" s="2"/>
      <c r="AT134" s="2" t="s">
        <v>40</v>
      </c>
      <c r="AU134" s="4"/>
      <c r="AV134" s="11"/>
      <c r="AW134" s="2"/>
      <c r="AX134" s="2"/>
      <c r="AY134" s="2" t="s">
        <v>47</v>
      </c>
      <c r="AZ134" s="2"/>
      <c r="BA134" s="6"/>
      <c r="BB134" s="19">
        <f t="shared" si="148"/>
        <v>33.835000000000001</v>
      </c>
      <c r="BC134" s="2"/>
      <c r="BD134" s="3"/>
      <c r="BE134" s="2"/>
      <c r="BF134" s="5"/>
      <c r="BG134" s="5"/>
      <c r="BH134" s="2"/>
      <c r="BI134" s="2"/>
      <c r="BJ134" s="2" t="s">
        <v>40</v>
      </c>
      <c r="BK134" s="4"/>
      <c r="BL134" s="11"/>
      <c r="BM134" s="2"/>
      <c r="BN134" s="2"/>
      <c r="BO134" s="2" t="s">
        <v>47</v>
      </c>
      <c r="BP134" s="2"/>
      <c r="BQ134" s="6"/>
      <c r="BR134" s="19">
        <f t="shared" si="230"/>
        <v>33.835000000000001</v>
      </c>
      <c r="BS134" s="2"/>
      <c r="BT134" s="3"/>
      <c r="BU134" s="2"/>
      <c r="BV134" s="5"/>
      <c r="BW134" s="5"/>
      <c r="BX134" s="2"/>
      <c r="BY134" s="2"/>
      <c r="BZ134" s="2" t="s">
        <v>40</v>
      </c>
      <c r="CA134" s="4"/>
      <c r="CB134" s="11"/>
      <c r="CC134" s="2"/>
      <c r="CD134" s="2"/>
      <c r="CE134" s="2" t="s">
        <v>47</v>
      </c>
      <c r="CF134" s="2"/>
      <c r="CG134" s="6"/>
      <c r="CH134" s="19">
        <f t="shared" si="220"/>
        <v>33.835000000000001</v>
      </c>
    </row>
    <row r="135" spans="1:86" s="15" customFormat="1" ht="14">
      <c r="A135" s="13">
        <v>2</v>
      </c>
      <c r="B135" s="1" t="s">
        <v>187</v>
      </c>
      <c r="C135" s="2">
        <v>45860</v>
      </c>
      <c r="D135" s="1">
        <v>73</v>
      </c>
      <c r="E135" s="1" t="s">
        <v>199</v>
      </c>
      <c r="F135" s="57">
        <v>99.998999999999995</v>
      </c>
      <c r="G135" s="2">
        <v>28.986999999999998</v>
      </c>
      <c r="H135" s="3"/>
      <c r="I135" s="2"/>
      <c r="J135" s="5"/>
      <c r="K135" s="5"/>
      <c r="L135" s="2"/>
      <c r="M135" s="2"/>
      <c r="N135" s="2"/>
      <c r="O135" s="4"/>
      <c r="P135" s="11"/>
      <c r="Q135" s="2"/>
      <c r="R135" s="2"/>
      <c r="S135" s="8" t="s">
        <v>89</v>
      </c>
      <c r="T135" s="2"/>
      <c r="U135" s="6"/>
      <c r="V135" s="19">
        <f t="shared" si="225"/>
        <v>28.986999999999998</v>
      </c>
      <c r="W135" s="2">
        <v>24.026</v>
      </c>
      <c r="X135" s="3"/>
      <c r="Y135" s="2"/>
      <c r="Z135" s="5"/>
      <c r="AA135" s="5"/>
      <c r="AB135" s="2"/>
      <c r="AC135" s="2"/>
      <c r="AD135" s="2"/>
      <c r="AE135" s="4"/>
      <c r="AF135" s="11"/>
      <c r="AG135" s="2">
        <v>23.041</v>
      </c>
      <c r="AH135" s="2"/>
      <c r="AI135" s="8" t="s">
        <v>54</v>
      </c>
      <c r="AJ135" s="59" t="s">
        <v>212</v>
      </c>
      <c r="AK135" s="6"/>
      <c r="AL135" s="19">
        <f t="shared" si="145"/>
        <v>23.041</v>
      </c>
      <c r="AM135" s="2"/>
      <c r="AN135" s="3"/>
      <c r="AO135" s="2"/>
      <c r="AP135" s="5"/>
      <c r="AQ135" s="5"/>
      <c r="AR135" s="2"/>
      <c r="AS135" s="2"/>
      <c r="AT135" s="2"/>
      <c r="AU135" s="4"/>
      <c r="AV135" s="11"/>
      <c r="AW135" s="2"/>
      <c r="AX135" s="2"/>
      <c r="AY135" s="2" t="s">
        <v>54</v>
      </c>
      <c r="AZ135" s="2"/>
      <c r="BA135" s="6"/>
      <c r="BB135" s="19">
        <f t="shared" si="148"/>
        <v>23.041</v>
      </c>
      <c r="BC135" s="2"/>
      <c r="BD135" s="3"/>
      <c r="BE135" s="2"/>
      <c r="BF135" s="5"/>
      <c r="BG135" s="5"/>
      <c r="BH135" s="2"/>
      <c r="BI135" s="2"/>
      <c r="BJ135" s="2"/>
      <c r="BK135" s="4"/>
      <c r="BL135" s="11"/>
      <c r="BM135" s="2"/>
      <c r="BN135" s="2"/>
      <c r="BO135" s="2" t="s">
        <v>54</v>
      </c>
      <c r="BP135" s="2"/>
      <c r="BQ135" s="6"/>
      <c r="BR135" s="19">
        <f t="shared" si="230"/>
        <v>23.041</v>
      </c>
      <c r="BS135" s="2"/>
      <c r="BT135" s="3"/>
      <c r="BU135" s="2"/>
      <c r="BV135" s="5"/>
      <c r="BW135" s="5"/>
      <c r="BX135" s="2"/>
      <c r="BY135" s="2"/>
      <c r="BZ135" s="2" t="s">
        <v>40</v>
      </c>
      <c r="CA135" s="4"/>
      <c r="CB135" s="11"/>
      <c r="CC135" s="2"/>
      <c r="CD135" s="2"/>
      <c r="CE135" s="2" t="s">
        <v>54</v>
      </c>
      <c r="CF135" s="2"/>
      <c r="CG135" s="6"/>
      <c r="CH135" s="19">
        <f t="shared" si="220"/>
        <v>23.041</v>
      </c>
    </row>
    <row r="136" spans="1:86" s="15" customFormat="1" ht="14">
      <c r="A136" s="13">
        <v>3</v>
      </c>
      <c r="B136" s="1" t="s">
        <v>203</v>
      </c>
      <c r="C136" s="2">
        <v>5745</v>
      </c>
      <c r="D136" s="1">
        <v>317</v>
      </c>
      <c r="E136" s="1" t="s">
        <v>204</v>
      </c>
      <c r="F136" s="57">
        <v>99.998999999999995</v>
      </c>
      <c r="G136" s="2"/>
      <c r="H136" s="3"/>
      <c r="I136" s="2"/>
      <c r="J136" s="5"/>
      <c r="K136" s="5"/>
      <c r="L136" s="2"/>
      <c r="M136" s="2"/>
      <c r="N136" s="2"/>
      <c r="O136" s="4"/>
      <c r="P136" s="11"/>
      <c r="Q136" s="2">
        <v>26.709</v>
      </c>
      <c r="R136" s="2"/>
      <c r="S136" s="8" t="s">
        <v>107</v>
      </c>
      <c r="T136" s="2"/>
      <c r="U136" s="6"/>
      <c r="V136" s="19">
        <f t="shared" si="225"/>
        <v>26.709</v>
      </c>
      <c r="W136" s="2"/>
      <c r="X136" s="3"/>
      <c r="Y136" s="2"/>
      <c r="Z136" s="5"/>
      <c r="AA136" s="5"/>
      <c r="AB136" s="2"/>
      <c r="AC136" s="2"/>
      <c r="AD136" s="2"/>
      <c r="AE136" s="4"/>
      <c r="AF136" s="11"/>
      <c r="AG136" s="2"/>
      <c r="AH136" s="2"/>
      <c r="AI136" s="2" t="s">
        <v>107</v>
      </c>
      <c r="AJ136" s="2"/>
      <c r="AK136" s="6"/>
      <c r="AL136" s="19">
        <f t="shared" si="145"/>
        <v>26.709</v>
      </c>
      <c r="AM136" s="2"/>
      <c r="AN136" s="3"/>
      <c r="AO136" s="2"/>
      <c r="AP136" s="5"/>
      <c r="AQ136" s="5"/>
      <c r="AR136" s="2"/>
      <c r="AS136" s="2"/>
      <c r="AT136" s="2"/>
      <c r="AU136" s="4"/>
      <c r="AV136" s="11"/>
      <c r="AW136" s="2"/>
      <c r="AX136" s="2"/>
      <c r="AY136" s="2" t="s">
        <v>107</v>
      </c>
      <c r="AZ136" s="2"/>
      <c r="BA136" s="6"/>
      <c r="BB136" s="19">
        <f t="shared" si="148"/>
        <v>26.709</v>
      </c>
      <c r="BC136" s="2"/>
      <c r="BD136" s="3"/>
      <c r="BE136" s="2"/>
      <c r="BF136" s="5"/>
      <c r="BG136" s="5"/>
      <c r="BH136" s="2"/>
      <c r="BI136" s="2"/>
      <c r="BJ136" s="2"/>
      <c r="BK136" s="4"/>
      <c r="BL136" s="11"/>
      <c r="BM136" s="2"/>
      <c r="BN136" s="2"/>
      <c r="BO136" s="2" t="s">
        <v>107</v>
      </c>
      <c r="BP136" s="2"/>
      <c r="BQ136" s="6"/>
      <c r="BR136" s="19">
        <f t="shared" si="230"/>
        <v>26.709</v>
      </c>
      <c r="BS136" s="2"/>
      <c r="BT136" s="3"/>
      <c r="BU136" s="2"/>
      <c r="BV136" s="5"/>
      <c r="BW136" s="5"/>
      <c r="BX136" s="2"/>
      <c r="BY136" s="2"/>
      <c r="BZ136" s="2" t="s">
        <v>40</v>
      </c>
      <c r="CA136" s="4"/>
      <c r="CB136" s="11"/>
      <c r="CC136" s="2"/>
      <c r="CD136" s="2"/>
      <c r="CE136" s="2" t="s">
        <v>107</v>
      </c>
      <c r="CF136" s="2"/>
      <c r="CG136" s="6"/>
      <c r="CH136" s="19">
        <f t="shared" si="220"/>
        <v>26.709</v>
      </c>
    </row>
    <row r="137" spans="1:86" s="15" customFormat="1" ht="14">
      <c r="A137" s="13">
        <v>4</v>
      </c>
      <c r="B137" s="1" t="s">
        <v>173</v>
      </c>
      <c r="C137" s="2" t="s">
        <v>169</v>
      </c>
      <c r="D137" s="1">
        <v>48</v>
      </c>
      <c r="E137" s="1" t="s">
        <v>174</v>
      </c>
      <c r="F137" s="57">
        <v>31.030999999999999</v>
      </c>
      <c r="G137" s="2"/>
      <c r="H137" s="3"/>
      <c r="I137" s="2"/>
      <c r="J137" s="5"/>
      <c r="K137" s="5"/>
      <c r="L137" s="2"/>
      <c r="M137" s="2"/>
      <c r="N137" s="2" t="s">
        <v>40</v>
      </c>
      <c r="O137" s="4"/>
      <c r="P137" s="11"/>
      <c r="Q137" s="2"/>
      <c r="R137" s="2"/>
      <c r="S137" s="2" t="s">
        <v>92</v>
      </c>
      <c r="T137" s="2"/>
      <c r="U137" s="6"/>
      <c r="V137" s="19">
        <f t="shared" si="225"/>
        <v>31.030999999999999</v>
      </c>
      <c r="W137" s="2"/>
      <c r="X137" s="3"/>
      <c r="Y137" s="2"/>
      <c r="Z137" s="5"/>
      <c r="AA137" s="5"/>
      <c r="AB137" s="2"/>
      <c r="AC137" s="2"/>
      <c r="AD137" s="2" t="s">
        <v>40</v>
      </c>
      <c r="AE137" s="4"/>
      <c r="AF137" s="11"/>
      <c r="AG137" s="2"/>
      <c r="AH137" s="2"/>
      <c r="AI137" s="2" t="s">
        <v>92</v>
      </c>
      <c r="AJ137" s="2"/>
      <c r="AK137" s="6"/>
      <c r="AL137" s="19">
        <f t="shared" si="145"/>
        <v>31.030999999999999</v>
      </c>
      <c r="AM137" s="2"/>
      <c r="AN137" s="3"/>
      <c r="AO137" s="2"/>
      <c r="AP137" s="5"/>
      <c r="AQ137" s="5"/>
      <c r="AR137" s="2"/>
      <c r="AS137" s="2"/>
      <c r="AT137" s="2" t="s">
        <v>40</v>
      </c>
      <c r="AU137" s="4"/>
      <c r="AV137" s="11"/>
      <c r="AW137" s="2"/>
      <c r="AX137" s="2"/>
      <c r="AY137" s="2" t="s">
        <v>92</v>
      </c>
      <c r="AZ137" s="2"/>
      <c r="BA137" s="6"/>
      <c r="BB137" s="19">
        <f t="shared" si="148"/>
        <v>31.030999999999999</v>
      </c>
      <c r="BC137" s="2"/>
      <c r="BD137" s="3"/>
      <c r="BE137" s="2"/>
      <c r="BF137" s="5"/>
      <c r="BG137" s="5"/>
      <c r="BH137" s="2"/>
      <c r="BI137" s="2"/>
      <c r="BJ137" s="2" t="s">
        <v>40</v>
      </c>
      <c r="BK137" s="4"/>
      <c r="BL137" s="11"/>
      <c r="BM137" s="2"/>
      <c r="BN137" s="2"/>
      <c r="BO137" s="2" t="s">
        <v>92</v>
      </c>
      <c r="BP137" s="2"/>
      <c r="BQ137" s="6"/>
      <c r="BR137" s="19">
        <f t="shared" si="230"/>
        <v>31.030999999999999</v>
      </c>
      <c r="BS137" s="2"/>
      <c r="BT137" s="3"/>
      <c r="BU137" s="2"/>
      <c r="BV137" s="5"/>
      <c r="BW137" s="5"/>
      <c r="BX137" s="2"/>
      <c r="BY137" s="2"/>
      <c r="BZ137" s="2" t="s">
        <v>40</v>
      </c>
      <c r="CA137" s="4"/>
      <c r="CB137" s="11"/>
      <c r="CC137" s="2"/>
      <c r="CD137" s="2"/>
      <c r="CE137" s="2" t="s">
        <v>92</v>
      </c>
      <c r="CF137" s="2"/>
      <c r="CG137" s="6"/>
      <c r="CH137" s="19">
        <f t="shared" si="220"/>
        <v>31.030999999999999</v>
      </c>
    </row>
    <row r="138" spans="1:86" s="15" customFormat="1" ht="14">
      <c r="A138" s="13">
        <v>5</v>
      </c>
      <c r="B138" s="1" t="s">
        <v>77</v>
      </c>
      <c r="C138" s="2">
        <v>5957</v>
      </c>
      <c r="D138" s="1">
        <v>222</v>
      </c>
      <c r="E138" s="1" t="s">
        <v>25</v>
      </c>
      <c r="F138" s="57">
        <v>33.31</v>
      </c>
      <c r="G138" s="2"/>
      <c r="H138" s="3"/>
      <c r="I138" s="2"/>
      <c r="J138" s="5"/>
      <c r="K138" s="5"/>
      <c r="L138" s="2"/>
      <c r="M138" s="2"/>
      <c r="N138" s="2" t="s">
        <v>40</v>
      </c>
      <c r="O138" s="4"/>
      <c r="P138" s="11"/>
      <c r="Q138" s="2"/>
      <c r="R138" s="2"/>
      <c r="S138" s="2" t="s">
        <v>47</v>
      </c>
      <c r="T138" s="2"/>
      <c r="U138" s="6"/>
      <c r="V138" s="19">
        <f t="shared" si="225"/>
        <v>33.31</v>
      </c>
      <c r="W138" s="2"/>
      <c r="X138" s="3"/>
      <c r="Y138" s="2"/>
      <c r="Z138" s="5"/>
      <c r="AA138" s="5"/>
      <c r="AB138" s="2"/>
      <c r="AC138" s="2"/>
      <c r="AD138" s="2" t="s">
        <v>40</v>
      </c>
      <c r="AE138" s="4"/>
      <c r="AF138" s="11"/>
      <c r="AG138" s="2"/>
      <c r="AH138" s="2"/>
      <c r="AI138" s="2" t="s">
        <v>47</v>
      </c>
      <c r="AJ138" s="2"/>
      <c r="AK138" s="6"/>
      <c r="AL138" s="19">
        <f t="shared" si="145"/>
        <v>33.31</v>
      </c>
      <c r="AM138" s="2"/>
      <c r="AN138" s="3"/>
      <c r="AO138" s="2"/>
      <c r="AP138" s="5"/>
      <c r="AQ138" s="5"/>
      <c r="AR138" s="2"/>
      <c r="AS138" s="2"/>
      <c r="AT138" s="2" t="s">
        <v>40</v>
      </c>
      <c r="AU138" s="4"/>
      <c r="AV138" s="11"/>
      <c r="AW138" s="2"/>
      <c r="AX138" s="2"/>
      <c r="AY138" s="2" t="s">
        <v>47</v>
      </c>
      <c r="AZ138" s="2"/>
      <c r="BA138" s="6"/>
      <c r="BB138" s="19">
        <f t="shared" si="148"/>
        <v>33.31</v>
      </c>
      <c r="BC138" s="2"/>
      <c r="BD138" s="3"/>
      <c r="BE138" s="2"/>
      <c r="BF138" s="5"/>
      <c r="BG138" s="5"/>
      <c r="BH138" s="2"/>
      <c r="BI138" s="2"/>
      <c r="BJ138" s="2" t="s">
        <v>40</v>
      </c>
      <c r="BK138" s="4"/>
      <c r="BL138" s="11"/>
      <c r="BM138" s="2"/>
      <c r="BN138" s="2"/>
      <c r="BO138" s="2" t="s">
        <v>47</v>
      </c>
      <c r="BP138" s="2"/>
      <c r="BQ138" s="6"/>
      <c r="BR138" s="19">
        <f t="shared" si="230"/>
        <v>33.31</v>
      </c>
      <c r="BS138" s="2"/>
      <c r="BT138" s="3"/>
      <c r="BU138" s="2"/>
      <c r="BV138" s="5"/>
      <c r="BW138" s="5"/>
      <c r="BX138" s="2"/>
      <c r="BY138" s="2"/>
      <c r="BZ138" s="2" t="s">
        <v>40</v>
      </c>
      <c r="CA138" s="4"/>
      <c r="CB138" s="11"/>
      <c r="CC138" s="2"/>
      <c r="CD138" s="2"/>
      <c r="CE138" s="2" t="s">
        <v>47</v>
      </c>
      <c r="CF138" s="2"/>
      <c r="CG138" s="6"/>
      <c r="CH138" s="19">
        <f t="shared" si="220"/>
        <v>33.31</v>
      </c>
    </row>
    <row r="139" spans="1:86" s="15" customFormat="1" ht="14">
      <c r="B139" s="22">
        <v>5</v>
      </c>
      <c r="C139" s="16"/>
      <c r="D139" s="1"/>
      <c r="E139" s="1"/>
      <c r="BB139" s="19">
        <v>99.998999999999995</v>
      </c>
      <c r="BR139" s="19">
        <f t="shared" si="230"/>
        <v>99.998999999999995</v>
      </c>
      <c r="CH139" s="19">
        <f t="shared" si="220"/>
        <v>99.998999999999995</v>
      </c>
    </row>
    <row r="140" spans="1:86" s="15" customFormat="1" ht="14">
      <c r="B140" s="16"/>
      <c r="C140" s="16"/>
      <c r="D140" s="1"/>
      <c r="E140" s="1"/>
    </row>
    <row r="141" spans="1:86">
      <c r="B141" s="22">
        <f>B30+B46+B70+B86+B108+B124+B139</f>
        <v>62</v>
      </c>
    </row>
    <row r="142" spans="1:86">
      <c r="D142" s="37"/>
    </row>
    <row r="143" spans="1:86">
      <c r="D143" s="37"/>
    </row>
    <row r="144" spans="1:86">
      <c r="D144" s="37"/>
    </row>
    <row r="145" spans="2:5">
      <c r="D145" s="37"/>
    </row>
    <row r="152" spans="2:5">
      <c r="B152" s="38"/>
      <c r="C152" s="38"/>
    </row>
    <row r="153" spans="2:5">
      <c r="E153" s="38"/>
    </row>
    <row r="157" spans="2:5">
      <c r="D157" s="37"/>
    </row>
    <row r="158" spans="2:5">
      <c r="D158" s="37"/>
    </row>
    <row r="162" spans="4:5">
      <c r="D162" s="37"/>
    </row>
    <row r="165" spans="4:5">
      <c r="D165" s="37"/>
    </row>
    <row r="166" spans="4:5">
      <c r="D166" s="37"/>
    </row>
    <row r="167" spans="4:5">
      <c r="D167" s="37"/>
      <c r="E167" s="39"/>
    </row>
    <row r="170" spans="4:5">
      <c r="D170" s="37"/>
    </row>
    <row r="172" spans="4:5">
      <c r="D172" s="37"/>
      <c r="E172" s="39"/>
    </row>
    <row r="174" spans="4:5">
      <c r="D174" s="37"/>
    </row>
    <row r="175" spans="4:5">
      <c r="D175" s="37"/>
    </row>
    <row r="177" spans="2:5">
      <c r="B177" s="40"/>
      <c r="C177" s="40"/>
    </row>
    <row r="180" spans="2:5">
      <c r="D180" s="37"/>
    </row>
    <row r="182" spans="2:5">
      <c r="D182" s="37"/>
    </row>
    <row r="186" spans="2:5">
      <c r="B186" s="40"/>
      <c r="C186" s="40"/>
    </row>
    <row r="188" spans="2:5">
      <c r="D188" s="37"/>
      <c r="E188" s="39"/>
    </row>
    <row r="193" spans="2:4">
      <c r="B193" s="40"/>
      <c r="C193" s="40"/>
    </row>
    <row r="195" spans="2:4">
      <c r="D195" s="37"/>
    </row>
    <row r="198" spans="2:4">
      <c r="D198" s="37"/>
    </row>
    <row r="202" spans="2:4">
      <c r="D202" s="37"/>
    </row>
    <row r="207" spans="2:4">
      <c r="D207" s="37"/>
    </row>
    <row r="209" spans="4:5">
      <c r="D209" s="37"/>
    </row>
    <row r="210" spans="4:5">
      <c r="D210" s="37"/>
    </row>
    <row r="213" spans="4:5">
      <c r="D213" s="37"/>
      <c r="E213" s="39"/>
    </row>
    <row r="214" spans="4:5">
      <c r="D214" s="37"/>
      <c r="E214" s="39"/>
    </row>
    <row r="215" spans="4:5">
      <c r="D215" s="37"/>
    </row>
    <row r="218" spans="4:5">
      <c r="D218" s="37"/>
    </row>
    <row r="221" spans="4:5">
      <c r="D221" s="37"/>
    </row>
    <row r="244" spans="7:75">
      <c r="G244" s="42"/>
      <c r="H244" s="43"/>
      <c r="I244" s="42"/>
      <c r="J244" s="42"/>
      <c r="K244" s="42"/>
      <c r="W244" s="42"/>
      <c r="X244" s="43"/>
      <c r="Y244" s="42"/>
      <c r="Z244" s="42"/>
      <c r="AA244" s="42"/>
      <c r="AM244" s="42"/>
      <c r="AN244" s="43"/>
      <c r="AO244" s="42"/>
      <c r="AP244" s="42"/>
      <c r="AQ244" s="42"/>
      <c r="BC244" s="42"/>
      <c r="BD244" s="43"/>
      <c r="BE244" s="42"/>
      <c r="BF244" s="42"/>
      <c r="BG244" s="42"/>
      <c r="BS244" s="42"/>
      <c r="BT244" s="43"/>
      <c r="BU244" s="42"/>
      <c r="BV244" s="42"/>
      <c r="BW244" s="42"/>
    </row>
    <row r="245" spans="7:75">
      <c r="G245" s="42"/>
      <c r="H245" s="43"/>
      <c r="I245" s="41" t="s">
        <v>36</v>
      </c>
      <c r="J245" s="41" t="s">
        <v>37</v>
      </c>
      <c r="K245" s="42"/>
      <c r="W245" s="42"/>
      <c r="X245" s="43"/>
      <c r="Y245" s="41" t="s">
        <v>36</v>
      </c>
      <c r="Z245" s="41" t="s">
        <v>37</v>
      </c>
      <c r="AA245" s="42"/>
      <c r="AM245" s="42"/>
      <c r="AN245" s="43"/>
      <c r="AO245" s="41" t="s">
        <v>36</v>
      </c>
      <c r="AP245" s="41" t="s">
        <v>37</v>
      </c>
      <c r="AQ245" s="42"/>
      <c r="BC245" s="42"/>
      <c r="BD245" s="43"/>
      <c r="BE245" s="41" t="s">
        <v>36</v>
      </c>
      <c r="BF245" s="41" t="s">
        <v>37</v>
      </c>
      <c r="BG245" s="42"/>
      <c r="BS245" s="42"/>
      <c r="BT245" s="43"/>
      <c r="BU245" s="41" t="s">
        <v>36</v>
      </c>
      <c r="BV245" s="41" t="s">
        <v>37</v>
      </c>
      <c r="BW245" s="42"/>
    </row>
    <row r="246" spans="7:75">
      <c r="G246" s="42"/>
      <c r="H246" s="43" t="s">
        <v>19</v>
      </c>
      <c r="I246" s="42">
        <v>4</v>
      </c>
      <c r="J246" s="42">
        <v>4</v>
      </c>
      <c r="K246" s="42">
        <v>4</v>
      </c>
      <c r="W246" s="42"/>
      <c r="X246" s="43" t="s">
        <v>19</v>
      </c>
      <c r="Y246" s="42">
        <v>4</v>
      </c>
      <c r="Z246" s="42">
        <v>4</v>
      </c>
      <c r="AA246" s="42">
        <v>4</v>
      </c>
      <c r="AM246" s="42"/>
      <c r="AN246" s="43" t="s">
        <v>19</v>
      </c>
      <c r="AO246" s="42">
        <v>3</v>
      </c>
      <c r="AP246" s="42">
        <v>3</v>
      </c>
      <c r="AQ246" s="42">
        <v>3</v>
      </c>
      <c r="BC246" s="42"/>
      <c r="BD246" s="43" t="s">
        <v>19</v>
      </c>
      <c r="BE246" s="42">
        <v>5</v>
      </c>
      <c r="BF246" s="42">
        <v>5</v>
      </c>
      <c r="BG246" s="42">
        <v>5</v>
      </c>
      <c r="BS246" s="42"/>
      <c r="BT246" s="43" t="s">
        <v>19</v>
      </c>
      <c r="BU246" s="42">
        <v>3</v>
      </c>
      <c r="BV246" s="42">
        <v>3</v>
      </c>
      <c r="BW246" s="42">
        <v>3</v>
      </c>
    </row>
    <row r="247" spans="7:75">
      <c r="G247" s="42"/>
      <c r="H247" s="43" t="s">
        <v>20</v>
      </c>
      <c r="I247" s="42">
        <v>3</v>
      </c>
      <c r="J247" s="42">
        <v>3</v>
      </c>
      <c r="K247" s="42">
        <v>3</v>
      </c>
      <c r="W247" s="42"/>
      <c r="X247" s="43" t="s">
        <v>20</v>
      </c>
      <c r="Y247" s="42">
        <v>3</v>
      </c>
      <c r="Z247" s="42">
        <v>3</v>
      </c>
      <c r="AA247" s="42">
        <v>3</v>
      </c>
      <c r="AM247" s="42"/>
      <c r="AN247" s="43" t="s">
        <v>20</v>
      </c>
      <c r="AO247" s="42">
        <v>3</v>
      </c>
      <c r="AP247" s="42">
        <v>3</v>
      </c>
      <c r="AQ247" s="42">
        <v>3</v>
      </c>
      <c r="BC247" s="42"/>
      <c r="BD247" s="43" t="s">
        <v>20</v>
      </c>
      <c r="BE247" s="42">
        <v>3</v>
      </c>
      <c r="BF247" s="42">
        <v>3</v>
      </c>
      <c r="BG247" s="42">
        <v>3</v>
      </c>
      <c r="BS247" s="42"/>
      <c r="BT247" s="43" t="s">
        <v>20</v>
      </c>
      <c r="BU247" s="42">
        <v>5</v>
      </c>
      <c r="BV247" s="42">
        <v>5</v>
      </c>
      <c r="BW247" s="42">
        <v>5</v>
      </c>
    </row>
    <row r="248" spans="7:75">
      <c r="G248" s="42"/>
      <c r="H248" s="43" t="s">
        <v>21</v>
      </c>
      <c r="I248" s="42">
        <v>4</v>
      </c>
      <c r="J248" s="42">
        <v>4</v>
      </c>
      <c r="K248" s="42">
        <v>4</v>
      </c>
      <c r="W248" s="42"/>
      <c r="X248" s="43" t="s">
        <v>21</v>
      </c>
      <c r="Y248" s="42">
        <v>6</v>
      </c>
      <c r="Z248" s="42">
        <v>6</v>
      </c>
      <c r="AA248" s="42">
        <v>6</v>
      </c>
      <c r="AM248" s="42"/>
      <c r="AN248" s="43" t="s">
        <v>21</v>
      </c>
      <c r="AO248" s="42">
        <v>8</v>
      </c>
      <c r="AP248" s="42">
        <v>8</v>
      </c>
      <c r="AQ248" s="42">
        <v>8</v>
      </c>
      <c r="BC248" s="42"/>
      <c r="BD248" s="43" t="s">
        <v>21</v>
      </c>
      <c r="BE248" s="42">
        <v>7</v>
      </c>
      <c r="BF248" s="42">
        <v>7</v>
      </c>
      <c r="BG248" s="42">
        <v>7</v>
      </c>
      <c r="BS248" s="42"/>
      <c r="BT248" s="43" t="s">
        <v>21</v>
      </c>
      <c r="BU248" s="42">
        <v>7</v>
      </c>
      <c r="BV248" s="42">
        <v>7</v>
      </c>
      <c r="BW248" s="42">
        <v>7</v>
      </c>
    </row>
    <row r="249" spans="7:75">
      <c r="G249" s="44"/>
      <c r="H249" s="43" t="s">
        <v>26</v>
      </c>
      <c r="I249" s="42">
        <v>5</v>
      </c>
      <c r="J249" s="42">
        <v>5</v>
      </c>
      <c r="K249" s="42">
        <v>5</v>
      </c>
      <c r="W249" s="44"/>
      <c r="X249" s="43" t="s">
        <v>26</v>
      </c>
      <c r="Y249" s="42">
        <v>6</v>
      </c>
      <c r="Z249" s="42">
        <v>6</v>
      </c>
      <c r="AA249" s="42">
        <v>6</v>
      </c>
      <c r="AM249" s="44"/>
      <c r="AN249" s="43" t="s">
        <v>26</v>
      </c>
      <c r="AO249" s="42">
        <v>7</v>
      </c>
      <c r="AP249" s="42">
        <v>7</v>
      </c>
      <c r="AQ249" s="42">
        <v>7</v>
      </c>
      <c r="BC249" s="44"/>
      <c r="BD249" s="43" t="s">
        <v>26</v>
      </c>
      <c r="BE249" s="42">
        <v>6</v>
      </c>
      <c r="BF249" s="42">
        <v>6</v>
      </c>
      <c r="BG249" s="42">
        <v>6</v>
      </c>
      <c r="BS249" s="44"/>
      <c r="BT249" s="43" t="s">
        <v>26</v>
      </c>
      <c r="BU249" s="42">
        <v>5</v>
      </c>
      <c r="BV249" s="42">
        <v>5</v>
      </c>
      <c r="BW249" s="42">
        <v>5</v>
      </c>
    </row>
    <row r="250" spans="7:75">
      <c r="G250" s="44"/>
      <c r="H250" s="43" t="s">
        <v>31</v>
      </c>
      <c r="I250" s="42">
        <v>5</v>
      </c>
      <c r="J250" s="42">
        <v>5</v>
      </c>
      <c r="K250" s="42">
        <v>5</v>
      </c>
      <c r="W250" s="44"/>
      <c r="X250" s="43" t="s">
        <v>31</v>
      </c>
      <c r="Y250" s="42">
        <v>3</v>
      </c>
      <c r="Z250" s="42">
        <v>3</v>
      </c>
      <c r="AA250" s="42">
        <v>3</v>
      </c>
      <c r="AM250" s="44"/>
      <c r="AN250" s="43" t="s">
        <v>31</v>
      </c>
      <c r="AO250" s="42">
        <v>5</v>
      </c>
      <c r="AP250" s="42">
        <v>5</v>
      </c>
      <c r="AQ250" s="42">
        <v>5</v>
      </c>
      <c r="BC250" s="44"/>
      <c r="BD250" s="43" t="s">
        <v>31</v>
      </c>
      <c r="BE250" s="42">
        <v>4</v>
      </c>
      <c r="BF250" s="42">
        <v>4</v>
      </c>
      <c r="BG250" s="42">
        <v>4</v>
      </c>
      <c r="BS250" s="44"/>
      <c r="BT250" s="43" t="s">
        <v>31</v>
      </c>
      <c r="BU250" s="42">
        <v>5</v>
      </c>
      <c r="BV250" s="42">
        <v>5</v>
      </c>
      <c r="BW250" s="42">
        <v>5</v>
      </c>
    </row>
    <row r="251" spans="7:75">
      <c r="G251" s="42"/>
      <c r="H251" s="43" t="s">
        <v>29</v>
      </c>
      <c r="I251" s="42">
        <v>4</v>
      </c>
      <c r="J251" s="42">
        <v>4</v>
      </c>
      <c r="K251" s="42">
        <v>4</v>
      </c>
      <c r="W251" s="42"/>
      <c r="X251" s="43" t="s">
        <v>29</v>
      </c>
      <c r="Y251" s="42">
        <v>4</v>
      </c>
      <c r="Z251" s="42">
        <v>4</v>
      </c>
      <c r="AA251" s="42">
        <v>4</v>
      </c>
      <c r="AM251" s="42"/>
      <c r="AN251" s="43" t="s">
        <v>29</v>
      </c>
      <c r="AO251" s="42">
        <v>4</v>
      </c>
      <c r="AP251" s="42">
        <v>3</v>
      </c>
      <c r="AQ251" s="42">
        <v>3</v>
      </c>
      <c r="BC251" s="42"/>
      <c r="BD251" s="43" t="s">
        <v>29</v>
      </c>
      <c r="BE251" s="42">
        <v>2</v>
      </c>
      <c r="BF251" s="42">
        <v>2</v>
      </c>
      <c r="BG251" s="42">
        <v>2</v>
      </c>
      <c r="BS251" s="42"/>
      <c r="BT251" s="43" t="s">
        <v>29</v>
      </c>
      <c r="BU251" s="42">
        <v>3</v>
      </c>
      <c r="BV251" s="42">
        <v>3</v>
      </c>
      <c r="BW251" s="42">
        <v>3</v>
      </c>
    </row>
    <row r="252" spans="7:75">
      <c r="G252" s="42"/>
      <c r="H252" s="43" t="s">
        <v>40</v>
      </c>
      <c r="I252" s="42">
        <v>8</v>
      </c>
      <c r="J252" s="42">
        <v>8</v>
      </c>
      <c r="K252" s="42">
        <v>8</v>
      </c>
      <c r="W252" s="42"/>
      <c r="X252" s="43" t="s">
        <v>40</v>
      </c>
      <c r="Y252" s="42">
        <v>2</v>
      </c>
      <c r="Z252" s="42">
        <v>2</v>
      </c>
      <c r="AA252" s="42">
        <v>2</v>
      </c>
      <c r="AM252" s="42"/>
      <c r="AN252" s="43" t="s">
        <v>40</v>
      </c>
      <c r="AO252" s="42">
        <v>2</v>
      </c>
      <c r="AP252" s="42">
        <v>2</v>
      </c>
      <c r="AQ252" s="42">
        <v>2</v>
      </c>
      <c r="BC252" s="42"/>
      <c r="BD252" s="43" t="s">
        <v>40</v>
      </c>
      <c r="BE252" s="42">
        <v>6</v>
      </c>
      <c r="BF252" s="42">
        <v>6</v>
      </c>
      <c r="BG252" s="42">
        <v>6</v>
      </c>
      <c r="BS252" s="42"/>
      <c r="BT252" s="43" t="s">
        <v>40</v>
      </c>
      <c r="BU252" s="42">
        <v>1</v>
      </c>
      <c r="BV252" s="42">
        <v>1</v>
      </c>
      <c r="BW252" s="42">
        <v>1</v>
      </c>
    </row>
    <row r="253" spans="7:75">
      <c r="G253" s="42"/>
      <c r="H253" s="43" t="s">
        <v>17</v>
      </c>
      <c r="I253" s="42">
        <f>SUM(I246:I252)</f>
        <v>33</v>
      </c>
      <c r="J253" s="42">
        <f>SUM(J246:J252)</f>
        <v>33</v>
      </c>
      <c r="K253" s="42">
        <f>SUM(K246:K252)</f>
        <v>33</v>
      </c>
      <c r="W253" s="42"/>
      <c r="X253" s="43" t="s">
        <v>17</v>
      </c>
      <c r="Y253" s="42">
        <f>SUM(Y246:Y252)</f>
        <v>28</v>
      </c>
      <c r="Z253" s="42">
        <f>SUM(Z246:Z252)</f>
        <v>28</v>
      </c>
      <c r="AA253" s="42">
        <f>SUM(AA246:AA252)</f>
        <v>28</v>
      </c>
      <c r="AM253" s="42"/>
      <c r="AN253" s="43" t="s">
        <v>17</v>
      </c>
      <c r="AO253" s="42">
        <f>SUM(AO246:AO252)</f>
        <v>32</v>
      </c>
      <c r="AP253" s="42">
        <f>SUM(AP246:AP252)</f>
        <v>31</v>
      </c>
      <c r="AQ253" s="42">
        <f>SUM(AQ246:AQ252)</f>
        <v>31</v>
      </c>
      <c r="BC253" s="42"/>
      <c r="BD253" s="43" t="s">
        <v>17</v>
      </c>
      <c r="BE253" s="42">
        <f>SUM(BE246:BE252)</f>
        <v>33</v>
      </c>
      <c r="BF253" s="42">
        <f>SUM(BF246:BF252)</f>
        <v>33</v>
      </c>
      <c r="BG253" s="42">
        <f>SUM(BG246:BG252)</f>
        <v>33</v>
      </c>
      <c r="BS253" s="42"/>
      <c r="BT253" s="43" t="s">
        <v>17</v>
      </c>
      <c r="BU253" s="42">
        <f>SUM(BU246:BU252)</f>
        <v>29</v>
      </c>
      <c r="BV253" s="42">
        <f>SUM(BV246:BV252)</f>
        <v>29</v>
      </c>
      <c r="BW253" s="42">
        <f>SUM(BW246:BW252)</f>
        <v>29</v>
      </c>
    </row>
    <row r="254" spans="7:75">
      <c r="H254" s="27" t="s">
        <v>50</v>
      </c>
      <c r="X254" s="27" t="s">
        <v>50</v>
      </c>
      <c r="AN254" s="27" t="s">
        <v>50</v>
      </c>
      <c r="BD254" s="27" t="s">
        <v>50</v>
      </c>
      <c r="BT254" s="27" t="s">
        <v>50</v>
      </c>
    </row>
  </sheetData>
  <sortState xmlns:xlrd2="http://schemas.microsoft.com/office/spreadsheetml/2017/richdata2" ref="A115:CH122">
    <sortCondition descending="1" ref="CB115:CB122"/>
  </sortState>
  <mergeCells count="29">
    <mergeCell ref="BT1:CH6"/>
    <mergeCell ref="BS7:BS8"/>
    <mergeCell ref="BX7:BY7"/>
    <mergeCell ref="CF7:CF8"/>
    <mergeCell ref="CG7:CG8"/>
    <mergeCell ref="BD1:BR6"/>
    <mergeCell ref="BC7:BC8"/>
    <mergeCell ref="BH7:BI7"/>
    <mergeCell ref="BP7:BP8"/>
    <mergeCell ref="BQ7:BQ8"/>
    <mergeCell ref="AN1:BB6"/>
    <mergeCell ref="AM7:AM8"/>
    <mergeCell ref="AR7:AS7"/>
    <mergeCell ref="AZ7:AZ8"/>
    <mergeCell ref="BA7:BA8"/>
    <mergeCell ref="X1:AL6"/>
    <mergeCell ref="W7:W8"/>
    <mergeCell ref="AB7:AC7"/>
    <mergeCell ref="AJ7:AJ8"/>
    <mergeCell ref="AK7:AK8"/>
    <mergeCell ref="A7:A8"/>
    <mergeCell ref="B7:B8"/>
    <mergeCell ref="C7:C8"/>
    <mergeCell ref="E1:E6"/>
    <mergeCell ref="U7:U8"/>
    <mergeCell ref="T7:T8"/>
    <mergeCell ref="L7:M7"/>
    <mergeCell ref="G7:G8"/>
    <mergeCell ref="H1:V6"/>
  </mergeCells>
  <phoneticPr fontId="14" type="noConversion"/>
  <printOptions gridLines="1"/>
  <pageMargins left="0.11811023622047245" right="0.70866141732283472" top="0.74803149606299213" bottom="0.74803149606299213" header="0.31496062992125984" footer="0.31496062992125984"/>
  <pageSetup paperSize="9" scale="23" orientation="portrait" blackAndWhite="1" r:id="rId1"/>
  <headerFooter scaleWithDoc="0" alignWithMargins="0">
    <oddHeader>&amp;CTHERMO FIRES CLUBMANS POINTS AS AT 27.04.2024 (UNOFFICIAL UNTIL RATIFIED BY MSA)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H151"/>
  <sheetViews>
    <sheetView zoomScaleNormal="100" workbookViewId="0">
      <selection activeCell="CE13" sqref="CE13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47" width="9.1640625" style="27" hidden="1" customWidth="1"/>
    <col min="48" max="51" width="0" style="27" hidden="1" customWidth="1"/>
    <col min="52" max="52" width="13.5" style="27" hidden="1" customWidth="1"/>
    <col min="53" max="67" width="0" style="27" hidden="1" customWidth="1"/>
    <col min="68" max="68" width="13.5" style="27" hidden="1" customWidth="1"/>
    <col min="69" max="69" width="0" style="27" hidden="1" customWidth="1"/>
    <col min="70" max="83" width="9.1640625" style="27"/>
    <col min="84" max="84" width="13.5" style="27" customWidth="1"/>
    <col min="85" max="86" width="8.83203125" style="27"/>
  </cols>
  <sheetData>
    <row r="1" spans="1:86" ht="26" customHeight="1">
      <c r="A1" s="26"/>
      <c r="B1" s="26"/>
      <c r="C1" s="45"/>
      <c r="D1" s="46"/>
      <c r="E1" s="69"/>
      <c r="F1" s="26"/>
      <c r="G1" s="52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W1" s="52"/>
      <c r="X1" s="77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9"/>
      <c r="AM1" s="52"/>
      <c r="AN1" s="77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9"/>
      <c r="BC1" s="52"/>
      <c r="BD1" s="77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9"/>
      <c r="BS1" s="52"/>
      <c r="BT1" s="77" t="s">
        <v>230</v>
      </c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9"/>
    </row>
    <row r="2" spans="1:86" ht="17" hidden="1" customHeight="1">
      <c r="A2" s="26"/>
      <c r="B2" s="26"/>
      <c r="C2" s="45"/>
      <c r="D2" s="46"/>
      <c r="E2" s="69"/>
      <c r="F2" s="26"/>
      <c r="G2" s="52"/>
      <c r="H2" s="77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52"/>
      <c r="X2" s="77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9"/>
      <c r="AM2" s="52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9"/>
      <c r="BC2" s="52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9"/>
      <c r="BS2" s="52"/>
      <c r="BT2" s="77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9"/>
    </row>
    <row r="3" spans="1:86" ht="46.75" customHeight="1">
      <c r="A3" s="26"/>
      <c r="B3" s="26"/>
      <c r="C3" s="45"/>
      <c r="D3" s="46"/>
      <c r="E3" s="69"/>
      <c r="F3" s="26"/>
      <c r="G3" s="52"/>
      <c r="H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  <c r="W3" s="52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9"/>
      <c r="AM3" s="52"/>
      <c r="AN3" s="77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9"/>
      <c r="BC3" s="52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9"/>
      <c r="BS3" s="52"/>
      <c r="BT3" s="77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9"/>
    </row>
    <row r="4" spans="1:86" ht="29" customHeight="1">
      <c r="A4" s="26"/>
      <c r="B4" s="26"/>
      <c r="C4" s="45"/>
      <c r="D4" s="46"/>
      <c r="E4" s="69"/>
      <c r="F4" s="26"/>
      <c r="G4" s="52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  <c r="W4" s="52"/>
      <c r="X4" s="77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52"/>
      <c r="AN4" s="77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9"/>
      <c r="BC4" s="52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9"/>
      <c r="BS4" s="52"/>
      <c r="BT4" s="77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9"/>
    </row>
    <row r="5" spans="1:86" ht="26">
      <c r="A5" s="26"/>
      <c r="B5" s="26"/>
      <c r="C5" s="45"/>
      <c r="D5" s="46"/>
      <c r="E5" s="69"/>
      <c r="F5" s="26"/>
      <c r="G5" s="52"/>
      <c r="H5" s="77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  <c r="W5" s="52"/>
      <c r="X5" s="77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  <c r="AM5" s="52"/>
      <c r="AN5" s="77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9"/>
      <c r="BC5" s="52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9"/>
      <c r="BS5" s="52"/>
      <c r="BT5" s="77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9"/>
    </row>
    <row r="6" spans="1:86" ht="7.75" customHeight="1">
      <c r="A6" s="47"/>
      <c r="B6" s="47"/>
      <c r="C6" s="48"/>
      <c r="D6" s="49"/>
      <c r="E6" s="70"/>
      <c r="F6" s="26"/>
      <c r="G6" s="53"/>
      <c r="H6" s="80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53"/>
      <c r="X6" s="80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2"/>
      <c r="AM6" s="53"/>
      <c r="AN6" s="80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2"/>
      <c r="BC6" s="53"/>
      <c r="BD6" s="80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2"/>
      <c r="BS6" s="53"/>
      <c r="BT6" s="80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2"/>
    </row>
    <row r="7" spans="1:86" ht="32">
      <c r="A7" s="63" t="s">
        <v>13</v>
      </c>
      <c r="B7" s="65" t="s">
        <v>43</v>
      </c>
      <c r="C7" s="67" t="s">
        <v>44</v>
      </c>
      <c r="D7" s="20" t="s">
        <v>45</v>
      </c>
      <c r="E7" s="20" t="s">
        <v>0</v>
      </c>
      <c r="F7" s="20" t="s">
        <v>1</v>
      </c>
      <c r="G7" s="76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74" t="s">
        <v>201</v>
      </c>
      <c r="M7" s="75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73" t="s">
        <v>11</v>
      </c>
      <c r="U7" s="71" t="s">
        <v>12</v>
      </c>
      <c r="V7" s="54" t="s">
        <v>1</v>
      </c>
      <c r="W7" s="76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74" t="s">
        <v>208</v>
      </c>
      <c r="AC7" s="75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73" t="s">
        <v>11</v>
      </c>
      <c r="AK7" s="71" t="s">
        <v>12</v>
      </c>
      <c r="AL7" s="54" t="s">
        <v>1</v>
      </c>
      <c r="AM7" s="76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74" t="s">
        <v>218</v>
      </c>
      <c r="AS7" s="75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73" t="s">
        <v>11</v>
      </c>
      <c r="BA7" s="71" t="s">
        <v>12</v>
      </c>
      <c r="BB7" s="54" t="s">
        <v>1</v>
      </c>
      <c r="BC7" s="76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74" t="s">
        <v>220</v>
      </c>
      <c r="BI7" s="75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73" t="s">
        <v>11</v>
      </c>
      <c r="BQ7" s="71" t="s">
        <v>12</v>
      </c>
      <c r="BR7" s="54" t="s">
        <v>1</v>
      </c>
      <c r="BS7" s="76" t="s">
        <v>2</v>
      </c>
      <c r="BT7" s="55" t="s">
        <v>2</v>
      </c>
      <c r="BU7" s="55" t="s">
        <v>2</v>
      </c>
      <c r="BV7" s="55" t="s">
        <v>3</v>
      </c>
      <c r="BW7" s="55" t="s">
        <v>4</v>
      </c>
      <c r="BX7" s="74" t="s">
        <v>229</v>
      </c>
      <c r="BY7" s="75"/>
      <c r="BZ7" s="54" t="s">
        <v>5</v>
      </c>
      <c r="CA7" s="54" t="s">
        <v>6</v>
      </c>
      <c r="CB7" s="55" t="s">
        <v>7</v>
      </c>
      <c r="CC7" s="28" t="s">
        <v>8</v>
      </c>
      <c r="CD7" s="28" t="s">
        <v>9</v>
      </c>
      <c r="CE7" s="54" t="s">
        <v>10</v>
      </c>
      <c r="CF7" s="73" t="s">
        <v>11</v>
      </c>
      <c r="CG7" s="71" t="s">
        <v>12</v>
      </c>
      <c r="CH7" s="54" t="s">
        <v>1</v>
      </c>
    </row>
    <row r="8" spans="1:86">
      <c r="A8" s="64"/>
      <c r="B8" s="66"/>
      <c r="C8" s="68"/>
      <c r="D8" s="30"/>
      <c r="E8" s="31"/>
      <c r="F8" s="56"/>
      <c r="G8" s="65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73"/>
      <c r="U8" s="72"/>
      <c r="V8" s="32"/>
      <c r="W8" s="65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73"/>
      <c r="AK8" s="72"/>
      <c r="AL8" s="32"/>
      <c r="AM8" s="65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73"/>
      <c r="BA8" s="72"/>
      <c r="BB8" s="32"/>
      <c r="BC8" s="65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46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73"/>
      <c r="BQ8" s="72"/>
      <c r="BR8" s="32"/>
      <c r="BS8" s="65"/>
      <c r="BT8" s="33" t="s">
        <v>13</v>
      </c>
      <c r="BU8" s="33" t="s">
        <v>14</v>
      </c>
      <c r="BV8" s="33" t="s">
        <v>13</v>
      </c>
      <c r="BW8" s="33" t="s">
        <v>13</v>
      </c>
      <c r="BX8" s="34" t="s">
        <v>15</v>
      </c>
      <c r="BY8" s="34" t="s">
        <v>16</v>
      </c>
      <c r="BZ8" s="32" t="s">
        <v>46</v>
      </c>
      <c r="CA8" s="32" t="s">
        <v>17</v>
      </c>
      <c r="CB8" s="33" t="s">
        <v>17</v>
      </c>
      <c r="CC8" s="35" t="s">
        <v>18</v>
      </c>
      <c r="CD8" s="35" t="s">
        <v>18</v>
      </c>
      <c r="CE8" s="32" t="s">
        <v>5</v>
      </c>
      <c r="CF8" s="73"/>
      <c r="CG8" s="72"/>
      <c r="CH8" s="32"/>
    </row>
    <row r="9" spans="1:86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  <c r="BS9" s="2"/>
      <c r="BT9" s="7"/>
      <c r="BU9" s="2"/>
      <c r="BV9" s="2"/>
      <c r="BW9" s="2"/>
      <c r="BX9" s="2"/>
      <c r="BY9" s="2"/>
      <c r="BZ9" s="2"/>
      <c r="CA9" s="2"/>
      <c r="CB9" s="18"/>
      <c r="CC9" s="2"/>
      <c r="CD9" s="2"/>
      <c r="CE9" s="2"/>
      <c r="CF9" s="2"/>
      <c r="CG9" s="2"/>
      <c r="CH9" s="18"/>
    </row>
    <row r="10" spans="1:86">
      <c r="A10" s="21"/>
      <c r="B10" s="23" t="s">
        <v>153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  <c r="BS10" s="18"/>
      <c r="BT10" s="11"/>
      <c r="BU10" s="18"/>
      <c r="BV10" s="18"/>
      <c r="BW10" s="18"/>
      <c r="BX10" s="11"/>
      <c r="BY10" s="18"/>
      <c r="BZ10" s="18"/>
      <c r="CA10" s="11"/>
      <c r="CB10" s="11"/>
      <c r="CC10" s="18"/>
      <c r="CD10" s="18"/>
      <c r="CE10" s="18"/>
      <c r="CF10" s="18"/>
      <c r="CG10" s="12"/>
      <c r="CH10" s="19"/>
    </row>
    <row r="11" spans="1:86">
      <c r="A11" s="13">
        <v>1</v>
      </c>
      <c r="B11" s="1" t="s">
        <v>148</v>
      </c>
      <c r="C11" s="2">
        <v>3691</v>
      </c>
      <c r="D11" s="1">
        <v>444</v>
      </c>
      <c r="E11" s="1" t="s">
        <v>149</v>
      </c>
      <c r="F11" s="57">
        <v>25.51</v>
      </c>
      <c r="G11" s="2">
        <v>26.036999999999999</v>
      </c>
      <c r="H11" s="3">
        <v>1</v>
      </c>
      <c r="I11" s="4">
        <f>IF(AND(J$145&gt;4,H11=1),6)+IF(AND(J$145&gt;4,H11=2),4)+IF(AND(J$145&gt;4,H11=3),3)+IF(AND(J$145&gt;4,H11=4),2)+IF(AND(J$145&gt;4,H11=5),1)+IF(AND(J$145&gt;4,H11&gt;5),1)+IF(AND(J$145=4,H11=1),4)+IF(AND(J$145=4,H11=2),3)+IF(AND(J$145=4,H11=3),2)+IF(AND(J$145=4,H11=4),1)+IF(AND(J$145=3,H11=1),3)+IF(AND(J$145=3,H11=2),2)+IF(AND(J$145=3,H11=3),1)+IF(AND(J$145=2,H11=1),2)+IF(AND(J$145=2,H11=2),1)+IF(AND(J$145=1,H11=1),1)</f>
        <v>4</v>
      </c>
      <c r="J11" s="5">
        <v>1</v>
      </c>
      <c r="K11" s="5">
        <v>2</v>
      </c>
      <c r="L11" s="7">
        <f>IF(AND(J$145&gt;4,J11=1),12)+IF(AND(J$145&gt;4,J11=2),8)+IF(AND(J$145&gt;4,J11=3),6)+IF(AND(J$145&gt;4,J11=4),5)+IF(AND(J$145&gt;4,J11=5),4)+IF(AND(J$145&gt;4,J11=6),3)+IF(AND(J$145&gt;4,J11=7),2)+IF(AND(J$145&gt;4,J11&gt;7),1)+IF(AND(J$145=4,J11=1),8)+IF(AND(J$145=4,J11=2),6)+IF(AND(J$145=4,J11=3),4)+IF(AND(J$145=4,J11=4),2)+IF(AND(J$145=3,J11=1),6)+IF(AND(J$145=3,J11=2),4)+IF(AND(J$145=3,J11=3),2)+IF(AND(J$145=2,J11=1),4)+IF(AND(J$145=2,J11=2),2)+IF(AND(J$145=1,J11=1),2)</f>
        <v>8</v>
      </c>
      <c r="M11" s="7">
        <f>IF(AND(K$145&gt;4,K11=1),12)+IF(AND(K$145&gt;4,K11=2),8)+IF(AND(K$145&gt;4,K11=3),6)+IF(AND(K$145&gt;4,K11=4),5)+IF(AND(K$145&gt;4,K11=5),4)+IF(AND(K$145&gt;4,K11=6),3)+IF(AND(K$145&gt;4,K11=7),2)+IF(AND(K$145&gt;4,K11&gt;7),1)+IF(AND(K$145=4,K11=1),8)+IF(AND(K$145=4,K11=2),6)+IF(AND(K$145=4,K11=3),4)+IF(AND(K$145=4,K11=4),2)+IF(AND(K$145=3,K11=1),6)+IF(AND(K$145=3,K11=2),4)+IF(AND(K$145=3,K11=3),2)+IF(AND(K$145=2,K11=1),4)+IF(AND(K$145=2,K11=2),2)+IF(AND(K$145=1,K11=1),2)</f>
        <v>6</v>
      </c>
      <c r="N11" s="2" t="s">
        <v>21</v>
      </c>
      <c r="O11" s="4">
        <f t="shared" ref="O11:O19" si="0">+I11+L11+M11+U11</f>
        <v>18</v>
      </c>
      <c r="P11" s="11">
        <f t="shared" ref="P11:P19" si="1">O11</f>
        <v>18</v>
      </c>
      <c r="Q11" s="2">
        <v>25.739000000000001</v>
      </c>
      <c r="R11" s="2">
        <v>26.957000000000001</v>
      </c>
      <c r="S11" s="2" t="s">
        <v>21</v>
      </c>
      <c r="T11" s="2"/>
      <c r="U11" s="6"/>
      <c r="V11" s="19">
        <f t="shared" ref="V11:V23" si="2">MIN(F11,G11,Q11,R11)</f>
        <v>25.51</v>
      </c>
      <c r="W11" s="2">
        <v>26.413</v>
      </c>
      <c r="X11" s="3">
        <v>2</v>
      </c>
      <c r="Y11" s="4">
        <f>IF(AND(Z$145&gt;4,X11=1),6)+IF(AND(Z$145&gt;4,X11=2),4)+IF(AND(Z$145&gt;4,X11=3),3)+IF(AND(Z$145&gt;4,X11=4),2)+IF(AND(Z$145&gt;4,X11=5),1)+IF(AND(Z$145&gt;4,X11&gt;5),1)+IF(AND(Z$145=4,X11=1),4)+IF(AND(Z$145=4,X11=2),3)+IF(AND(Z$145=4,X11=3),2)+IF(AND(Z$145=4,X11=4),1)+IF(AND(Z$145=3,X11=1),3)+IF(AND(Z$145=3,X11=2),2)+IF(AND(Z$145=3,X11=3),1)+IF(AND(Z$145=2,X11=1),2)+IF(AND(Z$145=2,X11=2),1)+IF(AND(Z$145=1,X11=1),1)</f>
        <v>4</v>
      </c>
      <c r="Z11" s="5">
        <v>4</v>
      </c>
      <c r="AA11" s="5">
        <v>2</v>
      </c>
      <c r="AB11" s="4">
        <f>IF(AND(Z$145&gt;4,Z11=1),12)+IF(AND(Z$145&gt;4,Z11=2),8)+IF(AND(Z$145&gt;4,Z11=3),6)+IF(AND(Z$145&gt;4,Z11=4),5)+IF(AND(Z$145&gt;4,Z11=5),4)+IF(AND(Z$145&gt;4,Z11=6),3)+IF(AND(Z$145&gt;4,Z11=7),2)+IF(AND(Z$145&gt;4,Z11&gt;7),1)+IF(AND(Z$145=4,Z11=1),8)+IF(AND(Z$145=4,Z11=2),6)+IF(AND(Z$145=4,Z11=3),4)+IF(AND(Z$145=4,Z11=4),2)+IF(AND(Z$145=3,Z11=1),6)+IF(AND(Z$145=3,Z11=2),4)+IF(AND(Z$145=3,Z11=3),2)+IF(AND(Z$145=2,Z11=1),4)+IF(AND(Z$145=2,Z11=2),2)+IF(AND(Z$145=1,Z11=1),2)</f>
        <v>5</v>
      </c>
      <c r="AC11" s="4">
        <f>IF(AND(AA$145&gt;4,AA11=1),12)+IF(AND(AA$145&gt;4,AA11=2),8)+IF(AND(AA$145&gt;4,AA11=3),6)+IF(AND(AA$145&gt;4,AA11=4),5)+IF(AND(AA$145&gt;4,AA11=5),4)+IF(AND(AA$145&gt;4,AA11=6),3)+IF(AND(AA$145&gt;4,AA11=7),2)+IF(AND(AA$145&gt;4,AA11&gt;7),1)+IF(AND(AA$145=4,AA11=1),8)+IF(AND(AA$145=4,AA11=2),6)+IF(AND(AA$145=4,AA11=3),4)+IF(AND(AA$145=4,AA11=4),2)+IF(AND(AA$145=3,AA11=1),6)+IF(AND(AA$145=3,AA11=2),4)+IF(AND(AA$145=3,AA11=3),2)+IF(AND(AA$145=2,AA11=1),4)+IF(AND(AA$145=2,AA11=2),2)+IF(AND(AA$145=1,AA11=1),2)</f>
        <v>8</v>
      </c>
      <c r="AD11" s="2" t="s">
        <v>21</v>
      </c>
      <c r="AE11" s="4">
        <f t="shared" ref="AE11:AE23" si="3">+Y11+AB11+AC11+AK11</f>
        <v>17</v>
      </c>
      <c r="AF11" s="11">
        <f t="shared" ref="AF11:AF23" si="4">AE11+P11</f>
        <v>35</v>
      </c>
      <c r="AG11" s="2">
        <v>26.585999999999999</v>
      </c>
      <c r="AH11" s="2">
        <v>26.07</v>
      </c>
      <c r="AI11" s="2" t="s">
        <v>21</v>
      </c>
      <c r="AJ11" s="2"/>
      <c r="AK11" s="6"/>
      <c r="AL11" s="19">
        <f t="shared" ref="AL11:AL23" si="5">MIN(V11,W11,AG11,AH11)</f>
        <v>25.51</v>
      </c>
      <c r="AM11" s="2">
        <v>25.922000000000001</v>
      </c>
      <c r="AN11" s="3">
        <v>1</v>
      </c>
      <c r="AO11" s="4">
        <f>IF(AND(AP$145&gt;4,AN11=1),6)+IF(AND(AP$145&gt;4,AN11=2),4)+IF(AND(AP$145&gt;4,AN11=3),3)+IF(AND(AP$145&gt;4,AN11=4),2)+IF(AND(AP$145&gt;4,AN11=5),1)+IF(AND(AP$145&gt;4,AN11&gt;5),1)+IF(AND(AP$145=4,AN11=1),4)+IF(AND(AP$145=4,AN11=2),3)+IF(AND(AP$145=4,AN11=3),2)+IF(AND(AP$145=4,AN11=4),1)+IF(AND(AP$145=3,AN11=1),3)+IF(AND(AP$145=3,AN11=2),2)+IF(AND(AP$145=3,AN11=3),1)+IF(AND(AP$145=2,AN11=1),2)+IF(AND(AP$145=2,AN11=2),1)+IF(AND(AP$145=1,AN11=1),1)</f>
        <v>6</v>
      </c>
      <c r="AP11" s="5">
        <v>6</v>
      </c>
      <c r="AQ11" s="5">
        <v>1</v>
      </c>
      <c r="AR11" s="4">
        <f>IF(AND(AP$145&gt;4,AP11=1),12)+IF(AND(AP$145&gt;4,AP11=2),8)+IF(AND(AP$145&gt;4,AP11=3),6)+IF(AND(AP$145&gt;4,AP11=4),5)+IF(AND(AP$145&gt;4,AP11=5),4)+IF(AND(AP$145&gt;4,AP11=6),3)+IF(AND(AP$145&gt;4,AP11=7),2)+IF(AND(AP$145&gt;4,AP11&gt;7),1)+IF(AND(AP$145=4,AP11=1),8)+IF(AND(AP$145=4,AP11=2),6)+IF(AND(AP$145=4,AP11=3),4)+IF(AND(AP$145=4,AP11=4),2)+IF(AND(AP$145=3,AP11=1),6)+IF(AND(AP$145=3,AP11=2),4)+IF(AND(AP$145=3,AP11=3),2)+IF(AND(AP$145=2,AP11=1),4)+IF(AND(AP$145=2,AP11=2),2)+IF(AND(AP$145=1,AP11=1),2)</f>
        <v>3</v>
      </c>
      <c r="AS11" s="4">
        <f>IF(AND(AQ$145&gt;4,AQ11=1),12)+IF(AND(AQ$145&gt;4,AQ11=2),8)+IF(AND(AQ$145&gt;4,AQ11=3),6)+IF(AND(AQ$145&gt;4,AQ11=4),5)+IF(AND(AQ$145&gt;4,AQ11=5),4)+IF(AND(AQ$145&gt;4,AQ11=6),3)+IF(AND(AQ$145&gt;4,AQ11=7),2)+IF(AND(AQ$145&gt;4,AQ11&gt;7),1)+IF(AND(AQ$145=4,AQ11=1),8)+IF(AND(AQ$145=4,AQ11=2),6)+IF(AND(AQ$145=4,AQ11=3),4)+IF(AND(AQ$145=4,AQ11=4),2)+IF(AND(AQ$145=3,AQ11=1),6)+IF(AND(AQ$145=3,AQ11=2),4)+IF(AND(AQ$145=3,AQ11=3),2)+IF(AND(AQ$145=2,AQ11=1),4)+IF(AND(AQ$145=2,AQ11=2),2)+IF(AND(AQ$145=1,AQ11=1),2)</f>
        <v>12</v>
      </c>
      <c r="AT11" s="2" t="s">
        <v>21</v>
      </c>
      <c r="AU11" s="4">
        <f t="shared" ref="AU11:AU23" si="6">+AO11+AR11+AS11+BA11</f>
        <v>21</v>
      </c>
      <c r="AV11" s="11">
        <f t="shared" ref="AV11:AV23" si="7">AU11+AF11</f>
        <v>56</v>
      </c>
      <c r="AW11" s="2">
        <v>28.126000000000001</v>
      </c>
      <c r="AX11" s="10">
        <v>25.61</v>
      </c>
      <c r="AY11" s="2" t="s">
        <v>21</v>
      </c>
      <c r="AZ11" s="2"/>
      <c r="BA11" s="6"/>
      <c r="BB11" s="19">
        <f t="shared" ref="BB11:BB23" si="8">MIN(AL11,AM11,AW11,AX11)</f>
        <v>25.51</v>
      </c>
      <c r="BC11" s="2">
        <v>27.852</v>
      </c>
      <c r="BD11" s="3">
        <v>4</v>
      </c>
      <c r="BE11" s="4">
        <f>IF(AND(BF$145&gt;4,BD11=1),6)+IF(AND(BF$145&gt;4,BD11=2),4)+IF(AND(BF$145&gt;4,BD11=3),3)+IF(AND(BF$145&gt;4,BD11=4),2)+IF(AND(BF$145&gt;4,BD11=5),1)+IF(AND(BF$145&gt;4,BD11&gt;5),1)+IF(AND(BF$145=4,BD11=1),4)+IF(AND(BF$145=4,BD11=2),3)+IF(AND(BF$145=4,BD11=3),2)+IF(AND(BF$145=4,BD11=4),1)+IF(AND(BF$145=3,BD11=1),3)+IF(AND(BF$145=3,BD11=2),2)+IF(AND(BF$145=3,BD11=3),1)+IF(AND(BF$145=2,BD11=1),2)+IF(AND(BF$145=2,BD11=2),1)+IF(AND(BF$145=1,BD11=1),1)</f>
        <v>2</v>
      </c>
      <c r="BF11" s="5">
        <v>1</v>
      </c>
      <c r="BG11" s="5">
        <v>4</v>
      </c>
      <c r="BH11" s="4">
        <f>IF(AND(BF$145&gt;4,BF11=1),12)+IF(AND(BF$145&gt;4,BF11=2),8)+IF(AND(BF$145&gt;4,BF11=3),6)+IF(AND(BF$145&gt;4,BF11=4),5)+IF(AND(BF$145&gt;4,BF11=5),4)+IF(AND(BF$145&gt;4,BF11=6),3)+IF(AND(BF$145&gt;4,BF11=7),2)+IF(AND(BF$145&gt;4,BF11&gt;7),1)+IF(AND(BF$145=4,BF11=1),8)+IF(AND(BF$145=4,BF11=2),6)+IF(AND(BF$145=4,BF11=3),4)+IF(AND(BF$145=4,BF11=4),2)+IF(AND(BF$145=3,BF11=1),6)+IF(AND(BF$145=3,BF11=2),4)+IF(AND(BF$145=3,BF11=3),2)+IF(AND(BF$145=2,BF11=1),4)+IF(AND(BF$145=2,BF11=2),2)+IF(AND(BF$145=1,BF11=1),2)</f>
        <v>12</v>
      </c>
      <c r="BI11" s="4">
        <f>IF(AND(BG$145&gt;4,BG11=1),12)+IF(AND(BG$145&gt;4,BG11=2),8)+IF(AND(BG$145&gt;4,BG11=3),6)+IF(AND(BG$145&gt;4,BG11=4),5)+IF(AND(BG$145&gt;4,BG11=5),4)+IF(AND(BG$145&gt;4,BG11=6),3)+IF(AND(BG$145&gt;4,BG11=7),2)+IF(AND(BG$145&gt;4,BG11&gt;7),1)+IF(AND(BG$145=4,BG11=1),8)+IF(AND(BG$145=4,BG11=2),6)+IF(AND(BG$145=4,BG11=3),4)+IF(AND(BG$145=4,BG11=4),2)+IF(AND(BG$145=3,BG11=1),6)+IF(AND(BG$145=3,BG11=2),4)+IF(AND(BG$145=3,BG11=3),2)+IF(AND(BG$145=2,BG11=1),4)+IF(AND(BG$145=2,BG11=2),2)+IF(AND(BG$145=1,BG11=1),2)</f>
        <v>5</v>
      </c>
      <c r="BJ11" s="2" t="s">
        <v>21</v>
      </c>
      <c r="BK11" s="4">
        <f t="shared" ref="BK11:BK23" si="9">+BE11+BH11+BI11+BQ11</f>
        <v>19</v>
      </c>
      <c r="BL11" s="11">
        <f t="shared" ref="BL11:BL23" si="10">BK11+AV11</f>
        <v>75</v>
      </c>
      <c r="BM11" s="2">
        <v>26.364999999999998</v>
      </c>
      <c r="BN11" s="10">
        <v>25.974</v>
      </c>
      <c r="BO11" s="2" t="s">
        <v>21</v>
      </c>
      <c r="BP11" s="2"/>
      <c r="BQ11" s="6"/>
      <c r="BR11" s="19">
        <f t="shared" ref="BR11:BR31" si="11">MIN(BB11,BC11,BM11,BN11)</f>
        <v>25.51</v>
      </c>
      <c r="BS11" s="2">
        <v>25.154</v>
      </c>
      <c r="BT11" s="3">
        <v>1</v>
      </c>
      <c r="BU11" s="4">
        <f>IF(AND(BV$145&gt;4,BT11=1),6)+IF(AND(BV$145&gt;4,BT11=2),4)+IF(AND(BV$145&gt;4,BT11=3),3)+IF(AND(BV$145&gt;4,BT11=4),2)+IF(AND(BV$145&gt;4,BT11=5),1)+IF(AND(BV$145&gt;4,BT11&gt;5),1)+IF(AND(BV$145=4,BT11=1),4)+IF(AND(BV$145=4,BT11=2),3)+IF(AND(BV$145=4,BT11=3),2)+IF(AND(BV$145=4,BT11=4),1)+IF(AND(BV$145=3,BT11=1),3)+IF(AND(BV$145=3,BT11=2),2)+IF(AND(BV$145=3,BT11=3),1)+IF(AND(BV$145=2,BT11=1),2)+IF(AND(BV$145=2,BT11=2),1)+IF(AND(BV$145=1,BT11=1),1)</f>
        <v>6</v>
      </c>
      <c r="BV11" s="5">
        <v>2</v>
      </c>
      <c r="BW11" s="5">
        <v>2</v>
      </c>
      <c r="BX11" s="4">
        <f>IF(AND(BV$145&gt;4,BV11=1),12)+IF(AND(BV$145&gt;4,BV11=2),8)+IF(AND(BV$145&gt;4,BV11=3),6)+IF(AND(BV$145&gt;4,BV11=4),5)+IF(AND(BV$145&gt;4,BV11=5),4)+IF(AND(BV$145&gt;4,BV11=6),3)+IF(AND(BV$145&gt;4,BV11=7),2)+IF(AND(BV$145&gt;4,BV11&gt;7),1)+IF(AND(BV$145=4,BV11=1),8)+IF(AND(BV$145=4,BV11=2),6)+IF(AND(BV$145=4,BV11=3),4)+IF(AND(BV$145=4,BV11=4),2)+IF(AND(BV$145=3,BV11=1),6)+IF(AND(BV$145=3,BV11=2),4)+IF(AND(BV$145=3,BV11=3),2)+IF(AND(BV$145=2,BV11=1),4)+IF(AND(BV$145=2,BV11=2),2)+IF(AND(BV$145=1,BV11=1),2)</f>
        <v>8</v>
      </c>
      <c r="BY11" s="4">
        <f>IF(AND(BW$145&gt;4,BW11=1),12)+IF(AND(BW$145&gt;4,BW11=2),8)+IF(AND(BW$145&gt;4,BW11=3),6)+IF(AND(BW$145&gt;4,BW11=4),5)+IF(AND(BW$145&gt;4,BW11=5),4)+IF(AND(BW$145&gt;4,BW11=6),3)+IF(AND(BW$145&gt;4,BW11=7),2)+IF(AND(BW$145&gt;4,BW11&gt;7),1)+IF(AND(BW$145=4,BW11=1),8)+IF(AND(BW$145=4,BW11=2),6)+IF(AND(BW$145=4,BW11=3),4)+IF(AND(BW$145=4,BW11=4),2)+IF(AND(BW$145=3,BW11=1),6)+IF(AND(BW$145=3,BW11=2),4)+IF(AND(BW$145=3,BW11=3),2)+IF(AND(BW$145=2,BW11=1),4)+IF(AND(BW$145=2,BW11=2),2)+IF(AND(BW$145=1,BW11=1),2)</f>
        <v>8</v>
      </c>
      <c r="BZ11" s="2" t="s">
        <v>21</v>
      </c>
      <c r="CA11" s="4">
        <f t="shared" ref="CA11:CA40" si="12">+BU11+BX11+BY11+CG11</f>
        <v>23</v>
      </c>
      <c r="CB11" s="11">
        <f t="shared" ref="CB11:CB40" si="13">CA11+BL11</f>
        <v>98</v>
      </c>
      <c r="CC11" s="2">
        <v>26.236000000000001</v>
      </c>
      <c r="CD11" s="10">
        <v>26.122</v>
      </c>
      <c r="CE11" s="2" t="s">
        <v>21</v>
      </c>
      <c r="CF11" s="8" t="s">
        <v>90</v>
      </c>
      <c r="CG11" s="6">
        <v>1</v>
      </c>
      <c r="CH11" s="19">
        <f t="shared" ref="CH11:CH41" si="14">MIN(BR11,BS11,CC11,CD11)</f>
        <v>25.154</v>
      </c>
    </row>
    <row r="12" spans="1:86">
      <c r="A12" s="13">
        <v>2</v>
      </c>
      <c r="B12" s="1" t="s">
        <v>139</v>
      </c>
      <c r="C12" s="2">
        <v>5250</v>
      </c>
      <c r="D12" s="1">
        <v>8</v>
      </c>
      <c r="E12" s="1" t="s">
        <v>140</v>
      </c>
      <c r="F12" s="57">
        <v>32.930999999999997</v>
      </c>
      <c r="G12" s="2">
        <v>29.251999999999999</v>
      </c>
      <c r="H12" s="3">
        <v>1</v>
      </c>
      <c r="I12" s="4">
        <f>IF(AND(J$148&gt;4,H12=1),6)+IF(AND(J$148&gt;4,H12=2),4)+IF(AND(J$148&gt;4,H12=3),3)+IF(AND(J$148&gt;4,H12=4),2)+IF(AND(J$148&gt;4,H12=5),1)+IF(AND(J$148&gt;4,H12&gt;5),1)+IF(AND(J$148=4,H12=1),4)+IF(AND(J$148=4,H12=2),3)+IF(AND(J$148=4,H12=3),2)+IF(AND(J$148=4,H12=4),1)+IF(AND(J$148=3,H12=1),3)+IF(AND(J$148=3,H12=2),2)+IF(AND(J$148=3,H12=3),1)+IF(AND(J$148=2,H12=1),2)+IF(AND(J$148=2,H12=2),1)+IF(AND(J$148=1,H12=1),1)</f>
        <v>4</v>
      </c>
      <c r="J12" s="5">
        <v>1</v>
      </c>
      <c r="K12" s="5">
        <v>1</v>
      </c>
      <c r="L12" s="7">
        <f>IF(AND(J$148&gt;4,J12=1),12)+IF(AND(J$148&gt;4,J12=2),8)+IF(AND(J$148&gt;4,J12=3),6)+IF(AND(J$148&gt;4,J12=4),5)+IF(AND(J$148&gt;4,J12=5),4)+IF(AND(J$148&gt;4,J12=6),3)+IF(AND(J$148&gt;4,J12=7),2)+IF(AND(J$148&gt;4,J12&gt;7),1)+IF(AND(J$148=4,J12=1),8)+IF(AND(J$148=4,J12=2),6)+IF(AND(J$148=4,J12=3),4)+IF(AND(J$148=4,J12=4),2)+IF(AND(J$148=3,J12=1),6)+IF(AND(J$148=3,J12=2),4)+IF(AND(J$148=3,J12=3),2)+IF(AND(J$148=2,J12=1),4)+IF(AND(J$148=2,J12=2),2)+IF(AND(J$148=1,J12=1),2)</f>
        <v>8</v>
      </c>
      <c r="M12" s="7">
        <f>IF(AND(J$148&gt;4,K12=1),12)+IF(AND(J$148&gt;4,K12=2),8)+IF(AND(J$148&gt;4,K12=3),6)+IF(AND(J$148&gt;4,K12=4),5)+IF(AND(J$148&gt;4,K12=5),4)+IF(AND(J$148&gt;4,K12=6),3)+IF(AND(J$148&gt;4,K12=7),2)+IF(AND(J$148&gt;4,K12&gt;7),1)+IF(AND(J$148=4,K12=1),8)+IF(AND(J$148=4,K12=2),6)+IF(AND(J$148=4,K12=3),4)+IF(AND(J$148=4,K12=4),2)+IF(AND(J$148=3,K12=1),6)+IF(AND(J$148=3,K12=2),4)+IF(AND(J$148=3,K12=3),2)+IF(AND(J$148=2,K12=1),4)+IF(AND(J$148=2,K12=2),2)+IF(AND(J$148=1,K12=1),2)</f>
        <v>8</v>
      </c>
      <c r="N12" s="2" t="s">
        <v>29</v>
      </c>
      <c r="O12" s="4">
        <f t="shared" si="0"/>
        <v>22</v>
      </c>
      <c r="P12" s="11">
        <f t="shared" si="1"/>
        <v>22</v>
      </c>
      <c r="Q12" s="2">
        <v>27.946999999999999</v>
      </c>
      <c r="R12" s="2">
        <v>28.317</v>
      </c>
      <c r="S12" s="2" t="s">
        <v>26</v>
      </c>
      <c r="T12" s="8" t="s">
        <v>91</v>
      </c>
      <c r="U12" s="6">
        <v>2</v>
      </c>
      <c r="V12" s="19">
        <f t="shared" si="2"/>
        <v>27.946999999999999</v>
      </c>
      <c r="W12" s="10">
        <v>27.26</v>
      </c>
      <c r="X12" s="3">
        <v>1</v>
      </c>
      <c r="Y12" s="4">
        <f>IF(AND(Z$146&gt;4,X12=1),6)+IF(AND(Z$146&gt;4,X12=2),4)+IF(AND(Z$146&gt;4,X12=3),3)+IF(AND(Z$146&gt;4,X12=4),2)+IF(AND(Z$146&gt;4,X12=5),1)+IF(AND(Z$146&gt;4,X12&gt;5),1)+IF(AND(Z$146=4,X12=1),4)+IF(AND(Z$146=4,X12=2),3)+IF(AND(Z$146=4,X12=3),2)+IF(AND(Z$146=4,X12=4),1)+IF(AND(Z$146=3,X12=1),3)+IF(AND(Z$146=3,X12=2),2)+IF(AND(Z$146=3,X12=3),1)+IF(AND(Z$146=2,X12=1),2)+IF(AND(Z$146=2,X12=2),1)+IF(AND(Z$146=1,X12=1),1)</f>
        <v>6</v>
      </c>
      <c r="Z12" s="5">
        <v>1</v>
      </c>
      <c r="AA12" s="5">
        <v>1</v>
      </c>
      <c r="AB12" s="7">
        <f>IF(AND(Z$146&gt;4,Z12=1),12)+IF(AND(Z$146&gt;4,Z12=2),8)+IF(AND(Z$146&gt;4,Z12=3),6)+IF(AND(Z$146&gt;4,Z12=4),5)+IF(AND(Z$146&gt;4,Z12=5),4)+IF(AND(Z$146&gt;4,Z12=6),3)+IF(AND(Z$146&gt;4,Z12=7),2)+IF(AND(Z$146&gt;4,Z12&gt;7),1)+IF(AND(Z$146=4,Z12=1),8)+IF(AND(Z$146=4,Z12=2),6)+IF(AND(Z$146=4,Z12=3),4)+IF(AND(Z$146=4,Z12=4),2)+IF(AND(Z$146=3,Z12=1),6)+IF(AND(Z$146=3,Z12=2),4)+IF(AND(Z$146=3,Z12=3),2)+IF(AND(Z$146=2,Z12=1),4)+IF(AND(Z$146=2,Z12=2),2)+IF(AND(Z$146=1,Z12=1),2)</f>
        <v>12</v>
      </c>
      <c r="AC12" s="7">
        <f>IF(AND(Z$146&gt;4,AA12=1),12)+IF(AND(Z$146&gt;4,AA12=2),8)+IF(AND(Z$146&gt;4,AA12=3),6)+IF(AND(Z$146&gt;4,AA12=4),5)+IF(AND(Z$146&gt;4,AA12=5),4)+IF(AND(Z$146&gt;4,AA12=6),3)+IF(AND(Z$146&gt;4,AA12=7),2)+IF(AND(Z$146&gt;4,AA12&gt;7),1)+IF(AND(Z$146=4,AA12=1),8)+IF(AND(Z$146=4,AA12=2),6)+IF(AND(Z$146=4,AA12=3),4)+IF(AND(Z$146=4,AA12=4),2)+IF(AND(Z$146=3,AA12=1),6)+IF(AND(Z$146=3,AA12=2),4)+IF(AND(Z$146=3,AA12=3),2)+IF(AND(Z$146=2,AA12=1),4)+IF(AND(Z$146=2,AA12=2),2)+IF(AND(Z$146=1,AA12=1),2)</f>
        <v>12</v>
      </c>
      <c r="AD12" s="2" t="s">
        <v>26</v>
      </c>
      <c r="AE12" s="4">
        <f t="shared" si="3"/>
        <v>32</v>
      </c>
      <c r="AF12" s="11">
        <f t="shared" si="4"/>
        <v>54</v>
      </c>
      <c r="AG12" s="2">
        <v>27.248999999999999</v>
      </c>
      <c r="AH12" s="2">
        <v>27.684000000000001</v>
      </c>
      <c r="AI12" s="8" t="s">
        <v>210</v>
      </c>
      <c r="AJ12" s="8" t="s">
        <v>210</v>
      </c>
      <c r="AK12" s="6">
        <v>2</v>
      </c>
      <c r="AL12" s="19">
        <f t="shared" si="5"/>
        <v>27.248999999999999</v>
      </c>
      <c r="AM12" s="10">
        <v>26.35</v>
      </c>
      <c r="AN12" s="3">
        <v>2</v>
      </c>
      <c r="AO12" s="4">
        <f>IF(AND(AP$145&gt;4,AN12=1),6)+IF(AND(AP$145&gt;4,AN12=2),4)+IF(AND(AP$145&gt;4,AN12=3),3)+IF(AND(AP$145&gt;4,AN12=4),2)+IF(AND(AP$145&gt;4,AN12=5),1)+IF(AND(AP$145&gt;4,AN12&gt;5),1)+IF(AND(AP$145=4,AN12=1),4)+IF(AND(AP$145=4,AN12=2),3)+IF(AND(AP$145=4,AN12=3),2)+IF(AND(AP$145=4,AN12=4),1)+IF(AND(AP$145=3,AN12=1),3)+IF(AND(AP$145=3,AN12=2),2)+IF(AND(AP$145=3,AN12=3),1)+IF(AND(AP$145=2,AN12=1),2)+IF(AND(AP$145=2,AN12=2),1)+IF(AND(AP$145=1,AN12=1),1)</f>
        <v>4</v>
      </c>
      <c r="AP12" s="5">
        <v>1</v>
      </c>
      <c r="AQ12" s="5">
        <v>3</v>
      </c>
      <c r="AR12" s="4">
        <f>IF(AND(AP$145&gt;4,AP12=1),12)+IF(AND(AP$145&gt;4,AP12=2),8)+IF(AND(AP$145&gt;4,AP12=3),6)+IF(AND(AP$145&gt;4,AP12=4),5)+IF(AND(AP$145&gt;4,AP12=5),4)+IF(AND(AP$145&gt;4,AP12=6),3)+IF(AND(AP$145&gt;4,AP12=7),2)+IF(AND(AP$145&gt;4,AP12&gt;7),1)+IF(AND(AP$145=4,AP12=1),8)+IF(AND(AP$145=4,AP12=2),6)+IF(AND(AP$145=4,AP12=3),4)+IF(AND(AP$145=4,AP12=4),2)+IF(AND(AP$145=3,AP12=1),6)+IF(AND(AP$145=3,AP12=2),4)+IF(AND(AP$145=3,AP12=3),2)+IF(AND(AP$145=2,AP12=1),4)+IF(AND(AP$145=2,AP12=2),2)+IF(AND(AP$145=1,AP12=1),2)</f>
        <v>12</v>
      </c>
      <c r="AS12" s="4">
        <f>IF(AND(AQ$145&gt;4,AQ12=1),12)+IF(AND(AQ$145&gt;4,AQ12=2),8)+IF(AND(AQ$145&gt;4,AQ12=3),6)+IF(AND(AQ$145&gt;4,AQ12=4),5)+IF(AND(AQ$145&gt;4,AQ12=5),4)+IF(AND(AQ$145&gt;4,AQ12=6),3)+IF(AND(AQ$145&gt;4,AQ12=7),2)+IF(AND(AQ$145&gt;4,AQ12&gt;7),1)+IF(AND(AQ$145=4,AQ12=1),8)+IF(AND(AQ$145=4,AQ12=2),6)+IF(AND(AQ$145=4,AQ12=3),4)+IF(AND(AQ$145=4,AQ12=4),2)+IF(AND(AQ$145=3,AQ12=1),6)+IF(AND(AQ$145=3,AQ12=2),4)+IF(AND(AQ$145=3,AQ12=3),2)+IF(AND(AQ$145=2,AQ12=1),4)+IF(AND(AQ$145=2,AQ12=2),2)+IF(AND(AQ$145=1,AQ12=1),2)</f>
        <v>6</v>
      </c>
      <c r="AT12" s="2" t="s">
        <v>21</v>
      </c>
      <c r="AU12" s="4">
        <f t="shared" si="6"/>
        <v>24</v>
      </c>
      <c r="AV12" s="11">
        <f t="shared" si="7"/>
        <v>78</v>
      </c>
      <c r="AW12" s="2">
        <v>26.748000000000001</v>
      </c>
      <c r="AX12" s="2">
        <v>26.094999999999999</v>
      </c>
      <c r="AY12" s="2" t="s">
        <v>21</v>
      </c>
      <c r="AZ12" s="6"/>
      <c r="BA12" s="6">
        <v>2</v>
      </c>
      <c r="BB12" s="19">
        <f t="shared" si="8"/>
        <v>26.094999999999999</v>
      </c>
      <c r="BC12" s="10"/>
      <c r="BD12" s="3"/>
      <c r="BE12" s="4">
        <f>IF(AND(BF$145&gt;4,BD12=1),6)+IF(AND(BF$145&gt;4,BD12=2),4)+IF(AND(BF$145&gt;4,BD12=3),3)+IF(AND(BF$145&gt;4,BD12=4),2)+IF(AND(BF$145&gt;4,BD12=5),1)+IF(AND(BF$145&gt;4,BD12&gt;5),1)+IF(AND(BF$145=4,BD12=1),4)+IF(AND(BF$145=4,BD12=2),3)+IF(AND(BF$145=4,BD12=3),2)+IF(AND(BF$145=4,BD12=4),1)+IF(AND(BF$145=3,BD12=1),3)+IF(AND(BF$145=3,BD12=2),2)+IF(AND(BF$145=3,BD12=3),1)+IF(AND(BF$145=2,BD12=1),2)+IF(AND(BF$145=2,BD12=2),1)+IF(AND(BF$145=1,BD12=1),1)</f>
        <v>0</v>
      </c>
      <c r="BF12" s="5"/>
      <c r="BG12" s="5"/>
      <c r="BH12" s="4">
        <f>IF(AND(BF$145&gt;4,BF12=1),12)+IF(AND(BF$145&gt;4,BF12=2),8)+IF(AND(BF$145&gt;4,BF12=3),6)+IF(AND(BF$145&gt;4,BF12=4),5)+IF(AND(BF$145&gt;4,BF12=5),4)+IF(AND(BF$145&gt;4,BF12=6),3)+IF(AND(BF$145&gt;4,BF12=7),2)+IF(AND(BF$145&gt;4,BF12&gt;7),1)+IF(AND(BF$145=4,BF12=1),8)+IF(AND(BF$145=4,BF12=2),6)+IF(AND(BF$145=4,BF12=3),4)+IF(AND(BF$145=4,BF12=4),2)+IF(AND(BF$145=3,BF12=1),6)+IF(AND(BF$145=3,BF12=2),4)+IF(AND(BF$145=3,BF12=3),2)+IF(AND(BF$145=2,BF12=1),4)+IF(AND(BF$145=2,BF12=2),2)+IF(AND(BF$145=1,BF12=1),2)</f>
        <v>0</v>
      </c>
      <c r="BI12" s="4">
        <f>IF(AND(BG$145&gt;4,BG12=1),12)+IF(AND(BG$145&gt;4,BG12=2),8)+IF(AND(BG$145&gt;4,BG12=3),6)+IF(AND(BG$145&gt;4,BG12=4),5)+IF(AND(BG$145&gt;4,BG12=5),4)+IF(AND(BG$145&gt;4,BG12=6),3)+IF(AND(BG$145&gt;4,BG12=7),2)+IF(AND(BG$145&gt;4,BG12&gt;7),1)+IF(AND(BG$145=4,BG12=1),8)+IF(AND(BG$145=4,BG12=2),6)+IF(AND(BG$145=4,BG12=3),4)+IF(AND(BG$145=4,BG12=4),2)+IF(AND(BG$145=3,BG12=1),6)+IF(AND(BG$145=3,BG12=2),4)+IF(AND(BG$145=3,BG12=3),2)+IF(AND(BG$145=2,BG12=1),4)+IF(AND(BG$145=2,BG12=2),2)+IF(AND(BG$145=1,BG12=1),2)</f>
        <v>0</v>
      </c>
      <c r="BJ12" s="2" t="s">
        <v>21</v>
      </c>
      <c r="BK12" s="4">
        <f t="shared" si="9"/>
        <v>0</v>
      </c>
      <c r="BL12" s="11">
        <f t="shared" si="10"/>
        <v>78</v>
      </c>
      <c r="BM12" s="2"/>
      <c r="BN12" s="2"/>
      <c r="BO12" s="2" t="s">
        <v>21</v>
      </c>
      <c r="BP12" s="6"/>
      <c r="BQ12" s="6"/>
      <c r="BR12" s="19">
        <f t="shared" si="11"/>
        <v>26.094999999999999</v>
      </c>
      <c r="BS12" s="10">
        <v>25.832000000000001</v>
      </c>
      <c r="BT12" s="3">
        <v>4</v>
      </c>
      <c r="BU12" s="4">
        <f>IF(AND(BV$145&gt;4,BT12=1),6)+IF(AND(BV$145&gt;4,BT12=2),4)+IF(AND(BV$145&gt;4,BT12=3),3)+IF(AND(BV$145&gt;4,BT12=4),2)+IF(AND(BV$145&gt;4,BT12=5),1)+IF(AND(BV$145&gt;4,BT12&gt;5),1)+IF(AND(BV$145=4,BT12=1),4)+IF(AND(BV$145=4,BT12=2),3)+IF(AND(BV$145=4,BT12=3),2)+IF(AND(BV$145=4,BT12=4),1)+IF(AND(BV$145=3,BT12=1),3)+IF(AND(BV$145=3,BT12=2),2)+IF(AND(BV$145=3,BT12=3),1)+IF(AND(BV$145=2,BT12=1),2)+IF(AND(BV$145=2,BT12=2),1)+IF(AND(BV$145=1,BT12=1),1)</f>
        <v>2</v>
      </c>
      <c r="BV12" s="5">
        <v>4</v>
      </c>
      <c r="BW12" s="5">
        <v>3</v>
      </c>
      <c r="BX12" s="4">
        <f>IF(AND(BV$145&gt;4,BV12=1),12)+IF(AND(BV$145&gt;4,BV12=2),8)+IF(AND(BV$145&gt;4,BV12=3),6)+IF(AND(BV$145&gt;4,BV12=4),5)+IF(AND(BV$145&gt;4,BV12=5),4)+IF(AND(BV$145&gt;4,BV12=6),3)+IF(AND(BV$145&gt;4,BV12=7),2)+IF(AND(BV$145&gt;4,BV12&gt;7),1)+IF(AND(BV$145=4,BV12=1),8)+IF(AND(BV$145=4,BV12=2),6)+IF(AND(BV$145=4,BV12=3),4)+IF(AND(BV$145=4,BV12=4),2)+IF(AND(BV$145=3,BV12=1),6)+IF(AND(BV$145=3,BV12=2),4)+IF(AND(BV$145=3,BV12=3),2)+IF(AND(BV$145=2,BV12=1),4)+IF(AND(BV$145=2,BV12=2),2)+IF(AND(BV$145=1,BV12=1),2)</f>
        <v>5</v>
      </c>
      <c r="BY12" s="4">
        <f>IF(AND(BW$145&gt;4,BW12=1),12)+IF(AND(BW$145&gt;4,BW12=2),8)+IF(AND(BW$145&gt;4,BW12=3),6)+IF(AND(BW$145&gt;4,BW12=4),5)+IF(AND(BW$145&gt;4,BW12=5),4)+IF(AND(BW$145&gt;4,BW12=6),3)+IF(AND(BW$145&gt;4,BW12=7),2)+IF(AND(BW$145&gt;4,BW12&gt;7),1)+IF(AND(BW$145=4,BW12=1),8)+IF(AND(BW$145=4,BW12=2),6)+IF(AND(BW$145=4,BW12=3),4)+IF(AND(BW$145=4,BW12=4),2)+IF(AND(BW$145=3,BW12=1),6)+IF(AND(BW$145=3,BW12=2),4)+IF(AND(BW$145=3,BW12=3),2)+IF(AND(BW$145=2,BW12=1),4)+IF(AND(BW$145=2,BW12=2),2)+IF(AND(BW$145=1,BW12=1),2)</f>
        <v>6</v>
      </c>
      <c r="BZ12" s="2" t="s">
        <v>21</v>
      </c>
      <c r="CA12" s="4">
        <f t="shared" si="12"/>
        <v>15</v>
      </c>
      <c r="CB12" s="11">
        <f t="shared" si="13"/>
        <v>93</v>
      </c>
      <c r="CC12" s="2">
        <v>26.459</v>
      </c>
      <c r="CD12" s="2">
        <v>25.579000000000001</v>
      </c>
      <c r="CE12" s="2" t="s">
        <v>21</v>
      </c>
      <c r="CF12" s="6"/>
      <c r="CG12" s="6">
        <v>2</v>
      </c>
      <c r="CH12" s="19">
        <f t="shared" si="14"/>
        <v>25.579000000000001</v>
      </c>
    </row>
    <row r="13" spans="1:86">
      <c r="A13" s="13">
        <v>3</v>
      </c>
      <c r="B13" s="1" t="s">
        <v>188</v>
      </c>
      <c r="C13" s="2">
        <v>202500</v>
      </c>
      <c r="D13" s="1">
        <v>119</v>
      </c>
      <c r="E13" s="1" t="s">
        <v>39</v>
      </c>
      <c r="F13" s="57">
        <v>31.837</v>
      </c>
      <c r="G13" s="2"/>
      <c r="H13" s="3"/>
      <c r="I13" s="4">
        <f>IF(AND(J$148&gt;4,H13=1),6)+IF(AND(J$148&gt;4,H13=2),4)+IF(AND(J$148&gt;4,H13=3),3)+IF(AND(J$148&gt;4,H13=4),2)+IF(AND(J$148&gt;4,H13=5),1)+IF(AND(J$148&gt;4,H13&gt;5),1)+IF(AND(J$148=4,H13=1),4)+IF(AND(J$148=4,H13=2),3)+IF(AND(J$148=4,H13=3),2)+IF(AND(J$148=4,H13=4),1)+IF(AND(J$148=3,H13=1),3)+IF(AND(J$148=3,H13=2),2)+IF(AND(J$148=3,H13=3),1)+IF(AND(J$148=2,H13=1),2)+IF(AND(J$148=2,H13=2),1)+IF(AND(J$148=1,H13=1),1)</f>
        <v>0</v>
      </c>
      <c r="J13" s="5"/>
      <c r="K13" s="5"/>
      <c r="L13" s="7">
        <f>IF(AND(J$148&gt;4,J13=1),12)+IF(AND(J$148&gt;4,J13=2),8)+IF(AND(J$148&gt;4,J13=3),6)+IF(AND(J$148&gt;4,J13=4),5)+IF(AND(J$148&gt;4,J13=5),4)+IF(AND(J$148&gt;4,J13=6),3)+IF(AND(J$148&gt;4,J13=7),2)+IF(AND(J$148&gt;4,J13&gt;7),1)+IF(AND(J$148=4,J13=1),8)+IF(AND(J$148=4,J13=2),6)+IF(AND(J$148=4,J13=3),4)+IF(AND(J$148=4,J13=4),2)+IF(AND(J$148=3,J13=1),6)+IF(AND(J$148=3,J13=2),4)+IF(AND(J$148=3,J13=3),2)+IF(AND(J$148=2,J13=1),4)+IF(AND(J$148=2,J13=2),2)+IF(AND(J$148=1,J13=1),2)</f>
        <v>0</v>
      </c>
      <c r="M13" s="7">
        <f>IF(AND(J$148&gt;4,K13=1),12)+IF(AND(J$148&gt;4,K13=2),8)+IF(AND(J$148&gt;4,K13=3),6)+IF(AND(J$148&gt;4,K13=4),5)+IF(AND(J$148&gt;4,K13=5),4)+IF(AND(J$148&gt;4,K13=6),3)+IF(AND(J$148&gt;4,K13=7),2)+IF(AND(J$148&gt;4,K13&gt;7),1)+IF(AND(J$148=4,K13=1),8)+IF(AND(J$148=4,K13=2),6)+IF(AND(J$148=4,K13=3),4)+IF(AND(J$148=4,K13=4),2)+IF(AND(J$148=3,K13=1),6)+IF(AND(J$148=3,K13=2),4)+IF(AND(J$148=3,K13=3),2)+IF(AND(J$148=2,K13=1),4)+IF(AND(J$148=2,K13=2),2)+IF(AND(J$148=1,K13=1),2)</f>
        <v>0</v>
      </c>
      <c r="N13" s="2" t="s">
        <v>29</v>
      </c>
      <c r="O13" s="4">
        <f t="shared" si="0"/>
        <v>0</v>
      </c>
      <c r="P13" s="11">
        <f t="shared" si="1"/>
        <v>0</v>
      </c>
      <c r="Q13" s="2"/>
      <c r="R13" s="2"/>
      <c r="S13" s="2" t="s">
        <v>29</v>
      </c>
      <c r="T13" s="6"/>
      <c r="U13" s="6"/>
      <c r="V13" s="19">
        <f t="shared" si="2"/>
        <v>31.837</v>
      </c>
      <c r="W13" s="2">
        <v>30.664999999999999</v>
      </c>
      <c r="X13" s="3">
        <v>1</v>
      </c>
      <c r="Y13" s="4">
        <f>IF(AND(Z$148&gt;4,X13=1),6)+IF(AND(Z$148&gt;4,X13=2),4)+IF(AND(Z$148&gt;4,X13=3),3)+IF(AND(Z$148&gt;4,X13=4),2)+IF(AND(Z$148&gt;4,X13=5),1)+IF(AND(Z$148&gt;4,X13&gt;5),1)+IF(AND(Z$148=4,X13=1),4)+IF(AND(Z$148=4,X13=2),3)+IF(AND(Z$148=4,X13=3),2)+IF(AND(Z$148=4,X13=4),1)+IF(AND(Z$148=3,X13=1),3)+IF(AND(Z$148=3,X13=2),2)+IF(AND(Z$148=3,X13=3),1)+IF(AND(Z$148=2,X13=1),2)+IF(AND(Z$148=2,X13=2),1)+IF(AND(Z$148=1,X13=1),1)</f>
        <v>4</v>
      </c>
      <c r="Z13" s="5">
        <v>1</v>
      </c>
      <c r="AA13" s="5">
        <v>3</v>
      </c>
      <c r="AB13" s="7">
        <f>IF(AND(Z$148&gt;4,Z13=1),12)+IF(AND(Z$148&gt;4,Z13=2),8)+IF(AND(Z$148&gt;4,Z13=3),6)+IF(AND(Z$148&gt;4,Z13=4),5)+IF(AND(Z$148&gt;4,Z13=5),4)+IF(AND(Z$148&gt;4,Z13=6),3)+IF(AND(Z$148&gt;4,Z13=7),2)+IF(AND(Z$148&gt;4,Z13&gt;7),1)+IF(AND(Z$148=4,Z13=1),8)+IF(AND(Z$148=4,Z13=2),6)+IF(AND(Z$148=4,Z13=3),4)+IF(AND(Z$148=4,Z13=4),2)+IF(AND(Z$148=3,Z13=1),6)+IF(AND(Z$148=3,Z13=2),4)+IF(AND(Z$148=3,Z13=3),2)+IF(AND(Z$148=2,Z13=1),4)+IF(AND(Z$148=2,Z13=2),2)+IF(AND(Z$148=1,Z13=1),2)</f>
        <v>8</v>
      </c>
      <c r="AC13" s="7">
        <f>IF(AND(Z$148&gt;4,AA13=1),12)+IF(AND(Z$148&gt;4,AA13=2),8)+IF(AND(Z$148&gt;4,AA13=3),6)+IF(AND(Z$148&gt;4,AA13=4),5)+IF(AND(Z$148&gt;4,AA13=5),4)+IF(AND(Z$148&gt;4,AA13=6),3)+IF(AND(Z$148&gt;4,AA13=7),2)+IF(AND(Z$148&gt;4,AA13&gt;7),1)+IF(AND(Z$148=4,AA13=1),8)+IF(AND(Z$148=4,AA13=2),6)+IF(AND(Z$148=4,AA13=3),4)+IF(AND(Z$148=4,AA13=4),2)+IF(AND(Z$148=3,AA13=1),6)+IF(AND(Z$148=3,AA13=2),4)+IF(AND(Z$148=3,AA13=3),2)+IF(AND(Z$148=2,AA13=1),4)+IF(AND(Z$148=2,AA13=2),2)+IF(AND(Z$148=1,AA13=1),2)</f>
        <v>4</v>
      </c>
      <c r="AD13" s="2" t="s">
        <v>29</v>
      </c>
      <c r="AE13" s="4">
        <f t="shared" si="3"/>
        <v>18</v>
      </c>
      <c r="AF13" s="11">
        <f t="shared" si="4"/>
        <v>18</v>
      </c>
      <c r="AG13" s="2">
        <v>29.562999999999999</v>
      </c>
      <c r="AH13" s="2">
        <v>33.478999999999999</v>
      </c>
      <c r="AI13" s="8" t="s">
        <v>211</v>
      </c>
      <c r="AJ13" s="8" t="s">
        <v>211</v>
      </c>
      <c r="AK13" s="6">
        <v>2</v>
      </c>
      <c r="AL13" s="19">
        <f t="shared" si="5"/>
        <v>29.562999999999999</v>
      </c>
      <c r="AM13" s="2">
        <v>28.106999999999999</v>
      </c>
      <c r="AN13" s="3">
        <v>2</v>
      </c>
      <c r="AO13" s="4">
        <f>IF(AND(AP$147&gt;4,AN13=1),6)+IF(AND(AP$147&gt;4,AN13=2),4)+IF(AND(AP$147&gt;4,AN13=3),3)+IF(AND(AP$147&gt;4,AN13=4),2)+IF(AND(AP$147&gt;4,AN13=5),1)+IF(AND(AP$147&gt;4,AN13&gt;5),1)+IF(AND(AP$147=4,AN13=1),4)+IF(AND(AP$147=4,AN13=2),3)+IF(AND(AP$147=4,AN13=3),2)+IF(AND(AP$147=4,AN13=4),1)+IF(AND(AP$147=3,AN13=1),3)+IF(AND(AP$147=3,AN13=2),2)+IF(AND(AP$147=3,AN13=3),1)+IF(AND(AP$147=2,AN13=1),2)+IF(AND(AP$147=2,AN13=2),1)+IF(AND(AP$147=1,AN13=1),1)</f>
        <v>4</v>
      </c>
      <c r="AP13" s="5">
        <v>3</v>
      </c>
      <c r="AQ13" s="5">
        <v>4</v>
      </c>
      <c r="AR13" s="7">
        <f>IF(AND(AP$147&gt;4,AP13=1),12)+IF(AND(AP$147&gt;4,AP13=2),8)+IF(AND(AP$147&gt;4,AP13=3),6)+IF(AND(AP$147&gt;4,AP13=4),5)+IF(AND(AP$147&gt;4,AP13=5),4)+IF(AND(AP$147&gt;4,AP13=6),3)+IF(AND(AP$147&gt;4,AP13=7),2)+IF(AND(AP$147&gt;4,AP13&gt;7),1)+IF(AND(AP$147=4,AP13=1),8)+IF(AND(AP$147=4,AP13=2),6)+IF(AND(AP$147=4,AP13=3),4)+IF(AND(AP$147=4,AP13=4),2)+IF(AND(AP$147=3,AP13=1),6)+IF(AND(AP$147=3,AP13=2),4)+IF(AND(AP$147=3,AP13=3),2)+IF(AND(AP$147=2,AP13=1),4)+IF(AND(AP$147=2,AP13=2),2)+IF(AND(AP$147=1,AP13=1),2)</f>
        <v>6</v>
      </c>
      <c r="AS13" s="7">
        <f>IF(AND(AP$147&gt;4,AQ13=1),12)+IF(AND(AP$147&gt;4,AQ13=2),8)+IF(AND(AP$147&gt;4,AQ13=3),6)+IF(AND(AP$147&gt;4,AQ13=4),5)+IF(AND(AP$147&gt;4,AQ13=5),4)+IF(AND(AP$147&gt;4,AQ13=6),3)+IF(AND(AP$147&gt;4,AQ13=7),2)+IF(AND(AP$147&gt;4,AQ13&gt;7),1)+IF(AND(AP$147=4,AQ13=1),8)+IF(AND(AP$147=4,AQ13=2),6)+IF(AND(AP$147=4,AQ13=3),4)+IF(AND(AP$147=4,AQ13=4),2)+IF(AND(AP$147=3,AQ13=1),6)+IF(AND(AP$147=3,AQ13=2),4)+IF(AND(AP$147=3,AQ13=3),2)+IF(AND(AP$147=2,AQ13=1),4)+IF(AND(AP$147=2,AQ13=2),2)+IF(AND(AP$147=1,AQ13=1),2)</f>
        <v>5</v>
      </c>
      <c r="AT13" s="2" t="s">
        <v>31</v>
      </c>
      <c r="AU13" s="4">
        <f t="shared" si="6"/>
        <v>16</v>
      </c>
      <c r="AV13" s="11">
        <f t="shared" si="7"/>
        <v>34</v>
      </c>
      <c r="AW13" s="2">
        <v>30.425000000000001</v>
      </c>
      <c r="AX13" s="2">
        <v>31.811</v>
      </c>
      <c r="AY13" s="2" t="s">
        <v>31</v>
      </c>
      <c r="AZ13" s="8" t="s">
        <v>89</v>
      </c>
      <c r="BA13" s="6">
        <v>1</v>
      </c>
      <c r="BB13" s="19">
        <f t="shared" si="8"/>
        <v>28.106999999999999</v>
      </c>
      <c r="BC13" s="2">
        <v>29.277000000000001</v>
      </c>
      <c r="BD13" s="3">
        <v>1</v>
      </c>
      <c r="BE13" s="4">
        <f>IF(AND(BF$147&gt;4,BD13=1),6)+IF(AND(BF$147&gt;4,BD13=2),4)+IF(AND(BF$147&gt;4,BD13=3),3)+IF(AND(BF$147&gt;4,BD13=4),2)+IF(AND(BF$147&gt;4,BD13=5),1)+IF(AND(BF$147&gt;4,BD13&gt;5),1)+IF(AND(BF$147=4,BD13=1),4)+IF(AND(BF$147=4,BD13=2),3)+IF(AND(BF$147=4,BD13=3),2)+IF(AND(BF$147=4,BD13=4),1)+IF(AND(BF$147=3,BD13=1),3)+IF(AND(BF$147=3,BD13=2),2)+IF(AND(BF$147=3,BD13=3),1)+IF(AND(BF$147=2,BD13=1),2)+IF(AND(BF$147=2,BD13=2),1)+IF(AND(BF$147=1,BD13=1),1)</f>
        <v>4</v>
      </c>
      <c r="BF13" s="5">
        <v>1</v>
      </c>
      <c r="BG13" s="5">
        <v>1</v>
      </c>
      <c r="BH13" s="7">
        <f>IF(AND(BF$147&gt;4,BF13=1),12)+IF(AND(BF$147&gt;4,BF13=2),8)+IF(AND(BF$147&gt;4,BF13=3),6)+IF(AND(BF$147&gt;4,BF13=4),5)+IF(AND(BF$147&gt;4,BF13=5),4)+IF(AND(BF$147&gt;4,BF13=6),3)+IF(AND(BF$147&gt;4,BF13=7),2)+IF(AND(BF$147&gt;4,BF13&gt;7),1)+IF(AND(BF$147=4,BF13=1),8)+IF(AND(BF$147=4,BF13=2),6)+IF(AND(BF$147=4,BF13=3),4)+IF(AND(BF$147=4,BF13=4),2)+IF(AND(BF$147=3,BF13=1),6)+IF(AND(BF$147=3,BF13=2),4)+IF(AND(BF$147=3,BF13=3),2)+IF(AND(BF$147=2,BF13=1),4)+IF(AND(BF$147=2,BF13=2),2)+IF(AND(BF$147=1,BF13=1),2)</f>
        <v>8</v>
      </c>
      <c r="BI13" s="7">
        <f>IF(AND(BF$147&gt;4,BG13=1),12)+IF(AND(BF$147&gt;4,BG13=2),8)+IF(AND(BF$147&gt;4,BG13=3),6)+IF(AND(BF$147&gt;4,BG13=4),5)+IF(AND(BF$147&gt;4,BG13=5),4)+IF(AND(BF$147&gt;4,BG13=6),3)+IF(AND(BF$147&gt;4,BG13=7),2)+IF(AND(BF$147&gt;4,BG13&gt;7),1)+IF(AND(BF$147=4,BG13=1),8)+IF(AND(BF$147=4,BG13=2),6)+IF(AND(BF$147=4,BG13=3),4)+IF(AND(BF$147=4,BG13=4),2)+IF(AND(BF$147=3,BG13=1),6)+IF(AND(BF$147=3,BG13=2),4)+IF(AND(BF$147=3,BG13=3),2)+IF(AND(BF$147=2,BG13=1),4)+IF(AND(BF$147=2,BG13=2),2)+IF(AND(BF$147=1,BG13=1),2)</f>
        <v>8</v>
      </c>
      <c r="BJ13" s="2" t="s">
        <v>31</v>
      </c>
      <c r="BK13" s="4">
        <f t="shared" si="9"/>
        <v>22</v>
      </c>
      <c r="BL13" s="11">
        <f t="shared" si="10"/>
        <v>56</v>
      </c>
      <c r="BM13" s="2">
        <v>27.614999999999998</v>
      </c>
      <c r="BN13" s="2">
        <v>26.619</v>
      </c>
      <c r="BO13" s="2" t="s">
        <v>26</v>
      </c>
      <c r="BP13" s="8" t="s">
        <v>226</v>
      </c>
      <c r="BQ13" s="6">
        <v>2</v>
      </c>
      <c r="BR13" s="19">
        <f t="shared" si="11"/>
        <v>26.619</v>
      </c>
      <c r="BS13" s="10">
        <v>29.8</v>
      </c>
      <c r="BT13" s="3">
        <v>3</v>
      </c>
      <c r="BU13" s="4">
        <f>IF(AND(BV$146&gt;4,BT13=1),6)+IF(AND(BV$146&gt;4,BT13=2),4)+IF(AND(BV$146&gt;4,BT13=3),3)+IF(AND(BV$146&gt;4,BT13=4),2)+IF(AND(BV$146&gt;4,BT13=5),1)+IF(AND(BV$146&gt;4,BT13&gt;5),1)+IF(AND(BV$146=4,BT13=1),4)+IF(AND(BV$146=4,BT13=2),3)+IF(AND(BV$146=4,BT13=3),2)+IF(AND(BV$146=4,BT13=4),1)+IF(AND(BV$146=3,BT13=1),3)+IF(AND(BV$146=3,BT13=2),2)+IF(AND(BV$146=3,BT13=3),1)+IF(AND(BV$146=2,BT13=1),2)+IF(AND(BV$146=2,BT13=2),1)+IF(AND(BV$146=1,BT13=1),1)</f>
        <v>3</v>
      </c>
      <c r="BV13" s="5">
        <v>3</v>
      </c>
      <c r="BW13" s="5">
        <v>1</v>
      </c>
      <c r="BX13" s="7">
        <f>IF(AND(BV$146&gt;4,BV13=1),12)+IF(AND(BV$146&gt;4,BV13=2),8)+IF(AND(BV$146&gt;4,BV13=3),6)+IF(AND(BV$146&gt;4,BV13=4),5)+IF(AND(BV$146&gt;4,BV13=5),4)+IF(AND(BV$146&gt;4,BV13=6),3)+IF(AND(BV$146&gt;4,BV13=7),2)+IF(AND(BV$146&gt;4,BV13&gt;7),1)+IF(AND(BV$146=4,BV13=1),8)+IF(AND(BV$146=4,BV13=2),6)+IF(AND(BV$146=4,BV13=3),4)+IF(AND(BV$146=4,BV13=4),2)+IF(AND(BV$146=3,BV13=1),6)+IF(AND(BV$146=3,BV13=2),4)+IF(AND(BV$146=3,BV13=3),2)+IF(AND(BV$146=2,BV13=1),4)+IF(AND(BV$146=2,BV13=2),2)+IF(AND(BV$146=1,BV13=1),2)</f>
        <v>6</v>
      </c>
      <c r="BY13" s="7">
        <f>IF(AND(BV$146&gt;4,BW13=1),12)+IF(AND(BV$146&gt;4,BW13=2),8)+IF(AND(BV$146&gt;4,BW13=3),6)+IF(AND(BV$146&gt;4,BW13=4),5)+IF(AND(BV$146&gt;4,BW13=5),4)+IF(AND(BV$146&gt;4,BW13=6),3)+IF(AND(BV$146&gt;4,BW13=7),2)+IF(AND(BV$146&gt;4,BW13&gt;7),1)+IF(AND(BV$146=4,BW13=1),8)+IF(AND(BV$146=4,BW13=2),6)+IF(AND(BV$146=4,BW13=3),4)+IF(AND(BV$146=4,BW13=4),2)+IF(AND(BV$146=3,BW13=1),6)+IF(AND(BV$146=3,BW13=2),4)+IF(AND(BV$146=3,BW13=3),2)+IF(AND(BV$146=2,BW13=1),4)+IF(AND(BV$146=2,BW13=2),2)+IF(AND(BV$146=1,BW13=1),2)</f>
        <v>12</v>
      </c>
      <c r="BZ13" s="2" t="s">
        <v>26</v>
      </c>
      <c r="CA13" s="4">
        <f t="shared" si="12"/>
        <v>21</v>
      </c>
      <c r="CB13" s="11">
        <f t="shared" si="13"/>
        <v>77</v>
      </c>
      <c r="CC13" s="10">
        <v>27.19</v>
      </c>
      <c r="CD13" s="2">
        <v>26.928000000000001</v>
      </c>
      <c r="CE13" s="2" t="s">
        <v>26</v>
      </c>
      <c r="CF13" s="8" t="s">
        <v>210</v>
      </c>
      <c r="CG13" s="6"/>
      <c r="CH13" s="19">
        <f t="shared" si="14"/>
        <v>26.619</v>
      </c>
    </row>
    <row r="14" spans="1:86">
      <c r="A14" s="13">
        <v>4</v>
      </c>
      <c r="B14" s="1" t="s">
        <v>82</v>
      </c>
      <c r="C14" s="2">
        <v>4845</v>
      </c>
      <c r="D14" s="1">
        <v>29</v>
      </c>
      <c r="E14" s="1" t="s">
        <v>83</v>
      </c>
      <c r="F14" s="57">
        <v>20.991</v>
      </c>
      <c r="G14" s="10"/>
      <c r="H14" s="3"/>
      <c r="I14" s="4">
        <f>IF(AND(J$143&gt;4,H14=1),6)+IF(AND(J$143&gt;4,H14=2),4)+IF(AND(J$143&gt;4,H14=3),3)+IF(AND(J$143&gt;4,H14=4),2)+IF(AND(J$143&gt;4,H14=5),1)+IF(AND(J$143&gt;4,H14&gt;5),1)+IF(AND(J$143=4,H14=1),4)+IF(AND(J$143=4,H14=2),3)+IF(AND(J$143=4,H14=3),2)+IF(AND(J$143=4,H14=4),1)+IF(AND(J$143=3,H14=1),3)+IF(AND(J$143=3,H14=2),2)+IF(AND(J$143=3,H14=3),1)+IF(AND(J$143=2,H14=1),2)+IF(AND(J$143=2,H14=2),1)+IF(AND(J$143=1,H14=1),1)</f>
        <v>0</v>
      </c>
      <c r="J14" s="5"/>
      <c r="K14" s="5"/>
      <c r="L14" s="4">
        <f>IF(AND(J$143&gt;4,J14=1),12)+IF(AND(J$143&gt;4,J14=2),8)+IF(AND(J$143&gt;4,J14=3),6)+IF(AND(J$143&gt;4,J14=4),5)+IF(AND(J$143&gt;4,J14=5),4)+IF(AND(J$143&gt;4,J14=6),3)+IF(AND(J$143&gt;4,J14=7),2)+IF(AND(J$143&gt;4,J14&gt;7),1)+IF(AND(J$143=4,J14=1),8)+IF(AND(J$143=4,J14=2),6)+IF(AND(J$143=4,J14=3),4)+IF(AND(J$143=4,J14=4),2)+IF(AND(J$143=3,J14=1),6)+IF(AND(J$143=3,J14=2),4)+IF(AND(J$143=3,J14=3),2)+IF(AND(J$143=2,J14=1),4)+IF(AND(J$143=2,J14=2),2)+IF(AND(J$143=1,J14=1),2)</f>
        <v>0</v>
      </c>
      <c r="M14" s="4">
        <f>IF(AND(K$143&gt;4,K14=1),12)+IF(AND(K$143&gt;4,K14=2),8)+IF(AND(K$143&gt;4,K14=3),6)+IF(AND(K$143&gt;4,K14=4),5)+IF(AND(K$143&gt;4,K14=5),4)+IF(AND(K$143&gt;4,K14=6),3)+IF(AND(K$143&gt;4,K14=7),2)+IF(AND(K$143&gt;4,K14&gt;7),1)+IF(AND(K$143=4,K14=1),8)+IF(AND(K$143=4,K14=2),6)+IF(AND(K$143=4,K14=3),4)+IF(AND(K$143=4,K14=4),2)+IF(AND(K$143=3,K14=1),6)+IF(AND(K$143=3,K14=2),4)+IF(AND(K$143=3,K14=3),2)+IF(AND(K$143=2,K14=1),4)+IF(AND(K$143=2,K14=2),2)+IF(AND(K$143=1,K14=1),2)</f>
        <v>0</v>
      </c>
      <c r="N14" s="2" t="s">
        <v>19</v>
      </c>
      <c r="O14" s="4">
        <f t="shared" si="0"/>
        <v>0</v>
      </c>
      <c r="P14" s="11">
        <f t="shared" si="1"/>
        <v>0</v>
      </c>
      <c r="Q14" s="2"/>
      <c r="R14" s="10"/>
      <c r="S14" s="2" t="s">
        <v>19</v>
      </c>
      <c r="T14" s="8" t="s">
        <v>194</v>
      </c>
      <c r="U14" s="6"/>
      <c r="V14" s="19">
        <f t="shared" si="2"/>
        <v>20.991</v>
      </c>
      <c r="W14" s="10">
        <v>21.748000000000001</v>
      </c>
      <c r="X14" s="3">
        <v>1</v>
      </c>
      <c r="Y14" s="4">
        <f>IF(AND(Z$143&gt;4,X14=1),6)+IF(AND(Z$143&gt;4,X14=2),4)+IF(AND(Z$143&gt;4,X14=3),3)+IF(AND(Z$143&gt;4,X14=4),2)+IF(AND(Z$143&gt;4,X14=5),1)+IF(AND(Z$143&gt;4,X14&gt;5),1)+IF(AND(Z$143=4,X14=1),4)+IF(AND(Z$143=4,X14=2),3)+IF(AND(Z$143=4,X14=3),2)+IF(AND(Z$143=4,X14=4),1)+IF(AND(Z$143=3,X14=1),3)+IF(AND(Z$143=3,X14=2),2)+IF(AND(Z$143=3,X14=3),1)+IF(AND(Z$143=2,X14=1),2)+IF(AND(Z$143=2,X14=2),1)+IF(AND(Z$143=1,X14=1),1)</f>
        <v>4</v>
      </c>
      <c r="Z14" s="5">
        <v>1</v>
      </c>
      <c r="AA14" s="5">
        <v>1</v>
      </c>
      <c r="AB14" s="4">
        <f>IF(AND(Z$143&gt;4,Z14=1),12)+IF(AND(Z$143&gt;4,Z14=2),8)+IF(AND(Z$143&gt;4,Z14=3),6)+IF(AND(Z$143&gt;4,Z14=4),5)+IF(AND(Z$143&gt;4,Z14=5),4)+IF(AND(Z$143&gt;4,Z14=6),3)+IF(AND(Z$143&gt;4,Z14=7),2)+IF(AND(Z$143&gt;4,Z14&gt;7),1)+IF(AND(Z$143=4,Z14=1),8)+IF(AND(Z$143=4,Z14=2),6)+IF(AND(Z$143=4,Z14=3),4)+IF(AND(Z$143=4,Z14=4),2)+IF(AND(Z$143=3,Z14=1),6)+IF(AND(Z$143=3,Z14=2),4)+IF(AND(Z$143=3,Z14=3),2)+IF(AND(Z$143=2,Z14=1),4)+IF(AND(Z$143=2,Z14=2),2)+IF(AND(Z$143=1,Z14=1),2)</f>
        <v>8</v>
      </c>
      <c r="AC14" s="4">
        <f>IF(AND(AA$143&gt;4,AA14=1),12)+IF(AND(AA$143&gt;4,AA14=2),8)+IF(AND(AA$143&gt;4,AA14=3),6)+IF(AND(AA$143&gt;4,AA14=4),5)+IF(AND(AA$143&gt;4,AA14=5),4)+IF(AND(AA$143&gt;4,AA14=6),3)+IF(AND(AA$143&gt;4,AA14=7),2)+IF(AND(AA$143&gt;4,AA14&gt;7),1)+IF(AND(AA$143=4,AA14=1),8)+IF(AND(AA$143=4,AA14=2),6)+IF(AND(AA$143=4,AA14=3),4)+IF(AND(AA$143=4,AA14=4),2)+IF(AND(AA$143=3,AA14=1),6)+IF(AND(AA$143=3,AA14=2),4)+IF(AND(AA$143=3,AA14=3),2)+IF(AND(AA$143=2,AA14=1),4)+IF(AND(AA$143=2,AA14=2),2)+IF(AND(AA$143=1,AA14=1),2)</f>
        <v>8</v>
      </c>
      <c r="AD14" s="2" t="s">
        <v>19</v>
      </c>
      <c r="AE14" s="4">
        <f t="shared" si="3"/>
        <v>20</v>
      </c>
      <c r="AF14" s="11">
        <f t="shared" si="4"/>
        <v>20</v>
      </c>
      <c r="AG14" s="2">
        <v>22.137</v>
      </c>
      <c r="AH14" s="10">
        <v>22.292000000000002</v>
      </c>
      <c r="AI14" s="2" t="s">
        <v>19</v>
      </c>
      <c r="AJ14" s="6" t="s">
        <v>194</v>
      </c>
      <c r="AK14" s="6"/>
      <c r="AL14" s="19">
        <f t="shared" si="5"/>
        <v>20.991</v>
      </c>
      <c r="AM14" s="10">
        <v>25.036999999999999</v>
      </c>
      <c r="AN14" s="3">
        <v>3</v>
      </c>
      <c r="AO14" s="4">
        <f>IF(AND(AP$143&gt;4,AN14=1),6)+IF(AND(AP$143&gt;4,AN14=2),4)+IF(AND(AP$143&gt;4,AN14=3),3)+IF(AND(AP$143&gt;4,AN14=4),2)+IF(AND(AP$143&gt;4,AN14=5),1)+IF(AND(AP$143&gt;4,AN14&gt;5),1)+IF(AND(AP$143=4,AN14=1),4)+IF(AND(AP$143=4,AN14=2),3)+IF(AND(AP$143=4,AN14=3),2)+IF(AND(AP$143=4,AN14=4),1)+IF(AND(AP$143=3,AN14=1),3)+IF(AND(AP$143=3,AN14=2),2)+IF(AND(AP$143=3,AN14=3),1)+IF(AND(AP$143=2,AN14=1),2)+IF(AND(AP$143=2,AN14=2),1)+IF(AND(AP$143=1,AN14=1),1)</f>
        <v>1</v>
      </c>
      <c r="AP14" s="5">
        <v>2</v>
      </c>
      <c r="AQ14" s="5">
        <v>1</v>
      </c>
      <c r="AR14" s="4">
        <f>IF(AND(AP$143&gt;4,AP14=1),12)+IF(AND(AP$143&gt;4,AP14=2),8)+IF(AND(AP$143&gt;4,AP14=3),6)+IF(AND(AP$143&gt;4,AP14=4),5)+IF(AND(AP$143&gt;4,AP14=5),4)+IF(AND(AP$143&gt;4,AP14=6),3)+IF(AND(AP$143&gt;4,AP14=7),2)+IF(AND(AP$143&gt;4,AP14&gt;7),1)+IF(AND(AP$143=4,AP14=1),8)+IF(AND(AP$143=4,AP14=2),6)+IF(AND(AP$143=4,AP14=3),4)+IF(AND(AP$143=4,AP14=4),2)+IF(AND(AP$143=3,AP14=1),6)+IF(AND(AP$143=3,AP14=2),4)+IF(AND(AP$143=3,AP14=3),2)+IF(AND(AP$143=2,AP14=1),4)+IF(AND(AP$143=2,AP14=2),2)+IF(AND(AP$143=1,AP14=1),2)</f>
        <v>4</v>
      </c>
      <c r="AS14" s="4">
        <f>IF(AND(AQ$143&gt;4,AQ14=1),12)+IF(AND(AQ$143&gt;4,AQ14=2),8)+IF(AND(AQ$143&gt;4,AQ14=3),6)+IF(AND(AQ$143&gt;4,AQ14=4),5)+IF(AND(AQ$143&gt;4,AQ14=5),4)+IF(AND(AQ$143&gt;4,AQ14=6),3)+IF(AND(AQ$143&gt;4,AQ14=7),2)+IF(AND(AQ$143&gt;4,AQ14&gt;7),1)+IF(AND(AQ$143=4,AQ14=1),8)+IF(AND(AQ$143=4,AQ14=2),6)+IF(AND(AQ$143=4,AQ14=3),4)+IF(AND(AQ$143=4,AQ14=4),2)+IF(AND(AQ$143=3,AQ14=1),6)+IF(AND(AQ$143=3,AQ14=2),4)+IF(AND(AQ$143=3,AQ14=3),2)+IF(AND(AQ$143=2,AQ14=1),4)+IF(AND(AQ$143=2,AQ14=2),2)+IF(AND(AQ$143=1,AQ14=1),2)</f>
        <v>6</v>
      </c>
      <c r="AT14" s="2" t="s">
        <v>19</v>
      </c>
      <c r="AU14" s="4">
        <f t="shared" si="6"/>
        <v>11</v>
      </c>
      <c r="AV14" s="11">
        <f t="shared" si="7"/>
        <v>31</v>
      </c>
      <c r="AW14" s="2">
        <v>23.294</v>
      </c>
      <c r="AX14" s="10">
        <v>21.547999999999998</v>
      </c>
      <c r="AY14" s="2" t="s">
        <v>19</v>
      </c>
      <c r="AZ14" s="6" t="s">
        <v>194</v>
      </c>
      <c r="BA14" s="6"/>
      <c r="BB14" s="19">
        <f t="shared" si="8"/>
        <v>20.991</v>
      </c>
      <c r="BC14" s="10">
        <v>22.33</v>
      </c>
      <c r="BD14" s="3">
        <v>1</v>
      </c>
      <c r="BE14" s="4">
        <f>IF(AND(BF$143&gt;4,BD14=1),6)+IF(AND(BF$143&gt;4,BD14=2),4)+IF(AND(BF$143&gt;4,BD14=3),3)+IF(AND(BF$143&gt;4,BD14=4),2)+IF(AND(BF$143&gt;4,BD14=5),1)+IF(AND(BF$143&gt;4,BD14&gt;5),1)+IF(AND(BF$143=4,BD14=1),4)+IF(AND(BF$143=4,BD14=2),3)+IF(AND(BF$143=4,BD14=3),2)+IF(AND(BF$143=4,BD14=4),1)+IF(AND(BF$143=3,BD14=1),3)+IF(AND(BF$143=3,BD14=2),2)+IF(AND(BF$143=3,BD14=3),1)+IF(AND(BF$143=2,BD14=1),2)+IF(AND(BF$143=2,BD14=2),1)+IF(AND(BF$143=1,BD14=1),1)</f>
        <v>6</v>
      </c>
      <c r="BF14" s="5">
        <v>1</v>
      </c>
      <c r="BG14" s="5">
        <v>1</v>
      </c>
      <c r="BH14" s="4">
        <f>IF(AND(BF$143&gt;4,BF14=1),12)+IF(AND(BF$143&gt;4,BF14=2),8)+IF(AND(BF$143&gt;4,BF14=3),6)+IF(AND(BF$143&gt;4,BF14=4),5)+IF(AND(BF$143&gt;4,BF14=5),4)+IF(AND(BF$143&gt;4,BF14=6),3)+IF(AND(BF$143&gt;4,BF14=7),2)+IF(AND(BF$143&gt;4,BF14&gt;7),1)+IF(AND(BF$143=4,BF14=1),8)+IF(AND(BF$143=4,BF14=2),6)+IF(AND(BF$143=4,BF14=3),4)+IF(AND(BF$143=4,BF14=4),2)+IF(AND(BF$143=3,BF14=1),6)+IF(AND(BF$143=3,BF14=2),4)+IF(AND(BF$143=3,BF14=3),2)+IF(AND(BF$143=2,BF14=1),4)+IF(AND(BF$143=2,BF14=2),2)+IF(AND(BF$143=1,BF14=1),2)</f>
        <v>12</v>
      </c>
      <c r="BI14" s="4">
        <f>IF(AND(BG$143&gt;4,BG14=1),12)+IF(AND(BG$143&gt;4,BG14=2),8)+IF(AND(BG$143&gt;4,BG14=3),6)+IF(AND(BG$143&gt;4,BG14=4),5)+IF(AND(BG$143&gt;4,BG14=5),4)+IF(AND(BG$143&gt;4,BG14=6),3)+IF(AND(BG$143&gt;4,BG14=7),2)+IF(AND(BG$143&gt;4,BG14&gt;7),1)+IF(AND(BG$143=4,BG14=1),8)+IF(AND(BG$143=4,BG14=2),6)+IF(AND(BG$143=4,BG14=3),4)+IF(AND(BG$143=4,BG14=4),2)+IF(AND(BG$143=3,BG14=1),6)+IF(AND(BG$143=3,BG14=2),4)+IF(AND(BG$143=3,BG14=3),2)+IF(AND(BG$143=2,BG14=1),4)+IF(AND(BG$143=2,BG14=2),2)+IF(AND(BG$143=1,BG14=1),2)</f>
        <v>12</v>
      </c>
      <c r="BJ14" s="2" t="s">
        <v>19</v>
      </c>
      <c r="BK14" s="4">
        <f t="shared" si="9"/>
        <v>30</v>
      </c>
      <c r="BL14" s="11">
        <f t="shared" si="10"/>
        <v>61</v>
      </c>
      <c r="BM14" s="2">
        <v>22.988</v>
      </c>
      <c r="BN14" s="10">
        <v>22.413</v>
      </c>
      <c r="BO14" s="2" t="s">
        <v>19</v>
      </c>
      <c r="BP14" s="2" t="s">
        <v>194</v>
      </c>
      <c r="BQ14" s="6"/>
      <c r="BR14" s="19">
        <f t="shared" si="11"/>
        <v>20.991</v>
      </c>
      <c r="BS14" s="10">
        <v>22.137</v>
      </c>
      <c r="BT14" s="3">
        <v>1</v>
      </c>
      <c r="BU14" s="4">
        <f>IF(AND(BV$143&gt;4,BT14=1),6)+IF(AND(BV$143&gt;4,BT14=2),4)+IF(AND(BV$143&gt;4,BT14=3),3)+IF(AND(BV$143&gt;4,BT14=4),2)+IF(AND(BV$143&gt;4,BT14=5),1)+IF(AND(BV$143&gt;4,BT14&gt;5),1)+IF(AND(BV$143=4,BT14=1),4)+IF(AND(BV$143=4,BT14=2),3)+IF(AND(BV$143=4,BT14=3),2)+IF(AND(BV$143=4,BT14=4),1)+IF(AND(BV$143=3,BT14=1),3)+IF(AND(BV$143=3,BT14=2),2)+IF(AND(BV$143=3,BT14=3),1)+IF(AND(BV$143=2,BT14=1),2)+IF(AND(BV$143=2,BT14=2),1)+IF(AND(BV$143=1,BT14=1),1)</f>
        <v>3</v>
      </c>
      <c r="BV14" s="5">
        <v>1</v>
      </c>
      <c r="BW14" s="5">
        <v>1</v>
      </c>
      <c r="BX14" s="4">
        <f>IF(AND(BV$143&gt;4,BV14=1),12)+IF(AND(BV$143&gt;4,BV14=2),8)+IF(AND(BV$143&gt;4,BV14=3),6)+IF(AND(BV$143&gt;4,BV14=4),5)+IF(AND(BV$143&gt;4,BV14=5),4)+IF(AND(BV$143&gt;4,BV14=6),3)+IF(AND(BV$143&gt;4,BV14=7),2)+IF(AND(BV$143&gt;4,BV14&gt;7),1)+IF(AND(BV$143=4,BV14=1),8)+IF(AND(BV$143=4,BV14=2),6)+IF(AND(BV$143=4,BV14=3),4)+IF(AND(BV$143=4,BV14=4),2)+IF(AND(BV$143=3,BV14=1),6)+IF(AND(BV$143=3,BV14=2),4)+IF(AND(BV$143=3,BV14=3),2)+IF(AND(BV$143=2,BV14=1),4)+IF(AND(BV$143=2,BV14=2),2)+IF(AND(BV$143=1,BV14=1),2)</f>
        <v>6</v>
      </c>
      <c r="BY14" s="4">
        <f>IF(AND(BW$143&gt;4,BW14=1),12)+IF(AND(BW$143&gt;4,BW14=2),8)+IF(AND(BW$143&gt;4,BW14=3),6)+IF(AND(BW$143&gt;4,BW14=4),5)+IF(AND(BW$143&gt;4,BW14=5),4)+IF(AND(BW$143&gt;4,BW14=6),3)+IF(AND(BW$143&gt;4,BW14=7),2)+IF(AND(BW$143&gt;4,BW14&gt;7),1)+IF(AND(BW$143=4,BW14=1),8)+IF(AND(BW$143=4,BW14=2),6)+IF(AND(BW$143=4,BW14=3),4)+IF(AND(BW$143=4,BW14=4),2)+IF(AND(BW$143=3,BW14=1),6)+IF(AND(BW$143=3,BW14=2),4)+IF(AND(BW$143=3,BW14=3),2)+IF(AND(BW$143=2,BW14=1),4)+IF(AND(BW$143=2,BW14=2),2)+IF(AND(BW$143=1,BW14=1),2)</f>
        <v>6</v>
      </c>
      <c r="BZ14" s="2" t="s">
        <v>19</v>
      </c>
      <c r="CA14" s="4">
        <f t="shared" si="12"/>
        <v>15</v>
      </c>
      <c r="CB14" s="11">
        <f t="shared" si="13"/>
        <v>76</v>
      </c>
      <c r="CC14" s="2">
        <v>22.081</v>
      </c>
      <c r="CD14" s="10">
        <v>22.318000000000001</v>
      </c>
      <c r="CE14" s="2" t="s">
        <v>19</v>
      </c>
      <c r="CF14" s="2" t="s">
        <v>194</v>
      </c>
      <c r="CG14" s="6"/>
      <c r="CH14" s="19">
        <f t="shared" si="14"/>
        <v>20.991</v>
      </c>
    </row>
    <row r="15" spans="1:86">
      <c r="A15" s="13">
        <v>5</v>
      </c>
      <c r="B15" s="1" t="s">
        <v>177</v>
      </c>
      <c r="C15" s="2">
        <v>45717</v>
      </c>
      <c r="D15" s="1">
        <v>20</v>
      </c>
      <c r="E15" s="1" t="s">
        <v>178</v>
      </c>
      <c r="F15" s="57">
        <v>25.033000000000001</v>
      </c>
      <c r="G15" s="2">
        <v>26.196999999999999</v>
      </c>
      <c r="H15" s="3">
        <v>2</v>
      </c>
      <c r="I15" s="4">
        <f>IF(AND(J$145&gt;4,H15=1),6)+IF(AND(J$145&gt;4,H15=2),4)+IF(AND(J$145&gt;4,H15=3),3)+IF(AND(J$145&gt;4,H15=4),2)+IF(AND(J$145&gt;4,H15=5),1)+IF(AND(J$145&gt;4,H15&gt;5),1)+IF(AND(J$145=4,H15=1),4)+IF(AND(J$145=4,H15=2),3)+IF(AND(J$145=4,H15=3),2)+IF(AND(J$145=4,H15=4),1)+IF(AND(J$145=3,H15=1),3)+IF(AND(J$145=3,H15=2),2)+IF(AND(J$145=3,H15=3),1)+IF(AND(J$145=2,H15=1),2)+IF(AND(J$145=2,H15=2),1)+IF(AND(J$145=1,H15=1),1)</f>
        <v>3</v>
      </c>
      <c r="J15" s="5"/>
      <c r="K15" s="5">
        <v>1</v>
      </c>
      <c r="L15" s="7">
        <f>IF(AND(J$145&gt;4,J15=1),12)+IF(AND(J$145&gt;4,J15=2),8)+IF(AND(J$145&gt;4,J15=3),6)+IF(AND(J$145&gt;4,J15=4),5)+IF(AND(J$145&gt;4,J15=5),4)+IF(AND(J$145&gt;4,J15=6),3)+IF(AND(J$145&gt;4,J15=7),2)+IF(AND(J$145&gt;4,J15&gt;7),1)+IF(AND(J$145=4,J15=1),8)+IF(AND(J$145=4,J15=2),6)+IF(AND(J$145=4,J15=3),4)+IF(AND(J$145=4,J15=4),2)+IF(AND(J$145=3,J15=1),6)+IF(AND(J$145=3,J15=2),4)+IF(AND(J$145=3,J15=3),2)+IF(AND(J$145=2,J15=1),4)+IF(AND(J$145=2,J15=2),2)+IF(AND(J$145=1,J15=1),2)</f>
        <v>0</v>
      </c>
      <c r="M15" s="7">
        <f>IF(AND(K$145&gt;4,K15=1),12)+IF(AND(K$145&gt;4,K15=2),8)+IF(AND(K$145&gt;4,K15=3),6)+IF(AND(K$145&gt;4,K15=4),5)+IF(AND(K$145&gt;4,K15=5),4)+IF(AND(K$145&gt;4,K15=6),3)+IF(AND(K$145&gt;4,K15=7),2)+IF(AND(K$145&gt;4,K15&gt;7),1)+IF(AND(K$145=4,K15=1),8)+IF(AND(K$145=4,K15=2),6)+IF(AND(K$145=4,K15=3),4)+IF(AND(K$145=4,K15=4),2)+IF(AND(K$145=3,K15=1),6)+IF(AND(K$145=3,K15=2),4)+IF(AND(K$145=3,K15=3),2)+IF(AND(K$145=2,K15=1),4)+IF(AND(K$145=2,K15=2),2)+IF(AND(K$145=1,K15=1),2)</f>
        <v>8</v>
      </c>
      <c r="N15" s="2" t="s">
        <v>21</v>
      </c>
      <c r="O15" s="4">
        <f t="shared" si="0"/>
        <v>11</v>
      </c>
      <c r="P15" s="11">
        <f t="shared" si="1"/>
        <v>11</v>
      </c>
      <c r="Q15" s="2"/>
      <c r="R15" s="2">
        <v>25.524999999999999</v>
      </c>
      <c r="S15" s="2" t="s">
        <v>21</v>
      </c>
      <c r="T15" s="2" t="s">
        <v>90</v>
      </c>
      <c r="U15" s="6"/>
      <c r="V15" s="19">
        <f t="shared" si="2"/>
        <v>25.033000000000001</v>
      </c>
      <c r="W15" s="2">
        <v>23.126000000000001</v>
      </c>
      <c r="X15" s="3">
        <v>1</v>
      </c>
      <c r="Y15" s="4">
        <f>IF(AND(Z$145&gt;4,X15=1),6)+IF(AND(Z$145&gt;4,X15=2),4)+IF(AND(Z$145&gt;4,X15=3),3)+IF(AND(Z$145&gt;4,X15=4),2)+IF(AND(Z$145&gt;4,X15=5),1)+IF(AND(Z$145&gt;4,X15&gt;5),1)+IF(AND(Z$145=4,X15=1),4)+IF(AND(Z$145=4,X15=2),3)+IF(AND(Z$145=4,X15=3),2)+IF(AND(Z$145=4,X15=4),1)+IF(AND(Z$145=3,X15=1),3)+IF(AND(Z$145=3,X15=2),2)+IF(AND(Z$145=3,X15=3),1)+IF(AND(Z$145=2,X15=1),2)+IF(AND(Z$145=2,X15=2),1)+IF(AND(Z$145=1,X15=1),1)</f>
        <v>6</v>
      </c>
      <c r="Z15" s="5">
        <v>1</v>
      </c>
      <c r="AA15" s="5">
        <v>1</v>
      </c>
      <c r="AB15" s="4">
        <f>IF(AND(Z$145&gt;4,Z15=1),12)+IF(AND(Z$145&gt;4,Z15=2),8)+IF(AND(Z$145&gt;4,Z15=3),6)+IF(AND(Z$145&gt;4,Z15=4),5)+IF(AND(Z$145&gt;4,Z15=5),4)+IF(AND(Z$145&gt;4,Z15=6),3)+IF(AND(Z$145&gt;4,Z15=7),2)+IF(AND(Z$145&gt;4,Z15&gt;7),1)+IF(AND(Z$145=4,Z15=1),8)+IF(AND(Z$145=4,Z15=2),6)+IF(AND(Z$145=4,Z15=3),4)+IF(AND(Z$145=4,Z15=4),2)+IF(AND(Z$145=3,Z15=1),6)+IF(AND(Z$145=3,Z15=2),4)+IF(AND(Z$145=3,Z15=3),2)+IF(AND(Z$145=2,Z15=1),4)+IF(AND(Z$145=2,Z15=2),2)+IF(AND(Z$145=1,Z15=1),2)</f>
        <v>12</v>
      </c>
      <c r="AC15" s="4">
        <f>IF(AND(AA$145&gt;4,AA15=1),12)+IF(AND(AA$145&gt;4,AA15=2),8)+IF(AND(AA$145&gt;4,AA15=3),6)+IF(AND(AA$145&gt;4,AA15=4),5)+IF(AND(AA$145&gt;4,AA15=5),4)+IF(AND(AA$145&gt;4,AA15=6),3)+IF(AND(AA$145&gt;4,AA15=7),2)+IF(AND(AA$145&gt;4,AA15&gt;7),1)+IF(AND(AA$145=4,AA15=1),8)+IF(AND(AA$145=4,AA15=2),6)+IF(AND(AA$145=4,AA15=3),4)+IF(AND(AA$145=4,AA15=4),2)+IF(AND(AA$145=3,AA15=1),6)+IF(AND(AA$145=3,AA15=2),4)+IF(AND(AA$145=3,AA15=3),2)+IF(AND(AA$145=2,AA15=1),4)+IF(AND(AA$145=2,AA15=2),2)+IF(AND(AA$145=1,AA15=1),2)</f>
        <v>12</v>
      </c>
      <c r="AD15" s="2" t="s">
        <v>21</v>
      </c>
      <c r="AE15" s="4">
        <f t="shared" si="3"/>
        <v>31</v>
      </c>
      <c r="AF15" s="11">
        <f t="shared" si="4"/>
        <v>42</v>
      </c>
      <c r="AG15" s="2">
        <v>23.585000000000001</v>
      </c>
      <c r="AH15" s="2">
        <v>24.805</v>
      </c>
      <c r="AI15" s="8" t="s">
        <v>209</v>
      </c>
      <c r="AJ15" s="8" t="s">
        <v>209</v>
      </c>
      <c r="AK15" s="6">
        <v>1</v>
      </c>
      <c r="AL15" s="19">
        <f t="shared" si="5"/>
        <v>23.126000000000001</v>
      </c>
      <c r="AM15" s="10">
        <v>23.69</v>
      </c>
      <c r="AN15" s="3">
        <v>1</v>
      </c>
      <c r="AO15" s="4">
        <f>IF(AND(AP$144&gt;4,AN15=1),6)+IF(AND(AP$144&gt;4,AN15=2),4)+IF(AND(AP$144&gt;4,AN15=3),3)+IF(AND(AP$144&gt;4,AN15=4),2)+IF(AND(AP$144&gt;4,AN15=5),1)+IF(AND(AP$144&gt;4,AN15&gt;5),1)+IF(AND(AP$144=4,AN15=1),4)+IF(AND(AP$144=4,AN15=2),3)+IF(AND(AP$144=4,AN15=3),2)+IF(AND(AP$144=4,AN15=4),1)+IF(AND(AP$144=3,AN15=1),3)+IF(AND(AP$144=3,AN15=2),2)+IF(AND(AP$144=3,AN15=3),1)+IF(AND(AP$144=2,AN15=1),2)+IF(AND(AP$144=2,AN15=2),1)+IF(AND(AP$144=1,AN15=1),1)</f>
        <v>3</v>
      </c>
      <c r="AP15" s="5">
        <v>3</v>
      </c>
      <c r="AQ15" s="5">
        <v>1</v>
      </c>
      <c r="AR15" s="4">
        <f>IF(AND(AP$144&gt;4,AP15=1),12)+IF(AND(AP$144&gt;4,AP15=2),8)+IF(AND(AP$144&gt;4,AP15=3),6)+IF(AND(AP$144&gt;4,AP15=4),5)+IF(AND(AP$144&gt;4,AP15=5),4)+IF(AND(AP$144&gt;4,AP15=6),3)+IF(AND(AP$144&gt;4,AP15=7),2)+IF(AND(AP$144&gt;4,AP15&gt;7),1)+IF(AND(AP$144=4,AP15=1),8)+IF(AND(AP$144=4,AP15=2),6)+IF(AND(AP$144=4,AP15=3),4)+IF(AND(AP$144=4,AP15=4),2)+IF(AND(AP$144=3,AP15=1),6)+IF(AND(AP$144=3,AP15=2),4)+IF(AND(AP$144=3,AP15=3),2)+IF(AND(AP$144=2,AP15=1),4)+IF(AND(AP$144=2,AP15=2),2)+IF(AND(AP$144=1,AP15=1),2)</f>
        <v>2</v>
      </c>
      <c r="AS15" s="4">
        <f>IF(AND(AP$144&gt;4,AQ15=1),12)+IF(AND(AP$144&gt;4,AQ15=2),8)+IF(AND(AP$144&gt;4,AQ15=3),6)+IF(AND(AP$144&gt;4,AQ15=4),5)+IF(AND(AP$144&gt;4,AQ15=5),4)+IF(AND(AP$144&gt;4,AQ15=6),3)+IF(AND(AP$144&gt;4,AQ15=7),2)+IF(AND(AP$144&gt;4,AQ15&gt;7),1)+IF(AND(AP$144=4,AQ15=1),8)+IF(AND(AP$144=4,AQ15=2),6)+IF(AND(AP$144=4,AQ15=3),4)+IF(AND(AP$144=4,AQ15=4),2)+IF(AND(AP$144=3,AQ15=1),6)+IF(AND(AP$144=3,AQ15=2),4)+IF(AND(AP$144=3,AQ15=3),2)+IF(AND(AP$144=2,AQ15=1),4)+IF(AND(AP$144=2,AQ15=2),2)+IF(AND(AP$144=1,AQ15=1),2)</f>
        <v>6</v>
      </c>
      <c r="AT15" s="2" t="s">
        <v>20</v>
      </c>
      <c r="AU15" s="4">
        <f t="shared" si="6"/>
        <v>11</v>
      </c>
      <c r="AV15" s="11">
        <f t="shared" si="7"/>
        <v>53</v>
      </c>
      <c r="AW15" s="10">
        <v>26.22</v>
      </c>
      <c r="AX15" s="2">
        <v>23.523</v>
      </c>
      <c r="AY15" s="2" t="s">
        <v>20</v>
      </c>
      <c r="AZ15" s="2" t="s">
        <v>54</v>
      </c>
      <c r="BA15" s="6"/>
      <c r="BB15" s="19">
        <f t="shared" si="8"/>
        <v>23.126000000000001</v>
      </c>
      <c r="BC15" s="10"/>
      <c r="BD15" s="3"/>
      <c r="BE15" s="4">
        <f>IF(AND(BF$144&gt;4,BD15=1),6)+IF(AND(BF$144&gt;4,BD15=2),4)+IF(AND(BF$144&gt;4,BD15=3),3)+IF(AND(BF$144&gt;4,BD15=4),2)+IF(AND(BF$144&gt;4,BD15=5),1)+IF(AND(BF$144&gt;4,BD15&gt;5),1)+IF(AND(BF$144=4,BD15=1),4)+IF(AND(BF$144=4,BD15=2),3)+IF(AND(BF$144=4,BD15=3),2)+IF(AND(BF$144=4,BD15=4),1)+IF(AND(BF$144=3,BD15=1),3)+IF(AND(BF$144=3,BD15=2),2)+IF(AND(BF$144=3,BD15=3),1)+IF(AND(BF$144=2,BD15=1),2)+IF(AND(BF$144=2,BD15=2),1)+IF(AND(BF$144=1,BD15=1),1)</f>
        <v>0</v>
      </c>
      <c r="BF15" s="5"/>
      <c r="BG15" s="5"/>
      <c r="BH15" s="4">
        <f>IF(AND(BF$144&gt;4,BF15=1),12)+IF(AND(BF$144&gt;4,BF15=2),8)+IF(AND(BF$144&gt;4,BF15=3),6)+IF(AND(BF$144&gt;4,BF15=4),5)+IF(AND(BF$144&gt;4,BF15=5),4)+IF(AND(BF$144&gt;4,BF15=6),3)+IF(AND(BF$144&gt;4,BF15=7),2)+IF(AND(BF$144&gt;4,BF15&gt;7),1)+IF(AND(BF$144=4,BF15=1),8)+IF(AND(BF$144=4,BF15=2),6)+IF(AND(BF$144=4,BF15=3),4)+IF(AND(BF$144=4,BF15=4),2)+IF(AND(BF$144=3,BF15=1),6)+IF(AND(BF$144=3,BF15=2),4)+IF(AND(BF$144=3,BF15=3),2)+IF(AND(BF$144=2,BF15=1),4)+IF(AND(BF$144=2,BF15=2),2)+IF(AND(BF$144=1,BF15=1),2)</f>
        <v>0</v>
      </c>
      <c r="BI15" s="4">
        <f>IF(AND(BF$144&gt;4,BG15=1),12)+IF(AND(BF$144&gt;4,BG15=2),8)+IF(AND(BF$144&gt;4,BG15=3),6)+IF(AND(BF$144&gt;4,BG15=4),5)+IF(AND(BF$144&gt;4,BG15=5),4)+IF(AND(BF$144&gt;4,BG15=6),3)+IF(AND(BF$144&gt;4,BG15=7),2)+IF(AND(BF$144&gt;4,BG15&gt;7),1)+IF(AND(BF$144=4,BG15=1),8)+IF(AND(BF$144=4,BG15=2),6)+IF(AND(BF$144=4,BG15=3),4)+IF(AND(BF$144=4,BG15=4),2)+IF(AND(BF$144=3,BG15=1),6)+IF(AND(BF$144=3,BG15=2),4)+IF(AND(BF$144=3,BG15=3),2)+IF(AND(BF$144=2,BG15=1),4)+IF(AND(BF$144=2,BG15=2),2)+IF(AND(BF$144=1,BG15=1),2)</f>
        <v>0</v>
      </c>
      <c r="BJ15" s="2" t="s">
        <v>20</v>
      </c>
      <c r="BK15" s="4">
        <f t="shared" si="9"/>
        <v>0</v>
      </c>
      <c r="BL15" s="11">
        <f t="shared" si="10"/>
        <v>53</v>
      </c>
      <c r="BM15" s="10"/>
      <c r="BN15" s="2"/>
      <c r="BO15" s="2" t="s">
        <v>20</v>
      </c>
      <c r="BP15" s="2" t="s">
        <v>54</v>
      </c>
      <c r="BQ15" s="6"/>
      <c r="BR15" s="19">
        <f t="shared" si="11"/>
        <v>23.126000000000001</v>
      </c>
      <c r="BS15" s="10">
        <v>24.036999999999999</v>
      </c>
      <c r="BT15" s="3">
        <v>1</v>
      </c>
      <c r="BU15" s="4">
        <f>IF(AND(BV$144&gt;4,BT15=1),6)+IF(AND(BV$144&gt;4,BT15=2),4)+IF(AND(BV$144&gt;4,BT15=3),3)+IF(AND(BV$144&gt;4,BT15=4),2)+IF(AND(BV$144&gt;4,BT15=5),1)+IF(AND(BV$144&gt;4,BT15&gt;5),1)+IF(AND(BV$144=4,BT15=1),4)+IF(AND(BV$144=4,BT15=2),3)+IF(AND(BV$144=4,BT15=3),2)+IF(AND(BV$144=4,BT15=4),1)+IF(AND(BV$144=3,BT15=1),3)+IF(AND(BV$144=3,BT15=2),2)+IF(AND(BV$144=3,BT15=3),1)+IF(AND(BV$144=2,BT15=1),2)+IF(AND(BV$144=2,BT15=2),1)+IF(AND(BV$144=1,BT15=1),1)</f>
        <v>6</v>
      </c>
      <c r="BV15" s="5">
        <v>2</v>
      </c>
      <c r="BW15" s="5">
        <v>3</v>
      </c>
      <c r="BX15" s="4">
        <f>IF(AND(BV$144&gt;4,BV15=1),12)+IF(AND(BV$144&gt;4,BV15=2),8)+IF(AND(BV$144&gt;4,BV15=3),6)+IF(AND(BV$144&gt;4,BV15=4),5)+IF(AND(BV$144&gt;4,BV15=5),4)+IF(AND(BV$144&gt;4,BV15=6),3)+IF(AND(BV$144&gt;4,BV15=7),2)+IF(AND(BV$144&gt;4,BV15&gt;7),1)+IF(AND(BV$144=4,BV15=1),8)+IF(AND(BV$144=4,BV15=2),6)+IF(AND(BV$144=4,BV15=3),4)+IF(AND(BV$144=4,BV15=4),2)+IF(AND(BV$144=3,BV15=1),6)+IF(AND(BV$144=3,BV15=2),4)+IF(AND(BV$144=3,BV15=3),2)+IF(AND(BV$144=2,BV15=1),4)+IF(AND(BV$144=2,BV15=2),2)+IF(AND(BV$144=1,BV15=1),2)</f>
        <v>8</v>
      </c>
      <c r="BY15" s="4">
        <f>IF(AND(BV$144&gt;4,BW15=1),12)+IF(AND(BV$144&gt;4,BW15=2),8)+IF(AND(BV$144&gt;4,BW15=3),6)+IF(AND(BV$144&gt;4,BW15=4),5)+IF(AND(BV$144&gt;4,BW15=5),4)+IF(AND(BV$144&gt;4,BW15=6),3)+IF(AND(BV$144&gt;4,BW15=7),2)+IF(AND(BV$144&gt;4,BW15&gt;7),1)+IF(AND(BV$144=4,BW15=1),8)+IF(AND(BV$144=4,BW15=2),6)+IF(AND(BV$144=4,BW15=3),4)+IF(AND(BV$144=4,BW15=4),2)+IF(AND(BV$144=3,BW15=1),6)+IF(AND(BV$144=3,BW15=2),4)+IF(AND(BV$144=3,BW15=3),2)+IF(AND(BV$144=2,BW15=1),4)+IF(AND(BV$144=2,BW15=2),2)+IF(AND(BV$144=1,BW15=1),2)</f>
        <v>6</v>
      </c>
      <c r="BZ15" s="2" t="s">
        <v>20</v>
      </c>
      <c r="CA15" s="4">
        <f t="shared" si="12"/>
        <v>20</v>
      </c>
      <c r="CB15" s="11">
        <f t="shared" si="13"/>
        <v>73</v>
      </c>
      <c r="CC15" s="10">
        <v>23.792999999999999</v>
      </c>
      <c r="CD15" s="2">
        <v>23.138999999999999</v>
      </c>
      <c r="CE15" s="2" t="s">
        <v>19</v>
      </c>
      <c r="CF15" s="8" t="s">
        <v>163</v>
      </c>
      <c r="CG15" s="6"/>
      <c r="CH15" s="19">
        <f t="shared" si="14"/>
        <v>23.126000000000001</v>
      </c>
    </row>
    <row r="16" spans="1:86">
      <c r="A16" s="13">
        <v>6</v>
      </c>
      <c r="B16" s="1" t="s">
        <v>179</v>
      </c>
      <c r="C16" s="2">
        <v>36083</v>
      </c>
      <c r="D16" s="1">
        <v>96</v>
      </c>
      <c r="E16" s="1" t="s">
        <v>180</v>
      </c>
      <c r="F16" s="57">
        <v>28.408999999999999</v>
      </c>
      <c r="G16" s="2">
        <v>29.864000000000001</v>
      </c>
      <c r="H16" s="3">
        <v>4</v>
      </c>
      <c r="I16" s="4">
        <f>IF(AND(J$146&gt;4,H16=1),6)+IF(AND(J$146&gt;4,H16=2),4)+IF(AND(J$146&gt;4,H16=3),3)+IF(AND(J$146&gt;4,H16=4),2)+IF(AND(J$146&gt;4,H16=5),1)+IF(AND(J$146&gt;4,H16&gt;5),1)+IF(AND(J$146=4,H16=1),4)+IF(AND(J$146=4,H16=2),3)+IF(AND(J$146=4,H16=3),2)+IF(AND(J$146=4,H16=4),1)+IF(AND(J$146=3,H16=1),3)+IF(AND(J$146=3,H16=2),2)+IF(AND(J$146=3,H16=3),1)+IF(AND(J$146=2,H16=1),2)+IF(AND(J$146=2,H16=2),1)+IF(AND(J$146=1,H16=1),1)</f>
        <v>2</v>
      </c>
      <c r="J16" s="5">
        <v>2</v>
      </c>
      <c r="K16" s="5">
        <v>2</v>
      </c>
      <c r="L16" s="7">
        <f>IF(AND(J$146&gt;4,J16=1),12)+IF(AND(J$146&gt;4,J16=2),8)+IF(AND(J$146&gt;4,J16=3),6)+IF(AND(J$146&gt;4,J16=4),5)+IF(AND(J$146&gt;4,J16=5),4)+IF(AND(J$146&gt;4,J16=6),3)+IF(AND(J$146&gt;4,J16=7),2)+IF(AND(J$146&gt;4,J16&gt;7),1)+IF(AND(J$146=4,J16=1),8)+IF(AND(J$146=4,J16=2),6)+IF(AND(J$146=4,J16=3),4)+IF(AND(J$146=4,J16=4),2)+IF(AND(J$146=3,J16=1),6)+IF(AND(J$146=3,J16=2),4)+IF(AND(J$146=3,J16=3),2)+IF(AND(J$146=2,J16=1),4)+IF(AND(J$146=2,J16=2),2)+IF(AND(J$146=1,J16=1),2)</f>
        <v>8</v>
      </c>
      <c r="M16" s="7">
        <f>IF(AND(J$146&gt;4,K16=1),12)+IF(AND(J$146&gt;4,K16=2),8)+IF(AND(J$146&gt;4,K16=3),6)+IF(AND(J$146&gt;4,K16=4),5)+IF(AND(J$146&gt;4,K16=5),4)+IF(AND(J$146&gt;4,K16=6),3)+IF(AND(J$146&gt;4,K16=7),2)+IF(AND(J$146&gt;4,K16&gt;7),1)+IF(AND(J$146=4,K16=1),8)+IF(AND(J$146=4,K16=2),6)+IF(AND(J$146=4,K16=3),4)+IF(AND(J$146=4,K16=4),2)+IF(AND(J$146=3,K16=1),6)+IF(AND(J$146=3,K16=2),4)+IF(AND(J$146=3,K16=3),2)+IF(AND(J$146=2,K16=1),4)+IF(AND(J$146=2,K16=2),2)+IF(AND(J$146=1,K16=1),2)</f>
        <v>8</v>
      </c>
      <c r="N16" s="2" t="s">
        <v>26</v>
      </c>
      <c r="O16" s="4">
        <f t="shared" si="0"/>
        <v>18</v>
      </c>
      <c r="P16" s="11">
        <f t="shared" si="1"/>
        <v>18</v>
      </c>
      <c r="Q16" s="2">
        <v>28.655000000000001</v>
      </c>
      <c r="R16" s="2">
        <v>29.684999999999999</v>
      </c>
      <c r="S16" s="2" t="s">
        <v>26</v>
      </c>
      <c r="T16" s="2"/>
      <c r="U16" s="6"/>
      <c r="V16" s="19">
        <f t="shared" si="2"/>
        <v>28.408999999999999</v>
      </c>
      <c r="W16" s="2">
        <v>27.312000000000001</v>
      </c>
      <c r="X16" s="3">
        <v>2</v>
      </c>
      <c r="Y16" s="4">
        <f>IF(AND(Z$146&gt;4,X16=1),6)+IF(AND(Z$146&gt;4,X16=2),4)+IF(AND(Z$146&gt;4,X16=3),3)+IF(AND(Z$146&gt;4,X16=4),2)+IF(AND(Z$146&gt;4,X16=5),1)+IF(AND(Z$146&gt;4,X16&gt;5),1)+IF(AND(Z$146=4,X16=1),4)+IF(AND(Z$146=4,X16=2),3)+IF(AND(Z$146=4,X16=3),2)+IF(AND(Z$146=4,X16=4),1)+IF(AND(Z$146=3,X16=1),3)+IF(AND(Z$146=3,X16=2),2)+IF(AND(Z$146=3,X16=3),1)+IF(AND(Z$146=2,X16=1),2)+IF(AND(Z$146=2,X16=2),1)+IF(AND(Z$146=1,X16=1),1)</f>
        <v>4</v>
      </c>
      <c r="Z16" s="5">
        <v>2</v>
      </c>
      <c r="AA16" s="5">
        <v>2</v>
      </c>
      <c r="AB16" s="7">
        <f>IF(AND(Z$146&gt;4,Z16=1),12)+IF(AND(Z$146&gt;4,Z16=2),8)+IF(AND(Z$146&gt;4,Z16=3),6)+IF(AND(Z$146&gt;4,Z16=4),5)+IF(AND(Z$146&gt;4,Z16=5),4)+IF(AND(Z$146&gt;4,Z16=6),3)+IF(AND(Z$146&gt;4,Z16=7),2)+IF(AND(Z$146&gt;4,Z16&gt;7),1)+IF(AND(Z$146=4,Z16=1),8)+IF(AND(Z$146=4,Z16=2),6)+IF(AND(Z$146=4,Z16=3),4)+IF(AND(Z$146=4,Z16=4),2)+IF(AND(Z$146=3,Z16=1),6)+IF(AND(Z$146=3,Z16=2),4)+IF(AND(Z$146=3,Z16=3),2)+IF(AND(Z$146=2,Z16=1),4)+IF(AND(Z$146=2,Z16=2),2)+IF(AND(Z$146=1,Z16=1),2)</f>
        <v>8</v>
      </c>
      <c r="AC16" s="7">
        <f>IF(AND(Z$146&gt;4,AA16=1),12)+IF(AND(Z$146&gt;4,AA16=2),8)+IF(AND(Z$146&gt;4,AA16=3),6)+IF(AND(Z$146&gt;4,AA16=4),5)+IF(AND(Z$146&gt;4,AA16=5),4)+IF(AND(Z$146&gt;4,AA16=6),3)+IF(AND(Z$146&gt;4,AA16=7),2)+IF(AND(Z$146&gt;4,AA16&gt;7),1)+IF(AND(Z$146=4,AA16=1),8)+IF(AND(Z$146=4,AA16=2),6)+IF(AND(Z$146=4,AA16=3),4)+IF(AND(Z$146=4,AA16=4),2)+IF(AND(Z$146=3,AA16=1),6)+IF(AND(Z$146=3,AA16=2),4)+IF(AND(Z$146=3,AA16=3),2)+IF(AND(Z$146=2,AA16=1),4)+IF(AND(Z$146=2,AA16=2),2)+IF(AND(Z$146=1,AA16=1),2)</f>
        <v>8</v>
      </c>
      <c r="AD16" s="2" t="s">
        <v>26</v>
      </c>
      <c r="AE16" s="4">
        <f t="shared" si="3"/>
        <v>22</v>
      </c>
      <c r="AF16" s="11">
        <f t="shared" si="4"/>
        <v>40</v>
      </c>
      <c r="AG16" s="2">
        <v>26.646000000000001</v>
      </c>
      <c r="AH16" s="2">
        <v>27.373000000000001</v>
      </c>
      <c r="AI16" s="8" t="s">
        <v>210</v>
      </c>
      <c r="AJ16" s="8" t="s">
        <v>210</v>
      </c>
      <c r="AK16" s="6">
        <v>2</v>
      </c>
      <c r="AL16" s="19">
        <f t="shared" si="5"/>
        <v>26.646000000000001</v>
      </c>
      <c r="AM16" s="10">
        <v>26.91</v>
      </c>
      <c r="AN16" s="3">
        <v>4</v>
      </c>
      <c r="AO16" s="4">
        <f>IF(AND(AP$145&gt;4,AN16=1),6)+IF(AND(AP$145&gt;4,AN16=2),4)+IF(AND(AP$145&gt;4,AN16=3),3)+IF(AND(AP$145&gt;4,AN16=4),2)+IF(AND(AP$145&gt;4,AN16=5),1)+IF(AND(AP$145&gt;4,AN16&gt;5),1)+IF(AND(AP$145=4,AN16=1),4)+IF(AND(AP$145=4,AN16=2),3)+IF(AND(AP$145=4,AN16=3),2)+IF(AND(AP$145=4,AN16=4),1)+IF(AND(AP$145=3,AN16=1),3)+IF(AND(AP$145=3,AN16=2),2)+IF(AND(AP$145=3,AN16=3),1)+IF(AND(AP$145=2,AN16=1),2)+IF(AND(AP$145=2,AN16=2),1)+IF(AND(AP$145=1,AN16=1),1)</f>
        <v>2</v>
      </c>
      <c r="AP16" s="5">
        <v>2</v>
      </c>
      <c r="AQ16" s="5">
        <v>5</v>
      </c>
      <c r="AR16" s="4">
        <f t="shared" ref="AR16:AS18" si="15">IF(AND(AP$145&gt;4,AP16=1),12)+IF(AND(AP$145&gt;4,AP16=2),8)+IF(AND(AP$145&gt;4,AP16=3),6)+IF(AND(AP$145&gt;4,AP16=4),5)+IF(AND(AP$145&gt;4,AP16=5),4)+IF(AND(AP$145&gt;4,AP16=6),3)+IF(AND(AP$145&gt;4,AP16=7),2)+IF(AND(AP$145&gt;4,AP16&gt;7),1)+IF(AND(AP$145=4,AP16=1),8)+IF(AND(AP$145=4,AP16=2),6)+IF(AND(AP$145=4,AP16=3),4)+IF(AND(AP$145=4,AP16=4),2)+IF(AND(AP$145=3,AP16=1),6)+IF(AND(AP$145=3,AP16=2),4)+IF(AND(AP$145=3,AP16=3),2)+IF(AND(AP$145=2,AP16=1),4)+IF(AND(AP$145=2,AP16=2),2)+IF(AND(AP$145=1,AP16=1),2)</f>
        <v>8</v>
      </c>
      <c r="AS16" s="4">
        <f t="shared" si="15"/>
        <v>4</v>
      </c>
      <c r="AT16" s="2" t="s">
        <v>21</v>
      </c>
      <c r="AU16" s="4">
        <f t="shared" si="6"/>
        <v>14</v>
      </c>
      <c r="AV16" s="11">
        <f t="shared" si="7"/>
        <v>54</v>
      </c>
      <c r="AW16" s="2">
        <v>27.306999999999999</v>
      </c>
      <c r="AX16" s="2">
        <v>27.155000000000001</v>
      </c>
      <c r="AY16" s="2" t="s">
        <v>21</v>
      </c>
      <c r="AZ16" s="6"/>
      <c r="BA16" s="6"/>
      <c r="BB16" s="19">
        <f t="shared" si="8"/>
        <v>26.646000000000001</v>
      </c>
      <c r="BC16" s="10">
        <v>27.960999999999999</v>
      </c>
      <c r="BD16" s="3">
        <v>5</v>
      </c>
      <c r="BE16" s="4">
        <f>IF(AND(BF$145&gt;4,BD16=1),6)+IF(AND(BF$145&gt;4,BD16=2),4)+IF(AND(BF$145&gt;4,BD16=3),3)+IF(AND(BF$145&gt;4,BD16=4),2)+IF(AND(BF$145&gt;4,BD16=5),1)+IF(AND(BF$145&gt;4,BD16&gt;5),1)+IF(AND(BF$145=4,BD16=1),4)+IF(AND(BF$145=4,BD16=2),3)+IF(AND(BF$145=4,BD16=3),2)+IF(AND(BF$145=4,BD16=4),1)+IF(AND(BF$145=3,BD16=1),3)+IF(AND(BF$145=3,BD16=2),2)+IF(AND(BF$145=3,BD16=3),1)+IF(AND(BF$145=2,BD16=1),2)+IF(AND(BF$145=2,BD16=2),1)+IF(AND(BF$145=1,BD16=1),1)</f>
        <v>1</v>
      </c>
      <c r="BF16" s="5">
        <v>3</v>
      </c>
      <c r="BG16" s="5">
        <v>3</v>
      </c>
      <c r="BH16" s="4">
        <f t="shared" ref="BH16:BI18" si="16">IF(AND(BF$145&gt;4,BF16=1),12)+IF(AND(BF$145&gt;4,BF16=2),8)+IF(AND(BF$145&gt;4,BF16=3),6)+IF(AND(BF$145&gt;4,BF16=4),5)+IF(AND(BF$145&gt;4,BF16=5),4)+IF(AND(BF$145&gt;4,BF16=6),3)+IF(AND(BF$145&gt;4,BF16=7),2)+IF(AND(BF$145&gt;4,BF16&gt;7),1)+IF(AND(BF$145=4,BF16=1),8)+IF(AND(BF$145=4,BF16=2),6)+IF(AND(BF$145=4,BF16=3),4)+IF(AND(BF$145=4,BF16=4),2)+IF(AND(BF$145=3,BF16=1),6)+IF(AND(BF$145=3,BF16=2),4)+IF(AND(BF$145=3,BF16=3),2)+IF(AND(BF$145=2,BF16=1),4)+IF(AND(BF$145=2,BF16=2),2)+IF(AND(BF$145=1,BF16=1),2)</f>
        <v>6</v>
      </c>
      <c r="BI16" s="4">
        <f t="shared" si="16"/>
        <v>6</v>
      </c>
      <c r="BJ16" s="2" t="s">
        <v>21</v>
      </c>
      <c r="BK16" s="4">
        <f t="shared" si="9"/>
        <v>14</v>
      </c>
      <c r="BL16" s="11">
        <f t="shared" si="10"/>
        <v>68</v>
      </c>
      <c r="BM16" s="2">
        <v>26.231999999999999</v>
      </c>
      <c r="BN16" s="2">
        <v>26.385999999999999</v>
      </c>
      <c r="BO16" s="2" t="s">
        <v>21</v>
      </c>
      <c r="BP16" s="6"/>
      <c r="BQ16" s="6">
        <v>1</v>
      </c>
      <c r="BR16" s="19">
        <f t="shared" si="11"/>
        <v>26.231999999999999</v>
      </c>
      <c r="BS16" s="10">
        <v>27.484000000000002</v>
      </c>
      <c r="BT16" s="3">
        <v>5</v>
      </c>
      <c r="BU16" s="4">
        <f>IF(AND(BV$145&gt;4,BT16=1),6)+IF(AND(BV$145&gt;4,BT16=2),4)+IF(AND(BV$145&gt;4,BT16=3),3)+IF(AND(BV$145&gt;4,BT16=4),2)+IF(AND(BV$145&gt;4,BT16=5),1)+IF(AND(BV$145&gt;4,BT16&gt;5),1)+IF(AND(BV$145=4,BT16=1),4)+IF(AND(BV$145=4,BT16=2),3)+IF(AND(BV$145=4,BT16=3),2)+IF(AND(BV$145=4,BT16=4),1)+IF(AND(BV$145=3,BT16=1),3)+IF(AND(BV$145=3,BT16=2),2)+IF(AND(BV$145=3,BT16=3),1)+IF(AND(BV$145=2,BT16=1),2)+IF(AND(BV$145=2,BT16=2),1)+IF(AND(BV$145=1,BT16=1),1)</f>
        <v>1</v>
      </c>
      <c r="BV16" s="5"/>
      <c r="BW16" s="5"/>
      <c r="BX16" s="4">
        <f t="shared" ref="BX16:BY18" si="17">IF(AND(BV$145&gt;4,BV16=1),12)+IF(AND(BV$145&gt;4,BV16=2),8)+IF(AND(BV$145&gt;4,BV16=3),6)+IF(AND(BV$145&gt;4,BV16=4),5)+IF(AND(BV$145&gt;4,BV16=5),4)+IF(AND(BV$145&gt;4,BV16=6),3)+IF(AND(BV$145&gt;4,BV16=7),2)+IF(AND(BV$145&gt;4,BV16&gt;7),1)+IF(AND(BV$145=4,BV16=1),8)+IF(AND(BV$145=4,BV16=2),6)+IF(AND(BV$145=4,BV16=3),4)+IF(AND(BV$145=4,BV16=4),2)+IF(AND(BV$145=3,BV16=1),6)+IF(AND(BV$145=3,BV16=2),4)+IF(AND(BV$145=3,BV16=3),2)+IF(AND(BV$145=2,BV16=1),4)+IF(AND(BV$145=2,BV16=2),2)+IF(AND(BV$145=1,BV16=1),2)</f>
        <v>0</v>
      </c>
      <c r="BY16" s="4">
        <f t="shared" si="17"/>
        <v>0</v>
      </c>
      <c r="BZ16" s="2" t="s">
        <v>21</v>
      </c>
      <c r="CA16" s="4">
        <f t="shared" si="12"/>
        <v>1</v>
      </c>
      <c r="CB16" s="11">
        <f t="shared" si="13"/>
        <v>69</v>
      </c>
      <c r="CC16" s="10">
        <v>26.54</v>
      </c>
      <c r="CD16" s="2"/>
      <c r="CE16" s="2" t="s">
        <v>21</v>
      </c>
      <c r="CF16" s="6"/>
      <c r="CG16" s="6"/>
      <c r="CH16" s="19">
        <f t="shared" si="14"/>
        <v>26.231999999999999</v>
      </c>
    </row>
    <row r="17" spans="1:86">
      <c r="A17" s="13">
        <v>7</v>
      </c>
      <c r="B17" s="1" t="s">
        <v>113</v>
      </c>
      <c r="C17" s="2">
        <v>35716</v>
      </c>
      <c r="D17" s="1">
        <v>144</v>
      </c>
      <c r="E17" s="1" t="s">
        <v>112</v>
      </c>
      <c r="F17" s="57">
        <v>25.672000000000001</v>
      </c>
      <c r="G17" s="2"/>
      <c r="H17" s="3"/>
      <c r="I17" s="4">
        <f>IF(AND(J$145&gt;4,H17=1),6)+IF(AND(J$145&gt;4,H17=2),4)+IF(AND(J$145&gt;4,H17=3),3)+IF(AND(J$145&gt;4,H17=4),2)+IF(AND(J$145&gt;4,H17=5),1)+IF(AND(J$145&gt;4,H17&gt;5),1)+IF(AND(J$145=4,H17=1),4)+IF(AND(J$145=4,H17=2),3)+IF(AND(J$145=4,H17=3),2)+IF(AND(J$145=4,H17=4),1)+IF(AND(J$145=3,H17=1),3)+IF(AND(J$145=3,H17=2),2)+IF(AND(J$145=3,H17=3),1)+IF(AND(J$145=2,H17=1),2)+IF(AND(J$145=2,H17=2),1)+IF(AND(J$145=1,H17=1),1)</f>
        <v>0</v>
      </c>
      <c r="J17" s="5"/>
      <c r="K17" s="5"/>
      <c r="L17" s="7">
        <f>IF(AND(J$145&gt;4,J17=1),12)+IF(AND(J$145&gt;4,J17=2),8)+IF(AND(J$145&gt;4,J17=3),6)+IF(AND(J$145&gt;4,J17=4),5)+IF(AND(J$145&gt;4,J17=5),4)+IF(AND(J$145&gt;4,J17=6),3)+IF(AND(J$145&gt;4,J17=7),2)+IF(AND(J$145&gt;4,J17&gt;7),1)+IF(AND(J$145=4,J17=1),8)+IF(AND(J$145=4,J17=2),6)+IF(AND(J$145=4,J17=3),4)+IF(AND(J$145=4,J17=4),2)+IF(AND(J$145=3,J17=1),6)+IF(AND(J$145=3,J17=2),4)+IF(AND(J$145=3,J17=3),2)+IF(AND(J$145=2,J17=1),4)+IF(AND(J$145=2,J17=2),2)+IF(AND(J$145=1,J17=1),2)</f>
        <v>0</v>
      </c>
      <c r="M17" s="7">
        <f>IF(AND(K$145&gt;4,K17=1),12)+IF(AND(K$145&gt;4,K17=2),8)+IF(AND(K$145&gt;4,K17=3),6)+IF(AND(K$145&gt;4,K17=4),5)+IF(AND(K$145&gt;4,K17=5),4)+IF(AND(K$145&gt;4,K17=6),3)+IF(AND(K$145&gt;4,K17=7),2)+IF(AND(K$145&gt;4,K17&gt;7),1)+IF(AND(K$145=4,K17=1),8)+IF(AND(K$145=4,K17=2),6)+IF(AND(K$145=4,K17=3),4)+IF(AND(K$145=4,K17=4),2)+IF(AND(K$145=3,K17=1),6)+IF(AND(K$145=3,K17=2),4)+IF(AND(K$145=3,K17=3),2)+IF(AND(K$145=2,K17=1),4)+IF(AND(K$145=2,K17=2),2)+IF(AND(K$145=1,K17=1),2)</f>
        <v>0</v>
      </c>
      <c r="N17" s="4" t="s">
        <v>21</v>
      </c>
      <c r="O17" s="4">
        <f t="shared" si="0"/>
        <v>0</v>
      </c>
      <c r="P17" s="11">
        <f t="shared" si="1"/>
        <v>0</v>
      </c>
      <c r="Q17" s="2"/>
      <c r="R17" s="2"/>
      <c r="S17" s="2" t="s">
        <v>21</v>
      </c>
      <c r="T17" s="6"/>
      <c r="U17" s="6"/>
      <c r="V17" s="19">
        <f t="shared" si="2"/>
        <v>25.672000000000001</v>
      </c>
      <c r="W17" s="2">
        <v>26.483000000000001</v>
      </c>
      <c r="X17" s="3">
        <v>3</v>
      </c>
      <c r="Y17" s="4">
        <f>IF(AND(Z$145&gt;4,X17=1),6)+IF(AND(Z$145&gt;4,X17=2),4)+IF(AND(Z$145&gt;4,X17=3),3)+IF(AND(Z$145&gt;4,X17=4),2)+IF(AND(Z$145&gt;4,X17=5),1)+IF(AND(Z$145&gt;4,X17&gt;5),1)+IF(AND(Z$145=4,X17=1),4)+IF(AND(Z$145=4,X17=2),3)+IF(AND(Z$145=4,X17=3),2)+IF(AND(Z$145=4,X17=4),1)+IF(AND(Z$145=3,X17=1),3)+IF(AND(Z$145=3,X17=2),2)+IF(AND(Z$145=3,X17=3),1)+IF(AND(Z$145=2,X17=1),2)+IF(AND(Z$145=2,X17=2),1)+IF(AND(Z$145=1,X17=1),1)</f>
        <v>3</v>
      </c>
      <c r="Z17" s="5">
        <v>2</v>
      </c>
      <c r="AA17" s="5">
        <v>3</v>
      </c>
      <c r="AB17" s="4">
        <f>IF(AND(Z$145&gt;4,Z17=1),12)+IF(AND(Z$145&gt;4,Z17=2),8)+IF(AND(Z$145&gt;4,Z17=3),6)+IF(AND(Z$145&gt;4,Z17=4),5)+IF(AND(Z$145&gt;4,Z17=5),4)+IF(AND(Z$145&gt;4,Z17=6),3)+IF(AND(Z$145&gt;4,Z17=7),2)+IF(AND(Z$145&gt;4,Z17&gt;7),1)+IF(AND(Z$145=4,Z17=1),8)+IF(AND(Z$145=4,Z17=2),6)+IF(AND(Z$145=4,Z17=3),4)+IF(AND(Z$145=4,Z17=4),2)+IF(AND(Z$145=3,Z17=1),6)+IF(AND(Z$145=3,Z17=2),4)+IF(AND(Z$145=3,Z17=3),2)+IF(AND(Z$145=2,Z17=1),4)+IF(AND(Z$145=2,Z17=2),2)+IF(AND(Z$145=1,Z17=1),2)</f>
        <v>8</v>
      </c>
      <c r="AC17" s="4">
        <f>IF(AND(AA$145&gt;4,AA17=1),12)+IF(AND(AA$145&gt;4,AA17=2),8)+IF(AND(AA$145&gt;4,AA17=3),6)+IF(AND(AA$145&gt;4,AA17=4),5)+IF(AND(AA$145&gt;4,AA17=5),4)+IF(AND(AA$145&gt;4,AA17=6),3)+IF(AND(AA$145&gt;4,AA17=7),2)+IF(AND(AA$145&gt;4,AA17&gt;7),1)+IF(AND(AA$145=4,AA17=1),8)+IF(AND(AA$145=4,AA17=2),6)+IF(AND(AA$145=4,AA17=3),4)+IF(AND(AA$145=4,AA17=4),2)+IF(AND(AA$145=3,AA17=1),6)+IF(AND(AA$145=3,AA17=2),4)+IF(AND(AA$145=3,AA17=3),2)+IF(AND(AA$145=2,AA17=1),4)+IF(AND(AA$145=2,AA17=2),2)+IF(AND(AA$145=1,AA17=1),2)</f>
        <v>6</v>
      </c>
      <c r="AD17" s="2" t="s">
        <v>21</v>
      </c>
      <c r="AE17" s="4">
        <f t="shared" si="3"/>
        <v>18</v>
      </c>
      <c r="AF17" s="11">
        <f t="shared" si="4"/>
        <v>18</v>
      </c>
      <c r="AG17" s="2">
        <v>26.667000000000002</v>
      </c>
      <c r="AH17" s="10">
        <v>25.62</v>
      </c>
      <c r="AI17" s="2" t="s">
        <v>21</v>
      </c>
      <c r="AJ17" s="6"/>
      <c r="AK17" s="6">
        <v>1</v>
      </c>
      <c r="AL17" s="19">
        <f t="shared" si="5"/>
        <v>25.62</v>
      </c>
      <c r="AM17" s="2">
        <v>27.358000000000001</v>
      </c>
      <c r="AN17" s="3">
        <v>6</v>
      </c>
      <c r="AO17" s="4">
        <f>IF(AND(AP$145&gt;4,AN17=1),6)+IF(AND(AP$145&gt;4,AN17=2),4)+IF(AND(AP$145&gt;4,AN17=3),3)+IF(AND(AP$145&gt;4,AN17=4),2)+IF(AND(AP$145&gt;4,AN17=5),1)+IF(AND(AP$145&gt;4,AN17&gt;5),1)+IF(AND(AP$145=4,AN17=1),4)+IF(AND(AP$145=4,AN17=2),3)+IF(AND(AP$145=4,AN17=3),2)+IF(AND(AP$145=4,AN17=4),1)+IF(AND(AP$145=3,AN17=1),3)+IF(AND(AP$145=3,AN17=2),2)+IF(AND(AP$145=3,AN17=3),1)+IF(AND(AP$145=2,AN17=1),2)+IF(AND(AP$145=2,AN17=2),1)+IF(AND(AP$145=1,AN17=1),1)</f>
        <v>1</v>
      </c>
      <c r="AP17" s="5">
        <v>3</v>
      </c>
      <c r="AQ17" s="5">
        <v>2</v>
      </c>
      <c r="AR17" s="4">
        <f t="shared" si="15"/>
        <v>6</v>
      </c>
      <c r="AS17" s="4">
        <f t="shared" si="15"/>
        <v>8</v>
      </c>
      <c r="AT17" s="2" t="s">
        <v>21</v>
      </c>
      <c r="AU17" s="4">
        <f t="shared" si="6"/>
        <v>15</v>
      </c>
      <c r="AV17" s="11">
        <f t="shared" si="7"/>
        <v>33</v>
      </c>
      <c r="AW17" s="2">
        <v>27.224</v>
      </c>
      <c r="AX17" s="10">
        <v>25.625</v>
      </c>
      <c r="AY17" s="2" t="s">
        <v>21</v>
      </c>
      <c r="AZ17" s="6"/>
      <c r="BA17" s="6"/>
      <c r="BB17" s="19">
        <f t="shared" si="8"/>
        <v>25.62</v>
      </c>
      <c r="BC17" s="2">
        <v>27.100999999999999</v>
      </c>
      <c r="BD17" s="3">
        <v>2</v>
      </c>
      <c r="BE17" s="4">
        <f>IF(AND(BF$145&gt;4,BD17=1),6)+IF(AND(BF$145&gt;4,BD17=2),4)+IF(AND(BF$145&gt;4,BD17=3),3)+IF(AND(BF$145&gt;4,BD17=4),2)+IF(AND(BF$145&gt;4,BD17=5),1)+IF(AND(BF$145&gt;4,BD17&gt;5),1)+IF(AND(BF$145=4,BD17=1),4)+IF(AND(BF$145=4,BD17=2),3)+IF(AND(BF$145=4,BD17=3),2)+IF(AND(BF$145=4,BD17=4),1)+IF(AND(BF$145=3,BD17=1),3)+IF(AND(BF$145=3,BD17=2),2)+IF(AND(BF$145=3,BD17=3),1)+IF(AND(BF$145=2,BD17=1),2)+IF(AND(BF$145=2,BD17=2),1)+IF(AND(BF$145=1,BD17=1),1)</f>
        <v>4</v>
      </c>
      <c r="BF17" s="5">
        <v>2</v>
      </c>
      <c r="BG17" s="5">
        <v>5</v>
      </c>
      <c r="BH17" s="4">
        <f t="shared" si="16"/>
        <v>8</v>
      </c>
      <c r="BI17" s="4">
        <f t="shared" si="16"/>
        <v>4</v>
      </c>
      <c r="BJ17" s="2" t="s">
        <v>21</v>
      </c>
      <c r="BK17" s="4">
        <f t="shared" si="9"/>
        <v>16</v>
      </c>
      <c r="BL17" s="11">
        <f t="shared" si="10"/>
        <v>49</v>
      </c>
      <c r="BM17" s="2">
        <v>26.533999999999999</v>
      </c>
      <c r="BN17" s="10">
        <v>26.356999999999999</v>
      </c>
      <c r="BO17" s="2" t="s">
        <v>21</v>
      </c>
      <c r="BP17" s="6"/>
      <c r="BQ17" s="6"/>
      <c r="BR17" s="19">
        <f t="shared" si="11"/>
        <v>25.62</v>
      </c>
      <c r="BS17" s="2">
        <v>25.831</v>
      </c>
      <c r="BT17" s="3">
        <v>3</v>
      </c>
      <c r="BU17" s="4">
        <f>IF(AND(BV$145&gt;4,BT17=1),6)+IF(AND(BV$145&gt;4,BT17=2),4)+IF(AND(BV$145&gt;4,BT17=3),3)+IF(AND(BV$145&gt;4,BT17=4),2)+IF(AND(BV$145&gt;4,BT17=5),1)+IF(AND(BV$145&gt;4,BT17&gt;5),1)+IF(AND(BV$145=4,BT17=1),4)+IF(AND(BV$145=4,BT17=2),3)+IF(AND(BV$145=4,BT17=3),2)+IF(AND(BV$145=4,BT17=4),1)+IF(AND(BV$145=3,BT17=1),3)+IF(AND(BV$145=3,BT17=2),2)+IF(AND(BV$145=3,BT17=3),1)+IF(AND(BV$145=2,BT17=1),2)+IF(AND(BV$145=2,BT17=2),1)+IF(AND(BV$145=1,BT17=1),1)</f>
        <v>3</v>
      </c>
      <c r="BV17" s="5">
        <v>3</v>
      </c>
      <c r="BW17" s="5">
        <v>4</v>
      </c>
      <c r="BX17" s="4">
        <f t="shared" si="17"/>
        <v>6</v>
      </c>
      <c r="BY17" s="4">
        <f t="shared" si="17"/>
        <v>5</v>
      </c>
      <c r="BZ17" s="2" t="s">
        <v>21</v>
      </c>
      <c r="CA17" s="4">
        <f t="shared" si="12"/>
        <v>14</v>
      </c>
      <c r="CB17" s="11">
        <f t="shared" si="13"/>
        <v>63</v>
      </c>
      <c r="CC17" s="2">
        <v>26.513000000000002</v>
      </c>
      <c r="CD17" s="10">
        <v>26.05</v>
      </c>
      <c r="CE17" s="2" t="s">
        <v>21</v>
      </c>
      <c r="CF17" s="6"/>
      <c r="CG17" s="6"/>
      <c r="CH17" s="19">
        <f t="shared" si="14"/>
        <v>25.62</v>
      </c>
    </row>
    <row r="18" spans="1:86">
      <c r="A18" s="13">
        <v>8</v>
      </c>
      <c r="B18" s="1" t="s">
        <v>154</v>
      </c>
      <c r="C18" s="2">
        <v>6561</v>
      </c>
      <c r="D18" s="1">
        <v>44</v>
      </c>
      <c r="E18" s="1" t="s">
        <v>155</v>
      </c>
      <c r="F18" s="57">
        <v>25.544</v>
      </c>
      <c r="G18" s="2">
        <v>27.577999999999999</v>
      </c>
      <c r="H18" s="3">
        <v>3</v>
      </c>
      <c r="I18" s="4">
        <f>IF(AND(J$145&gt;4,H18=1),6)+IF(AND(J$145&gt;4,H18=2),4)+IF(AND(J$145&gt;4,H18=3),3)+IF(AND(J$145&gt;4,H18=4),2)+IF(AND(J$145&gt;4,H18=5),1)+IF(AND(J$145&gt;4,H18&gt;5),1)+IF(AND(J$145=4,H18=1),4)+IF(AND(J$145=4,H18=2),3)+IF(AND(J$145=4,H18=3),2)+IF(AND(J$145=4,H18=4),1)+IF(AND(J$145=3,H18=1),3)+IF(AND(J$145=3,H18=2),2)+IF(AND(J$145=3,H18=3),1)+IF(AND(J$145=2,H18=1),2)+IF(AND(J$145=2,H18=2),1)+IF(AND(J$145=1,H18=1),1)</f>
        <v>2</v>
      </c>
      <c r="J18" s="5">
        <v>2</v>
      </c>
      <c r="K18" s="5">
        <v>3</v>
      </c>
      <c r="L18" s="7">
        <f>IF(AND(J$145&gt;4,J18=1),12)+IF(AND(J$145&gt;4,J18=2),8)+IF(AND(J$145&gt;4,J18=3),6)+IF(AND(J$145&gt;4,J18=4),5)+IF(AND(J$145&gt;4,J18=5),4)+IF(AND(J$145&gt;4,J18=6),3)+IF(AND(J$145&gt;4,J18=7),2)+IF(AND(J$145&gt;4,J18&gt;7),1)+IF(AND(J$145=4,J18=1),8)+IF(AND(J$145=4,J18=2),6)+IF(AND(J$145=4,J18=3),4)+IF(AND(J$145=4,J18=4),2)+IF(AND(J$145=3,J18=1),6)+IF(AND(J$145=3,J18=2),4)+IF(AND(J$145=3,J18=3),2)+IF(AND(J$145=2,J18=1),4)+IF(AND(J$145=2,J18=2),2)+IF(AND(J$145=1,J18=1),2)</f>
        <v>6</v>
      </c>
      <c r="M18" s="7">
        <f>IF(AND(K$145&gt;4,K18=1),12)+IF(AND(K$145&gt;4,K18=2),8)+IF(AND(K$145&gt;4,K18=3),6)+IF(AND(K$145&gt;4,K18=4),5)+IF(AND(K$145&gt;4,K18=5),4)+IF(AND(K$145&gt;4,K18=6),3)+IF(AND(K$145&gt;4,K18=7),2)+IF(AND(K$145&gt;4,K18&gt;7),1)+IF(AND(K$145=4,K18=1),8)+IF(AND(K$145=4,K18=2),6)+IF(AND(K$145=4,K18=3),4)+IF(AND(K$145=4,K18=4),2)+IF(AND(K$145=3,K18=1),6)+IF(AND(K$145=3,K18=2),4)+IF(AND(K$145=3,K18=3),2)+IF(AND(K$145=2,K18=1),4)+IF(AND(K$145=2,K18=2),2)+IF(AND(K$145=1,K18=1),2)</f>
        <v>4</v>
      </c>
      <c r="N18" s="2" t="s">
        <v>21</v>
      </c>
      <c r="O18" s="4">
        <f t="shared" si="0"/>
        <v>12</v>
      </c>
      <c r="P18" s="11">
        <f t="shared" si="1"/>
        <v>12</v>
      </c>
      <c r="Q18" s="2">
        <v>26.317</v>
      </c>
      <c r="R18" s="2">
        <v>28.466000000000001</v>
      </c>
      <c r="S18" s="2" t="s">
        <v>21</v>
      </c>
      <c r="T18" s="6"/>
      <c r="U18" s="6"/>
      <c r="V18" s="19">
        <f t="shared" si="2"/>
        <v>25.544</v>
      </c>
      <c r="W18" s="2">
        <v>28.218</v>
      </c>
      <c r="X18" s="3">
        <v>4</v>
      </c>
      <c r="Y18" s="4">
        <f>IF(AND(Z$145&gt;4,X18=1),6)+IF(AND(Z$145&gt;4,X18=2),4)+IF(AND(Z$145&gt;4,X18=3),3)+IF(AND(Z$145&gt;4,X18=4),2)+IF(AND(Z$145&gt;4,X18=5),1)+IF(AND(Z$145&gt;4,X18&gt;5),1)+IF(AND(Z$145=4,X18=1),4)+IF(AND(Z$145=4,X18=2),3)+IF(AND(Z$145=4,X18=3),2)+IF(AND(Z$145=4,X18=4),1)+IF(AND(Z$145=3,X18=1),3)+IF(AND(Z$145=3,X18=2),2)+IF(AND(Z$145=3,X18=3),1)+IF(AND(Z$145=2,X18=1),2)+IF(AND(Z$145=2,X18=2),1)+IF(AND(Z$145=1,X18=1),1)</f>
        <v>2</v>
      </c>
      <c r="Z18" s="5">
        <v>3</v>
      </c>
      <c r="AA18" s="5">
        <v>5</v>
      </c>
      <c r="AB18" s="4">
        <f>IF(AND(Z$145&gt;4,Z18=1),12)+IF(AND(Z$145&gt;4,Z18=2),8)+IF(AND(Z$145&gt;4,Z18=3),6)+IF(AND(Z$145&gt;4,Z18=4),5)+IF(AND(Z$145&gt;4,Z18=5),4)+IF(AND(Z$145&gt;4,Z18=6),3)+IF(AND(Z$145&gt;4,Z18=7),2)+IF(AND(Z$145&gt;4,Z18&gt;7),1)+IF(AND(Z$145=4,Z18=1),8)+IF(AND(Z$145=4,Z18=2),6)+IF(AND(Z$145=4,Z18=3),4)+IF(AND(Z$145=4,Z18=4),2)+IF(AND(Z$145=3,Z18=1),6)+IF(AND(Z$145=3,Z18=2),4)+IF(AND(Z$145=3,Z18=3),2)+IF(AND(Z$145=2,Z18=1),4)+IF(AND(Z$145=2,Z18=2),2)+IF(AND(Z$145=1,Z18=1),2)</f>
        <v>6</v>
      </c>
      <c r="AC18" s="4">
        <f>IF(AND(AA$145&gt;4,AA18=1),12)+IF(AND(AA$145&gt;4,AA18=2),8)+IF(AND(AA$145&gt;4,AA18=3),6)+IF(AND(AA$145&gt;4,AA18=4),5)+IF(AND(AA$145&gt;4,AA18=5),4)+IF(AND(AA$145&gt;4,AA18=6),3)+IF(AND(AA$145&gt;4,AA18=7),2)+IF(AND(AA$145&gt;4,AA18&gt;7),1)+IF(AND(AA$145=4,AA18=1),8)+IF(AND(AA$145=4,AA18=2),6)+IF(AND(AA$145=4,AA18=3),4)+IF(AND(AA$145=4,AA18=4),2)+IF(AND(AA$145=3,AA18=1),6)+IF(AND(AA$145=3,AA18=2),4)+IF(AND(AA$145=3,AA18=3),2)+IF(AND(AA$145=2,AA18=1),4)+IF(AND(AA$145=2,AA18=2),2)+IF(AND(AA$145=1,AA18=1),2)</f>
        <v>4</v>
      </c>
      <c r="AD18" s="2" t="s">
        <v>21</v>
      </c>
      <c r="AE18" s="4">
        <f t="shared" si="3"/>
        <v>12</v>
      </c>
      <c r="AF18" s="11">
        <f t="shared" si="4"/>
        <v>24</v>
      </c>
      <c r="AG18" s="2">
        <v>26.608000000000001</v>
      </c>
      <c r="AH18" s="10">
        <v>26.32</v>
      </c>
      <c r="AI18" s="2" t="s">
        <v>21</v>
      </c>
      <c r="AJ18" s="6"/>
      <c r="AK18" s="6"/>
      <c r="AL18" s="19">
        <f t="shared" si="5"/>
        <v>25.544</v>
      </c>
      <c r="AM18" s="2">
        <v>26.497</v>
      </c>
      <c r="AN18" s="3">
        <v>3</v>
      </c>
      <c r="AO18" s="4">
        <f>IF(AND(AP$145&gt;4,AN18=1),6)+IF(AND(AP$145&gt;4,AN18=2),4)+IF(AND(AP$145&gt;4,AN18=3),3)+IF(AND(AP$145&gt;4,AN18=4),2)+IF(AND(AP$145&gt;4,AN18=5),1)+IF(AND(AP$145&gt;4,AN18&gt;5),1)+IF(AND(AP$145=4,AN18=1),4)+IF(AND(AP$145=4,AN18=2),3)+IF(AND(AP$145=4,AN18=3),2)+IF(AND(AP$145=4,AN18=4),1)+IF(AND(AP$145=3,AN18=1),3)+IF(AND(AP$145=3,AN18=2),2)+IF(AND(AP$145=3,AN18=3),1)+IF(AND(AP$145=2,AN18=1),2)+IF(AND(AP$145=2,AN18=2),1)+IF(AND(AP$145=1,AN18=1),1)</f>
        <v>3</v>
      </c>
      <c r="AP18" s="5">
        <v>5</v>
      </c>
      <c r="AQ18" s="5">
        <v>4</v>
      </c>
      <c r="AR18" s="4">
        <f t="shared" si="15"/>
        <v>4</v>
      </c>
      <c r="AS18" s="4">
        <f t="shared" si="15"/>
        <v>5</v>
      </c>
      <c r="AT18" s="2" t="s">
        <v>21</v>
      </c>
      <c r="AU18" s="4">
        <f t="shared" si="6"/>
        <v>12</v>
      </c>
      <c r="AV18" s="11">
        <f t="shared" si="7"/>
        <v>36</v>
      </c>
      <c r="AW18" s="2">
        <v>30.010999999999999</v>
      </c>
      <c r="AX18" s="10">
        <v>26.143000000000001</v>
      </c>
      <c r="AY18" s="2" t="s">
        <v>21</v>
      </c>
      <c r="AZ18" s="6"/>
      <c r="BA18" s="6"/>
      <c r="BB18" s="19">
        <f t="shared" si="8"/>
        <v>25.544</v>
      </c>
      <c r="BC18" s="2">
        <v>30.337</v>
      </c>
      <c r="BD18" s="3">
        <v>6</v>
      </c>
      <c r="BE18" s="4">
        <f>IF(AND(BF$145&gt;4,BD18=1),6)+IF(AND(BF$145&gt;4,BD18=2),4)+IF(AND(BF$145&gt;4,BD18=3),3)+IF(AND(BF$145&gt;4,BD18=4),2)+IF(AND(BF$145&gt;4,BD18=5),1)+IF(AND(BF$145&gt;4,BD18&gt;5),1)+IF(AND(BF$145=4,BD18=1),4)+IF(AND(BF$145=4,BD18=2),3)+IF(AND(BF$145=4,BD18=3),2)+IF(AND(BF$145=4,BD18=4),1)+IF(AND(BF$145=3,BD18=1),3)+IF(AND(BF$145=3,BD18=2),2)+IF(AND(BF$145=3,BD18=3),1)+IF(AND(BF$145=2,BD18=1),2)+IF(AND(BF$145=2,BD18=2),1)+IF(AND(BF$145=1,BD18=1),1)</f>
        <v>1</v>
      </c>
      <c r="BF18" s="5">
        <v>4</v>
      </c>
      <c r="BG18" s="5">
        <v>2</v>
      </c>
      <c r="BH18" s="4">
        <f t="shared" si="16"/>
        <v>5</v>
      </c>
      <c r="BI18" s="4">
        <f t="shared" si="16"/>
        <v>8</v>
      </c>
      <c r="BJ18" s="2" t="s">
        <v>21</v>
      </c>
      <c r="BK18" s="4">
        <f t="shared" si="9"/>
        <v>14</v>
      </c>
      <c r="BL18" s="11">
        <f t="shared" si="10"/>
        <v>50</v>
      </c>
      <c r="BM18" s="2">
        <v>26.774999999999999</v>
      </c>
      <c r="BN18" s="10">
        <v>26.818000000000001</v>
      </c>
      <c r="BO18" s="2" t="s">
        <v>21</v>
      </c>
      <c r="BP18" s="6"/>
      <c r="BQ18" s="6"/>
      <c r="BR18" s="19">
        <f t="shared" si="11"/>
        <v>25.544</v>
      </c>
      <c r="BS18" s="2">
        <v>27.504999999999999</v>
      </c>
      <c r="BT18" s="3">
        <v>6</v>
      </c>
      <c r="BU18" s="4">
        <f>IF(AND(BV$145&gt;4,BT18=1),6)+IF(AND(BV$145&gt;4,BT18=2),4)+IF(AND(BV$145&gt;4,BT18=3),3)+IF(AND(BV$145&gt;4,BT18=4),2)+IF(AND(BV$145&gt;4,BT18=5),1)+IF(AND(BV$145&gt;4,BT18&gt;5),1)+IF(AND(BV$145=4,BT18=1),4)+IF(AND(BV$145=4,BT18=2),3)+IF(AND(BV$145=4,BT18=3),2)+IF(AND(BV$145=4,BT18=4),1)+IF(AND(BV$145=3,BT18=1),3)+IF(AND(BV$145=3,BT18=2),2)+IF(AND(BV$145=3,BT18=3),1)+IF(AND(BV$145=2,BT18=1),2)+IF(AND(BV$145=2,BT18=2),1)+IF(AND(BV$145=1,BT18=1),1)</f>
        <v>1</v>
      </c>
      <c r="BV18" s="5">
        <v>5</v>
      </c>
      <c r="BW18" s="5">
        <v>5</v>
      </c>
      <c r="BX18" s="4">
        <f t="shared" si="17"/>
        <v>4</v>
      </c>
      <c r="BY18" s="4">
        <f t="shared" si="17"/>
        <v>4</v>
      </c>
      <c r="BZ18" s="2" t="s">
        <v>21</v>
      </c>
      <c r="CA18" s="4">
        <f t="shared" si="12"/>
        <v>9</v>
      </c>
      <c r="CB18" s="11">
        <f t="shared" si="13"/>
        <v>59</v>
      </c>
      <c r="CC18" s="2">
        <v>36.289000000000001</v>
      </c>
      <c r="CD18" s="10">
        <v>27.021000000000001</v>
      </c>
      <c r="CE18" s="2" t="s">
        <v>21</v>
      </c>
      <c r="CF18" s="6"/>
      <c r="CG18" s="6"/>
      <c r="CH18" s="19">
        <f t="shared" si="14"/>
        <v>25.544</v>
      </c>
    </row>
    <row r="19" spans="1:86">
      <c r="A19" s="13">
        <v>9</v>
      </c>
      <c r="B19" s="1" t="s">
        <v>75</v>
      </c>
      <c r="C19" s="2">
        <v>19171</v>
      </c>
      <c r="D19" s="1">
        <v>34</v>
      </c>
      <c r="E19" s="1" t="s">
        <v>72</v>
      </c>
      <c r="F19" s="57">
        <v>23.776</v>
      </c>
      <c r="G19" s="10">
        <v>21.997</v>
      </c>
      <c r="H19" s="3">
        <v>1</v>
      </c>
      <c r="I19" s="4">
        <f>IF(AND(J$144&gt;4,H19=1),6)+IF(AND(J$144&gt;4,H19=2),4)+IF(AND(J$144&gt;4,H19=3),3)+IF(AND(J$144&gt;4,H19=4),2)+IF(AND(J$144&gt;4,H19=5),1)+IF(AND(J$144&gt;4,H19&gt;5),1)+IF(AND(J$144=4,H19=1),4)+IF(AND(J$144=4,H19=2),3)+IF(AND(J$144=4,H19=3),2)+IF(AND(J$144=4,H19=4),1)+IF(AND(J$144=3,H19=1),3)+IF(AND(J$144=3,H19=2),2)+IF(AND(J$144=3,H19=3),1)+IF(AND(J$144=2,H19=1),2)+IF(AND(J$144=2,H19=2),1)+IF(AND(J$144=1,H19=1),1)</f>
        <v>3</v>
      </c>
      <c r="J19" s="5">
        <v>1</v>
      </c>
      <c r="K19" s="5"/>
      <c r="L19" s="4">
        <f>IF(AND(J$144&gt;4,J19=1),12)+IF(AND(J$144&gt;4,J19=2),8)+IF(AND(J$144&gt;4,J19=3),6)+IF(AND(J$144&gt;4,J19=4),5)+IF(AND(J$144&gt;4,J19=5),4)+IF(AND(J$144&gt;4,J19=6),3)+IF(AND(J$144&gt;4,J19=7),2)+IF(AND(J$144&gt;4,J19&gt;7),1)+IF(AND(J$144=4,J19=1),8)+IF(AND(J$144=4,J19=2),6)+IF(AND(J$144=4,J19=3),4)+IF(AND(J$144=4,J19=4),2)+IF(AND(J$144=3,J19=1),6)+IF(AND(J$144=3,J19=2),4)+IF(AND(J$144=3,J19=3),2)+IF(AND(J$144=2,J19=1),4)+IF(AND(J$144=2,J19=2),2)+IF(AND(J$144=1,J19=1),2)</f>
        <v>6</v>
      </c>
      <c r="M19" s="4">
        <f>IF(AND(J$144&gt;4,K19=1),12)+IF(AND(J$144&gt;4,K19=2),8)+IF(AND(J$144&gt;4,K19=3),6)+IF(AND(J$144&gt;4,K19=4),5)+IF(AND(J$144&gt;4,K19=5),4)+IF(AND(J$144&gt;4,K19=6),3)+IF(AND(J$144&gt;4,K19=7),2)+IF(AND(J$144&gt;4,K19&gt;7),1)+IF(AND(J$144=4,K19=1),8)+IF(AND(J$144=4,K19=2),6)+IF(AND(J$144=4,K19=3),4)+IF(AND(J$144=4,K19=4),2)+IF(AND(J$144=3,K19=1),6)+IF(AND(J$144=3,K19=2),4)+IF(AND(J$144=3,K19=3),2)+IF(AND(J$144=2,K19=1),4)+IF(AND(J$144=2,K19=2),2)+IF(AND(J$144=1,K19=1),2)</f>
        <v>0</v>
      </c>
      <c r="N19" s="2" t="s">
        <v>20</v>
      </c>
      <c r="O19" s="4">
        <f t="shared" si="0"/>
        <v>10</v>
      </c>
      <c r="P19" s="11">
        <f t="shared" si="1"/>
        <v>10</v>
      </c>
      <c r="Q19" s="2">
        <v>22.492999999999999</v>
      </c>
      <c r="R19" s="2">
        <v>24.295000000000002</v>
      </c>
      <c r="S19" s="2" t="s">
        <v>19</v>
      </c>
      <c r="T19" s="8" t="s">
        <v>163</v>
      </c>
      <c r="U19" s="6">
        <v>1</v>
      </c>
      <c r="V19" s="19">
        <f t="shared" si="2"/>
        <v>21.997</v>
      </c>
      <c r="W19" s="10">
        <v>23.975000000000001</v>
      </c>
      <c r="X19" s="3">
        <v>3</v>
      </c>
      <c r="Y19" s="4">
        <f>IF(AND(Z$143&gt;4,X19=1),6)+IF(AND(Z$143&gt;4,X19=2),4)+IF(AND(Z$143&gt;4,X19=3),3)+IF(AND(Z$143&gt;4,X19=4),2)+IF(AND(Z$143&gt;4,X19=5),1)+IF(AND(Z$143&gt;4,X19&gt;5),1)+IF(AND(Z$143=4,X19=1),4)+IF(AND(Z$143=4,X19=2),3)+IF(AND(Z$143=4,X19=3),2)+IF(AND(Z$143=4,X19=4),1)+IF(AND(Z$143=3,X19=1),3)+IF(AND(Z$143=3,X19=2),2)+IF(AND(Z$143=3,X19=3),1)+IF(AND(Z$143=2,X19=1),2)+IF(AND(Z$143=2,X19=2),1)+IF(AND(Z$143=1,X19=1),1)</f>
        <v>2</v>
      </c>
      <c r="Z19" s="5">
        <v>3</v>
      </c>
      <c r="AA19" s="5">
        <v>3</v>
      </c>
      <c r="AB19" s="4">
        <f>IF(AND(Z$143&gt;4,Z19=1),12)+IF(AND(Z$143&gt;4,Z19=2),8)+IF(AND(Z$143&gt;4,Z19=3),6)+IF(AND(Z$143&gt;4,Z19=4),5)+IF(AND(Z$143&gt;4,Z19=5),4)+IF(AND(Z$143&gt;4,Z19=6),3)+IF(AND(Z$143&gt;4,Z19=7),2)+IF(AND(Z$143&gt;4,Z19&gt;7),1)+IF(AND(Z$143=4,Z19=1),8)+IF(AND(Z$143=4,Z19=2),6)+IF(AND(Z$143=4,Z19=3),4)+IF(AND(Z$143=4,Z19=4),2)+IF(AND(Z$143=3,Z19=1),6)+IF(AND(Z$143=3,Z19=2),4)+IF(AND(Z$143=3,Z19=3),2)+IF(AND(Z$143=2,Z19=1),4)+IF(AND(Z$143=2,Z19=2),2)+IF(AND(Z$143=1,Z19=1),2)</f>
        <v>4</v>
      </c>
      <c r="AC19" s="4">
        <f>IF(AND(AA$143&gt;4,AA19=1),12)+IF(AND(AA$143&gt;4,AA19=2),8)+IF(AND(AA$143&gt;4,AA19=3),6)+IF(AND(AA$143&gt;4,AA19=4),5)+IF(AND(AA$143&gt;4,AA19=5),4)+IF(AND(AA$143&gt;4,AA19=6),3)+IF(AND(AA$143&gt;4,AA19=7),2)+IF(AND(AA$143&gt;4,AA19&gt;7),1)+IF(AND(AA$143=4,AA19=1),8)+IF(AND(AA$143=4,AA19=2),6)+IF(AND(AA$143=4,AA19=3),4)+IF(AND(AA$143=4,AA19=4),2)+IF(AND(AA$143=3,AA19=1),6)+IF(AND(AA$143=3,AA19=2),4)+IF(AND(AA$143=3,AA19=3),2)+IF(AND(AA$143=2,AA19=1),4)+IF(AND(AA$143=2,AA19=2),2)+IF(AND(AA$143=1,AA19=1),2)</f>
        <v>4</v>
      </c>
      <c r="AD19" s="2" t="s">
        <v>19</v>
      </c>
      <c r="AE19" s="4">
        <f t="shared" si="3"/>
        <v>10</v>
      </c>
      <c r="AF19" s="11">
        <f t="shared" si="4"/>
        <v>20</v>
      </c>
      <c r="AG19" s="10">
        <v>22.25</v>
      </c>
      <c r="AH19" s="2">
        <v>23.349</v>
      </c>
      <c r="AI19" s="2" t="s">
        <v>19</v>
      </c>
      <c r="AJ19" s="6"/>
      <c r="AK19" s="6"/>
      <c r="AL19" s="19">
        <f t="shared" si="5"/>
        <v>21.997</v>
      </c>
      <c r="AM19" s="10">
        <v>22.774999999999999</v>
      </c>
      <c r="AN19" s="3">
        <v>2</v>
      </c>
      <c r="AO19" s="4">
        <f>IF(AND(AP$143&gt;4,AN19=1),6)+IF(AND(AP$143&gt;4,AN19=2),4)+IF(AND(AP$143&gt;4,AN19=3),3)+IF(AND(AP$143&gt;4,AN19=4),2)+IF(AND(AP$143&gt;4,AN19=5),1)+IF(AND(AP$143&gt;4,AN19&gt;5),1)+IF(AND(AP$143=4,AN19=1),4)+IF(AND(AP$143=4,AN19=2),3)+IF(AND(AP$143=4,AN19=3),2)+IF(AND(AP$143=4,AN19=4),1)+IF(AND(AP$143=3,AN19=1),3)+IF(AND(AP$143=3,AN19=2),2)+IF(AND(AP$143=3,AN19=3),1)+IF(AND(AP$143=2,AN19=1),2)+IF(AND(AP$143=2,AN19=2),1)+IF(AND(AP$143=1,AN19=1),1)</f>
        <v>2</v>
      </c>
      <c r="AP19" s="5"/>
      <c r="AQ19" s="5"/>
      <c r="AR19" s="4">
        <f>IF(AND(AP$143&gt;4,AP19=1),12)+IF(AND(AP$143&gt;4,AP19=2),8)+IF(AND(AP$143&gt;4,AP19=3),6)+IF(AND(AP$143&gt;4,AP19=4),5)+IF(AND(AP$143&gt;4,AP19=5),4)+IF(AND(AP$143&gt;4,AP19=6),3)+IF(AND(AP$143&gt;4,AP19=7),2)+IF(AND(AP$143&gt;4,AP19&gt;7),1)+IF(AND(AP$143=4,AP19=1),8)+IF(AND(AP$143=4,AP19=2),6)+IF(AND(AP$143=4,AP19=3),4)+IF(AND(AP$143=4,AP19=4),2)+IF(AND(AP$143=3,AP19=1),6)+IF(AND(AP$143=3,AP19=2),4)+IF(AND(AP$143=3,AP19=3),2)+IF(AND(AP$143=2,AP19=1),4)+IF(AND(AP$143=2,AP19=2),2)+IF(AND(AP$143=1,AP19=1),2)</f>
        <v>0</v>
      </c>
      <c r="AS19" s="4">
        <f>IF(AND(AQ$143&gt;4,AQ19=1),12)+IF(AND(AQ$143&gt;4,AQ19=2),8)+IF(AND(AQ$143&gt;4,AQ19=3),6)+IF(AND(AQ$143&gt;4,AQ19=4),5)+IF(AND(AQ$143&gt;4,AQ19=5),4)+IF(AND(AQ$143&gt;4,AQ19=6),3)+IF(AND(AQ$143&gt;4,AQ19=7),2)+IF(AND(AQ$143&gt;4,AQ19&gt;7),1)+IF(AND(AQ$143=4,AQ19=1),8)+IF(AND(AQ$143=4,AQ19=2),6)+IF(AND(AQ$143=4,AQ19=3),4)+IF(AND(AQ$143=4,AQ19=4),2)+IF(AND(AQ$143=3,AQ19=1),6)+IF(AND(AQ$143=3,AQ19=2),4)+IF(AND(AQ$143=3,AQ19=3),2)+IF(AND(AQ$143=2,AQ19=1),4)+IF(AND(AQ$143=2,AQ19=2),2)+IF(AND(AQ$143=1,AQ19=1),2)</f>
        <v>0</v>
      </c>
      <c r="AT19" s="2" t="s">
        <v>19</v>
      </c>
      <c r="AU19" s="4">
        <f t="shared" si="6"/>
        <v>2</v>
      </c>
      <c r="AV19" s="11">
        <f t="shared" si="7"/>
        <v>22</v>
      </c>
      <c r="AW19" s="10"/>
      <c r="AX19" s="2"/>
      <c r="AY19" s="2" t="s">
        <v>19</v>
      </c>
      <c r="AZ19" s="6"/>
      <c r="BA19" s="6"/>
      <c r="BB19" s="19">
        <f t="shared" si="8"/>
        <v>21.997</v>
      </c>
      <c r="BC19" s="10">
        <v>24.393000000000001</v>
      </c>
      <c r="BD19" s="3">
        <v>3</v>
      </c>
      <c r="BE19" s="4">
        <f>IF(AND(BF$143&gt;4,BD19=1),6)+IF(AND(BF$143&gt;4,BD19=2),4)+IF(AND(BF$143&gt;4,BD19=3),3)+IF(AND(BF$143&gt;4,BD19=4),2)+IF(AND(BF$143&gt;4,BD19=5),1)+IF(AND(BF$143&gt;4,BD19&gt;5),1)+IF(AND(BF$143=4,BD19=1),4)+IF(AND(BF$143=4,BD19=2),3)+IF(AND(BF$143=4,BD19=3),2)+IF(AND(BF$143=4,BD19=4),1)+IF(AND(BF$143=3,BD19=1),3)+IF(AND(BF$143=3,BD19=2),2)+IF(AND(BF$143=3,BD19=3),1)+IF(AND(BF$143=2,BD19=1),2)+IF(AND(BF$143=2,BD19=2),1)+IF(AND(BF$143=1,BD19=1),1)</f>
        <v>3</v>
      </c>
      <c r="BF19" s="5">
        <v>2</v>
      </c>
      <c r="BG19" s="5">
        <v>2</v>
      </c>
      <c r="BH19" s="4">
        <f>IF(AND(BF$143&gt;4,BF19=1),12)+IF(AND(BF$143&gt;4,BF19=2),8)+IF(AND(BF$143&gt;4,BF19=3),6)+IF(AND(BF$143&gt;4,BF19=4),5)+IF(AND(BF$143&gt;4,BF19=5),4)+IF(AND(BF$143&gt;4,BF19=6),3)+IF(AND(BF$143&gt;4,BF19=7),2)+IF(AND(BF$143&gt;4,BF19&gt;7),1)+IF(AND(BF$143=4,BF19=1),8)+IF(AND(BF$143=4,BF19=2),6)+IF(AND(BF$143=4,BF19=3),4)+IF(AND(BF$143=4,BF19=4),2)+IF(AND(BF$143=3,BF19=1),6)+IF(AND(BF$143=3,BF19=2),4)+IF(AND(BF$143=3,BF19=3),2)+IF(AND(BF$143=2,BF19=1),4)+IF(AND(BF$143=2,BF19=2),2)+IF(AND(BF$143=1,BF19=1),2)</f>
        <v>8</v>
      </c>
      <c r="BI19" s="4">
        <f>IF(AND(BG$143&gt;4,BG19=1),12)+IF(AND(BG$143&gt;4,BG19=2),8)+IF(AND(BG$143&gt;4,BG19=3),6)+IF(AND(BG$143&gt;4,BG19=4),5)+IF(AND(BG$143&gt;4,BG19=5),4)+IF(AND(BG$143&gt;4,BG19=6),3)+IF(AND(BG$143&gt;4,BG19=7),2)+IF(AND(BG$143&gt;4,BG19&gt;7),1)+IF(AND(BG$143=4,BG19=1),8)+IF(AND(BG$143=4,BG19=2),6)+IF(AND(BG$143=4,BG19=3),4)+IF(AND(BG$143=4,BG19=4),2)+IF(AND(BG$143=3,BG19=1),6)+IF(AND(BG$143=3,BG19=2),4)+IF(AND(BG$143=3,BG19=3),2)+IF(AND(BG$143=2,BG19=1),4)+IF(AND(BG$143=2,BG19=2),2)+IF(AND(BG$143=1,BG19=1),2)</f>
        <v>8</v>
      </c>
      <c r="BJ19" s="2" t="s">
        <v>19</v>
      </c>
      <c r="BK19" s="4">
        <f t="shared" si="9"/>
        <v>19</v>
      </c>
      <c r="BL19" s="11">
        <f t="shared" si="10"/>
        <v>41</v>
      </c>
      <c r="BM19" s="10">
        <v>23.111999999999998</v>
      </c>
      <c r="BN19" s="2">
        <v>22.158000000000001</v>
      </c>
      <c r="BO19" s="2" t="s">
        <v>19</v>
      </c>
      <c r="BP19" s="6"/>
      <c r="BQ19" s="6"/>
      <c r="BR19" s="19">
        <f t="shared" si="11"/>
        <v>21.997</v>
      </c>
      <c r="BS19" s="10">
        <v>23.873999999999999</v>
      </c>
      <c r="BT19" s="3">
        <v>2</v>
      </c>
      <c r="BU19" s="4">
        <f>IF(AND(BV$143&gt;4,BT19=1),6)+IF(AND(BV$143&gt;4,BT19=2),4)+IF(AND(BV$143&gt;4,BT19=3),3)+IF(AND(BV$143&gt;4,BT19=4),2)+IF(AND(BV$143&gt;4,BT19=5),1)+IF(AND(BV$143&gt;4,BT19&gt;5),1)+IF(AND(BV$143=4,BT19=1),4)+IF(AND(BV$143=4,BT19=2),3)+IF(AND(BV$143=4,BT19=3),2)+IF(AND(BV$143=4,BT19=4),1)+IF(AND(BV$143=3,BT19=1),3)+IF(AND(BV$143=3,BT19=2),2)+IF(AND(BV$143=3,BT19=3),1)+IF(AND(BV$143=2,BT19=1),2)+IF(AND(BV$143=2,BT19=2),1)+IF(AND(BV$143=1,BT19=1),1)</f>
        <v>2</v>
      </c>
      <c r="BV19" s="5">
        <v>2</v>
      </c>
      <c r="BW19" s="5">
        <v>2</v>
      </c>
      <c r="BX19" s="4">
        <f>IF(AND(BV$143&gt;4,BV19=1),12)+IF(AND(BV$143&gt;4,BV19=2),8)+IF(AND(BV$143&gt;4,BV19=3),6)+IF(AND(BV$143&gt;4,BV19=4),5)+IF(AND(BV$143&gt;4,BV19=5),4)+IF(AND(BV$143&gt;4,BV19=6),3)+IF(AND(BV$143&gt;4,BV19=7),2)+IF(AND(BV$143&gt;4,BV19&gt;7),1)+IF(AND(BV$143=4,BV19=1),8)+IF(AND(BV$143=4,BV19=2),6)+IF(AND(BV$143=4,BV19=3),4)+IF(AND(BV$143=4,BV19=4),2)+IF(AND(BV$143=3,BV19=1),6)+IF(AND(BV$143=3,BV19=2),4)+IF(AND(BV$143=3,BV19=3),2)+IF(AND(BV$143=2,BV19=1),4)+IF(AND(BV$143=2,BV19=2),2)+IF(AND(BV$143=1,BV19=1),2)</f>
        <v>4</v>
      </c>
      <c r="BY19" s="4">
        <f>IF(AND(BW$143&gt;4,BW19=1),12)+IF(AND(BW$143&gt;4,BW19=2),8)+IF(AND(BW$143&gt;4,BW19=3),6)+IF(AND(BW$143&gt;4,BW19=4),5)+IF(AND(BW$143&gt;4,BW19=5),4)+IF(AND(BW$143&gt;4,BW19=6),3)+IF(AND(BW$143&gt;4,BW19=7),2)+IF(AND(BW$143&gt;4,BW19&gt;7),1)+IF(AND(BW$143=4,BW19=1),8)+IF(AND(BW$143=4,BW19=2),6)+IF(AND(BW$143=4,BW19=3),4)+IF(AND(BW$143=4,BW19=4),2)+IF(AND(BW$143=3,BW19=1),6)+IF(AND(BW$143=3,BW19=2),4)+IF(AND(BW$143=3,BW19=3),2)+IF(AND(BW$143=2,BW19=1),4)+IF(AND(BW$143=2,BW19=2),2)+IF(AND(BW$143=1,BW19=1),2)</f>
        <v>4</v>
      </c>
      <c r="BZ19" s="2" t="s">
        <v>19</v>
      </c>
      <c r="CA19" s="4">
        <f t="shared" si="12"/>
        <v>11</v>
      </c>
      <c r="CB19" s="11">
        <f t="shared" si="13"/>
        <v>52</v>
      </c>
      <c r="CC19" s="10">
        <v>21.681000000000001</v>
      </c>
      <c r="CD19" s="2">
        <v>22.731000000000002</v>
      </c>
      <c r="CE19" s="2" t="s">
        <v>19</v>
      </c>
      <c r="CF19" s="6"/>
      <c r="CG19" s="6">
        <v>1</v>
      </c>
      <c r="CH19" s="19">
        <f t="shared" si="14"/>
        <v>21.681000000000001</v>
      </c>
    </row>
    <row r="20" spans="1:86">
      <c r="A20" s="13">
        <v>10</v>
      </c>
      <c r="B20" s="1" t="s">
        <v>206</v>
      </c>
      <c r="C20" s="2">
        <v>24079</v>
      </c>
      <c r="D20" s="1">
        <v>95</v>
      </c>
      <c r="E20" s="1" t="s">
        <v>25</v>
      </c>
      <c r="F20" s="57">
        <v>99.998999999999995</v>
      </c>
      <c r="G20" s="2"/>
      <c r="H20" s="3"/>
      <c r="I20" s="2"/>
      <c r="J20" s="5"/>
      <c r="K20" s="5"/>
      <c r="L20" s="2"/>
      <c r="M20" s="2"/>
      <c r="N20" s="2" t="s">
        <v>40</v>
      </c>
      <c r="O20" s="4"/>
      <c r="P20" s="11"/>
      <c r="Q20" s="2">
        <v>30.042999999999999</v>
      </c>
      <c r="R20" s="2">
        <v>30.405999999999999</v>
      </c>
      <c r="S20" s="8" t="s">
        <v>161</v>
      </c>
      <c r="T20" s="2"/>
      <c r="U20" s="6"/>
      <c r="V20" s="19">
        <f t="shared" si="2"/>
        <v>30.042999999999999</v>
      </c>
      <c r="W20" s="2"/>
      <c r="X20" s="3"/>
      <c r="Y20" s="4">
        <f>IF(AND(Z$147&gt;4,X20=1),6)+IF(AND(Z$147&gt;4,X20=2),4)+IF(AND(Z$147&gt;4,X20=3),3)+IF(AND(Z$147&gt;4,X20=4),2)+IF(AND(Z$147&gt;4,X20=5),1)+IF(AND(Z$147&gt;4,X20&gt;5),1)+IF(AND(Z$147=4,X20=1),4)+IF(AND(Z$147=4,X20=2),3)+IF(AND(Z$147=4,X20=3),2)+IF(AND(Z$147=4,X20=4),1)+IF(AND(Z$147=3,X20=1),3)+IF(AND(Z$147=3,X20=2),2)+IF(AND(Z$147=3,X20=3),1)+IF(AND(Z$147=2,X20=1),2)+IF(AND(Z$147=2,X20=2),1)+IF(AND(Z$147=1,X20=1),1)</f>
        <v>0</v>
      </c>
      <c r="Z20" s="5"/>
      <c r="AA20" s="5"/>
      <c r="AB20" s="7">
        <f>IF(AND(Z$147&gt;4,Z20=1),12)+IF(AND(Z$147&gt;4,Z20=2),8)+IF(AND(Z$147&gt;4,Z20=3),6)+IF(AND(Z$147&gt;4,Z20=4),5)+IF(AND(Z$147&gt;4,Z20=5),4)+IF(AND(Z$147&gt;4,Z20=6),3)+IF(AND(Z$147&gt;4,Z20=7),2)+IF(AND(Z$147&gt;4,Z20&gt;7),1)+IF(AND(Z$147=4,Z20=1),8)+IF(AND(Z$147=4,Z20=2),6)+IF(AND(Z$147=4,Z20=3),4)+IF(AND(Z$147=4,Z20=4),2)+IF(AND(Z$147=3,Z20=1),6)+IF(AND(Z$147=3,Z20=2),4)+IF(AND(Z$147=3,Z20=3),2)+IF(AND(Z$147=2,Z20=1),4)+IF(AND(Z$147=2,Z20=2),2)+IF(AND(Z$147=1,Z20=1),2)</f>
        <v>0</v>
      </c>
      <c r="AC20" s="7">
        <f>IF(AND(Z$147&gt;4,AA20=1),12)+IF(AND(Z$147&gt;4,AA20=2),8)+IF(AND(Z$147&gt;4,AA20=3),6)+IF(AND(Z$147&gt;4,AA20=4),5)+IF(AND(Z$147&gt;4,AA20=5),4)+IF(AND(Z$147&gt;4,AA20=6),3)+IF(AND(Z$147&gt;4,AA20=7),2)+IF(AND(Z$147&gt;4,AA20&gt;7),1)+IF(AND(Z$147=4,AA20=1),8)+IF(AND(Z$147=4,AA20=2),6)+IF(AND(Z$147=4,AA20=3),4)+IF(AND(Z$147=4,AA20=4),2)+IF(AND(Z$147=3,AA20=1),6)+IF(AND(Z$147=3,AA20=2),4)+IF(AND(Z$147=3,AA20=3),2)+IF(AND(Z$147=2,AA20=1),4)+IF(AND(Z$147=2,AA20=2),2)+IF(AND(Z$147=1,AA20=1),2)</f>
        <v>0</v>
      </c>
      <c r="AD20" s="2" t="s">
        <v>31</v>
      </c>
      <c r="AE20" s="4">
        <f t="shared" si="3"/>
        <v>0</v>
      </c>
      <c r="AF20" s="11">
        <f t="shared" si="4"/>
        <v>0</v>
      </c>
      <c r="AG20" s="2"/>
      <c r="AH20" s="2"/>
      <c r="AI20" s="6" t="s">
        <v>31</v>
      </c>
      <c r="AJ20" s="2"/>
      <c r="AK20" s="6"/>
      <c r="AL20" s="19">
        <f t="shared" si="5"/>
        <v>30.042999999999999</v>
      </c>
      <c r="AM20" s="2">
        <v>27.096</v>
      </c>
      <c r="AN20" s="3">
        <v>1</v>
      </c>
      <c r="AO20" s="4">
        <f>IF(AND(AP$147&gt;4,AN20=1),6)+IF(AND(AP$147&gt;4,AN20=2),4)+IF(AND(AP$147&gt;4,AN20=3),3)+IF(AND(AP$147&gt;4,AN20=4),2)+IF(AND(AP$147&gt;4,AN20=5),1)+IF(AND(AP$147&gt;4,AN20&gt;5),1)+IF(AND(AP$147=4,AN20=1),4)+IF(AND(AP$147=4,AN20=2),3)+IF(AND(AP$147=4,AN20=3),2)+IF(AND(AP$147=4,AN20=4),1)+IF(AND(AP$147=3,AN20=1),3)+IF(AND(AP$147=3,AN20=2),2)+IF(AND(AP$147=3,AN20=3),1)+IF(AND(AP$147=2,AN20=1),2)+IF(AND(AP$147=2,AN20=2),1)+IF(AND(AP$147=1,AN20=1),1)</f>
        <v>6</v>
      </c>
      <c r="AP20" s="5"/>
      <c r="AQ20" s="5">
        <v>1</v>
      </c>
      <c r="AR20" s="7">
        <f>IF(AND(AP$147&gt;4,AP20=1),12)+IF(AND(AP$147&gt;4,AP20=2),8)+IF(AND(AP$147&gt;4,AP20=3),6)+IF(AND(AP$147&gt;4,AP20=4),5)+IF(AND(AP$147&gt;4,AP20=5),4)+IF(AND(AP$147&gt;4,AP20=6),3)+IF(AND(AP$147&gt;4,AP20=7),2)+IF(AND(AP$147&gt;4,AP20&gt;7),1)+IF(AND(AP$147=4,AP20=1),8)+IF(AND(AP$147=4,AP20=2),6)+IF(AND(AP$147=4,AP20=3),4)+IF(AND(AP$147=4,AP20=4),2)+IF(AND(AP$147=3,AP20=1),6)+IF(AND(AP$147=3,AP20=2),4)+IF(AND(AP$147=3,AP20=3),2)+IF(AND(AP$147=2,AP20=1),4)+IF(AND(AP$147=2,AP20=2),2)+IF(AND(AP$147=1,AP20=1),2)</f>
        <v>0</v>
      </c>
      <c r="AS20" s="7">
        <f>IF(AND(AP$147&gt;4,AQ20=1),12)+IF(AND(AP$147&gt;4,AQ20=2),8)+IF(AND(AP$147&gt;4,AQ20=3),6)+IF(AND(AP$147&gt;4,AQ20=4),5)+IF(AND(AP$147&gt;4,AQ20=5),4)+IF(AND(AP$147&gt;4,AQ20=6),3)+IF(AND(AP$147&gt;4,AQ20=7),2)+IF(AND(AP$147&gt;4,AQ20&gt;7),1)+IF(AND(AP$147=4,AQ20=1),8)+IF(AND(AP$147=4,AQ20=2),6)+IF(AND(AP$147=4,AQ20=3),4)+IF(AND(AP$147=4,AQ20=4),2)+IF(AND(AP$147=3,AQ20=1),6)+IF(AND(AP$147=3,AQ20=2),4)+IF(AND(AP$147=3,AQ20=3),2)+IF(AND(AP$147=2,AQ20=1),4)+IF(AND(AP$147=2,AQ20=2),2)+IF(AND(AP$147=1,AQ20=1),2)</f>
        <v>12</v>
      </c>
      <c r="AT20" s="2" t="s">
        <v>31</v>
      </c>
      <c r="AU20" s="4">
        <f t="shared" si="6"/>
        <v>19</v>
      </c>
      <c r="AV20" s="11">
        <f t="shared" si="7"/>
        <v>19</v>
      </c>
      <c r="AW20" s="2"/>
      <c r="AX20" s="2">
        <v>27.704000000000001</v>
      </c>
      <c r="AY20" s="60" t="s">
        <v>26</v>
      </c>
      <c r="AZ20" s="8" t="s">
        <v>215</v>
      </c>
      <c r="BA20" s="6">
        <v>1</v>
      </c>
      <c r="BB20" s="19">
        <f t="shared" si="8"/>
        <v>27.096</v>
      </c>
      <c r="BC20" s="10">
        <v>30.21</v>
      </c>
      <c r="BD20" s="3">
        <v>2</v>
      </c>
      <c r="BE20" s="4">
        <f>IF(AND(BF$146&gt;4,BD20=1),6)+IF(AND(BF$146&gt;4,BD20=2),4)+IF(AND(BF$146&gt;4,BD20=3),3)+IF(AND(BF$146&gt;4,BD20=4),2)+IF(AND(BF$146&gt;4,BD20=5),1)+IF(AND(BF$146&gt;4,BD20&gt;5),1)+IF(AND(BF$146=4,BD20=1),4)+IF(AND(BF$146=4,BD20=2),3)+IF(AND(BF$146=4,BD20=3),2)+IF(AND(BF$146=4,BD20=4),1)+IF(AND(BF$146=3,BD20=1),3)+IF(AND(BF$146=3,BD20=2),2)+IF(AND(BF$146=3,BD20=3),1)+IF(AND(BF$146=2,BD20=1),2)+IF(AND(BF$146=2,BD20=2),1)+IF(AND(BF$146=1,BD20=1),1)</f>
        <v>4</v>
      </c>
      <c r="BF20" s="5">
        <v>1</v>
      </c>
      <c r="BG20" s="5">
        <v>1</v>
      </c>
      <c r="BH20" s="7">
        <f>IF(AND(BF$146&gt;4,BF20=1),12)+IF(AND(BF$146&gt;4,BF20=2),8)+IF(AND(BF$146&gt;4,BF20=3),6)+IF(AND(BF$146&gt;4,BF20=4),5)+IF(AND(BF$146&gt;4,BF20=5),4)+IF(AND(BF$146&gt;4,BF20=6),3)+IF(AND(BF$146&gt;4,BF20=7),2)+IF(AND(BF$146&gt;4,BF20&gt;7),1)+IF(AND(BF$146=4,BF20=1),8)+IF(AND(BF$146=4,BF20=2),6)+IF(AND(BF$146=4,BF20=3),4)+IF(AND(BF$146=4,BF20=4),2)+IF(AND(BF$146=3,BF20=1),6)+IF(AND(BF$146=3,BF20=2),4)+IF(AND(BF$146=3,BF20=3),2)+IF(AND(BF$146=2,BF20=1),4)+IF(AND(BF$146=2,BF20=2),2)+IF(AND(BF$146=1,BF20=1),2)</f>
        <v>12</v>
      </c>
      <c r="BI20" s="7">
        <f>IF(AND(BF$146&gt;4,BG20=1),12)+IF(AND(BF$146&gt;4,BG20=2),8)+IF(AND(BF$146&gt;4,BG20=3),6)+IF(AND(BF$146&gt;4,BG20=4),5)+IF(AND(BF$146&gt;4,BG20=5),4)+IF(AND(BF$146&gt;4,BG20=6),3)+IF(AND(BF$146&gt;4,BG20=7),2)+IF(AND(BF$146&gt;4,BG20&gt;7),1)+IF(AND(BF$146=4,BG20=1),8)+IF(AND(BF$146=4,BG20=2),6)+IF(AND(BF$146=4,BG20=3),4)+IF(AND(BF$146=4,BG20=4),2)+IF(AND(BF$146=3,BG20=1),6)+IF(AND(BF$146=3,BG20=2),4)+IF(AND(BF$146=3,BG20=3),2)+IF(AND(BF$146=2,BG20=1),4)+IF(AND(BF$146=2,BG20=2),2)+IF(AND(BF$146=1,BG20=1),2)</f>
        <v>12</v>
      </c>
      <c r="BJ20" s="2" t="s">
        <v>26</v>
      </c>
      <c r="BK20" s="4">
        <f t="shared" si="9"/>
        <v>29</v>
      </c>
      <c r="BL20" s="11">
        <f t="shared" si="10"/>
        <v>48</v>
      </c>
      <c r="BM20" s="10">
        <v>26.07</v>
      </c>
      <c r="BN20" s="2">
        <v>26.943000000000001</v>
      </c>
      <c r="BO20" s="2" t="s">
        <v>21</v>
      </c>
      <c r="BP20" s="8" t="s">
        <v>210</v>
      </c>
      <c r="BQ20" s="6">
        <v>1</v>
      </c>
      <c r="BR20" s="19">
        <f t="shared" si="11"/>
        <v>26.07</v>
      </c>
      <c r="BS20" s="10"/>
      <c r="BT20" s="3"/>
      <c r="BU20" s="4">
        <f>IF(AND(BV$145&gt;4,BT20=1),6)+IF(AND(BV$145&gt;4,BT20=2),4)+IF(AND(BV$145&gt;4,BT20=3),3)+IF(AND(BV$145&gt;4,BT20=4),2)+IF(AND(BV$145&gt;4,BT20=5),1)+IF(AND(BV$145&gt;4,BT20&gt;5),1)+IF(AND(BV$145=4,BT20=1),4)+IF(AND(BV$145=4,BT20=2),3)+IF(AND(BV$145=4,BT20=3),2)+IF(AND(BV$145=4,BT20=4),1)+IF(AND(BV$145=3,BT20=1),3)+IF(AND(BV$145=3,BT20=2),2)+IF(AND(BV$145=3,BT20=3),1)+IF(AND(BV$145=2,BT20=1),2)+IF(AND(BV$145=2,BT20=2),1)+IF(AND(BV$145=1,BT20=1),1)</f>
        <v>0</v>
      </c>
      <c r="BV20" s="5"/>
      <c r="BW20" s="5"/>
      <c r="BX20" s="4">
        <f>IF(AND(BV$145&gt;4,BV20=1),12)+IF(AND(BV$145&gt;4,BV20=2),8)+IF(AND(BV$145&gt;4,BV20=3),6)+IF(AND(BV$145&gt;4,BV20=4),5)+IF(AND(BV$145&gt;4,BV20=5),4)+IF(AND(BV$145&gt;4,BV20=6),3)+IF(AND(BV$145&gt;4,BV20=7),2)+IF(AND(BV$145&gt;4,BV20&gt;7),1)+IF(AND(BV$145=4,BV20=1),8)+IF(AND(BV$145=4,BV20=2),6)+IF(AND(BV$145=4,BV20=3),4)+IF(AND(BV$145=4,BV20=4),2)+IF(AND(BV$145=3,BV20=1),6)+IF(AND(BV$145=3,BV20=2),4)+IF(AND(BV$145=3,BV20=3),2)+IF(AND(BV$145=2,BV20=1),4)+IF(AND(BV$145=2,BV20=2),2)+IF(AND(BV$145=1,BV20=1),2)</f>
        <v>0</v>
      </c>
      <c r="BY20" s="4">
        <f>IF(AND(BW$145&gt;4,BW20=1),12)+IF(AND(BW$145&gt;4,BW20=2),8)+IF(AND(BW$145&gt;4,BW20=3),6)+IF(AND(BW$145&gt;4,BW20=4),5)+IF(AND(BW$145&gt;4,BW20=5),4)+IF(AND(BW$145&gt;4,BW20=6),3)+IF(AND(BW$145&gt;4,BW20=7),2)+IF(AND(BW$145&gt;4,BW20&gt;7),1)+IF(AND(BW$145=4,BW20=1),8)+IF(AND(BW$145=4,BW20=2),6)+IF(AND(BW$145=4,BW20=3),4)+IF(AND(BW$145=4,BW20=4),2)+IF(AND(BW$145=3,BW20=1),6)+IF(AND(BW$145=3,BW20=2),4)+IF(AND(BW$145=3,BW20=3),2)+IF(AND(BW$145=2,BW20=1),4)+IF(AND(BW$145=2,BW20=2),2)+IF(AND(BW$145=1,BW20=1),2)</f>
        <v>0</v>
      </c>
      <c r="BZ20" s="2" t="s">
        <v>21</v>
      </c>
      <c r="CA20" s="4">
        <f t="shared" si="12"/>
        <v>0</v>
      </c>
      <c r="CB20" s="11">
        <f t="shared" si="13"/>
        <v>48</v>
      </c>
      <c r="CC20" s="10"/>
      <c r="CD20" s="2"/>
      <c r="CE20" s="2" t="s">
        <v>21</v>
      </c>
      <c r="CF20" s="6"/>
      <c r="CG20" s="6"/>
      <c r="CH20" s="19">
        <f t="shared" si="14"/>
        <v>26.07</v>
      </c>
    </row>
    <row r="21" spans="1:86">
      <c r="A21" s="13">
        <v>11</v>
      </c>
      <c r="B21" s="1" t="s">
        <v>196</v>
      </c>
      <c r="C21" s="2">
        <v>3393</v>
      </c>
      <c r="D21" s="1">
        <v>69</v>
      </c>
      <c r="E21" s="1" t="s">
        <v>28</v>
      </c>
      <c r="F21" s="57">
        <v>99.998999999999995</v>
      </c>
      <c r="G21" s="2">
        <v>25.317</v>
      </c>
      <c r="H21" s="3"/>
      <c r="I21" s="2"/>
      <c r="J21" s="5"/>
      <c r="K21" s="5"/>
      <c r="L21" s="2"/>
      <c r="M21" s="2"/>
      <c r="N21" s="2" t="s">
        <v>40</v>
      </c>
      <c r="O21" s="4"/>
      <c r="P21" s="11"/>
      <c r="Q21" s="2">
        <v>25.295000000000002</v>
      </c>
      <c r="R21" s="2">
        <v>26.326000000000001</v>
      </c>
      <c r="S21" s="8" t="s">
        <v>159</v>
      </c>
      <c r="T21" s="2"/>
      <c r="U21" s="6"/>
      <c r="V21" s="19">
        <f t="shared" si="2"/>
        <v>25.295000000000002</v>
      </c>
      <c r="W21" s="10">
        <v>24.51</v>
      </c>
      <c r="X21" s="3">
        <v>1</v>
      </c>
      <c r="Y21" s="4">
        <f>IF(AND(Z$144&gt;4,X21=1),6)+IF(AND(Z$144&gt;4,X21=2),4)+IF(AND(Z$144&gt;4,X21=3),3)+IF(AND(Z$144&gt;4,X21=4),2)+IF(AND(Z$144&gt;4,X21=5),1)+IF(AND(Z$144&gt;4,X21&gt;5),1)+IF(AND(Z$144=4,X21=1),4)+IF(AND(Z$144=4,X21=2),3)+IF(AND(Z$144=4,X21=3),2)+IF(AND(Z$144=4,X21=4),1)+IF(AND(Z$144=3,X21=1),3)+IF(AND(Z$144=3,X21=2),2)+IF(AND(Z$144=3,X21=3),1)+IF(AND(Z$144=2,X21=1),2)+IF(AND(Z$144=2,X21=2),1)+IF(AND(Z$144=1,X21=1),1)</f>
        <v>3</v>
      </c>
      <c r="Z21" s="5">
        <v>1</v>
      </c>
      <c r="AA21" s="5">
        <v>1</v>
      </c>
      <c r="AB21" s="4">
        <f>IF(AND(Z$144&gt;4,Z21=1),12)+IF(AND(Z$144&gt;4,Z21=2),8)+IF(AND(Z$144&gt;4,Z21=3),6)+IF(AND(Z$144&gt;4,Z21=4),5)+IF(AND(Z$144&gt;4,Z21=5),4)+IF(AND(Z$144&gt;4,Z21=6),3)+IF(AND(Z$144&gt;4,Z21=7),2)+IF(AND(Z$144&gt;4,Z21&gt;7),1)+IF(AND(Z$144=4,Z21=1),8)+IF(AND(Z$144=4,Z21=2),6)+IF(AND(Z$144=4,Z21=3),4)+IF(AND(Z$144=4,Z21=4),2)+IF(AND(Z$144=3,Z21=1),6)+IF(AND(Z$144=3,Z21=2),4)+IF(AND(Z$144=3,Z21=3),2)+IF(AND(Z$144=2,Z21=1),4)+IF(AND(Z$144=2,Z21=2),2)+IF(AND(Z$144=1,Z21=1),2)</f>
        <v>6</v>
      </c>
      <c r="AC21" s="4">
        <f>IF(AND(Z$144&gt;4,AA21=1),12)+IF(AND(Z$144&gt;4,AA21=2),8)+IF(AND(Z$144&gt;4,AA21=3),6)+IF(AND(Z$144&gt;4,AA21=4),5)+IF(AND(Z$144&gt;4,AA21=5),4)+IF(AND(Z$144&gt;4,AA21=6),3)+IF(AND(Z$144&gt;4,AA21=7),2)+IF(AND(Z$144&gt;4,AA21&gt;7),1)+IF(AND(Z$144=4,AA21=1),8)+IF(AND(Z$144=4,AA21=2),6)+IF(AND(Z$144=4,AA21=3),4)+IF(AND(Z$144=4,AA21=4),2)+IF(AND(Z$144=3,AA21=1),6)+IF(AND(Z$144=3,AA21=2),4)+IF(AND(Z$144=3,AA21=3),2)+IF(AND(Z$144=2,AA21=1),4)+IF(AND(Z$144=2,AA21=2),2)+IF(AND(Z$144=1,AA21=1),2)</f>
        <v>6</v>
      </c>
      <c r="AD21" s="2" t="s">
        <v>20</v>
      </c>
      <c r="AE21" s="4">
        <f t="shared" si="3"/>
        <v>16</v>
      </c>
      <c r="AF21" s="11">
        <f t="shared" si="4"/>
        <v>16</v>
      </c>
      <c r="AG21" s="2">
        <v>25.219000000000001</v>
      </c>
      <c r="AH21" s="2">
        <v>25.353999999999999</v>
      </c>
      <c r="AI21" s="6" t="s">
        <v>20</v>
      </c>
      <c r="AJ21" s="2"/>
      <c r="AK21" s="6">
        <v>1</v>
      </c>
      <c r="AL21" s="19">
        <f t="shared" si="5"/>
        <v>24.51</v>
      </c>
      <c r="AM21" s="10">
        <v>24.326000000000001</v>
      </c>
      <c r="AN21" s="3">
        <v>2</v>
      </c>
      <c r="AO21" s="4">
        <f>IF(AND(AP$144&gt;4,AN21=1),6)+IF(AND(AP$144&gt;4,AN21=2),4)+IF(AND(AP$144&gt;4,AN21=3),3)+IF(AND(AP$144&gt;4,AN21=4),2)+IF(AND(AP$144&gt;4,AN21=5),1)+IF(AND(AP$144&gt;4,AN21&gt;5),1)+IF(AND(AP$144=4,AN21=1),4)+IF(AND(AP$144=4,AN21=2),3)+IF(AND(AP$144=4,AN21=3),2)+IF(AND(AP$144=4,AN21=4),1)+IF(AND(AP$144=3,AN21=1),3)+IF(AND(AP$144=3,AN21=2),2)+IF(AND(AP$144=3,AN21=3),1)+IF(AND(AP$144=2,AN21=1),2)+IF(AND(AP$144=2,AN21=2),1)+IF(AND(AP$144=1,AN21=1),1)</f>
        <v>2</v>
      </c>
      <c r="AP21" s="5">
        <v>1</v>
      </c>
      <c r="AQ21" s="5">
        <v>2</v>
      </c>
      <c r="AR21" s="4">
        <f>IF(AND(AP$144&gt;4,AP21=1),12)+IF(AND(AP$144&gt;4,AP21=2),8)+IF(AND(AP$144&gt;4,AP21=3),6)+IF(AND(AP$144&gt;4,AP21=4),5)+IF(AND(AP$144&gt;4,AP21=5),4)+IF(AND(AP$144&gt;4,AP21=6),3)+IF(AND(AP$144&gt;4,AP21=7),2)+IF(AND(AP$144&gt;4,AP21&gt;7),1)+IF(AND(AP$144=4,AP21=1),8)+IF(AND(AP$144=4,AP21=2),6)+IF(AND(AP$144=4,AP21=3),4)+IF(AND(AP$144=4,AP21=4),2)+IF(AND(AP$144=3,AP21=1),6)+IF(AND(AP$144=3,AP21=2),4)+IF(AND(AP$144=3,AP21=3),2)+IF(AND(AP$144=2,AP21=1),4)+IF(AND(AP$144=2,AP21=2),2)+IF(AND(AP$144=1,AP21=1),2)</f>
        <v>6</v>
      </c>
      <c r="AS21" s="4">
        <f>IF(AND(AP$144&gt;4,AQ21=1),12)+IF(AND(AP$144&gt;4,AQ21=2),8)+IF(AND(AP$144&gt;4,AQ21=3),6)+IF(AND(AP$144&gt;4,AQ21=4),5)+IF(AND(AP$144&gt;4,AQ21=5),4)+IF(AND(AP$144&gt;4,AQ21=6),3)+IF(AND(AP$144&gt;4,AQ21=7),2)+IF(AND(AP$144&gt;4,AQ21&gt;7),1)+IF(AND(AP$144=4,AQ21=1),8)+IF(AND(AP$144=4,AQ21=2),6)+IF(AND(AP$144=4,AQ21=3),4)+IF(AND(AP$144=4,AQ21=4),2)+IF(AND(AP$144=3,AQ21=1),6)+IF(AND(AP$144=3,AQ21=2),4)+IF(AND(AP$144=3,AQ21=3),2)+IF(AND(AP$144=2,AQ21=1),4)+IF(AND(AP$144=2,AQ21=2),2)+IF(AND(AP$144=1,AQ21=1),2)</f>
        <v>4</v>
      </c>
      <c r="AT21" s="2" t="s">
        <v>20</v>
      </c>
      <c r="AU21" s="4">
        <f t="shared" si="6"/>
        <v>13</v>
      </c>
      <c r="AV21" s="11">
        <f t="shared" si="7"/>
        <v>29</v>
      </c>
      <c r="AW21" s="2">
        <v>25.283000000000001</v>
      </c>
      <c r="AX21" s="2">
        <v>25.013000000000002</v>
      </c>
      <c r="AY21" s="2" t="s">
        <v>20</v>
      </c>
      <c r="AZ21" s="2"/>
      <c r="BA21" s="6">
        <v>1</v>
      </c>
      <c r="BB21" s="19">
        <f t="shared" si="8"/>
        <v>24.326000000000001</v>
      </c>
      <c r="BC21" s="10">
        <v>27.664999999999999</v>
      </c>
      <c r="BD21" s="3">
        <v>2</v>
      </c>
      <c r="BE21" s="4">
        <f>IF(AND(BF$144&gt;4,BD21=1),6)+IF(AND(BF$144&gt;4,BD21=2),4)+IF(AND(BF$144&gt;4,BD21=3),3)+IF(AND(BF$144&gt;4,BD21=4),2)+IF(AND(BF$144&gt;4,BD21=5),1)+IF(AND(BF$144&gt;4,BD21&gt;5),1)+IF(AND(BF$144=4,BD21=1),4)+IF(AND(BF$144=4,BD21=2),3)+IF(AND(BF$144=4,BD21=3),2)+IF(AND(BF$144=4,BD21=4),1)+IF(AND(BF$144=3,BD21=1),3)+IF(AND(BF$144=3,BD21=2),2)+IF(AND(BF$144=3,BD21=3),1)+IF(AND(BF$144=2,BD21=1),2)+IF(AND(BF$144=2,BD21=2),1)+IF(AND(BF$144=1,BD21=1),1)</f>
        <v>2</v>
      </c>
      <c r="BF21" s="5">
        <v>2</v>
      </c>
      <c r="BG21" s="5">
        <v>2</v>
      </c>
      <c r="BH21" s="4">
        <f>IF(AND(BF$144&gt;4,BF21=1),12)+IF(AND(BF$144&gt;4,BF21=2),8)+IF(AND(BF$144&gt;4,BF21=3),6)+IF(AND(BF$144&gt;4,BF21=4),5)+IF(AND(BF$144&gt;4,BF21=5),4)+IF(AND(BF$144&gt;4,BF21=6),3)+IF(AND(BF$144&gt;4,BF21=7),2)+IF(AND(BF$144&gt;4,BF21&gt;7),1)+IF(AND(BF$144=4,BF21=1),8)+IF(AND(BF$144=4,BF21=2),6)+IF(AND(BF$144=4,BF21=3),4)+IF(AND(BF$144=4,BF21=4),2)+IF(AND(BF$144=3,BF21=1),6)+IF(AND(BF$144=3,BF21=2),4)+IF(AND(BF$144=3,BF21=3),2)+IF(AND(BF$144=2,BF21=1),4)+IF(AND(BF$144=2,BF21=2),2)+IF(AND(BF$144=1,BF21=1),2)</f>
        <v>4</v>
      </c>
      <c r="BI21" s="4">
        <f>IF(AND(BF$144&gt;4,BG21=1),12)+IF(AND(BF$144&gt;4,BG21=2),8)+IF(AND(BF$144&gt;4,BG21=3),6)+IF(AND(BF$144&gt;4,BG21=4),5)+IF(AND(BF$144&gt;4,BG21=5),4)+IF(AND(BF$144&gt;4,BG21=6),3)+IF(AND(BF$144&gt;4,BG21=7),2)+IF(AND(BF$144&gt;4,BG21&gt;7),1)+IF(AND(BF$144=4,BG21=1),8)+IF(AND(BF$144=4,BG21=2),6)+IF(AND(BF$144=4,BG21=3),4)+IF(AND(BF$144=4,BG21=4),2)+IF(AND(BF$144=3,BG21=1),6)+IF(AND(BF$144=3,BG21=2),4)+IF(AND(BF$144=3,BG21=3),2)+IF(AND(BF$144=2,BG21=1),4)+IF(AND(BF$144=2,BG21=2),2)+IF(AND(BF$144=1,BG21=1),2)</f>
        <v>4</v>
      </c>
      <c r="BJ21" s="2" t="s">
        <v>20</v>
      </c>
      <c r="BK21" s="4">
        <f t="shared" si="9"/>
        <v>10</v>
      </c>
      <c r="BL21" s="11">
        <f t="shared" si="10"/>
        <v>39</v>
      </c>
      <c r="BM21" s="10">
        <v>24.79</v>
      </c>
      <c r="BN21" s="2">
        <v>24.657</v>
      </c>
      <c r="BO21" s="2" t="s">
        <v>20</v>
      </c>
      <c r="BP21" s="2"/>
      <c r="BQ21" s="6"/>
      <c r="BR21" s="19">
        <f t="shared" si="11"/>
        <v>24.326000000000001</v>
      </c>
      <c r="BS21" s="10">
        <v>24.225000000000001</v>
      </c>
      <c r="BT21" s="3">
        <v>2</v>
      </c>
      <c r="BU21" s="4">
        <f>IF(AND(BV$144&gt;4,BT21=1),6)+IF(AND(BV$144&gt;4,BT21=2),4)+IF(AND(BV$144&gt;4,BT21=3),3)+IF(AND(BV$144&gt;4,BT21=4),2)+IF(AND(BV$144&gt;4,BT21=5),1)+IF(AND(BV$144&gt;4,BT21&gt;5),1)+IF(AND(BV$144=4,BT21=1),4)+IF(AND(BV$144=4,BT21=2),3)+IF(AND(BV$144=4,BT21=3),2)+IF(AND(BV$144=4,BT21=4),1)+IF(AND(BV$144=3,BT21=1),3)+IF(AND(BV$144=3,BT21=2),2)+IF(AND(BV$144=3,BT21=3),1)+IF(AND(BV$144=2,BT21=1),2)+IF(AND(BV$144=2,BT21=2),1)+IF(AND(BV$144=1,BT21=1),1)</f>
        <v>4</v>
      </c>
      <c r="BV21" s="5"/>
      <c r="BW21" s="5"/>
      <c r="BX21" s="4">
        <f>IF(AND(BV$144&gt;4,BV21=1),12)+IF(AND(BV$144&gt;4,BV21=2),8)+IF(AND(BV$144&gt;4,BV21=3),6)+IF(AND(BV$144&gt;4,BV21=4),5)+IF(AND(BV$144&gt;4,BV21=5),4)+IF(AND(BV$144&gt;4,BV21=6),3)+IF(AND(BV$144&gt;4,BV21=7),2)+IF(AND(BV$144&gt;4,BV21&gt;7),1)+IF(AND(BV$144=4,BV21=1),8)+IF(AND(BV$144=4,BV21=2),6)+IF(AND(BV$144=4,BV21=3),4)+IF(AND(BV$144=4,BV21=4),2)+IF(AND(BV$144=3,BV21=1),6)+IF(AND(BV$144=3,BV21=2),4)+IF(AND(BV$144=3,BV21=3),2)+IF(AND(BV$144=2,BV21=1),4)+IF(AND(BV$144=2,BV21=2),2)+IF(AND(BV$144=1,BV21=1),2)</f>
        <v>0</v>
      </c>
      <c r="BY21" s="4">
        <f>IF(AND(BV$144&gt;4,BW21=1),12)+IF(AND(BV$144&gt;4,BW21=2),8)+IF(AND(BV$144&gt;4,BW21=3),6)+IF(AND(BV$144&gt;4,BW21=4),5)+IF(AND(BV$144&gt;4,BW21=5),4)+IF(AND(BV$144&gt;4,BW21=6),3)+IF(AND(BV$144&gt;4,BW21=7),2)+IF(AND(BV$144&gt;4,BW21&gt;7),1)+IF(AND(BV$144=4,BW21=1),8)+IF(AND(BV$144=4,BW21=2),6)+IF(AND(BV$144=4,BW21=3),4)+IF(AND(BV$144=4,BW21=4),2)+IF(AND(BV$144=3,BW21=1),6)+IF(AND(BV$144=3,BW21=2),4)+IF(AND(BV$144=3,BW21=3),2)+IF(AND(BV$144=2,BW21=1),4)+IF(AND(BV$144=2,BW21=2),2)+IF(AND(BV$144=1,BW21=1),2)</f>
        <v>0</v>
      </c>
      <c r="BZ21" s="2" t="s">
        <v>20</v>
      </c>
      <c r="CA21" s="4">
        <f t="shared" si="12"/>
        <v>5</v>
      </c>
      <c r="CB21" s="11">
        <f t="shared" si="13"/>
        <v>44</v>
      </c>
      <c r="CC21" s="10"/>
      <c r="CD21" s="2"/>
      <c r="CE21" s="2" t="s">
        <v>20</v>
      </c>
      <c r="CF21" s="2"/>
      <c r="CG21" s="6">
        <v>1</v>
      </c>
      <c r="CH21" s="19">
        <f t="shared" si="14"/>
        <v>24.225000000000001</v>
      </c>
    </row>
    <row r="22" spans="1:86">
      <c r="A22" s="13">
        <v>12</v>
      </c>
      <c r="B22" s="1" t="s">
        <v>33</v>
      </c>
      <c r="C22" s="9">
        <v>2569</v>
      </c>
      <c r="D22" s="1">
        <v>79</v>
      </c>
      <c r="E22" s="1" t="s">
        <v>34</v>
      </c>
      <c r="F22" s="57">
        <v>24.367999999999999</v>
      </c>
      <c r="G22" s="10">
        <v>26.373000000000001</v>
      </c>
      <c r="H22" s="3">
        <v>2</v>
      </c>
      <c r="I22" s="4">
        <f>IF(AND(J$144&gt;4,H22=1),6)+IF(AND(J$144&gt;4,H22=2),4)+IF(AND(J$144&gt;4,H22=3),3)+IF(AND(J$144&gt;4,H22=4),2)+IF(AND(J$144&gt;4,H22=5),1)+IF(AND(J$144&gt;4,H22&gt;5),1)+IF(AND(J$144=4,H22=1),4)+IF(AND(J$144=4,H22=2),3)+IF(AND(J$144=4,H22=3),2)+IF(AND(J$144=4,H22=4),1)+IF(AND(J$144=3,H22=1),3)+IF(AND(J$144=3,H22=2),2)+IF(AND(J$144=3,H22=3),1)+IF(AND(J$144=2,H22=1),2)+IF(AND(J$144=2,H22=2),1)+IF(AND(J$144=1,H22=1),1)</f>
        <v>2</v>
      </c>
      <c r="J22" s="5">
        <v>3</v>
      </c>
      <c r="K22" s="5">
        <v>2</v>
      </c>
      <c r="L22" s="4">
        <f>IF(AND(J$144&gt;4,J22=1),12)+IF(AND(J$144&gt;4,J22=2),8)+IF(AND(J$144&gt;4,J22=3),6)+IF(AND(J$144&gt;4,J22=4),5)+IF(AND(J$144&gt;4,J22=5),4)+IF(AND(J$144&gt;4,J22=6),3)+IF(AND(J$144&gt;4,J22=7),2)+IF(AND(J$144&gt;4,J22&gt;7),1)+IF(AND(J$144=4,J22=1),8)+IF(AND(J$144=4,J22=2),6)+IF(AND(J$144=4,J22=3),4)+IF(AND(J$144=4,J22=4),2)+IF(AND(J$144=3,J22=1),6)+IF(AND(J$144=3,J22=2),4)+IF(AND(J$144=3,J22=3),2)+IF(AND(J$144=2,J22=1),4)+IF(AND(J$144=2,J22=2),2)+IF(AND(J$144=1,J22=1),2)</f>
        <v>2</v>
      </c>
      <c r="M22" s="4">
        <f>IF(AND(J$144&gt;4,K22=1),12)+IF(AND(J$144&gt;4,K22=2),8)+IF(AND(J$144&gt;4,K22=3),6)+IF(AND(J$144&gt;4,K22=4),5)+IF(AND(J$144&gt;4,K22=5),4)+IF(AND(J$144&gt;4,K22=6),3)+IF(AND(J$144&gt;4,K22=7),2)+IF(AND(J$144&gt;4,K22&gt;7),1)+IF(AND(J$144=4,K22=1),8)+IF(AND(J$144=4,K22=2),6)+IF(AND(J$144=4,K22=3),4)+IF(AND(J$144=4,K22=4),2)+IF(AND(J$144=3,K22=1),6)+IF(AND(J$144=3,K22=2),4)+IF(AND(J$144=3,K22=3),2)+IF(AND(J$144=2,K22=1),4)+IF(AND(J$144=2,K22=2),2)+IF(AND(J$144=1,K22=1),2)</f>
        <v>4</v>
      </c>
      <c r="N22" s="2" t="s">
        <v>20</v>
      </c>
      <c r="O22" s="4">
        <f>+I22+L22+M22+U22</f>
        <v>8</v>
      </c>
      <c r="P22" s="11">
        <f>O22</f>
        <v>8</v>
      </c>
      <c r="Q22" s="10">
        <v>25.259</v>
      </c>
      <c r="R22" s="2">
        <v>25.725999999999999</v>
      </c>
      <c r="S22" s="2" t="s">
        <v>20</v>
      </c>
      <c r="T22" s="2"/>
      <c r="U22" s="6"/>
      <c r="V22" s="19">
        <f t="shared" si="2"/>
        <v>24.367999999999999</v>
      </c>
      <c r="W22" s="10">
        <v>25.375</v>
      </c>
      <c r="X22" s="3">
        <v>2</v>
      </c>
      <c r="Y22" s="4">
        <f>IF(AND(Z$144&gt;4,X22=1),6)+IF(AND(Z$144&gt;4,X22=2),4)+IF(AND(Z$144&gt;4,X22=3),3)+IF(AND(Z$144&gt;4,X22=4),2)+IF(AND(Z$144&gt;4,X22=5),1)+IF(AND(Z$144&gt;4,X22&gt;5),1)+IF(AND(Z$144=4,X22=1),4)+IF(AND(Z$144=4,X22=2),3)+IF(AND(Z$144=4,X22=3),2)+IF(AND(Z$144=4,X22=4),1)+IF(AND(Z$144=3,X22=1),3)+IF(AND(Z$144=3,X22=2),2)+IF(AND(Z$144=3,X22=3),1)+IF(AND(Z$144=2,X22=1),2)+IF(AND(Z$144=2,X22=2),1)+IF(AND(Z$144=1,X22=1),1)</f>
        <v>2</v>
      </c>
      <c r="Z22" s="5">
        <v>2</v>
      </c>
      <c r="AA22" s="5">
        <v>3</v>
      </c>
      <c r="AB22" s="4">
        <f>IF(AND(Z$144&gt;4,Z22=1),12)+IF(AND(Z$144&gt;4,Z22=2),8)+IF(AND(Z$144&gt;4,Z22=3),6)+IF(AND(Z$144&gt;4,Z22=4),5)+IF(AND(Z$144&gt;4,Z22=5),4)+IF(AND(Z$144&gt;4,Z22=6),3)+IF(AND(Z$144&gt;4,Z22=7),2)+IF(AND(Z$144&gt;4,Z22&gt;7),1)+IF(AND(Z$144=4,Z22=1),8)+IF(AND(Z$144=4,Z22=2),6)+IF(AND(Z$144=4,Z22=3),4)+IF(AND(Z$144=4,Z22=4),2)+IF(AND(Z$144=3,Z22=1),6)+IF(AND(Z$144=3,Z22=2),4)+IF(AND(Z$144=3,Z22=3),2)+IF(AND(Z$144=2,Z22=1),4)+IF(AND(Z$144=2,Z22=2),2)+IF(AND(Z$144=1,Z22=1),2)</f>
        <v>4</v>
      </c>
      <c r="AC22" s="4">
        <f>IF(AND(Z$144&gt;4,AA22=1),12)+IF(AND(Z$144&gt;4,AA22=2),8)+IF(AND(Z$144&gt;4,AA22=3),6)+IF(AND(Z$144&gt;4,AA22=4),5)+IF(AND(Z$144&gt;4,AA22=5),4)+IF(AND(Z$144&gt;4,AA22=6),3)+IF(AND(Z$144&gt;4,AA22=7),2)+IF(AND(Z$144&gt;4,AA22&gt;7),1)+IF(AND(Z$144=4,AA22=1),8)+IF(AND(Z$144=4,AA22=2),6)+IF(AND(Z$144=4,AA22=3),4)+IF(AND(Z$144=4,AA22=4),2)+IF(AND(Z$144=3,AA22=1),6)+IF(AND(Z$144=3,AA22=2),4)+IF(AND(Z$144=3,AA22=3),2)+IF(AND(Z$144=2,AA22=1),4)+IF(AND(Z$144=2,AA22=2),2)+IF(AND(Z$144=1,AA22=1),2)</f>
        <v>2</v>
      </c>
      <c r="AD22" s="2" t="s">
        <v>20</v>
      </c>
      <c r="AE22" s="4">
        <f t="shared" si="3"/>
        <v>8</v>
      </c>
      <c r="AF22" s="11">
        <f t="shared" si="4"/>
        <v>16</v>
      </c>
      <c r="AG22" s="10">
        <v>24.654</v>
      </c>
      <c r="AH22" s="2">
        <v>25.539000000000001</v>
      </c>
      <c r="AI22" s="2" t="s">
        <v>20</v>
      </c>
      <c r="AJ22" s="2"/>
      <c r="AK22" s="6"/>
      <c r="AL22" s="19">
        <f t="shared" si="5"/>
        <v>24.367999999999999</v>
      </c>
      <c r="AM22" s="10">
        <v>25.721</v>
      </c>
      <c r="AN22" s="3">
        <v>3</v>
      </c>
      <c r="AO22" s="4">
        <f>IF(AND(AP$144&gt;4,AN22=1),6)+IF(AND(AP$144&gt;4,AN22=2),4)+IF(AND(AP$144&gt;4,AN22=3),3)+IF(AND(AP$144&gt;4,AN22=4),2)+IF(AND(AP$144&gt;4,AN22=5),1)+IF(AND(AP$144&gt;4,AN22&gt;5),1)+IF(AND(AP$144=4,AN22=1),4)+IF(AND(AP$144=4,AN22=2),3)+IF(AND(AP$144=4,AN22=3),2)+IF(AND(AP$144=4,AN22=4),1)+IF(AND(AP$144=3,AN22=1),3)+IF(AND(AP$144=3,AN22=2),2)+IF(AND(AP$144=3,AN22=3),1)+IF(AND(AP$144=2,AN22=1),2)+IF(AND(AP$144=2,AN22=2),1)+IF(AND(AP$144=1,AN22=1),1)</f>
        <v>1</v>
      </c>
      <c r="AP22" s="5">
        <v>2</v>
      </c>
      <c r="AQ22" s="5">
        <v>3</v>
      </c>
      <c r="AR22" s="4">
        <f>IF(AND(AP$144&gt;4,AP22=1),12)+IF(AND(AP$144&gt;4,AP22=2),8)+IF(AND(AP$144&gt;4,AP22=3),6)+IF(AND(AP$144&gt;4,AP22=4),5)+IF(AND(AP$144&gt;4,AP22=5),4)+IF(AND(AP$144&gt;4,AP22=6),3)+IF(AND(AP$144&gt;4,AP22=7),2)+IF(AND(AP$144&gt;4,AP22&gt;7),1)+IF(AND(AP$144=4,AP22=1),8)+IF(AND(AP$144=4,AP22=2),6)+IF(AND(AP$144=4,AP22=3),4)+IF(AND(AP$144=4,AP22=4),2)+IF(AND(AP$144=3,AP22=1),6)+IF(AND(AP$144=3,AP22=2),4)+IF(AND(AP$144=3,AP22=3),2)+IF(AND(AP$144=2,AP22=1),4)+IF(AND(AP$144=2,AP22=2),2)+IF(AND(AP$144=1,AP22=1),2)</f>
        <v>4</v>
      </c>
      <c r="AS22" s="4">
        <f>IF(AND(AP$144&gt;4,AQ22=1),12)+IF(AND(AP$144&gt;4,AQ22=2),8)+IF(AND(AP$144&gt;4,AQ22=3),6)+IF(AND(AP$144&gt;4,AQ22=4),5)+IF(AND(AP$144&gt;4,AQ22=5),4)+IF(AND(AP$144&gt;4,AQ22=6),3)+IF(AND(AP$144&gt;4,AQ22=7),2)+IF(AND(AP$144&gt;4,AQ22&gt;7),1)+IF(AND(AP$144=4,AQ22=1),8)+IF(AND(AP$144=4,AQ22=2),6)+IF(AND(AP$144=4,AQ22=3),4)+IF(AND(AP$144=4,AQ22=4),2)+IF(AND(AP$144=3,AQ22=1),6)+IF(AND(AP$144=3,AQ22=2),4)+IF(AND(AP$144=3,AQ22=3),2)+IF(AND(AP$144=2,AQ22=1),4)+IF(AND(AP$144=2,AQ22=2),2)+IF(AND(AP$144=1,AQ22=1),2)</f>
        <v>2</v>
      </c>
      <c r="AT22" s="2" t="s">
        <v>20</v>
      </c>
      <c r="AU22" s="4">
        <f t="shared" si="6"/>
        <v>7</v>
      </c>
      <c r="AV22" s="11">
        <f t="shared" si="7"/>
        <v>23</v>
      </c>
      <c r="AW22" s="10">
        <v>25.774999999999999</v>
      </c>
      <c r="AX22" s="2">
        <v>25.594999999999999</v>
      </c>
      <c r="AY22" s="2" t="s">
        <v>20</v>
      </c>
      <c r="AZ22" s="2"/>
      <c r="BA22" s="6"/>
      <c r="BB22" s="19">
        <f t="shared" si="8"/>
        <v>24.367999999999999</v>
      </c>
      <c r="BC22" s="10"/>
      <c r="BD22" s="3"/>
      <c r="BE22" s="4">
        <f>IF(AND(BF$144&gt;4,BD22=1),6)+IF(AND(BF$144&gt;4,BD22=2),4)+IF(AND(BF$144&gt;4,BD22=3),3)+IF(AND(BF$144&gt;4,BD22=4),2)+IF(AND(BF$144&gt;4,BD22=5),1)+IF(AND(BF$144&gt;4,BD22&gt;5),1)+IF(AND(BF$144=4,BD22=1),4)+IF(AND(BF$144=4,BD22=2),3)+IF(AND(BF$144=4,BD22=3),2)+IF(AND(BF$144=4,BD22=4),1)+IF(AND(BF$144=3,BD22=1),3)+IF(AND(BF$144=3,BD22=2),2)+IF(AND(BF$144=3,BD22=3),1)+IF(AND(BF$144=2,BD22=1),2)+IF(AND(BF$144=2,BD22=2),1)+IF(AND(BF$144=1,BD22=1),1)</f>
        <v>0</v>
      </c>
      <c r="BF22" s="5"/>
      <c r="BG22" s="5"/>
      <c r="BH22" s="4">
        <f>IF(AND(BF$144&gt;4,BF22=1),12)+IF(AND(BF$144&gt;4,BF22=2),8)+IF(AND(BF$144&gt;4,BF22=3),6)+IF(AND(BF$144&gt;4,BF22=4),5)+IF(AND(BF$144&gt;4,BF22=5),4)+IF(AND(BF$144&gt;4,BF22=6),3)+IF(AND(BF$144&gt;4,BF22=7),2)+IF(AND(BF$144&gt;4,BF22&gt;7),1)+IF(AND(BF$144=4,BF22=1),8)+IF(AND(BF$144=4,BF22=2),6)+IF(AND(BF$144=4,BF22=3),4)+IF(AND(BF$144=4,BF22=4),2)+IF(AND(BF$144=3,BF22=1),6)+IF(AND(BF$144=3,BF22=2),4)+IF(AND(BF$144=3,BF22=3),2)+IF(AND(BF$144=2,BF22=1),4)+IF(AND(BF$144=2,BF22=2),2)+IF(AND(BF$144=1,BF22=1),2)</f>
        <v>0</v>
      </c>
      <c r="BI22" s="4">
        <f>IF(AND(BF$144&gt;4,BG22=1),12)+IF(AND(BF$144&gt;4,BG22=2),8)+IF(AND(BF$144&gt;4,BG22=3),6)+IF(AND(BF$144&gt;4,BG22=4),5)+IF(AND(BF$144&gt;4,BG22=5),4)+IF(AND(BF$144&gt;4,BG22=6),3)+IF(AND(BF$144&gt;4,BG22=7),2)+IF(AND(BF$144&gt;4,BG22&gt;7),1)+IF(AND(BF$144=4,BG22=1),8)+IF(AND(BF$144=4,BG22=2),6)+IF(AND(BF$144=4,BG22=3),4)+IF(AND(BF$144=4,BG22=4),2)+IF(AND(BF$144=3,BG22=1),6)+IF(AND(BF$144=3,BG22=2),4)+IF(AND(BF$144=3,BG22=3),2)+IF(AND(BF$144=2,BG22=1),4)+IF(AND(BF$144=2,BG22=2),2)+IF(AND(BF$144=1,BG22=1),2)</f>
        <v>0</v>
      </c>
      <c r="BJ22" s="2" t="s">
        <v>20</v>
      </c>
      <c r="BK22" s="4">
        <f t="shared" si="9"/>
        <v>0</v>
      </c>
      <c r="BL22" s="11">
        <f t="shared" si="10"/>
        <v>23</v>
      </c>
      <c r="BM22" s="10"/>
      <c r="BN22" s="2"/>
      <c r="BO22" s="2" t="s">
        <v>20</v>
      </c>
      <c r="BP22" s="2"/>
      <c r="BQ22" s="6"/>
      <c r="BR22" s="19">
        <f t="shared" si="11"/>
        <v>24.367999999999999</v>
      </c>
      <c r="BS22" s="10">
        <v>25.902000000000001</v>
      </c>
      <c r="BT22" s="3">
        <v>6</v>
      </c>
      <c r="BU22" s="4">
        <f>IF(AND(BV$144&gt;4,BT22=1),6)+IF(AND(BV$144&gt;4,BT22=2),4)+IF(AND(BV$144&gt;4,BT22=3),3)+IF(AND(BV$144&gt;4,BT22=4),2)+IF(AND(BV$144&gt;4,BT22=5),1)+IF(AND(BV$144&gt;4,BT22&gt;5),1)+IF(AND(BV$144=4,BT22=1),4)+IF(AND(BV$144=4,BT22=2),3)+IF(AND(BV$144=4,BT22=3),2)+IF(AND(BV$144=4,BT22=4),1)+IF(AND(BV$144=3,BT22=1),3)+IF(AND(BV$144=3,BT22=2),2)+IF(AND(BV$144=3,BT22=3),1)+IF(AND(BV$144=2,BT22=1),2)+IF(AND(BV$144=2,BT22=2),1)+IF(AND(BV$144=1,BT22=1),1)</f>
        <v>1</v>
      </c>
      <c r="BV22" s="5">
        <v>3</v>
      </c>
      <c r="BW22" s="5"/>
      <c r="BX22" s="4">
        <f>IF(AND(BV$144&gt;4,BV22=1),12)+IF(AND(BV$144&gt;4,BV22=2),8)+IF(AND(BV$144&gt;4,BV22=3),6)+IF(AND(BV$144&gt;4,BV22=4),5)+IF(AND(BV$144&gt;4,BV22=5),4)+IF(AND(BV$144&gt;4,BV22=6),3)+IF(AND(BV$144&gt;4,BV22=7),2)+IF(AND(BV$144&gt;4,BV22&gt;7),1)+IF(AND(BV$144=4,BV22=1),8)+IF(AND(BV$144=4,BV22=2),6)+IF(AND(BV$144=4,BV22=3),4)+IF(AND(BV$144=4,BV22=4),2)+IF(AND(BV$144=3,BV22=1),6)+IF(AND(BV$144=3,BV22=2),4)+IF(AND(BV$144=3,BV22=3),2)+IF(AND(BV$144=2,BV22=1),4)+IF(AND(BV$144=2,BV22=2),2)+IF(AND(BV$144=1,BV22=1),2)</f>
        <v>6</v>
      </c>
      <c r="BY22" s="4">
        <f>IF(AND(BV$144&gt;4,BW22=1),12)+IF(AND(BV$144&gt;4,BW22=2),8)+IF(AND(BV$144&gt;4,BW22=3),6)+IF(AND(BV$144&gt;4,BW22=4),5)+IF(AND(BV$144&gt;4,BW22=5),4)+IF(AND(BV$144&gt;4,BW22=6),3)+IF(AND(BV$144&gt;4,BW22=7),2)+IF(AND(BV$144&gt;4,BW22&gt;7),1)+IF(AND(BV$144=4,BW22=1),8)+IF(AND(BV$144=4,BW22=2),6)+IF(AND(BV$144=4,BW22=3),4)+IF(AND(BV$144=4,BW22=4),2)+IF(AND(BV$144=3,BW22=1),6)+IF(AND(BV$144=3,BW22=2),4)+IF(AND(BV$144=3,BW22=3),2)+IF(AND(BV$144=2,BW22=1),4)+IF(AND(BV$144=2,BW22=2),2)+IF(AND(BV$144=1,BW22=1),2)</f>
        <v>0</v>
      </c>
      <c r="BZ22" s="2" t="s">
        <v>20</v>
      </c>
      <c r="CA22" s="4">
        <f t="shared" si="12"/>
        <v>7</v>
      </c>
      <c r="CB22" s="11">
        <f t="shared" si="13"/>
        <v>30</v>
      </c>
      <c r="CC22" s="10">
        <v>26.452999999999999</v>
      </c>
      <c r="CD22" s="2"/>
      <c r="CE22" s="2" t="s">
        <v>20</v>
      </c>
      <c r="CF22" s="2"/>
      <c r="CG22" s="6"/>
      <c r="CH22" s="19">
        <f t="shared" si="14"/>
        <v>24.367999999999999</v>
      </c>
    </row>
    <row r="23" spans="1:86">
      <c r="A23" s="13">
        <v>13</v>
      </c>
      <c r="B23" s="1" t="s">
        <v>38</v>
      </c>
      <c r="C23" s="2">
        <v>5768</v>
      </c>
      <c r="D23" s="1">
        <v>71</v>
      </c>
      <c r="E23" s="1" t="s">
        <v>132</v>
      </c>
      <c r="F23" s="57">
        <v>23.257000000000001</v>
      </c>
      <c r="G23" s="2"/>
      <c r="H23" s="3"/>
      <c r="I23" s="4">
        <f>IF(AND(J$144&gt;4,H23=1),6)+IF(AND(J$144&gt;4,H23=2),4)+IF(AND(J$144&gt;4,H23=3),3)+IF(AND(J$144&gt;4,H23=4),2)+IF(AND(J$144&gt;4,H23=5),1)+IF(AND(J$144&gt;4,H23&gt;5),1)+IF(AND(J$144=4,H23=1),4)+IF(AND(J$144=4,H23=2),3)+IF(AND(J$144=4,H23=3),2)+IF(AND(J$144=4,H23=4),1)+IF(AND(J$144=3,H23=1),3)+IF(AND(J$144=3,H23=2),2)+IF(AND(J$144=3,H23=3),1)+IF(AND(J$144=2,H23=1),2)+IF(AND(J$144=2,H23=2),1)+IF(AND(J$144=1,H23=1),1)</f>
        <v>0</v>
      </c>
      <c r="J23" s="5"/>
      <c r="K23" s="5"/>
      <c r="L23" s="4">
        <f>IF(AND(J$144&gt;4,J23=1),12)+IF(AND(J$144&gt;4,J23=2),8)+IF(AND(J$144&gt;4,J23=3),6)+IF(AND(J$144&gt;4,J23=4),5)+IF(AND(J$144&gt;4,J23=5),4)+IF(AND(J$144&gt;4,J23=6),3)+IF(AND(J$144&gt;4,J23=7),2)+IF(AND(J$144&gt;4,J23&gt;7),1)+IF(AND(J$144=4,J23=1),8)+IF(AND(J$144=4,J23=2),6)+IF(AND(J$144=4,J23=3),4)+IF(AND(J$144=4,J23=4),2)+IF(AND(J$144=3,J23=1),6)+IF(AND(J$144=3,J23=2),4)+IF(AND(J$144=3,J23=3),2)+IF(AND(J$144=2,J23=1),4)+IF(AND(J$144=2,J23=2),2)+IF(AND(J$144=1,J23=1),2)</f>
        <v>0</v>
      </c>
      <c r="M23" s="4">
        <f>IF(AND(J$144&gt;4,K23=1),12)+IF(AND(J$144&gt;4,K23=2),8)+IF(AND(J$144&gt;4,K23=3),6)+IF(AND(J$144&gt;4,K23=4),5)+IF(AND(J$144&gt;4,K23=5),4)+IF(AND(J$144&gt;4,K23=6),3)+IF(AND(J$144&gt;4,K23=7),2)+IF(AND(J$144&gt;4,K23&gt;7),1)+IF(AND(J$144=4,K23=1),8)+IF(AND(J$144=4,K23=2),6)+IF(AND(J$144=4,K23=3),4)+IF(AND(J$144=4,K23=4),2)+IF(AND(J$144=3,K23=1),6)+IF(AND(J$144=3,K23=2),4)+IF(AND(J$144=3,K23=3),2)+IF(AND(J$144=2,K23=1),4)+IF(AND(J$144=2,K23=2),2)+IF(AND(J$144=1,K23=1),2)</f>
        <v>0</v>
      </c>
      <c r="N23" s="2" t="s">
        <v>20</v>
      </c>
      <c r="O23" s="4">
        <f>+I23+L23+M23+U23</f>
        <v>0</v>
      </c>
      <c r="P23" s="11">
        <f>O23</f>
        <v>0</v>
      </c>
      <c r="Q23" s="2"/>
      <c r="R23" s="2"/>
      <c r="S23" s="2" t="s">
        <v>20</v>
      </c>
      <c r="T23" s="2" t="s">
        <v>54</v>
      </c>
      <c r="U23" s="6"/>
      <c r="V23" s="19">
        <f t="shared" si="2"/>
        <v>23.257000000000001</v>
      </c>
      <c r="W23" s="2"/>
      <c r="X23" s="3"/>
      <c r="Y23" s="4">
        <f>IF(AND(Z$144&gt;4,X23=1),6)+IF(AND(Z$144&gt;4,X23=2),4)+IF(AND(Z$144&gt;4,X23=3),3)+IF(AND(Z$144&gt;4,X23=4),2)+IF(AND(Z$144&gt;4,X23=5),1)+IF(AND(Z$144&gt;4,X23&gt;5),1)+IF(AND(Z$144=4,X23=1),4)+IF(AND(Z$144=4,X23=2),3)+IF(AND(Z$144=4,X23=3),2)+IF(AND(Z$144=4,X23=4),1)+IF(AND(Z$144=3,X23=1),3)+IF(AND(Z$144=3,X23=2),2)+IF(AND(Z$144=3,X23=3),1)+IF(AND(Z$144=2,X23=1),2)+IF(AND(Z$144=2,X23=2),1)+IF(AND(Z$144=1,X23=1),1)</f>
        <v>0</v>
      </c>
      <c r="Z23" s="5"/>
      <c r="AA23" s="5"/>
      <c r="AB23" s="4">
        <f>IF(AND(Z$144&gt;4,Z23=1),12)+IF(AND(Z$144&gt;4,Z23=2),8)+IF(AND(Z$144&gt;4,Z23=3),6)+IF(AND(Z$144&gt;4,Z23=4),5)+IF(AND(Z$144&gt;4,Z23=5),4)+IF(AND(Z$144&gt;4,Z23=6),3)+IF(AND(Z$144&gt;4,Z23=7),2)+IF(AND(Z$144&gt;4,Z23&gt;7),1)+IF(AND(Z$144=4,Z23=1),8)+IF(AND(Z$144=4,Z23=2),6)+IF(AND(Z$144=4,Z23=3),4)+IF(AND(Z$144=4,Z23=4),2)+IF(AND(Z$144=3,Z23=1),6)+IF(AND(Z$144=3,Z23=2),4)+IF(AND(Z$144=3,Z23=3),2)+IF(AND(Z$144=2,Z23=1),4)+IF(AND(Z$144=2,Z23=2),2)+IF(AND(Z$144=1,Z23=1),2)</f>
        <v>0</v>
      </c>
      <c r="AC23" s="4">
        <f>IF(AND(Z$144&gt;4,AA23=1),12)+IF(AND(Z$144&gt;4,AA23=2),8)+IF(AND(Z$144&gt;4,AA23=3),6)+IF(AND(Z$144&gt;4,AA23=4),5)+IF(AND(Z$144&gt;4,AA23=5),4)+IF(AND(Z$144&gt;4,AA23=6),3)+IF(AND(Z$144&gt;4,AA23=7),2)+IF(AND(Z$144&gt;4,AA23&gt;7),1)+IF(AND(Z$144=4,AA23=1),8)+IF(AND(Z$144=4,AA23=2),6)+IF(AND(Z$144=4,AA23=3),4)+IF(AND(Z$144=4,AA23=4),2)+IF(AND(Z$144=3,AA23=1),6)+IF(AND(Z$144=3,AA23=2),4)+IF(AND(Z$144=3,AA23=3),2)+IF(AND(Z$144=2,AA23=1),4)+IF(AND(Z$144=2,AA23=2),2)+IF(AND(Z$144=1,AA23=1),2)</f>
        <v>0</v>
      </c>
      <c r="AD23" s="2" t="s">
        <v>20</v>
      </c>
      <c r="AE23" s="4">
        <f t="shared" si="3"/>
        <v>0</v>
      </c>
      <c r="AF23" s="11">
        <f t="shared" si="4"/>
        <v>0</v>
      </c>
      <c r="AG23" s="2"/>
      <c r="AH23" s="2"/>
      <c r="AI23" s="2" t="s">
        <v>20</v>
      </c>
      <c r="AJ23" s="2" t="s">
        <v>54</v>
      </c>
      <c r="AK23" s="6"/>
      <c r="AL23" s="19">
        <f t="shared" si="5"/>
        <v>23.257000000000001</v>
      </c>
      <c r="AM23" s="2"/>
      <c r="AN23" s="3"/>
      <c r="AO23" s="4">
        <f>IF(AND(AP$144&gt;4,AN23=1),6)+IF(AND(AP$144&gt;4,AN23=2),4)+IF(AND(AP$144&gt;4,AN23=3),3)+IF(AND(AP$144&gt;4,AN23=4),2)+IF(AND(AP$144&gt;4,AN23=5),1)+IF(AND(AP$144&gt;4,AN23&gt;5),1)+IF(AND(AP$144=4,AN23=1),4)+IF(AND(AP$144=4,AN23=2),3)+IF(AND(AP$144=4,AN23=3),2)+IF(AND(AP$144=4,AN23=4),1)+IF(AND(AP$144=3,AN23=1),3)+IF(AND(AP$144=3,AN23=2),2)+IF(AND(AP$144=3,AN23=3),1)+IF(AND(AP$144=2,AN23=1),2)+IF(AND(AP$144=2,AN23=2),1)+IF(AND(AP$144=1,AN23=1),1)</f>
        <v>0</v>
      </c>
      <c r="AP23" s="5"/>
      <c r="AQ23" s="5"/>
      <c r="AR23" s="4">
        <f>IF(AND(AP$144&gt;4,AP23=1),12)+IF(AND(AP$144&gt;4,AP23=2),8)+IF(AND(AP$144&gt;4,AP23=3),6)+IF(AND(AP$144&gt;4,AP23=4),5)+IF(AND(AP$144&gt;4,AP23=5),4)+IF(AND(AP$144&gt;4,AP23=6),3)+IF(AND(AP$144&gt;4,AP23=7),2)+IF(AND(AP$144&gt;4,AP23&gt;7),1)+IF(AND(AP$144=4,AP23=1),8)+IF(AND(AP$144=4,AP23=2),6)+IF(AND(AP$144=4,AP23=3),4)+IF(AND(AP$144=4,AP23=4),2)+IF(AND(AP$144=3,AP23=1),6)+IF(AND(AP$144=3,AP23=2),4)+IF(AND(AP$144=3,AP23=3),2)+IF(AND(AP$144=2,AP23=1),4)+IF(AND(AP$144=2,AP23=2),2)+IF(AND(AP$144=1,AP23=1),2)</f>
        <v>0</v>
      </c>
      <c r="AS23" s="4">
        <f>IF(AND(AP$144&gt;4,AQ23=1),12)+IF(AND(AP$144&gt;4,AQ23=2),8)+IF(AND(AP$144&gt;4,AQ23=3),6)+IF(AND(AP$144&gt;4,AQ23=4),5)+IF(AND(AP$144&gt;4,AQ23=5),4)+IF(AND(AP$144&gt;4,AQ23=6),3)+IF(AND(AP$144&gt;4,AQ23=7),2)+IF(AND(AP$144&gt;4,AQ23&gt;7),1)+IF(AND(AP$144=4,AQ23=1),8)+IF(AND(AP$144=4,AQ23=2),6)+IF(AND(AP$144=4,AQ23=3),4)+IF(AND(AP$144=4,AQ23=4),2)+IF(AND(AP$144=3,AQ23=1),6)+IF(AND(AP$144=3,AQ23=2),4)+IF(AND(AP$144=3,AQ23=3),2)+IF(AND(AP$144=2,AQ23=1),4)+IF(AND(AP$144=2,AQ23=2),2)+IF(AND(AP$144=1,AQ23=1),2)</f>
        <v>0</v>
      </c>
      <c r="AT23" s="2" t="s">
        <v>20</v>
      </c>
      <c r="AU23" s="4">
        <f t="shared" si="6"/>
        <v>0</v>
      </c>
      <c r="AV23" s="11">
        <f t="shared" si="7"/>
        <v>0</v>
      </c>
      <c r="AW23" s="2"/>
      <c r="AX23" s="2"/>
      <c r="AY23" s="2" t="s">
        <v>20</v>
      </c>
      <c r="AZ23" s="2" t="s">
        <v>54</v>
      </c>
      <c r="BA23" s="6"/>
      <c r="BB23" s="19">
        <f t="shared" si="8"/>
        <v>23.257000000000001</v>
      </c>
      <c r="BC23" s="2">
        <v>27.338999999999999</v>
      </c>
      <c r="BD23" s="3">
        <v>1</v>
      </c>
      <c r="BE23" s="4">
        <f>IF(AND(BF$144&gt;4,BD23=1),6)+IF(AND(BF$144&gt;4,BD23=2),4)+IF(AND(BF$144&gt;4,BD23=3),3)+IF(AND(BF$144&gt;4,BD23=4),2)+IF(AND(BF$144&gt;4,BD23=5),1)+IF(AND(BF$144&gt;4,BD23&gt;5),1)+IF(AND(BF$144=4,BD23=1),4)+IF(AND(BF$144=4,BD23=2),3)+IF(AND(BF$144=4,BD23=3),2)+IF(AND(BF$144=4,BD23=4),1)+IF(AND(BF$144=3,BD23=1),3)+IF(AND(BF$144=3,BD23=2),2)+IF(AND(BF$144=3,BD23=3),1)+IF(AND(BF$144=2,BD23=1),2)+IF(AND(BF$144=2,BD23=2),1)+IF(AND(BF$144=1,BD23=1),1)</f>
        <v>3</v>
      </c>
      <c r="BF23" s="5">
        <v>1</v>
      </c>
      <c r="BG23" s="5">
        <v>1</v>
      </c>
      <c r="BH23" s="4">
        <f>IF(AND(BF$144&gt;4,BF23=1),12)+IF(AND(BF$144&gt;4,BF23=2),8)+IF(AND(BF$144&gt;4,BF23=3),6)+IF(AND(BF$144&gt;4,BF23=4),5)+IF(AND(BF$144&gt;4,BF23=5),4)+IF(AND(BF$144&gt;4,BF23=6),3)+IF(AND(BF$144&gt;4,BF23=7),2)+IF(AND(BF$144&gt;4,BF23&gt;7),1)+IF(AND(BF$144=4,BF23=1),8)+IF(AND(BF$144=4,BF23=2),6)+IF(AND(BF$144=4,BF23=3),4)+IF(AND(BF$144=4,BF23=4),2)+IF(AND(BF$144=3,BF23=1),6)+IF(AND(BF$144=3,BF23=2),4)+IF(AND(BF$144=3,BF23=3),2)+IF(AND(BF$144=2,BF23=1),4)+IF(AND(BF$144=2,BF23=2),2)+IF(AND(BF$144=1,BF23=1),2)</f>
        <v>6</v>
      </c>
      <c r="BI23" s="4">
        <f>IF(AND(BF$144&gt;4,BG23=1),12)+IF(AND(BF$144&gt;4,BG23=2),8)+IF(AND(BF$144&gt;4,BG23=3),6)+IF(AND(BF$144&gt;4,BG23=4),5)+IF(AND(BF$144&gt;4,BG23=5),4)+IF(AND(BF$144&gt;4,BG23=6),3)+IF(AND(BF$144&gt;4,BG23=7),2)+IF(AND(BF$144&gt;4,BG23&gt;7),1)+IF(AND(BF$144=4,BG23=1),8)+IF(AND(BF$144=4,BG23=2),6)+IF(AND(BF$144=4,BG23=3),4)+IF(AND(BF$144=4,BG23=4),2)+IF(AND(BF$144=3,BG23=1),6)+IF(AND(BF$144=3,BG23=2),4)+IF(AND(BF$144=3,BG23=3),2)+IF(AND(BF$144=2,BG23=1),4)+IF(AND(BF$144=2,BG23=2),2)+IF(AND(BF$144=1,BG23=1),2)</f>
        <v>6</v>
      </c>
      <c r="BJ23" s="2" t="s">
        <v>20</v>
      </c>
      <c r="BK23" s="4">
        <f t="shared" si="9"/>
        <v>15</v>
      </c>
      <c r="BL23" s="11">
        <f t="shared" si="10"/>
        <v>15</v>
      </c>
      <c r="BM23" s="2">
        <v>24.189</v>
      </c>
      <c r="BN23" s="2">
        <v>24.242000000000001</v>
      </c>
      <c r="BO23" s="2" t="s">
        <v>20</v>
      </c>
      <c r="BP23" s="2" t="s">
        <v>54</v>
      </c>
      <c r="BQ23" s="6"/>
      <c r="BR23" s="19">
        <f t="shared" si="11"/>
        <v>23.257000000000001</v>
      </c>
      <c r="BS23" s="2">
        <v>24.401</v>
      </c>
      <c r="BT23" s="3">
        <v>3</v>
      </c>
      <c r="BU23" s="4">
        <f>IF(AND(BV$144&gt;4,BT23=1),6)+IF(AND(BV$144&gt;4,BT23=2),4)+IF(AND(BV$144&gt;4,BT23=3),3)+IF(AND(BV$144&gt;4,BT23=4),2)+IF(AND(BV$144&gt;4,BT23=5),1)+IF(AND(BV$144&gt;4,BT23&gt;5),1)+IF(AND(BV$144=4,BT23=1),4)+IF(AND(BV$144=4,BT23=2),3)+IF(AND(BV$144=4,BT23=3),2)+IF(AND(BV$144=4,BT23=4),1)+IF(AND(BV$144=3,BT23=1),3)+IF(AND(BV$144=3,BT23=2),2)+IF(AND(BV$144=3,BT23=3),1)+IF(AND(BV$144=2,BT23=1),2)+IF(AND(BV$144=2,BT23=2),1)+IF(AND(BV$144=1,BT23=1),1)</f>
        <v>3</v>
      </c>
      <c r="BV23" s="5">
        <v>1</v>
      </c>
      <c r="BW23" s="5"/>
      <c r="BX23" s="4">
        <f>IF(AND(BV$144&gt;4,BV23=1),12)+IF(AND(BV$144&gt;4,BV23=2),8)+IF(AND(BV$144&gt;4,BV23=3),6)+IF(AND(BV$144&gt;4,BV23=4),5)+IF(AND(BV$144&gt;4,BV23=5),4)+IF(AND(BV$144&gt;4,BV23=6),3)+IF(AND(BV$144&gt;4,BV23=7),2)+IF(AND(BV$144&gt;4,BV23&gt;7),1)+IF(AND(BV$144=4,BV23=1),8)+IF(AND(BV$144=4,BV23=2),6)+IF(AND(BV$144=4,BV23=3),4)+IF(AND(BV$144=4,BV23=4),2)+IF(AND(BV$144=3,BV23=1),6)+IF(AND(BV$144=3,BV23=2),4)+IF(AND(BV$144=3,BV23=3),2)+IF(AND(BV$144=2,BV23=1),4)+IF(AND(BV$144=2,BV23=2),2)+IF(AND(BV$144=1,BV23=1),2)</f>
        <v>12</v>
      </c>
      <c r="BY23" s="4">
        <f>IF(AND(BV$144&gt;4,BW23=1),12)+IF(AND(BV$144&gt;4,BW23=2),8)+IF(AND(BV$144&gt;4,BW23=3),6)+IF(AND(BV$144&gt;4,BW23=4),5)+IF(AND(BV$144&gt;4,BW23=5),4)+IF(AND(BV$144&gt;4,BW23=6),3)+IF(AND(BV$144&gt;4,BW23=7),2)+IF(AND(BV$144&gt;4,BW23&gt;7),1)+IF(AND(BV$144=4,BW23=1),8)+IF(AND(BV$144=4,BW23=2),6)+IF(AND(BV$144=4,BW23=3),4)+IF(AND(BV$144=4,BW23=4),2)+IF(AND(BV$144=3,BW23=1),6)+IF(AND(BV$144=3,BW23=2),4)+IF(AND(BV$144=3,BW23=3),2)+IF(AND(BV$144=2,BW23=1),4)+IF(AND(BV$144=2,BW23=2),2)+IF(AND(BV$144=1,BW23=1),2)</f>
        <v>0</v>
      </c>
      <c r="BZ23" s="2" t="s">
        <v>20</v>
      </c>
      <c r="CA23" s="4">
        <f t="shared" si="12"/>
        <v>15</v>
      </c>
      <c r="CB23" s="11">
        <f t="shared" si="13"/>
        <v>30</v>
      </c>
      <c r="CC23" s="2">
        <v>24.077000000000002</v>
      </c>
      <c r="CD23" s="2">
        <v>24.363</v>
      </c>
      <c r="CE23" s="2" t="s">
        <v>20</v>
      </c>
      <c r="CF23" s="2" t="s">
        <v>54</v>
      </c>
      <c r="CG23" s="6"/>
      <c r="CH23" s="19">
        <f t="shared" si="14"/>
        <v>23.257000000000001</v>
      </c>
    </row>
    <row r="24" spans="1:86">
      <c r="A24" s="13">
        <v>14</v>
      </c>
      <c r="B24" s="1" t="s">
        <v>222</v>
      </c>
      <c r="C24" s="2">
        <v>5175</v>
      </c>
      <c r="D24" s="1">
        <v>65</v>
      </c>
      <c r="E24" s="1" t="s">
        <v>83</v>
      </c>
      <c r="F24" s="57"/>
      <c r="G24" s="2"/>
      <c r="H24" s="3"/>
      <c r="I24" s="2"/>
      <c r="J24" s="5"/>
      <c r="K24" s="5"/>
      <c r="L24" s="2"/>
      <c r="M24" s="2"/>
      <c r="N24" s="2"/>
      <c r="O24" s="4"/>
      <c r="P24" s="11"/>
      <c r="Q24" s="2"/>
      <c r="R24" s="2"/>
      <c r="S24" s="2"/>
      <c r="T24" s="2"/>
      <c r="U24" s="6"/>
      <c r="V24" s="19"/>
      <c r="W24" s="2"/>
      <c r="X24" s="3"/>
      <c r="Y24" s="2"/>
      <c r="Z24" s="5"/>
      <c r="AA24" s="5"/>
      <c r="AB24" s="2"/>
      <c r="AC24" s="2"/>
      <c r="AD24" s="2"/>
      <c r="AE24" s="4"/>
      <c r="AF24" s="11"/>
      <c r="AG24" s="2"/>
      <c r="AH24" s="2"/>
      <c r="AI24" s="2"/>
      <c r="AJ24" s="2"/>
      <c r="AK24" s="6"/>
      <c r="AL24" s="19"/>
      <c r="AM24" s="2"/>
      <c r="AN24" s="3"/>
      <c r="AO24" s="2"/>
      <c r="AP24" s="5"/>
      <c r="AQ24" s="5"/>
      <c r="AR24" s="2"/>
      <c r="AS24" s="2"/>
      <c r="AT24" s="2"/>
      <c r="AU24" s="4"/>
      <c r="AV24" s="11"/>
      <c r="AW24" s="2"/>
      <c r="AX24" s="2"/>
      <c r="AY24" s="2"/>
      <c r="AZ24" s="2"/>
      <c r="BA24" s="6"/>
      <c r="BB24" s="19">
        <v>99.998999999999995</v>
      </c>
      <c r="BC24" s="2">
        <v>29.184000000000001</v>
      </c>
      <c r="BD24" s="3"/>
      <c r="BE24" s="2"/>
      <c r="BF24" s="5"/>
      <c r="BG24" s="5"/>
      <c r="BH24" s="2"/>
      <c r="BI24" s="2"/>
      <c r="BJ24" s="2"/>
      <c r="BK24" s="4"/>
      <c r="BL24" s="11"/>
      <c r="BM24" s="2">
        <v>25.981999999999999</v>
      </c>
      <c r="BN24" s="2">
        <v>25.908000000000001</v>
      </c>
      <c r="BO24" s="8" t="s">
        <v>202</v>
      </c>
      <c r="BP24" s="8" t="s">
        <v>202</v>
      </c>
      <c r="BQ24" s="6"/>
      <c r="BR24" s="19">
        <f t="shared" si="11"/>
        <v>25.908000000000001</v>
      </c>
      <c r="BS24" s="2">
        <v>25.579000000000001</v>
      </c>
      <c r="BT24" s="3">
        <v>2</v>
      </c>
      <c r="BU24" s="4">
        <f>IF(AND(BV$145&gt;4,BT24=1),6)+IF(AND(BV$145&gt;4,BT24=2),4)+IF(AND(BV$145&gt;4,BT24=3),3)+IF(AND(BV$145&gt;4,BT24=4),2)+IF(AND(BV$145&gt;4,BT24=5),1)+IF(AND(BV$145&gt;4,BT24&gt;5),1)+IF(AND(BV$145=4,BT24=1),4)+IF(AND(BV$145=4,BT24=2),3)+IF(AND(BV$145=4,BT24=3),2)+IF(AND(BV$145=4,BT24=4),1)+IF(AND(BV$145=3,BT24=1),3)+IF(AND(BV$145=3,BT24=2),2)+IF(AND(BV$145=3,BT24=3),1)+IF(AND(BV$145=2,BT24=1),2)+IF(AND(BV$145=2,BT24=2),1)+IF(AND(BV$145=1,BT24=1),1)</f>
        <v>4</v>
      </c>
      <c r="BV24" s="5">
        <v>1</v>
      </c>
      <c r="BW24" s="5">
        <v>1</v>
      </c>
      <c r="BX24" s="4">
        <f>IF(AND(BV$145&gt;4,BV24=1),12)+IF(AND(BV$145&gt;4,BV24=2),8)+IF(AND(BV$145&gt;4,BV24=3),6)+IF(AND(BV$145&gt;4,BV24=4),5)+IF(AND(BV$145&gt;4,BV24=5),4)+IF(AND(BV$145&gt;4,BV24=6),3)+IF(AND(BV$145&gt;4,BV24=7),2)+IF(AND(BV$145&gt;4,BV24&gt;7),1)+IF(AND(BV$145=4,BV24=1),8)+IF(AND(BV$145=4,BV24=2),6)+IF(AND(BV$145=4,BV24=3),4)+IF(AND(BV$145=4,BV24=4),2)+IF(AND(BV$145=3,BV24=1),6)+IF(AND(BV$145=3,BV24=2),4)+IF(AND(BV$145=3,BV24=3),2)+IF(AND(BV$145=2,BV24=1),4)+IF(AND(BV$145=2,BV24=2),2)+IF(AND(BV$145=1,BV24=1),2)</f>
        <v>12</v>
      </c>
      <c r="BY24" s="4">
        <f>IF(AND(BW$145&gt;4,BW24=1),12)+IF(AND(BW$145&gt;4,BW24=2),8)+IF(AND(BW$145&gt;4,BW24=3),6)+IF(AND(BW$145&gt;4,BW24=4),5)+IF(AND(BW$145&gt;4,BW24=5),4)+IF(AND(BW$145&gt;4,BW24=6),3)+IF(AND(BW$145&gt;4,BW24=7),2)+IF(AND(BW$145&gt;4,BW24&gt;7),1)+IF(AND(BW$145=4,BW24=1),8)+IF(AND(BW$145=4,BW24=2),6)+IF(AND(BW$145=4,BW24=3),4)+IF(AND(BW$145=4,BW24=4),2)+IF(AND(BW$145=3,BW24=1),6)+IF(AND(BW$145=3,BW24=2),4)+IF(AND(BW$145=3,BW24=3),2)+IF(AND(BW$145=2,BW24=1),4)+IF(AND(BW$145=2,BW24=2),2)+IF(AND(BW$145=1,BW24=1),2)</f>
        <v>12</v>
      </c>
      <c r="BZ24" s="2" t="s">
        <v>21</v>
      </c>
      <c r="CA24" s="4">
        <f t="shared" si="12"/>
        <v>30</v>
      </c>
      <c r="CB24" s="11">
        <f t="shared" si="13"/>
        <v>30</v>
      </c>
      <c r="CC24" s="2">
        <v>24.706</v>
      </c>
      <c r="CD24" s="2">
        <v>25.175999999999998</v>
      </c>
      <c r="CE24" s="6" t="s">
        <v>20</v>
      </c>
      <c r="CF24" s="8" t="s">
        <v>209</v>
      </c>
      <c r="CG24" s="6">
        <v>2</v>
      </c>
      <c r="CH24" s="19">
        <f t="shared" si="14"/>
        <v>24.706</v>
      </c>
    </row>
    <row r="25" spans="1:86">
      <c r="A25" s="13">
        <v>15</v>
      </c>
      <c r="B25" s="1" t="s">
        <v>24</v>
      </c>
      <c r="C25" s="9">
        <v>5902</v>
      </c>
      <c r="D25" s="1">
        <v>3</v>
      </c>
      <c r="E25" s="1" t="s">
        <v>25</v>
      </c>
      <c r="F25" s="57">
        <v>21.59</v>
      </c>
      <c r="G25" s="10">
        <v>22.773</v>
      </c>
      <c r="H25" s="3">
        <v>2</v>
      </c>
      <c r="I25" s="4">
        <f>IF(AND(J$143&gt;4,H25=1),6)+IF(AND(J$143&gt;4,H25=2),4)+IF(AND(J$143&gt;4,H25=3),3)+IF(AND(J$143&gt;4,H25=4),2)+IF(AND(J$143&gt;4,H25=5),1)+IF(AND(J$143&gt;4,H25&gt;5),1)+IF(AND(J$143=4,H25=1),4)+IF(AND(J$143=4,H25=2),3)+IF(AND(J$143=4,H25=3),2)+IF(AND(J$143=4,H25=4),1)+IF(AND(J$143=3,H25=1),3)+IF(AND(J$143=3,H25=2),2)+IF(AND(J$143=3,H25=3),1)+IF(AND(J$143=2,H25=1),2)+IF(AND(J$143=2,H25=2),1)+IF(AND(J$143=1,H25=1),1)</f>
        <v>3</v>
      </c>
      <c r="J25" s="5">
        <v>2</v>
      </c>
      <c r="K25" s="5">
        <v>3</v>
      </c>
      <c r="L25" s="4">
        <f>IF(AND(J$143&gt;4,J25=1),12)+IF(AND(J$143&gt;4,J25=2),8)+IF(AND(J$143&gt;4,J25=3),6)+IF(AND(J$143&gt;4,J25=4),5)+IF(AND(J$143&gt;4,J25=5),4)+IF(AND(J$143&gt;4,J25=6),3)+IF(AND(J$143&gt;4,J25=7),2)+IF(AND(J$143&gt;4,J25&gt;7),1)+IF(AND(J$143=4,J25=1),8)+IF(AND(J$143=4,J25=2),6)+IF(AND(J$143=4,J25=3),4)+IF(AND(J$143=4,J25=4),2)+IF(AND(J$143=3,J25=1),6)+IF(AND(J$143=3,J25=2),4)+IF(AND(J$143=3,J25=3),2)+IF(AND(J$143=2,J25=1),4)+IF(AND(J$143=2,J25=2),2)+IF(AND(J$143=1,J25=1),2)</f>
        <v>6</v>
      </c>
      <c r="M25" s="4">
        <f>IF(AND(K$143&gt;4,K25=1),12)+IF(AND(K$143&gt;4,K25=2),8)+IF(AND(K$143&gt;4,K25=3),6)+IF(AND(K$143&gt;4,K25=4),5)+IF(AND(K$143&gt;4,K25=5),4)+IF(AND(K$143&gt;4,K25=6),3)+IF(AND(K$143&gt;4,K25=7),2)+IF(AND(K$143&gt;4,K25&gt;7),1)+IF(AND(K$143=4,K25=1),8)+IF(AND(K$143=4,K25=2),6)+IF(AND(K$143=4,K25=3),4)+IF(AND(K$143=4,K25=4),2)+IF(AND(K$143=3,K25=1),6)+IF(AND(K$143=3,K25=2),4)+IF(AND(K$143=3,K25=3),2)+IF(AND(K$143=2,K25=1),4)+IF(AND(K$143=2,K25=2),2)+IF(AND(K$143=1,K25=1),2)</f>
        <v>4</v>
      </c>
      <c r="N25" s="2" t="s">
        <v>19</v>
      </c>
      <c r="O25" s="4">
        <f>+I25+L25+M25+U25</f>
        <v>13</v>
      </c>
      <c r="P25" s="11">
        <f>O25</f>
        <v>13</v>
      </c>
      <c r="Q25" s="10">
        <v>23.379000000000001</v>
      </c>
      <c r="R25" s="10">
        <v>23.696000000000002</v>
      </c>
      <c r="S25" s="2" t="s">
        <v>19</v>
      </c>
      <c r="T25" s="2"/>
      <c r="U25" s="6"/>
      <c r="V25" s="19">
        <f t="shared" ref="V25:V31" si="18">MIN(F25,G25,Q25,R25)</f>
        <v>21.59</v>
      </c>
      <c r="W25" s="10"/>
      <c r="X25" s="3"/>
      <c r="Y25" s="4">
        <f>IF(AND(Z$143&gt;4,X25=1),6)+IF(AND(Z$143&gt;4,X25=2),4)+IF(AND(Z$143&gt;4,X25=3),3)+IF(AND(Z$143&gt;4,X25=4),2)+IF(AND(Z$143&gt;4,X25=5),1)+IF(AND(Z$143&gt;4,X25&gt;5),1)+IF(AND(Z$143=4,X25=1),4)+IF(AND(Z$143=4,X25=2),3)+IF(AND(Z$143=4,X25=3),2)+IF(AND(Z$143=4,X25=4),1)+IF(AND(Z$143=3,X25=1),3)+IF(AND(Z$143=3,X25=2),2)+IF(AND(Z$143=3,X25=3),1)+IF(AND(Z$143=2,X25=1),2)+IF(AND(Z$143=2,X25=2),1)+IF(AND(Z$143=1,X25=1),1)</f>
        <v>0</v>
      </c>
      <c r="Z25" s="5"/>
      <c r="AA25" s="5"/>
      <c r="AB25" s="4">
        <f>IF(AND(Z$143&gt;4,Z25=1),12)+IF(AND(Z$143&gt;4,Z25=2),8)+IF(AND(Z$143&gt;4,Z25=3),6)+IF(AND(Z$143&gt;4,Z25=4),5)+IF(AND(Z$143&gt;4,Z25=5),4)+IF(AND(Z$143&gt;4,Z25=6),3)+IF(AND(Z$143&gt;4,Z25=7),2)+IF(AND(Z$143&gt;4,Z25&gt;7),1)+IF(AND(Z$143=4,Z25=1),8)+IF(AND(Z$143=4,Z25=2),6)+IF(AND(Z$143=4,Z25=3),4)+IF(AND(Z$143=4,Z25=4),2)+IF(AND(Z$143=3,Z25=1),6)+IF(AND(Z$143=3,Z25=2),4)+IF(AND(Z$143=3,Z25=3),2)+IF(AND(Z$143=2,Z25=1),4)+IF(AND(Z$143=2,Z25=2),2)+IF(AND(Z$143=1,Z25=1),2)</f>
        <v>0</v>
      </c>
      <c r="AC25" s="4">
        <f>IF(AND(AA$143&gt;4,AA25=1),12)+IF(AND(AA$143&gt;4,AA25=2),8)+IF(AND(AA$143&gt;4,AA25=3),6)+IF(AND(AA$143&gt;4,AA25=4),5)+IF(AND(AA$143&gt;4,AA25=5),4)+IF(AND(AA$143&gt;4,AA25=6),3)+IF(AND(AA$143&gt;4,AA25=7),2)+IF(AND(AA$143&gt;4,AA25&gt;7),1)+IF(AND(AA$143=4,AA25=1),8)+IF(AND(AA$143=4,AA25=2),6)+IF(AND(AA$143=4,AA25=3),4)+IF(AND(AA$143=4,AA25=4),2)+IF(AND(AA$143=3,AA25=1),6)+IF(AND(AA$143=3,AA25=2),4)+IF(AND(AA$143=3,AA25=3),2)+IF(AND(AA$143=2,AA25=1),4)+IF(AND(AA$143=2,AA25=2),2)+IF(AND(AA$143=1,AA25=1),2)</f>
        <v>0</v>
      </c>
      <c r="AD25" s="2" t="s">
        <v>19</v>
      </c>
      <c r="AE25" s="4">
        <f t="shared" ref="AE25:AE31" si="19">+Y25+AB25+AC25+AK25</f>
        <v>0</v>
      </c>
      <c r="AF25" s="11">
        <f t="shared" ref="AF25:AF31" si="20">AE25+P25</f>
        <v>13</v>
      </c>
      <c r="AG25" s="10"/>
      <c r="AH25" s="10"/>
      <c r="AI25" s="2" t="s">
        <v>19</v>
      </c>
      <c r="AJ25" s="2"/>
      <c r="AK25" s="6"/>
      <c r="AL25" s="19">
        <f t="shared" ref="AL25:AL31" si="21">MIN(V25,W25,AG25,AH25)</f>
        <v>21.59</v>
      </c>
      <c r="AM25" s="10"/>
      <c r="AN25" s="3"/>
      <c r="AO25" s="4">
        <f>IF(AND(AP$143&gt;4,AN25=1),6)+IF(AND(AP$143&gt;4,AN25=2),4)+IF(AND(AP$143&gt;4,AN25=3),3)+IF(AND(AP$143&gt;4,AN25=4),2)+IF(AND(AP$143&gt;4,AN25=5),1)+IF(AND(AP$143&gt;4,AN25&gt;5),1)+IF(AND(AP$143=4,AN25=1),4)+IF(AND(AP$143=4,AN25=2),3)+IF(AND(AP$143=4,AN25=3),2)+IF(AND(AP$143=4,AN25=4),1)+IF(AND(AP$143=3,AN25=1),3)+IF(AND(AP$143=3,AN25=2),2)+IF(AND(AP$143=3,AN25=3),1)+IF(AND(AP$143=2,AN25=1),2)+IF(AND(AP$143=2,AN25=2),1)+IF(AND(AP$143=1,AN25=1),1)</f>
        <v>0</v>
      </c>
      <c r="AP25" s="5"/>
      <c r="AQ25" s="5"/>
      <c r="AR25" s="4">
        <f>IF(AND(AP$143&gt;4,AP25=1),12)+IF(AND(AP$143&gt;4,AP25=2),8)+IF(AND(AP$143&gt;4,AP25=3),6)+IF(AND(AP$143&gt;4,AP25=4),5)+IF(AND(AP$143&gt;4,AP25=5),4)+IF(AND(AP$143&gt;4,AP25=6),3)+IF(AND(AP$143&gt;4,AP25=7),2)+IF(AND(AP$143&gt;4,AP25&gt;7),1)+IF(AND(AP$143=4,AP25=1),8)+IF(AND(AP$143=4,AP25=2),6)+IF(AND(AP$143=4,AP25=3),4)+IF(AND(AP$143=4,AP25=4),2)+IF(AND(AP$143=3,AP25=1),6)+IF(AND(AP$143=3,AP25=2),4)+IF(AND(AP$143=3,AP25=3),2)+IF(AND(AP$143=2,AP25=1),4)+IF(AND(AP$143=2,AP25=2),2)+IF(AND(AP$143=1,AP25=1),2)</f>
        <v>0</v>
      </c>
      <c r="AS25" s="4">
        <f>IF(AND(AQ$143&gt;4,AQ25=1),12)+IF(AND(AQ$143&gt;4,AQ25=2),8)+IF(AND(AQ$143&gt;4,AQ25=3),6)+IF(AND(AQ$143&gt;4,AQ25=4),5)+IF(AND(AQ$143&gt;4,AQ25=5),4)+IF(AND(AQ$143&gt;4,AQ25=6),3)+IF(AND(AQ$143&gt;4,AQ25=7),2)+IF(AND(AQ$143&gt;4,AQ25&gt;7),1)+IF(AND(AQ$143=4,AQ25=1),8)+IF(AND(AQ$143=4,AQ25=2),6)+IF(AND(AQ$143=4,AQ25=3),4)+IF(AND(AQ$143=4,AQ25=4),2)+IF(AND(AQ$143=3,AQ25=1),6)+IF(AND(AQ$143=3,AQ25=2),4)+IF(AND(AQ$143=3,AQ25=3),2)+IF(AND(AQ$143=2,AQ25=1),4)+IF(AND(AQ$143=2,AQ25=2),2)+IF(AND(AQ$143=1,AQ25=1),2)</f>
        <v>0</v>
      </c>
      <c r="AT25" s="2" t="s">
        <v>19</v>
      </c>
      <c r="AU25" s="4">
        <f t="shared" ref="AU25:AU31" si="22">+AO25+AR25+AS25+BA25</f>
        <v>0</v>
      </c>
      <c r="AV25" s="11">
        <f t="shared" ref="AV25:AV31" si="23">AU25+AF25</f>
        <v>13</v>
      </c>
      <c r="AW25" s="10"/>
      <c r="AX25" s="10"/>
      <c r="AY25" s="2" t="s">
        <v>19</v>
      </c>
      <c r="AZ25" s="2"/>
      <c r="BA25" s="6"/>
      <c r="BB25" s="19">
        <f t="shared" ref="BB25:BB31" si="24">MIN(AL25,AM25,AW25,AX25)</f>
        <v>21.59</v>
      </c>
      <c r="BC25" s="10">
        <v>26.277000000000001</v>
      </c>
      <c r="BD25" s="3">
        <v>4</v>
      </c>
      <c r="BE25" s="4">
        <f>IF(AND(BF$143&gt;4,BD25=1),6)+IF(AND(BF$143&gt;4,BD25=2),4)+IF(AND(BF$143&gt;4,BD25=3),3)+IF(AND(BF$143&gt;4,BD25=4),2)+IF(AND(BF$143&gt;4,BD25=5),1)+IF(AND(BF$143&gt;4,BD25&gt;5),1)+IF(AND(BF$143=4,BD25=1),4)+IF(AND(BF$143=4,BD25=2),3)+IF(AND(BF$143=4,BD25=3),2)+IF(AND(BF$143=4,BD25=4),1)+IF(AND(BF$143=3,BD25=1),3)+IF(AND(BF$143=3,BD25=2),2)+IF(AND(BF$143=3,BD25=3),1)+IF(AND(BF$143=2,BD25=1),2)+IF(AND(BF$143=2,BD25=2),1)+IF(AND(BF$143=1,BD25=1),1)</f>
        <v>2</v>
      </c>
      <c r="BF25" s="5">
        <v>3</v>
      </c>
      <c r="BG25" s="5">
        <v>3</v>
      </c>
      <c r="BH25" s="4">
        <f>IF(AND(BF$143&gt;4,BF25=1),12)+IF(AND(BF$143&gt;4,BF25=2),8)+IF(AND(BF$143&gt;4,BF25=3),6)+IF(AND(BF$143&gt;4,BF25=4),5)+IF(AND(BF$143&gt;4,BF25=5),4)+IF(AND(BF$143&gt;4,BF25=6),3)+IF(AND(BF$143&gt;4,BF25=7),2)+IF(AND(BF$143&gt;4,BF25&gt;7),1)+IF(AND(BF$143=4,BF25=1),8)+IF(AND(BF$143=4,BF25=2),6)+IF(AND(BF$143=4,BF25=3),4)+IF(AND(BF$143=4,BF25=4),2)+IF(AND(BF$143=3,BF25=1),6)+IF(AND(BF$143=3,BF25=2),4)+IF(AND(BF$143=3,BF25=3),2)+IF(AND(BF$143=2,BF25=1),4)+IF(AND(BF$143=2,BF25=2),2)+IF(AND(BF$143=1,BF25=1),2)</f>
        <v>6</v>
      </c>
      <c r="BI25" s="4">
        <f>IF(AND(BG$143&gt;4,BG25=1),12)+IF(AND(BG$143&gt;4,BG25=2),8)+IF(AND(BG$143&gt;4,BG25=3),6)+IF(AND(BG$143&gt;4,BG25=4),5)+IF(AND(BG$143&gt;4,BG25=5),4)+IF(AND(BG$143&gt;4,BG25=6),3)+IF(AND(BG$143&gt;4,BG25=7),2)+IF(AND(BG$143&gt;4,BG25&gt;7),1)+IF(AND(BG$143=4,BG25=1),8)+IF(AND(BG$143=4,BG25=2),6)+IF(AND(BG$143=4,BG25=3),4)+IF(AND(BG$143=4,BG25=4),2)+IF(AND(BG$143=3,BG25=1),6)+IF(AND(BG$143=3,BG25=2),4)+IF(AND(BG$143=3,BG25=3),2)+IF(AND(BG$143=2,BG25=1),4)+IF(AND(BG$143=2,BG25=2),2)+IF(AND(BG$143=1,BG25=1),2)</f>
        <v>6</v>
      </c>
      <c r="BJ25" s="2" t="s">
        <v>19</v>
      </c>
      <c r="BK25" s="4">
        <f t="shared" ref="BK25:BK31" si="25">+BE25+BH25+BI25+BQ25</f>
        <v>14</v>
      </c>
      <c r="BL25" s="11">
        <f t="shared" ref="BL25:BL31" si="26">BK25+AV25</f>
        <v>27</v>
      </c>
      <c r="BM25" s="10">
        <v>23.148</v>
      </c>
      <c r="BN25" s="10">
        <v>23.713000000000001</v>
      </c>
      <c r="BO25" s="2" t="s">
        <v>19</v>
      </c>
      <c r="BP25" s="2"/>
      <c r="BQ25" s="6"/>
      <c r="BR25" s="19">
        <f t="shared" si="11"/>
        <v>21.59</v>
      </c>
      <c r="BS25" s="10"/>
      <c r="BT25" s="3"/>
      <c r="BU25" s="4">
        <f>IF(AND(BV$143&gt;4,BT25=1),6)+IF(AND(BV$143&gt;4,BT25=2),4)+IF(AND(BV$143&gt;4,BT25=3),3)+IF(AND(BV$143&gt;4,BT25=4),2)+IF(AND(BV$143&gt;4,BT25=5),1)+IF(AND(BV$143&gt;4,BT25&gt;5),1)+IF(AND(BV$143=4,BT25=1),4)+IF(AND(BV$143=4,BT25=2),3)+IF(AND(BV$143=4,BT25=3),2)+IF(AND(BV$143=4,BT25=4),1)+IF(AND(BV$143=3,BT25=1),3)+IF(AND(BV$143=3,BT25=2),2)+IF(AND(BV$143=3,BT25=3),1)+IF(AND(BV$143=2,BT25=1),2)+IF(AND(BV$143=2,BT25=2),1)+IF(AND(BV$143=1,BT25=1),1)</f>
        <v>0</v>
      </c>
      <c r="BV25" s="5"/>
      <c r="BW25" s="5"/>
      <c r="BX25" s="4">
        <f>IF(AND(BV$143&gt;4,BV25=1),12)+IF(AND(BV$143&gt;4,BV25=2),8)+IF(AND(BV$143&gt;4,BV25=3),6)+IF(AND(BV$143&gt;4,BV25=4),5)+IF(AND(BV$143&gt;4,BV25=5),4)+IF(AND(BV$143&gt;4,BV25=6),3)+IF(AND(BV$143&gt;4,BV25=7),2)+IF(AND(BV$143&gt;4,BV25&gt;7),1)+IF(AND(BV$143=4,BV25=1),8)+IF(AND(BV$143=4,BV25=2),6)+IF(AND(BV$143=4,BV25=3),4)+IF(AND(BV$143=4,BV25=4),2)+IF(AND(BV$143=3,BV25=1),6)+IF(AND(BV$143=3,BV25=2),4)+IF(AND(BV$143=3,BV25=3),2)+IF(AND(BV$143=2,BV25=1),4)+IF(AND(BV$143=2,BV25=2),2)+IF(AND(BV$143=1,BV25=1),2)</f>
        <v>0</v>
      </c>
      <c r="BY25" s="4">
        <f>IF(AND(BW$143&gt;4,BW25=1),12)+IF(AND(BW$143&gt;4,BW25=2),8)+IF(AND(BW$143&gt;4,BW25=3),6)+IF(AND(BW$143&gt;4,BW25=4),5)+IF(AND(BW$143&gt;4,BW25=5),4)+IF(AND(BW$143&gt;4,BW25=6),3)+IF(AND(BW$143&gt;4,BW25=7),2)+IF(AND(BW$143&gt;4,BW25&gt;7),1)+IF(AND(BW$143=4,BW25=1),8)+IF(AND(BW$143=4,BW25=2),6)+IF(AND(BW$143=4,BW25=3),4)+IF(AND(BW$143=4,BW25=4),2)+IF(AND(BW$143=3,BW25=1),6)+IF(AND(BW$143=3,BW25=2),4)+IF(AND(BW$143=3,BW25=3),2)+IF(AND(BW$143=2,BW25=1),4)+IF(AND(BW$143=2,BW25=2),2)+IF(AND(BW$143=1,BW25=1),2)</f>
        <v>0</v>
      </c>
      <c r="BZ25" s="2" t="s">
        <v>19</v>
      </c>
      <c r="CA25" s="4">
        <f t="shared" si="12"/>
        <v>0</v>
      </c>
      <c r="CB25" s="11">
        <f t="shared" si="13"/>
        <v>27</v>
      </c>
      <c r="CC25" s="10"/>
      <c r="CD25" s="10"/>
      <c r="CE25" s="2" t="s">
        <v>19</v>
      </c>
      <c r="CF25" s="2"/>
      <c r="CG25" s="6"/>
      <c r="CH25" s="19">
        <f t="shared" si="14"/>
        <v>21.59</v>
      </c>
    </row>
    <row r="26" spans="1:86">
      <c r="A26" s="13">
        <v>16</v>
      </c>
      <c r="B26" s="1" t="s">
        <v>76</v>
      </c>
      <c r="C26" s="2">
        <v>34573</v>
      </c>
      <c r="D26" s="1">
        <v>143</v>
      </c>
      <c r="E26" s="1" t="s">
        <v>96</v>
      </c>
      <c r="F26" s="57">
        <v>22.664999999999999</v>
      </c>
      <c r="G26" s="2">
        <v>22.959</v>
      </c>
      <c r="H26" s="3"/>
      <c r="I26" s="4">
        <f>IF(AND(J$143&gt;4,H26=1),6)+IF(AND(J$143&gt;4,H26=2),4)+IF(AND(J$143&gt;4,H26=3),3)+IF(AND(J$143&gt;4,H26=4),2)+IF(AND(J$143&gt;4,H26=5),1)+IF(AND(J$143&gt;4,H26&gt;5),1)+IF(AND(J$143=4,H26=1),4)+IF(AND(J$143=4,H26=2),3)+IF(AND(J$143=4,H26=3),2)+IF(AND(J$143=4,H26=4),1)+IF(AND(J$143=3,H26=1),3)+IF(AND(J$143=3,H26=2),2)+IF(AND(J$143=3,H26=3),1)+IF(AND(J$143=2,H26=1),2)+IF(AND(J$143=2,H26=2),1)+IF(AND(J$143=1,H26=1),1)</f>
        <v>0</v>
      </c>
      <c r="J26" s="5"/>
      <c r="K26" s="5"/>
      <c r="L26" s="4">
        <f>IF(AND(J$143&gt;4,J26=1),12)+IF(AND(J$143&gt;4,J26=2),8)+IF(AND(J$143&gt;4,J26=3),6)+IF(AND(J$143&gt;4,J26=4),5)+IF(AND(J$143&gt;4,J26=5),4)+IF(AND(J$143&gt;4,J26=6),3)+IF(AND(J$143&gt;4,J26=7),2)+IF(AND(J$143&gt;4,J26&gt;7),1)+IF(AND(J$143=4,J26=1),8)+IF(AND(J$143=4,J26=2),6)+IF(AND(J$143=4,J26=3),4)+IF(AND(J$143=4,J26=4),2)+IF(AND(J$143=3,J26=1),6)+IF(AND(J$143=3,J26=2),4)+IF(AND(J$143=3,J26=3),2)+IF(AND(J$143=2,J26=1),4)+IF(AND(J$143=2,J26=2),2)+IF(AND(J$143=1,J26=1),2)</f>
        <v>0</v>
      </c>
      <c r="M26" s="4">
        <f>IF(AND(K$143&gt;4,K26=1),12)+IF(AND(K$143&gt;4,K26=2),8)+IF(AND(K$143&gt;4,K26=3),6)+IF(AND(K$143&gt;4,K26=4),5)+IF(AND(K$143&gt;4,K26=5),4)+IF(AND(K$143&gt;4,K26=6),3)+IF(AND(K$143&gt;4,K26=7),2)+IF(AND(K$143&gt;4,K26&gt;7),1)+IF(AND(K$143=4,K26=1),8)+IF(AND(K$143=4,K26=2),6)+IF(AND(K$143=4,K26=3),4)+IF(AND(K$143=4,K26=4),2)+IF(AND(K$143=3,K26=1),6)+IF(AND(K$143=3,K26=2),4)+IF(AND(K$143=3,K26=3),2)+IF(AND(K$143=2,K26=1),4)+IF(AND(K$143=2,K26=2),2)+IF(AND(K$143=1,K26=1),2)</f>
        <v>0</v>
      </c>
      <c r="N26" s="2" t="s">
        <v>19</v>
      </c>
      <c r="O26" s="4">
        <f>+I26+L26+M26+U26</f>
        <v>0</v>
      </c>
      <c r="P26" s="11">
        <f>O26</f>
        <v>0</v>
      </c>
      <c r="Q26" s="10">
        <v>23.11</v>
      </c>
      <c r="R26" s="2">
        <v>23.556999999999999</v>
      </c>
      <c r="S26" s="2" t="s">
        <v>19</v>
      </c>
      <c r="T26" s="58" t="s">
        <v>50</v>
      </c>
      <c r="U26" s="6"/>
      <c r="V26" s="19">
        <f t="shared" si="18"/>
        <v>22.664999999999999</v>
      </c>
      <c r="W26" s="2">
        <v>23.585000000000001</v>
      </c>
      <c r="X26" s="3">
        <v>2</v>
      </c>
      <c r="Y26" s="4">
        <f>IF(AND(Z$143&gt;4,X26=1),6)+IF(AND(Z$143&gt;4,X26=2),4)+IF(AND(Z$143&gt;4,X26=3),3)+IF(AND(Z$143&gt;4,X26=4),2)+IF(AND(Z$143&gt;4,X26=5),1)+IF(AND(Z$143&gt;4,X26&gt;5),1)+IF(AND(Z$143=4,X26=1),4)+IF(AND(Z$143=4,X26=2),3)+IF(AND(Z$143=4,X26=3),2)+IF(AND(Z$143=4,X26=4),1)+IF(AND(Z$143=3,X26=1),3)+IF(AND(Z$143=3,X26=2),2)+IF(AND(Z$143=3,X26=3),1)+IF(AND(Z$143=2,X26=1),2)+IF(AND(Z$143=2,X26=2),1)+IF(AND(Z$143=1,X26=1),1)</f>
        <v>3</v>
      </c>
      <c r="Z26" s="5">
        <v>2</v>
      </c>
      <c r="AA26" s="5">
        <v>2</v>
      </c>
      <c r="AB26" s="4">
        <f>IF(AND(Z$143&gt;4,Z26=1),12)+IF(AND(Z$143&gt;4,Z26=2),8)+IF(AND(Z$143&gt;4,Z26=3),6)+IF(AND(Z$143&gt;4,Z26=4),5)+IF(AND(Z$143&gt;4,Z26=5),4)+IF(AND(Z$143&gt;4,Z26=6),3)+IF(AND(Z$143&gt;4,Z26=7),2)+IF(AND(Z$143&gt;4,Z26&gt;7),1)+IF(AND(Z$143=4,Z26=1),8)+IF(AND(Z$143=4,Z26=2),6)+IF(AND(Z$143=4,Z26=3),4)+IF(AND(Z$143=4,Z26=4),2)+IF(AND(Z$143=3,Z26=1),6)+IF(AND(Z$143=3,Z26=2),4)+IF(AND(Z$143=3,Z26=3),2)+IF(AND(Z$143=2,Z26=1),4)+IF(AND(Z$143=2,Z26=2),2)+IF(AND(Z$143=1,Z26=1),2)</f>
        <v>6</v>
      </c>
      <c r="AC26" s="4">
        <f>IF(AND(AA$143&gt;4,AA26=1),12)+IF(AND(AA$143&gt;4,AA26=2),8)+IF(AND(AA$143&gt;4,AA26=3),6)+IF(AND(AA$143&gt;4,AA26=4),5)+IF(AND(AA$143&gt;4,AA26=5),4)+IF(AND(AA$143&gt;4,AA26=6),3)+IF(AND(AA$143&gt;4,AA26=7),2)+IF(AND(AA$143&gt;4,AA26&gt;7),1)+IF(AND(AA$143=4,AA26=1),8)+IF(AND(AA$143=4,AA26=2),6)+IF(AND(AA$143=4,AA26=3),4)+IF(AND(AA$143=4,AA26=4),2)+IF(AND(AA$143=3,AA26=1),6)+IF(AND(AA$143=3,AA26=2),4)+IF(AND(AA$143=3,AA26=3),2)+IF(AND(AA$143=2,AA26=1),4)+IF(AND(AA$143=2,AA26=2),2)+IF(AND(AA$143=1,AA26=1),2)</f>
        <v>6</v>
      </c>
      <c r="AD26" s="2" t="s">
        <v>19</v>
      </c>
      <c r="AE26" s="4">
        <f t="shared" si="19"/>
        <v>16</v>
      </c>
      <c r="AF26" s="11">
        <f t="shared" si="20"/>
        <v>16</v>
      </c>
      <c r="AG26" s="10">
        <v>22.349</v>
      </c>
      <c r="AH26" s="2">
        <v>22.741</v>
      </c>
      <c r="AI26" s="2" t="s">
        <v>19</v>
      </c>
      <c r="AJ26" s="6"/>
      <c r="AK26" s="6">
        <v>1</v>
      </c>
      <c r="AL26" s="19">
        <f t="shared" si="21"/>
        <v>22.349</v>
      </c>
      <c r="AM26" s="2">
        <v>22.728999999999999</v>
      </c>
      <c r="AN26" s="3">
        <v>1</v>
      </c>
      <c r="AO26" s="4">
        <f>IF(AND(AP$143&gt;4,AN26=1),6)+IF(AND(AP$143&gt;4,AN26=2),4)+IF(AND(AP$143&gt;4,AN26=3),3)+IF(AND(AP$143&gt;4,AN26=4),2)+IF(AND(AP$143&gt;4,AN26=5),1)+IF(AND(AP$143&gt;4,AN26&gt;5),1)+IF(AND(AP$143=4,AN26=1),4)+IF(AND(AP$143=4,AN26=2),3)+IF(AND(AP$143=4,AN26=3),2)+IF(AND(AP$143=4,AN26=4),1)+IF(AND(AP$143=3,AN26=1),3)+IF(AND(AP$143=3,AN26=2),2)+IF(AND(AP$143=3,AN26=3),1)+IF(AND(AP$143=2,AN26=1),2)+IF(AND(AP$143=2,AN26=2),1)+IF(AND(AP$143=1,AN26=1),1)</f>
        <v>3</v>
      </c>
      <c r="AP26" s="5">
        <v>1</v>
      </c>
      <c r="AQ26" s="5"/>
      <c r="AR26" s="4">
        <f>IF(AND(AP$143&gt;4,AP26=1),12)+IF(AND(AP$143&gt;4,AP26=2),8)+IF(AND(AP$143&gt;4,AP26=3),6)+IF(AND(AP$143&gt;4,AP26=4),5)+IF(AND(AP$143&gt;4,AP26=5),4)+IF(AND(AP$143&gt;4,AP26=6),3)+IF(AND(AP$143&gt;4,AP26=7),2)+IF(AND(AP$143&gt;4,AP26&gt;7),1)+IF(AND(AP$143=4,AP26=1),8)+IF(AND(AP$143=4,AP26=2),6)+IF(AND(AP$143=4,AP26=3),4)+IF(AND(AP$143=4,AP26=4),2)+IF(AND(AP$143=3,AP26=1),6)+IF(AND(AP$143=3,AP26=2),4)+IF(AND(AP$143=3,AP26=3),2)+IF(AND(AP$143=2,AP26=1),4)+IF(AND(AP$143=2,AP26=2),2)+IF(AND(AP$143=1,AP26=1),2)</f>
        <v>6</v>
      </c>
      <c r="AS26" s="4">
        <f>IF(AND(AQ$143&gt;4,AQ26=1),12)+IF(AND(AQ$143&gt;4,AQ26=2),8)+IF(AND(AQ$143&gt;4,AQ26=3),6)+IF(AND(AQ$143&gt;4,AQ26=4),5)+IF(AND(AQ$143&gt;4,AQ26=5),4)+IF(AND(AQ$143&gt;4,AQ26=6),3)+IF(AND(AQ$143&gt;4,AQ26=7),2)+IF(AND(AQ$143&gt;4,AQ26&gt;7),1)+IF(AND(AQ$143=4,AQ26=1),8)+IF(AND(AQ$143=4,AQ26=2),6)+IF(AND(AQ$143=4,AQ26=3),4)+IF(AND(AQ$143=4,AQ26=4),2)+IF(AND(AQ$143=3,AQ26=1),6)+IF(AND(AQ$143=3,AQ26=2),4)+IF(AND(AQ$143=3,AQ26=3),2)+IF(AND(AQ$143=2,AQ26=1),4)+IF(AND(AQ$143=2,AQ26=2),2)+IF(AND(AQ$143=1,AQ26=1),2)</f>
        <v>0</v>
      </c>
      <c r="AT26" s="2" t="s">
        <v>19</v>
      </c>
      <c r="AU26" s="4">
        <f t="shared" si="22"/>
        <v>9</v>
      </c>
      <c r="AV26" s="11">
        <f t="shared" si="23"/>
        <v>25</v>
      </c>
      <c r="AW26" s="10">
        <v>24.236999999999998</v>
      </c>
      <c r="AX26" s="2"/>
      <c r="AY26" s="2" t="s">
        <v>19</v>
      </c>
      <c r="AZ26" s="6"/>
      <c r="BA26" s="6"/>
      <c r="BB26" s="19">
        <f t="shared" si="24"/>
        <v>22.349</v>
      </c>
      <c r="BC26" s="2"/>
      <c r="BD26" s="3"/>
      <c r="BE26" s="4">
        <f>IF(AND(BF$143&gt;4,BD26=1),6)+IF(AND(BF$143&gt;4,BD26=2),4)+IF(AND(BF$143&gt;4,BD26=3),3)+IF(AND(BF$143&gt;4,BD26=4),2)+IF(AND(BF$143&gt;4,BD26=5),1)+IF(AND(BF$143&gt;4,BD26&gt;5),1)+IF(AND(BF$143=4,BD26=1),4)+IF(AND(BF$143=4,BD26=2),3)+IF(AND(BF$143=4,BD26=3),2)+IF(AND(BF$143=4,BD26=4),1)+IF(AND(BF$143=3,BD26=1),3)+IF(AND(BF$143=3,BD26=2),2)+IF(AND(BF$143=3,BD26=3),1)+IF(AND(BF$143=2,BD26=1),2)+IF(AND(BF$143=2,BD26=2),1)+IF(AND(BF$143=1,BD26=1),1)</f>
        <v>0</v>
      </c>
      <c r="BF26" s="5"/>
      <c r="BG26" s="5"/>
      <c r="BH26" s="4">
        <f>IF(AND(BF$143&gt;4,BF26=1),12)+IF(AND(BF$143&gt;4,BF26=2),8)+IF(AND(BF$143&gt;4,BF26=3),6)+IF(AND(BF$143&gt;4,BF26=4),5)+IF(AND(BF$143&gt;4,BF26=5),4)+IF(AND(BF$143&gt;4,BF26=6),3)+IF(AND(BF$143&gt;4,BF26=7),2)+IF(AND(BF$143&gt;4,BF26&gt;7),1)+IF(AND(BF$143=4,BF26=1),8)+IF(AND(BF$143=4,BF26=2),6)+IF(AND(BF$143=4,BF26=3),4)+IF(AND(BF$143=4,BF26=4),2)+IF(AND(BF$143=3,BF26=1),6)+IF(AND(BF$143=3,BF26=2),4)+IF(AND(BF$143=3,BF26=3),2)+IF(AND(BF$143=2,BF26=1),4)+IF(AND(BF$143=2,BF26=2),2)+IF(AND(BF$143=1,BF26=1),2)</f>
        <v>0</v>
      </c>
      <c r="BI26" s="4">
        <f>IF(AND(BG$143&gt;4,BG26=1),12)+IF(AND(BG$143&gt;4,BG26=2),8)+IF(AND(BG$143&gt;4,BG26=3),6)+IF(AND(BG$143&gt;4,BG26=4),5)+IF(AND(BG$143&gt;4,BG26=5),4)+IF(AND(BG$143&gt;4,BG26=6),3)+IF(AND(BG$143&gt;4,BG26=7),2)+IF(AND(BG$143&gt;4,BG26&gt;7),1)+IF(AND(BG$143=4,BG26=1),8)+IF(AND(BG$143=4,BG26=2),6)+IF(AND(BG$143=4,BG26=3),4)+IF(AND(BG$143=4,BG26=4),2)+IF(AND(BG$143=3,BG26=1),6)+IF(AND(BG$143=3,BG26=2),4)+IF(AND(BG$143=3,BG26=3),2)+IF(AND(BG$143=2,BG26=1),4)+IF(AND(BG$143=2,BG26=2),2)+IF(AND(BG$143=1,BG26=1),2)</f>
        <v>0</v>
      </c>
      <c r="BJ26" s="2" t="s">
        <v>19</v>
      </c>
      <c r="BK26" s="4">
        <f t="shared" si="25"/>
        <v>0</v>
      </c>
      <c r="BL26" s="11">
        <f t="shared" si="26"/>
        <v>25</v>
      </c>
      <c r="BM26" s="10"/>
      <c r="BN26" s="2"/>
      <c r="BO26" s="2" t="s">
        <v>19</v>
      </c>
      <c r="BP26" s="6"/>
      <c r="BQ26" s="6"/>
      <c r="BR26" s="19">
        <f t="shared" si="11"/>
        <v>22.349</v>
      </c>
      <c r="BS26" s="2"/>
      <c r="BT26" s="3"/>
      <c r="BU26" s="4">
        <f>IF(AND(BV$143&gt;4,BT26=1),6)+IF(AND(BV$143&gt;4,BT26=2),4)+IF(AND(BV$143&gt;4,BT26=3),3)+IF(AND(BV$143&gt;4,BT26=4),2)+IF(AND(BV$143&gt;4,BT26=5),1)+IF(AND(BV$143&gt;4,BT26&gt;5),1)+IF(AND(BV$143=4,BT26=1),4)+IF(AND(BV$143=4,BT26=2),3)+IF(AND(BV$143=4,BT26=3),2)+IF(AND(BV$143=4,BT26=4),1)+IF(AND(BV$143=3,BT26=1),3)+IF(AND(BV$143=3,BT26=2),2)+IF(AND(BV$143=3,BT26=3),1)+IF(AND(BV$143=2,BT26=1),2)+IF(AND(BV$143=2,BT26=2),1)+IF(AND(BV$143=1,BT26=1),1)</f>
        <v>0</v>
      </c>
      <c r="BV26" s="5"/>
      <c r="BW26" s="5"/>
      <c r="BX26" s="4">
        <f>IF(AND(BV$143&gt;4,BV26=1),12)+IF(AND(BV$143&gt;4,BV26=2),8)+IF(AND(BV$143&gt;4,BV26=3),6)+IF(AND(BV$143&gt;4,BV26=4),5)+IF(AND(BV$143&gt;4,BV26=5),4)+IF(AND(BV$143&gt;4,BV26=6),3)+IF(AND(BV$143&gt;4,BV26=7),2)+IF(AND(BV$143&gt;4,BV26&gt;7),1)+IF(AND(BV$143=4,BV26=1),8)+IF(AND(BV$143=4,BV26=2),6)+IF(AND(BV$143=4,BV26=3),4)+IF(AND(BV$143=4,BV26=4),2)+IF(AND(BV$143=3,BV26=1),6)+IF(AND(BV$143=3,BV26=2),4)+IF(AND(BV$143=3,BV26=3),2)+IF(AND(BV$143=2,BV26=1),4)+IF(AND(BV$143=2,BV26=2),2)+IF(AND(BV$143=1,BV26=1),2)</f>
        <v>0</v>
      </c>
      <c r="BY26" s="4">
        <f>IF(AND(BW$143&gt;4,BW26=1),12)+IF(AND(BW$143&gt;4,BW26=2),8)+IF(AND(BW$143&gt;4,BW26=3),6)+IF(AND(BW$143&gt;4,BW26=4),5)+IF(AND(BW$143&gt;4,BW26=5),4)+IF(AND(BW$143&gt;4,BW26=6),3)+IF(AND(BW$143&gt;4,BW26=7),2)+IF(AND(BW$143&gt;4,BW26&gt;7),1)+IF(AND(BW$143=4,BW26=1),8)+IF(AND(BW$143=4,BW26=2),6)+IF(AND(BW$143=4,BW26=3),4)+IF(AND(BW$143=4,BW26=4),2)+IF(AND(BW$143=3,BW26=1),6)+IF(AND(BW$143=3,BW26=2),4)+IF(AND(BW$143=3,BW26=3),2)+IF(AND(BW$143=2,BW26=1),4)+IF(AND(BW$143=2,BW26=2),2)+IF(AND(BW$143=1,BW26=1),2)</f>
        <v>0</v>
      </c>
      <c r="BZ26" s="2" t="s">
        <v>19</v>
      </c>
      <c r="CA26" s="4">
        <f t="shared" si="12"/>
        <v>0</v>
      </c>
      <c r="CB26" s="11">
        <f t="shared" si="13"/>
        <v>25</v>
      </c>
      <c r="CC26" s="10"/>
      <c r="CD26" s="2"/>
      <c r="CE26" s="2" t="s">
        <v>19</v>
      </c>
      <c r="CF26" s="6"/>
      <c r="CG26" s="6"/>
      <c r="CH26" s="19">
        <f t="shared" si="14"/>
        <v>22.349</v>
      </c>
    </row>
    <row r="27" spans="1:86">
      <c r="A27" s="13">
        <v>17</v>
      </c>
      <c r="B27" s="1" t="s">
        <v>160</v>
      </c>
      <c r="C27" s="2">
        <v>38850</v>
      </c>
      <c r="D27" s="1">
        <v>30</v>
      </c>
      <c r="E27" s="1" t="s">
        <v>39</v>
      </c>
      <c r="F27" s="57">
        <v>26.434999999999999</v>
      </c>
      <c r="G27" s="2"/>
      <c r="H27" s="3"/>
      <c r="I27" s="4">
        <f>IF(AND(J$145&gt;4,H27=1),6)+IF(AND(J$145&gt;4,H27=2),4)+IF(AND(J$145&gt;4,H27=3),3)+IF(AND(J$145&gt;4,H27=4),2)+IF(AND(J$145&gt;4,H27=5),1)+IF(AND(J$145&gt;4,H27&gt;5),1)+IF(AND(J$145=4,H27=1),4)+IF(AND(J$145=4,H27=2),3)+IF(AND(J$145=4,H27=3),2)+IF(AND(J$145=4,H27=4),1)+IF(AND(J$145=3,H27=1),3)+IF(AND(J$145=3,H27=2),2)+IF(AND(J$145=3,H27=3),1)+IF(AND(J$145=2,H27=1),2)+IF(AND(J$145=2,H27=2),1)+IF(AND(J$145=1,H27=1),1)</f>
        <v>0</v>
      </c>
      <c r="J27" s="5"/>
      <c r="K27" s="5"/>
      <c r="L27" s="7">
        <f>IF(AND(J$145&gt;4,J27=1),12)+IF(AND(J$145&gt;4,J27=2),8)+IF(AND(J$145&gt;4,J27=3),6)+IF(AND(J$145&gt;4,J27=4),5)+IF(AND(J$145&gt;4,J27=5),4)+IF(AND(J$145&gt;4,J27=6),3)+IF(AND(J$145&gt;4,J27=7),2)+IF(AND(J$145&gt;4,J27&gt;7),1)+IF(AND(J$145=4,J27=1),8)+IF(AND(J$145=4,J27=2),6)+IF(AND(J$145=4,J27=3),4)+IF(AND(J$145=4,J27=4),2)+IF(AND(J$145=3,J27=1),6)+IF(AND(J$145=3,J27=2),4)+IF(AND(J$145=3,J27=3),2)+IF(AND(J$145=2,J27=1),4)+IF(AND(J$145=2,J27=2),2)+IF(AND(J$145=1,J27=1),2)</f>
        <v>0</v>
      </c>
      <c r="M27" s="7">
        <f>IF(AND(K$145&gt;4,K27=1),12)+IF(AND(K$145&gt;4,K27=2),8)+IF(AND(K$145&gt;4,K27=3),6)+IF(AND(K$145&gt;4,K27=4),5)+IF(AND(K$145&gt;4,K27=5),4)+IF(AND(K$145&gt;4,K27=6),3)+IF(AND(K$145&gt;4,K27=7),2)+IF(AND(K$145&gt;4,K27&gt;7),1)+IF(AND(K$145=4,K27=1),8)+IF(AND(K$145=4,K27=2),6)+IF(AND(K$145=4,K27=3),4)+IF(AND(K$145=4,K27=4),2)+IF(AND(K$145=3,K27=1),6)+IF(AND(K$145=3,K27=2),4)+IF(AND(K$145=3,K27=3),2)+IF(AND(K$145=2,K27=1),4)+IF(AND(K$145=2,K27=2),2)+IF(AND(K$145=1,K27=1),2)</f>
        <v>0</v>
      </c>
      <c r="N27" s="2" t="s">
        <v>21</v>
      </c>
      <c r="O27" s="4">
        <f>+I27+L27+M27+U27</f>
        <v>0</v>
      </c>
      <c r="P27" s="11">
        <f>O27</f>
        <v>0</v>
      </c>
      <c r="Q27" s="2"/>
      <c r="R27" s="2"/>
      <c r="S27" s="2" t="s">
        <v>21</v>
      </c>
      <c r="T27" s="2"/>
      <c r="U27" s="6"/>
      <c r="V27" s="19">
        <f t="shared" si="18"/>
        <v>26.434999999999999</v>
      </c>
      <c r="W27" s="2"/>
      <c r="X27" s="3"/>
      <c r="Y27" s="4">
        <f>IF(AND(Z$145&gt;4,X27=1),6)+IF(AND(Z$145&gt;4,X27=2),4)+IF(AND(Z$145&gt;4,X27=3),3)+IF(AND(Z$145&gt;4,X27=4),2)+IF(AND(Z$145&gt;4,X27=5),1)+IF(AND(Z$145&gt;4,X27&gt;5),1)+IF(AND(Z$145=4,X27=1),4)+IF(AND(Z$145=4,X27=2),3)+IF(AND(Z$145=4,X27=3),2)+IF(AND(Z$145=4,X27=4),1)+IF(AND(Z$145=3,X27=1),3)+IF(AND(Z$145=3,X27=2),2)+IF(AND(Z$145=3,X27=3),1)+IF(AND(Z$145=2,X27=1),2)+IF(AND(Z$145=2,X27=2),1)+IF(AND(Z$145=1,X27=1),1)</f>
        <v>0</v>
      </c>
      <c r="Z27" s="5"/>
      <c r="AA27" s="5"/>
      <c r="AB27" s="4">
        <f>IF(AND(Z$145&gt;4,Z27=1),12)+IF(AND(Z$145&gt;4,Z27=2),8)+IF(AND(Z$145&gt;4,Z27=3),6)+IF(AND(Z$145&gt;4,Z27=4),5)+IF(AND(Z$145&gt;4,Z27=5),4)+IF(AND(Z$145&gt;4,Z27=6),3)+IF(AND(Z$145&gt;4,Z27=7),2)+IF(AND(Z$145&gt;4,Z27&gt;7),1)+IF(AND(Z$145=4,Z27=1),8)+IF(AND(Z$145=4,Z27=2),6)+IF(AND(Z$145=4,Z27=3),4)+IF(AND(Z$145=4,Z27=4),2)+IF(AND(Z$145=3,Z27=1),6)+IF(AND(Z$145=3,Z27=2),4)+IF(AND(Z$145=3,Z27=3),2)+IF(AND(Z$145=2,Z27=1),4)+IF(AND(Z$145=2,Z27=2),2)+IF(AND(Z$145=1,Z27=1),2)</f>
        <v>0</v>
      </c>
      <c r="AC27" s="4">
        <f>IF(AND(AA$145&gt;4,AA27=1),12)+IF(AND(AA$145&gt;4,AA27=2),8)+IF(AND(AA$145&gt;4,AA27=3),6)+IF(AND(AA$145&gt;4,AA27=4),5)+IF(AND(AA$145&gt;4,AA27=5),4)+IF(AND(AA$145&gt;4,AA27=6),3)+IF(AND(AA$145&gt;4,AA27=7),2)+IF(AND(AA$145&gt;4,AA27&gt;7),1)+IF(AND(AA$145=4,AA27=1),8)+IF(AND(AA$145=4,AA27=2),6)+IF(AND(AA$145=4,AA27=3),4)+IF(AND(AA$145=4,AA27=4),2)+IF(AND(AA$145=3,AA27=1),6)+IF(AND(AA$145=3,AA27=2),4)+IF(AND(AA$145=3,AA27=3),2)+IF(AND(AA$145=2,AA27=1),4)+IF(AND(AA$145=2,AA27=2),2)+IF(AND(AA$145=1,AA27=1),2)</f>
        <v>0</v>
      </c>
      <c r="AD27" s="2" t="s">
        <v>21</v>
      </c>
      <c r="AE27" s="4">
        <f t="shared" si="19"/>
        <v>0</v>
      </c>
      <c r="AF27" s="11">
        <f t="shared" si="20"/>
        <v>0</v>
      </c>
      <c r="AG27" s="2"/>
      <c r="AH27" s="2"/>
      <c r="AI27" s="2" t="s">
        <v>21</v>
      </c>
      <c r="AJ27" s="2"/>
      <c r="AK27" s="6"/>
      <c r="AL27" s="19">
        <f t="shared" si="21"/>
        <v>26.434999999999999</v>
      </c>
      <c r="AM27" s="2"/>
      <c r="AN27" s="3"/>
      <c r="AO27" s="4">
        <f>IF(AND(AP$145&gt;4,AN27=1),6)+IF(AND(AP$145&gt;4,AN27=2),4)+IF(AND(AP$145&gt;4,AN27=3),3)+IF(AND(AP$145&gt;4,AN27=4),2)+IF(AND(AP$145&gt;4,AN27=5),1)+IF(AND(AP$145&gt;4,AN27&gt;5),1)+IF(AND(AP$145=4,AN27=1),4)+IF(AND(AP$145=4,AN27=2),3)+IF(AND(AP$145=4,AN27=3),2)+IF(AND(AP$145=4,AN27=4),1)+IF(AND(AP$145=3,AN27=1),3)+IF(AND(AP$145=3,AN27=2),2)+IF(AND(AP$145=3,AN27=3),1)+IF(AND(AP$145=2,AN27=1),2)+IF(AND(AP$145=2,AN27=2),1)+IF(AND(AP$145=1,AN27=1),1)</f>
        <v>0</v>
      </c>
      <c r="AP27" s="5"/>
      <c r="AQ27" s="5"/>
      <c r="AR27" s="4">
        <f>IF(AND(AP$145&gt;4,AP27=1),12)+IF(AND(AP$145&gt;4,AP27=2),8)+IF(AND(AP$145&gt;4,AP27=3),6)+IF(AND(AP$145&gt;4,AP27=4),5)+IF(AND(AP$145&gt;4,AP27=5),4)+IF(AND(AP$145&gt;4,AP27=6),3)+IF(AND(AP$145&gt;4,AP27=7),2)+IF(AND(AP$145&gt;4,AP27&gt;7),1)+IF(AND(AP$145=4,AP27=1),8)+IF(AND(AP$145=4,AP27=2),6)+IF(AND(AP$145=4,AP27=3),4)+IF(AND(AP$145=4,AP27=4),2)+IF(AND(AP$145=3,AP27=1),6)+IF(AND(AP$145=3,AP27=2),4)+IF(AND(AP$145=3,AP27=3),2)+IF(AND(AP$145=2,AP27=1),4)+IF(AND(AP$145=2,AP27=2),2)+IF(AND(AP$145=1,AP27=1),2)</f>
        <v>0</v>
      </c>
      <c r="AS27" s="4">
        <f>IF(AND(AQ$145&gt;4,AQ27=1),12)+IF(AND(AQ$145&gt;4,AQ27=2),8)+IF(AND(AQ$145&gt;4,AQ27=3),6)+IF(AND(AQ$145&gt;4,AQ27=4),5)+IF(AND(AQ$145&gt;4,AQ27=5),4)+IF(AND(AQ$145&gt;4,AQ27=6),3)+IF(AND(AQ$145&gt;4,AQ27=7),2)+IF(AND(AQ$145&gt;4,AQ27&gt;7),1)+IF(AND(AQ$145=4,AQ27=1),8)+IF(AND(AQ$145=4,AQ27=2),6)+IF(AND(AQ$145=4,AQ27=3),4)+IF(AND(AQ$145=4,AQ27=4),2)+IF(AND(AQ$145=3,AQ27=1),6)+IF(AND(AQ$145=3,AQ27=2),4)+IF(AND(AQ$145=3,AQ27=3),2)+IF(AND(AQ$145=2,AQ27=1),4)+IF(AND(AQ$145=2,AQ27=2),2)+IF(AND(AQ$145=1,AQ27=1),2)</f>
        <v>0</v>
      </c>
      <c r="AT27" s="2" t="s">
        <v>21</v>
      </c>
      <c r="AU27" s="4">
        <f t="shared" si="22"/>
        <v>0</v>
      </c>
      <c r="AV27" s="11">
        <f t="shared" si="23"/>
        <v>0</v>
      </c>
      <c r="AW27" s="2"/>
      <c r="AX27" s="2"/>
      <c r="AY27" s="2" t="s">
        <v>21</v>
      </c>
      <c r="AZ27" s="2"/>
      <c r="BA27" s="6"/>
      <c r="BB27" s="19">
        <f t="shared" si="24"/>
        <v>26.434999999999999</v>
      </c>
      <c r="BC27" s="2">
        <v>26.635000000000002</v>
      </c>
      <c r="BD27" s="3">
        <v>1</v>
      </c>
      <c r="BE27" s="4">
        <f>IF(AND(BF$145&gt;4,BD27=1),6)+IF(AND(BF$145&gt;4,BD27=2),4)+IF(AND(BF$145&gt;4,BD27=3),3)+IF(AND(BF$145&gt;4,BD27=4),2)+IF(AND(BF$145&gt;4,BD27=5),1)+IF(AND(BF$145&gt;4,BD27&gt;5),1)+IF(AND(BF$145=4,BD27=1),4)+IF(AND(BF$145=4,BD27=2),3)+IF(AND(BF$145=4,BD27=3),2)+IF(AND(BF$145=4,BD27=4),1)+IF(AND(BF$145=3,BD27=1),3)+IF(AND(BF$145=3,BD27=2),2)+IF(AND(BF$145=3,BD27=3),1)+IF(AND(BF$145=2,BD27=1),2)+IF(AND(BF$145=2,BD27=2),1)+IF(AND(BF$145=1,BD27=1),1)</f>
        <v>6</v>
      </c>
      <c r="BF27" s="5">
        <v>5</v>
      </c>
      <c r="BG27" s="5">
        <v>1</v>
      </c>
      <c r="BH27" s="4">
        <f>IF(AND(BF$145&gt;4,BF27=1),12)+IF(AND(BF$145&gt;4,BF27=2),8)+IF(AND(BF$145&gt;4,BF27=3),6)+IF(AND(BF$145&gt;4,BF27=4),5)+IF(AND(BF$145&gt;4,BF27=5),4)+IF(AND(BF$145&gt;4,BF27=6),3)+IF(AND(BF$145&gt;4,BF27=7),2)+IF(AND(BF$145&gt;4,BF27&gt;7),1)+IF(AND(BF$145=4,BF27=1),8)+IF(AND(BF$145=4,BF27=2),6)+IF(AND(BF$145=4,BF27=3),4)+IF(AND(BF$145=4,BF27=4),2)+IF(AND(BF$145=3,BF27=1),6)+IF(AND(BF$145=3,BF27=2),4)+IF(AND(BF$145=3,BF27=3),2)+IF(AND(BF$145=2,BF27=1),4)+IF(AND(BF$145=2,BF27=2),2)+IF(AND(BF$145=1,BF27=1),2)</f>
        <v>4</v>
      </c>
      <c r="BI27" s="4">
        <f>IF(AND(BG$145&gt;4,BG27=1),12)+IF(AND(BG$145&gt;4,BG27=2),8)+IF(AND(BG$145&gt;4,BG27=3),6)+IF(AND(BG$145&gt;4,BG27=4),5)+IF(AND(BG$145&gt;4,BG27=5),4)+IF(AND(BG$145&gt;4,BG27=6),3)+IF(AND(BG$145&gt;4,BG27=7),2)+IF(AND(BG$145&gt;4,BG27&gt;7),1)+IF(AND(BG$145=4,BG27=1),8)+IF(AND(BG$145=4,BG27=2),6)+IF(AND(BG$145=4,BG27=3),4)+IF(AND(BG$145=4,BG27=4),2)+IF(AND(BG$145=3,BG27=1),6)+IF(AND(BG$145=3,BG27=2),4)+IF(AND(BG$145=3,BG27=3),2)+IF(AND(BG$145=2,BG27=1),4)+IF(AND(BG$145=2,BG27=2),2)+IF(AND(BG$145=1,BG27=1),2)</f>
        <v>12</v>
      </c>
      <c r="BJ27" s="2" t="s">
        <v>21</v>
      </c>
      <c r="BK27" s="4">
        <f t="shared" si="25"/>
        <v>23</v>
      </c>
      <c r="BL27" s="11">
        <f t="shared" si="26"/>
        <v>23</v>
      </c>
      <c r="BM27" s="2">
        <v>27.437000000000001</v>
      </c>
      <c r="BN27" s="2">
        <v>25.797000000000001</v>
      </c>
      <c r="BO27" s="2" t="s">
        <v>21</v>
      </c>
      <c r="BP27" s="2"/>
      <c r="BQ27" s="6">
        <v>1</v>
      </c>
      <c r="BR27" s="19">
        <f t="shared" si="11"/>
        <v>25.797000000000001</v>
      </c>
      <c r="BS27" s="2"/>
      <c r="BT27" s="3"/>
      <c r="BU27" s="4">
        <f>IF(AND(BV$145&gt;4,BT27=1),6)+IF(AND(BV$145&gt;4,BT27=2),4)+IF(AND(BV$145&gt;4,BT27=3),3)+IF(AND(BV$145&gt;4,BT27=4),2)+IF(AND(BV$145&gt;4,BT27=5),1)+IF(AND(BV$145&gt;4,BT27&gt;5),1)+IF(AND(BV$145=4,BT27=1),4)+IF(AND(BV$145=4,BT27=2),3)+IF(AND(BV$145=4,BT27=3),2)+IF(AND(BV$145=4,BT27=4),1)+IF(AND(BV$145=3,BT27=1),3)+IF(AND(BV$145=3,BT27=2),2)+IF(AND(BV$145=3,BT27=3),1)+IF(AND(BV$145=2,BT27=1),2)+IF(AND(BV$145=2,BT27=2),1)+IF(AND(BV$145=1,BT27=1),1)</f>
        <v>0</v>
      </c>
      <c r="BV27" s="5"/>
      <c r="BW27" s="5"/>
      <c r="BX27" s="4">
        <f>IF(AND(BV$145&gt;4,BV27=1),12)+IF(AND(BV$145&gt;4,BV27=2),8)+IF(AND(BV$145&gt;4,BV27=3),6)+IF(AND(BV$145&gt;4,BV27=4),5)+IF(AND(BV$145&gt;4,BV27=5),4)+IF(AND(BV$145&gt;4,BV27=6),3)+IF(AND(BV$145&gt;4,BV27=7),2)+IF(AND(BV$145&gt;4,BV27&gt;7),1)+IF(AND(BV$145=4,BV27=1),8)+IF(AND(BV$145=4,BV27=2),6)+IF(AND(BV$145=4,BV27=3),4)+IF(AND(BV$145=4,BV27=4),2)+IF(AND(BV$145=3,BV27=1),6)+IF(AND(BV$145=3,BV27=2),4)+IF(AND(BV$145=3,BV27=3),2)+IF(AND(BV$145=2,BV27=1),4)+IF(AND(BV$145=2,BV27=2),2)+IF(AND(BV$145=1,BV27=1),2)</f>
        <v>0</v>
      </c>
      <c r="BY27" s="4">
        <f>IF(AND(BW$145&gt;4,BW27=1),12)+IF(AND(BW$145&gt;4,BW27=2),8)+IF(AND(BW$145&gt;4,BW27=3),6)+IF(AND(BW$145&gt;4,BW27=4),5)+IF(AND(BW$145&gt;4,BW27=5),4)+IF(AND(BW$145&gt;4,BW27=6),3)+IF(AND(BW$145&gt;4,BW27=7),2)+IF(AND(BW$145&gt;4,BW27&gt;7),1)+IF(AND(BW$145=4,BW27=1),8)+IF(AND(BW$145=4,BW27=2),6)+IF(AND(BW$145=4,BW27=3),4)+IF(AND(BW$145=4,BW27=4),2)+IF(AND(BW$145=3,BW27=1),6)+IF(AND(BW$145=3,BW27=2),4)+IF(AND(BW$145=3,BW27=3),2)+IF(AND(BW$145=2,BW27=1),4)+IF(AND(BW$145=2,BW27=2),2)+IF(AND(BW$145=1,BW27=1),2)</f>
        <v>0</v>
      </c>
      <c r="BZ27" s="2" t="s">
        <v>21</v>
      </c>
      <c r="CA27" s="4">
        <f t="shared" si="12"/>
        <v>0</v>
      </c>
      <c r="CB27" s="11">
        <f t="shared" si="13"/>
        <v>23</v>
      </c>
      <c r="CC27" s="2"/>
      <c r="CD27" s="2"/>
      <c r="CE27" s="2" t="s">
        <v>21</v>
      </c>
      <c r="CF27" s="2"/>
      <c r="CG27" s="6"/>
      <c r="CH27" s="19">
        <f t="shared" si="14"/>
        <v>25.797000000000001</v>
      </c>
    </row>
    <row r="28" spans="1:86">
      <c r="A28" s="13">
        <v>18</v>
      </c>
      <c r="B28" s="1" t="s">
        <v>103</v>
      </c>
      <c r="C28" s="2">
        <v>1499</v>
      </c>
      <c r="D28" s="1">
        <v>112</v>
      </c>
      <c r="E28" s="1" t="s">
        <v>28</v>
      </c>
      <c r="F28" s="57">
        <v>21.173999999999999</v>
      </c>
      <c r="G28" s="2">
        <v>21.385999999999999</v>
      </c>
      <c r="H28" s="3">
        <v>1</v>
      </c>
      <c r="I28" s="4">
        <f>IF(AND(J$143&gt;4,H28=1),6)+IF(AND(J$143&gt;4,H28=2),4)+IF(AND(J$143&gt;4,H28=3),3)+IF(AND(J$143&gt;4,H28=4),2)+IF(AND(J$143&gt;4,H28=5),1)+IF(AND(J$143&gt;4,H28&gt;5),1)+IF(AND(J$143=4,H28=1),4)+IF(AND(J$143=4,H28=2),3)+IF(AND(J$143=4,H28=3),2)+IF(AND(J$143=4,H28=4),1)+IF(AND(J$143=3,H28=1),3)+IF(AND(J$143=3,H28=2),2)+IF(AND(J$143=3,H28=3),1)+IF(AND(J$143=2,H28=1),2)+IF(AND(J$143=2,H28=2),1)+IF(AND(J$143=1,H28=1),1)</f>
        <v>4</v>
      </c>
      <c r="J28" s="5">
        <v>1</v>
      </c>
      <c r="K28" s="5">
        <v>1</v>
      </c>
      <c r="L28" s="4">
        <f>IF(AND(J$143&gt;4,J28=1),12)+IF(AND(J$143&gt;4,J28=2),8)+IF(AND(J$143&gt;4,J28=3),6)+IF(AND(J$143&gt;4,J28=4),5)+IF(AND(J$143&gt;4,J28=5),4)+IF(AND(J$143&gt;4,J28=6),3)+IF(AND(J$143&gt;4,J28=7),2)+IF(AND(J$143&gt;4,J28&gt;7),1)+IF(AND(J$143=4,J28=1),8)+IF(AND(J$143=4,J28=2),6)+IF(AND(J$143=4,J28=3),4)+IF(AND(J$143=4,J28=4),2)+IF(AND(J$143=3,J28=1),6)+IF(AND(J$143=3,J28=2),4)+IF(AND(J$143=3,J28=3),2)+IF(AND(J$143=2,J28=1),4)+IF(AND(J$143=2,J28=2),2)+IF(AND(J$143=1,J28=1),2)</f>
        <v>8</v>
      </c>
      <c r="M28" s="4">
        <f>IF(AND(K$143&gt;4,K28=1),12)+IF(AND(K$143&gt;4,K28=2),8)+IF(AND(K$143&gt;4,K28=3),6)+IF(AND(K$143&gt;4,K28=4),5)+IF(AND(K$143&gt;4,K28=5),4)+IF(AND(K$143&gt;4,K28=6),3)+IF(AND(K$143&gt;4,K28=7),2)+IF(AND(K$143&gt;4,K28&gt;7),1)+IF(AND(K$143=4,K28=1),8)+IF(AND(K$143=4,K28=2),6)+IF(AND(K$143=4,K28=3),4)+IF(AND(K$143=4,K28=4),2)+IF(AND(K$143=3,K28=1),6)+IF(AND(K$143=3,K28=2),4)+IF(AND(K$143=3,K28=3),2)+IF(AND(K$143=2,K28=1),4)+IF(AND(K$143=2,K28=2),2)+IF(AND(K$143=1,K28=1),2)</f>
        <v>8</v>
      </c>
      <c r="N28" s="2" t="s">
        <v>19</v>
      </c>
      <c r="O28" s="4">
        <f>+I28+L28+M28+U28</f>
        <v>20</v>
      </c>
      <c r="P28" s="11">
        <f>O28</f>
        <v>20</v>
      </c>
      <c r="Q28" s="10">
        <v>23.298999999999999</v>
      </c>
      <c r="R28" s="2">
        <v>23.635999999999999</v>
      </c>
      <c r="S28" s="2" t="s">
        <v>19</v>
      </c>
      <c r="T28" s="8" t="s">
        <v>195</v>
      </c>
      <c r="U28" s="6"/>
      <c r="V28" s="19">
        <f t="shared" si="18"/>
        <v>21.173999999999999</v>
      </c>
      <c r="W28" s="2">
        <v>28.690999999999999</v>
      </c>
      <c r="X28" s="3">
        <v>4</v>
      </c>
      <c r="Y28" s="4">
        <f>IF(AND(Z$143&gt;4,X28=1),6)+IF(AND(Z$143&gt;4,X28=2),4)+IF(AND(Z$143&gt;4,X28=3),3)+IF(AND(Z$143&gt;4,X28=4),2)+IF(AND(Z$143&gt;4,X28=5),1)+IF(AND(Z$143&gt;4,X28&gt;5),1)+IF(AND(Z$143=4,X28=1),4)+IF(AND(Z$143=4,X28=2),3)+IF(AND(Z$143=4,X28=3),2)+IF(AND(Z$143=4,X28=4),1)+IF(AND(Z$143=3,X28=1),3)+IF(AND(Z$143=3,X28=2),2)+IF(AND(Z$143=3,X28=3),1)+IF(AND(Z$143=2,X28=1),2)+IF(AND(Z$143=2,X28=2),1)+IF(AND(Z$143=1,X28=1),1)</f>
        <v>1</v>
      </c>
      <c r="Z28" s="5"/>
      <c r="AA28" s="5"/>
      <c r="AB28" s="4">
        <f>IF(AND(Z$143&gt;4,Z28=1),12)+IF(AND(Z$143&gt;4,Z28=2),8)+IF(AND(Z$143&gt;4,Z28=3),6)+IF(AND(Z$143&gt;4,Z28=4),5)+IF(AND(Z$143&gt;4,Z28=5),4)+IF(AND(Z$143&gt;4,Z28=6),3)+IF(AND(Z$143&gt;4,Z28=7),2)+IF(AND(Z$143&gt;4,Z28&gt;7),1)+IF(AND(Z$143=4,Z28=1),8)+IF(AND(Z$143=4,Z28=2),6)+IF(AND(Z$143=4,Z28=3),4)+IF(AND(Z$143=4,Z28=4),2)+IF(AND(Z$143=3,Z28=1),6)+IF(AND(Z$143=3,Z28=2),4)+IF(AND(Z$143=3,Z28=3),2)+IF(AND(Z$143=2,Z28=1),4)+IF(AND(Z$143=2,Z28=2),2)+IF(AND(Z$143=1,Z28=1),2)</f>
        <v>0</v>
      </c>
      <c r="AC28" s="4">
        <f>IF(AND(AA$143&gt;4,AA28=1),12)+IF(AND(AA$143&gt;4,AA28=2),8)+IF(AND(AA$143&gt;4,AA28=3),6)+IF(AND(AA$143&gt;4,AA28=4),5)+IF(AND(AA$143&gt;4,AA28=5),4)+IF(AND(AA$143&gt;4,AA28=6),3)+IF(AND(AA$143&gt;4,AA28=7),2)+IF(AND(AA$143&gt;4,AA28&gt;7),1)+IF(AND(AA$143=4,AA28=1),8)+IF(AND(AA$143=4,AA28=2),6)+IF(AND(AA$143=4,AA28=3),4)+IF(AND(AA$143=4,AA28=4),2)+IF(AND(AA$143=3,AA28=1),6)+IF(AND(AA$143=3,AA28=2),4)+IF(AND(AA$143=3,AA28=3),2)+IF(AND(AA$143=2,AA28=1),4)+IF(AND(AA$143=2,AA28=2),2)+IF(AND(AA$143=1,AA28=1),2)</f>
        <v>0</v>
      </c>
      <c r="AD28" s="2" t="s">
        <v>19</v>
      </c>
      <c r="AE28" s="4">
        <f t="shared" si="19"/>
        <v>1</v>
      </c>
      <c r="AF28" s="11">
        <f t="shared" si="20"/>
        <v>21</v>
      </c>
      <c r="AG28" s="10"/>
      <c r="AH28" s="2"/>
      <c r="AI28" s="2" t="s">
        <v>19</v>
      </c>
      <c r="AJ28" s="2" t="s">
        <v>195</v>
      </c>
      <c r="AK28" s="6"/>
      <c r="AL28" s="19">
        <f t="shared" si="21"/>
        <v>21.173999999999999</v>
      </c>
      <c r="AM28" s="2"/>
      <c r="AN28" s="3"/>
      <c r="AO28" s="4">
        <f>IF(AND(AP$143&gt;4,AN28=1),6)+IF(AND(AP$143&gt;4,AN28=2),4)+IF(AND(AP$143&gt;4,AN28=3),3)+IF(AND(AP$143&gt;4,AN28=4),2)+IF(AND(AP$143&gt;4,AN28=5),1)+IF(AND(AP$143&gt;4,AN28&gt;5),1)+IF(AND(AP$143=4,AN28=1),4)+IF(AND(AP$143=4,AN28=2),3)+IF(AND(AP$143=4,AN28=3),2)+IF(AND(AP$143=4,AN28=4),1)+IF(AND(AP$143=3,AN28=1),3)+IF(AND(AP$143=3,AN28=2),2)+IF(AND(AP$143=3,AN28=3),1)+IF(AND(AP$143=2,AN28=1),2)+IF(AND(AP$143=2,AN28=2),1)+IF(AND(AP$143=1,AN28=1),1)</f>
        <v>0</v>
      </c>
      <c r="AP28" s="5"/>
      <c r="AQ28" s="5"/>
      <c r="AR28" s="4">
        <f>IF(AND(AP$143&gt;4,AP28=1),12)+IF(AND(AP$143&gt;4,AP28=2),8)+IF(AND(AP$143&gt;4,AP28=3),6)+IF(AND(AP$143&gt;4,AP28=4),5)+IF(AND(AP$143&gt;4,AP28=5),4)+IF(AND(AP$143&gt;4,AP28=6),3)+IF(AND(AP$143&gt;4,AP28=7),2)+IF(AND(AP$143&gt;4,AP28&gt;7),1)+IF(AND(AP$143=4,AP28=1),8)+IF(AND(AP$143=4,AP28=2),6)+IF(AND(AP$143=4,AP28=3),4)+IF(AND(AP$143=4,AP28=4),2)+IF(AND(AP$143=3,AP28=1),6)+IF(AND(AP$143=3,AP28=2),4)+IF(AND(AP$143=3,AP28=3),2)+IF(AND(AP$143=2,AP28=1),4)+IF(AND(AP$143=2,AP28=2),2)+IF(AND(AP$143=1,AP28=1),2)</f>
        <v>0</v>
      </c>
      <c r="AS28" s="4">
        <f>IF(AND(AQ$143&gt;4,AQ28=1),12)+IF(AND(AQ$143&gt;4,AQ28=2),8)+IF(AND(AQ$143&gt;4,AQ28=3),6)+IF(AND(AQ$143&gt;4,AQ28=4),5)+IF(AND(AQ$143&gt;4,AQ28=5),4)+IF(AND(AQ$143&gt;4,AQ28=6),3)+IF(AND(AQ$143&gt;4,AQ28=7),2)+IF(AND(AQ$143&gt;4,AQ28&gt;7),1)+IF(AND(AQ$143=4,AQ28=1),8)+IF(AND(AQ$143=4,AQ28=2),6)+IF(AND(AQ$143=4,AQ28=3),4)+IF(AND(AQ$143=4,AQ28=4),2)+IF(AND(AQ$143=3,AQ28=1),6)+IF(AND(AQ$143=3,AQ28=2),4)+IF(AND(AQ$143=3,AQ28=3),2)+IF(AND(AQ$143=2,AQ28=1),4)+IF(AND(AQ$143=2,AQ28=2),2)+IF(AND(AQ$143=1,AQ28=1),2)</f>
        <v>0</v>
      </c>
      <c r="AT28" s="2" t="s">
        <v>19</v>
      </c>
      <c r="AU28" s="4">
        <f t="shared" si="22"/>
        <v>0</v>
      </c>
      <c r="AV28" s="11">
        <f t="shared" si="23"/>
        <v>21</v>
      </c>
      <c r="AW28" s="10"/>
      <c r="AX28" s="2"/>
      <c r="AY28" s="2" t="s">
        <v>19</v>
      </c>
      <c r="AZ28" s="2" t="s">
        <v>195</v>
      </c>
      <c r="BA28" s="6"/>
      <c r="BB28" s="19">
        <f t="shared" si="24"/>
        <v>21.173999999999999</v>
      </c>
      <c r="BC28" s="2"/>
      <c r="BD28" s="3"/>
      <c r="BE28" s="4">
        <f>IF(AND(BF$143&gt;4,BD28=1),6)+IF(AND(BF$143&gt;4,BD28=2),4)+IF(AND(BF$143&gt;4,BD28=3),3)+IF(AND(BF$143&gt;4,BD28=4),2)+IF(AND(BF$143&gt;4,BD28=5),1)+IF(AND(BF$143&gt;4,BD28&gt;5),1)+IF(AND(BF$143=4,BD28=1),4)+IF(AND(BF$143=4,BD28=2),3)+IF(AND(BF$143=4,BD28=3),2)+IF(AND(BF$143=4,BD28=4),1)+IF(AND(BF$143=3,BD28=1),3)+IF(AND(BF$143=3,BD28=2),2)+IF(AND(BF$143=3,BD28=3),1)+IF(AND(BF$143=2,BD28=1),2)+IF(AND(BF$143=2,BD28=2),1)+IF(AND(BF$143=1,BD28=1),1)</f>
        <v>0</v>
      </c>
      <c r="BF28" s="5"/>
      <c r="BG28" s="5"/>
      <c r="BH28" s="4">
        <f>IF(AND(BF$143&gt;4,BF28=1),12)+IF(AND(BF$143&gt;4,BF28=2),8)+IF(AND(BF$143&gt;4,BF28=3),6)+IF(AND(BF$143&gt;4,BF28=4),5)+IF(AND(BF$143&gt;4,BF28=5),4)+IF(AND(BF$143&gt;4,BF28=6),3)+IF(AND(BF$143&gt;4,BF28=7),2)+IF(AND(BF$143&gt;4,BF28&gt;7),1)+IF(AND(BF$143=4,BF28=1),8)+IF(AND(BF$143=4,BF28=2),6)+IF(AND(BF$143=4,BF28=3),4)+IF(AND(BF$143=4,BF28=4),2)+IF(AND(BF$143=3,BF28=1),6)+IF(AND(BF$143=3,BF28=2),4)+IF(AND(BF$143=3,BF28=3),2)+IF(AND(BF$143=2,BF28=1),4)+IF(AND(BF$143=2,BF28=2),2)+IF(AND(BF$143=1,BF28=1),2)</f>
        <v>0</v>
      </c>
      <c r="BI28" s="4">
        <f>IF(AND(BG$143&gt;4,BG28=1),12)+IF(AND(BG$143&gt;4,BG28=2),8)+IF(AND(BG$143&gt;4,BG28=3),6)+IF(AND(BG$143&gt;4,BG28=4),5)+IF(AND(BG$143&gt;4,BG28=5),4)+IF(AND(BG$143&gt;4,BG28=6),3)+IF(AND(BG$143&gt;4,BG28=7),2)+IF(AND(BG$143&gt;4,BG28&gt;7),1)+IF(AND(BG$143=4,BG28=1),8)+IF(AND(BG$143=4,BG28=2),6)+IF(AND(BG$143=4,BG28=3),4)+IF(AND(BG$143=4,BG28=4),2)+IF(AND(BG$143=3,BG28=1),6)+IF(AND(BG$143=3,BG28=2),4)+IF(AND(BG$143=3,BG28=3),2)+IF(AND(BG$143=2,BG28=1),4)+IF(AND(BG$143=2,BG28=2),2)+IF(AND(BG$143=1,BG28=1),2)</f>
        <v>0</v>
      </c>
      <c r="BJ28" s="2" t="s">
        <v>19</v>
      </c>
      <c r="BK28" s="4">
        <f t="shared" si="25"/>
        <v>0</v>
      </c>
      <c r="BL28" s="11">
        <f t="shared" si="26"/>
        <v>21</v>
      </c>
      <c r="BM28" s="10"/>
      <c r="BN28" s="2"/>
      <c r="BO28" s="2" t="s">
        <v>19</v>
      </c>
      <c r="BP28" s="2" t="s">
        <v>195</v>
      </c>
      <c r="BQ28" s="6"/>
      <c r="BR28" s="19">
        <f t="shared" si="11"/>
        <v>21.173999999999999</v>
      </c>
      <c r="BS28" s="2"/>
      <c r="BT28" s="3"/>
      <c r="BU28" s="4">
        <f>IF(AND(BV$143&gt;4,BT28=1),6)+IF(AND(BV$143&gt;4,BT28=2),4)+IF(AND(BV$143&gt;4,BT28=3),3)+IF(AND(BV$143&gt;4,BT28=4),2)+IF(AND(BV$143&gt;4,BT28=5),1)+IF(AND(BV$143&gt;4,BT28&gt;5),1)+IF(AND(BV$143=4,BT28=1),4)+IF(AND(BV$143=4,BT28=2),3)+IF(AND(BV$143=4,BT28=3),2)+IF(AND(BV$143=4,BT28=4),1)+IF(AND(BV$143=3,BT28=1),3)+IF(AND(BV$143=3,BT28=2),2)+IF(AND(BV$143=3,BT28=3),1)+IF(AND(BV$143=2,BT28=1),2)+IF(AND(BV$143=2,BT28=2),1)+IF(AND(BV$143=1,BT28=1),1)</f>
        <v>0</v>
      </c>
      <c r="BV28" s="5"/>
      <c r="BW28" s="5"/>
      <c r="BX28" s="4">
        <f>IF(AND(BV$143&gt;4,BV28=1),12)+IF(AND(BV$143&gt;4,BV28=2),8)+IF(AND(BV$143&gt;4,BV28=3),6)+IF(AND(BV$143&gt;4,BV28=4),5)+IF(AND(BV$143&gt;4,BV28=5),4)+IF(AND(BV$143&gt;4,BV28=6),3)+IF(AND(BV$143&gt;4,BV28=7),2)+IF(AND(BV$143&gt;4,BV28&gt;7),1)+IF(AND(BV$143=4,BV28=1),8)+IF(AND(BV$143=4,BV28=2),6)+IF(AND(BV$143=4,BV28=3),4)+IF(AND(BV$143=4,BV28=4),2)+IF(AND(BV$143=3,BV28=1),6)+IF(AND(BV$143=3,BV28=2),4)+IF(AND(BV$143=3,BV28=3),2)+IF(AND(BV$143=2,BV28=1),4)+IF(AND(BV$143=2,BV28=2),2)+IF(AND(BV$143=1,BV28=1),2)</f>
        <v>0</v>
      </c>
      <c r="BY28" s="4">
        <f>IF(AND(BW$143&gt;4,BW28=1),12)+IF(AND(BW$143&gt;4,BW28=2),8)+IF(AND(BW$143&gt;4,BW28=3),6)+IF(AND(BW$143&gt;4,BW28=4),5)+IF(AND(BW$143&gt;4,BW28=5),4)+IF(AND(BW$143&gt;4,BW28=6),3)+IF(AND(BW$143&gt;4,BW28=7),2)+IF(AND(BW$143&gt;4,BW28&gt;7),1)+IF(AND(BW$143=4,BW28=1),8)+IF(AND(BW$143=4,BW28=2),6)+IF(AND(BW$143=4,BW28=3),4)+IF(AND(BW$143=4,BW28=4),2)+IF(AND(BW$143=3,BW28=1),6)+IF(AND(BW$143=3,BW28=2),4)+IF(AND(BW$143=3,BW28=3),2)+IF(AND(BW$143=2,BW28=1),4)+IF(AND(BW$143=2,BW28=2),2)+IF(AND(BW$143=1,BW28=1),2)</f>
        <v>0</v>
      </c>
      <c r="BZ28" s="2" t="s">
        <v>19</v>
      </c>
      <c r="CA28" s="4">
        <f t="shared" si="12"/>
        <v>0</v>
      </c>
      <c r="CB28" s="11">
        <f t="shared" si="13"/>
        <v>21</v>
      </c>
      <c r="CC28" s="10"/>
      <c r="CD28" s="2"/>
      <c r="CE28" s="2" t="s">
        <v>19</v>
      </c>
      <c r="CF28" s="2" t="s">
        <v>195</v>
      </c>
      <c r="CG28" s="6"/>
      <c r="CH28" s="19">
        <f t="shared" si="14"/>
        <v>21.173999999999999</v>
      </c>
    </row>
    <row r="29" spans="1:86">
      <c r="A29" s="13">
        <v>19</v>
      </c>
      <c r="B29" s="1" t="s">
        <v>200</v>
      </c>
      <c r="C29" s="2">
        <v>46405</v>
      </c>
      <c r="D29" s="1">
        <v>16</v>
      </c>
      <c r="E29" s="1" t="s">
        <v>28</v>
      </c>
      <c r="F29" s="57">
        <v>99.998999999999995</v>
      </c>
      <c r="G29" s="2">
        <v>31.445</v>
      </c>
      <c r="H29" s="3"/>
      <c r="I29" s="2"/>
      <c r="J29" s="5"/>
      <c r="K29" s="5"/>
      <c r="L29" s="4">
        <f>IF(AND(J$145&gt;4,J29=1),6)+IF(AND(J$145&gt;4,J29=2),4)+IF(AND(J$145&gt;4,J29=3),3)+IF(AND(J$145&gt;4,J29=4),2)+IF(AND(J$145&gt;4,J29=5),1)+IF(AND(J$145&gt;4,J29&gt;5),1)+IF(AND(J$145=4,J29=1),4)+IF(AND(J$145=4,J29=2),3)+IF(AND(J$145=4,J29=3),2)+IF(AND(J$145=4,J29=4),1)+IF(AND(J$145=3,J29=1),3)+IF(AND(J$145=3,J29=2),2)+IF(AND(J$145=3,J29=3),1)+IF(AND(J$145=2,J29=1),2)+IF(AND(J$145=2,J29=2),1)+IF(AND(J$145=1,J29=1),1)</f>
        <v>0</v>
      </c>
      <c r="M29" s="4">
        <f>IF(AND(K$145&gt;4,K29=1),6)+IF(AND(K$145&gt;4,K29=2),4)+IF(AND(K$145&gt;4,K29=3),3)+IF(AND(K$145&gt;4,K29=4),2)+IF(AND(K$145&gt;4,K29=5),1)+IF(AND(K$145&gt;4,K29&gt;5),1)+IF(AND(K$145=4,K29=1),4)+IF(AND(K$145=4,K29=2),3)+IF(AND(K$145=4,K29=3),2)+IF(AND(K$145=4,K29=4),1)+IF(AND(K$145=3,K29=1),3)+IF(AND(K$145=3,K29=2),2)+IF(AND(K$145=3,K29=3),1)+IF(AND(K$145=2,K29=1),2)+IF(AND(K$145=2,K29=2),1)+IF(AND(K$145=1,K29=1),1)</f>
        <v>0</v>
      </c>
      <c r="N29" s="2" t="s">
        <v>40</v>
      </c>
      <c r="O29" s="4"/>
      <c r="P29" s="11"/>
      <c r="Q29" s="2">
        <v>27.422000000000001</v>
      </c>
      <c r="R29" s="2">
        <v>28.024999999999999</v>
      </c>
      <c r="S29" s="8" t="s">
        <v>202</v>
      </c>
      <c r="T29" s="2"/>
      <c r="U29" s="6"/>
      <c r="V29" s="19">
        <f t="shared" si="18"/>
        <v>27.422000000000001</v>
      </c>
      <c r="W29" s="2"/>
      <c r="X29" s="3"/>
      <c r="Y29" s="4">
        <f>IF(AND(Z$145&gt;4,X29=1),6)+IF(AND(Z$145&gt;4,X29=2),4)+IF(AND(Z$145&gt;4,X29=3),3)+IF(AND(Z$145&gt;4,X29=4),2)+IF(AND(Z$145&gt;4,X29=5),1)+IF(AND(Z$145&gt;4,X29&gt;5),1)+IF(AND(Z$145=4,X29=1),4)+IF(AND(Z$145=4,X29=2),3)+IF(AND(Z$145=4,X29=3),2)+IF(AND(Z$145=4,X29=4),1)+IF(AND(Z$145=3,X29=1),3)+IF(AND(Z$145=3,X29=2),2)+IF(AND(Z$145=3,X29=3),1)+IF(AND(Z$145=2,X29=1),2)+IF(AND(Z$145=2,X29=2),1)+IF(AND(Z$145=1,X29=1),1)</f>
        <v>0</v>
      </c>
      <c r="Z29" s="5">
        <v>5</v>
      </c>
      <c r="AA29" s="5">
        <v>4</v>
      </c>
      <c r="AB29" s="4">
        <f>IF(AND(Z$145&gt;4,Z29=1),12)+IF(AND(Z$145&gt;4,Z29=2),8)+IF(AND(Z$145&gt;4,Z29=3),6)+IF(AND(Z$145&gt;4,Z29=4),5)+IF(AND(Z$145&gt;4,Z29=5),4)+IF(AND(Z$145&gt;4,Z29=6),3)+IF(AND(Z$145&gt;4,Z29=7),2)+IF(AND(Z$145&gt;4,Z29&gt;7),1)+IF(AND(Z$145=4,Z29=1),8)+IF(AND(Z$145=4,Z29=2),6)+IF(AND(Z$145=4,Z29=3),4)+IF(AND(Z$145=4,Z29=4),2)+IF(AND(Z$145=3,Z29=1),6)+IF(AND(Z$145=3,Z29=2),4)+IF(AND(Z$145=3,Z29=3),2)+IF(AND(Z$145=2,Z29=1),4)+IF(AND(Z$145=2,Z29=2),2)+IF(AND(Z$145=1,Z29=1),2)</f>
        <v>4</v>
      </c>
      <c r="AC29" s="4">
        <f>IF(AND(AA$145&gt;4,AA29=1),12)+IF(AND(AA$145&gt;4,AA29=2),8)+IF(AND(AA$145&gt;4,AA29=3),6)+IF(AND(AA$145&gt;4,AA29=4),5)+IF(AND(AA$145&gt;4,AA29=5),4)+IF(AND(AA$145&gt;4,AA29=6),3)+IF(AND(AA$145&gt;4,AA29=7),2)+IF(AND(AA$145&gt;4,AA29&gt;7),1)+IF(AND(AA$145=4,AA29=1),8)+IF(AND(AA$145=4,AA29=2),6)+IF(AND(AA$145=4,AA29=3),4)+IF(AND(AA$145=4,AA29=4),2)+IF(AND(AA$145=3,AA29=1),6)+IF(AND(AA$145=3,AA29=2),4)+IF(AND(AA$145=3,AA29=3),2)+IF(AND(AA$145=2,AA29=1),4)+IF(AND(AA$145=2,AA29=2),2)+IF(AND(AA$145=1,AA29=1),2)</f>
        <v>5</v>
      </c>
      <c r="AD29" s="2" t="s">
        <v>21</v>
      </c>
      <c r="AE29" s="4">
        <f t="shared" si="19"/>
        <v>10</v>
      </c>
      <c r="AF29" s="11">
        <f t="shared" si="20"/>
        <v>10</v>
      </c>
      <c r="AG29" s="2">
        <v>27.736000000000001</v>
      </c>
      <c r="AH29" s="2">
        <v>27.196999999999999</v>
      </c>
      <c r="AI29" s="6" t="s">
        <v>21</v>
      </c>
      <c r="AJ29" s="2"/>
      <c r="AK29" s="6">
        <v>1</v>
      </c>
      <c r="AL29" s="19">
        <f t="shared" si="21"/>
        <v>27.196999999999999</v>
      </c>
      <c r="AM29" s="10">
        <v>28.67</v>
      </c>
      <c r="AN29" s="3">
        <v>7</v>
      </c>
      <c r="AO29" s="4">
        <f>IF(AND(AP$145&gt;4,AN29=1),6)+IF(AND(AP$145&gt;4,AN29=2),4)+IF(AND(AP$145&gt;4,AN29=3),3)+IF(AND(AP$145&gt;4,AN29=4),2)+IF(AND(AP$145&gt;4,AN29=5),1)+IF(AND(AP$145&gt;4,AN29&gt;5),1)+IF(AND(AP$145=4,AN29=1),4)+IF(AND(AP$145=4,AN29=2),3)+IF(AND(AP$145=4,AN29=3),2)+IF(AND(AP$145=4,AN29=4),1)+IF(AND(AP$145=3,AN29=1),3)+IF(AND(AP$145=3,AN29=2),2)+IF(AND(AP$145=3,AN29=3),1)+IF(AND(AP$145=2,AN29=1),2)+IF(AND(AP$145=2,AN29=2),1)+IF(AND(AP$145=1,AN29=1),1)</f>
        <v>1</v>
      </c>
      <c r="AP29" s="5"/>
      <c r="AQ29" s="5"/>
      <c r="AR29" s="4">
        <f>IF(AND(AP$145&gt;4,AP29=1),12)+IF(AND(AP$145&gt;4,AP29=2),8)+IF(AND(AP$145&gt;4,AP29=3),6)+IF(AND(AP$145&gt;4,AP29=4),5)+IF(AND(AP$145&gt;4,AP29=5),4)+IF(AND(AP$145&gt;4,AP29=6),3)+IF(AND(AP$145&gt;4,AP29=7),2)+IF(AND(AP$145&gt;4,AP29&gt;7),1)+IF(AND(AP$145=4,AP29=1),8)+IF(AND(AP$145=4,AP29=2),6)+IF(AND(AP$145=4,AP29=3),4)+IF(AND(AP$145=4,AP29=4),2)+IF(AND(AP$145=3,AP29=1),6)+IF(AND(AP$145=3,AP29=2),4)+IF(AND(AP$145=3,AP29=3),2)+IF(AND(AP$145=2,AP29=1),4)+IF(AND(AP$145=2,AP29=2),2)+IF(AND(AP$145=1,AP29=1),2)</f>
        <v>0</v>
      </c>
      <c r="AS29" s="4">
        <f>IF(AND(AQ$145&gt;4,AQ29=1),12)+IF(AND(AQ$145&gt;4,AQ29=2),8)+IF(AND(AQ$145&gt;4,AQ29=3),6)+IF(AND(AQ$145&gt;4,AQ29=4),5)+IF(AND(AQ$145&gt;4,AQ29=5),4)+IF(AND(AQ$145&gt;4,AQ29=6),3)+IF(AND(AQ$145&gt;4,AQ29=7),2)+IF(AND(AQ$145&gt;4,AQ29&gt;7),1)+IF(AND(AQ$145=4,AQ29=1),8)+IF(AND(AQ$145=4,AQ29=2),6)+IF(AND(AQ$145=4,AQ29=3),4)+IF(AND(AQ$145=4,AQ29=4),2)+IF(AND(AQ$145=3,AQ29=1),6)+IF(AND(AQ$145=3,AQ29=2),4)+IF(AND(AQ$145=3,AQ29=3),2)+IF(AND(AQ$145=2,AQ29=1),4)+IF(AND(AQ$145=2,AQ29=2),2)+IF(AND(AQ$145=1,AQ29=1),2)</f>
        <v>0</v>
      </c>
      <c r="AT29" s="2" t="s">
        <v>21</v>
      </c>
      <c r="AU29" s="4">
        <f t="shared" si="22"/>
        <v>1</v>
      </c>
      <c r="AV29" s="11">
        <f t="shared" si="23"/>
        <v>11</v>
      </c>
      <c r="AW29" s="2"/>
      <c r="AX29" s="2"/>
      <c r="AY29" s="2" t="s">
        <v>21</v>
      </c>
      <c r="AZ29" s="2"/>
      <c r="BA29" s="6"/>
      <c r="BB29" s="19">
        <f t="shared" si="24"/>
        <v>27.196999999999999</v>
      </c>
      <c r="BC29" s="10">
        <v>31.34</v>
      </c>
      <c r="BD29" s="3">
        <v>7</v>
      </c>
      <c r="BE29" s="4">
        <f>IF(AND(BF$145&gt;4,BD29=1),6)+IF(AND(BF$145&gt;4,BD29=2),4)+IF(AND(BF$145&gt;4,BD29=3),3)+IF(AND(BF$145&gt;4,BD29=4),2)+IF(AND(BF$145&gt;4,BD29=5),1)+IF(AND(BF$145&gt;4,BD29&gt;5),1)+IF(AND(BF$145=4,BD29=1),4)+IF(AND(BF$145=4,BD29=2),3)+IF(AND(BF$145=4,BD29=3),2)+IF(AND(BF$145=4,BD29=4),1)+IF(AND(BF$145=3,BD29=1),3)+IF(AND(BF$145=3,BD29=2),2)+IF(AND(BF$145=3,BD29=3),1)+IF(AND(BF$145=2,BD29=1),2)+IF(AND(BF$145=2,BD29=2),1)+IF(AND(BF$145=1,BD29=1),1)</f>
        <v>1</v>
      </c>
      <c r="BF29" s="5">
        <v>6</v>
      </c>
      <c r="BG29" s="5"/>
      <c r="BH29" s="4">
        <f>IF(AND(BF$145&gt;4,BF29=1),12)+IF(AND(BF$145&gt;4,BF29=2),8)+IF(AND(BF$145&gt;4,BF29=3),6)+IF(AND(BF$145&gt;4,BF29=4),5)+IF(AND(BF$145&gt;4,BF29=5),4)+IF(AND(BF$145&gt;4,BF29=6),3)+IF(AND(BF$145&gt;4,BF29=7),2)+IF(AND(BF$145&gt;4,BF29&gt;7),1)+IF(AND(BF$145=4,BF29=1),8)+IF(AND(BF$145=4,BF29=2),6)+IF(AND(BF$145=4,BF29=3),4)+IF(AND(BF$145=4,BF29=4),2)+IF(AND(BF$145=3,BF29=1),6)+IF(AND(BF$145=3,BF29=2),4)+IF(AND(BF$145=3,BF29=3),2)+IF(AND(BF$145=2,BF29=1),4)+IF(AND(BF$145=2,BF29=2),2)+IF(AND(BF$145=1,BF29=1),2)</f>
        <v>3</v>
      </c>
      <c r="BI29" s="4">
        <f>IF(AND(BG$145&gt;4,BG29=1),12)+IF(AND(BG$145&gt;4,BG29=2),8)+IF(AND(BG$145&gt;4,BG29=3),6)+IF(AND(BG$145&gt;4,BG29=4),5)+IF(AND(BG$145&gt;4,BG29=5),4)+IF(AND(BG$145&gt;4,BG29=6),3)+IF(AND(BG$145&gt;4,BG29=7),2)+IF(AND(BG$145&gt;4,BG29&gt;7),1)+IF(AND(BG$145=4,BG29=1),8)+IF(AND(BG$145=4,BG29=2),6)+IF(AND(BG$145=4,BG29=3),4)+IF(AND(BG$145=4,BG29=4),2)+IF(AND(BG$145=3,BG29=1),6)+IF(AND(BG$145=3,BG29=2),4)+IF(AND(BG$145=3,BG29=3),2)+IF(AND(BG$145=2,BG29=1),4)+IF(AND(BG$145=2,BG29=2),2)+IF(AND(BG$145=1,BG29=1),2)</f>
        <v>0</v>
      </c>
      <c r="BJ29" s="2" t="s">
        <v>21</v>
      </c>
      <c r="BK29" s="4">
        <f t="shared" si="25"/>
        <v>4</v>
      </c>
      <c r="BL29" s="11">
        <f t="shared" si="26"/>
        <v>15</v>
      </c>
      <c r="BM29" s="2">
        <v>28.613</v>
      </c>
      <c r="BN29" s="2"/>
      <c r="BO29" s="2" t="s">
        <v>21</v>
      </c>
      <c r="BP29" s="2"/>
      <c r="BQ29" s="6"/>
      <c r="BR29" s="19">
        <f t="shared" si="11"/>
        <v>27.196999999999999</v>
      </c>
      <c r="BS29" s="10"/>
      <c r="BT29" s="3"/>
      <c r="BU29" s="4">
        <f>IF(AND(BV$145&gt;4,BT29=1),6)+IF(AND(BV$145&gt;4,BT29=2),4)+IF(AND(BV$145&gt;4,BT29=3),3)+IF(AND(BV$145&gt;4,BT29=4),2)+IF(AND(BV$145&gt;4,BT29=5),1)+IF(AND(BV$145&gt;4,BT29&gt;5),1)+IF(AND(BV$145=4,BT29=1),4)+IF(AND(BV$145=4,BT29=2),3)+IF(AND(BV$145=4,BT29=3),2)+IF(AND(BV$145=4,BT29=4),1)+IF(AND(BV$145=3,BT29=1),3)+IF(AND(BV$145=3,BT29=2),2)+IF(AND(BV$145=3,BT29=3),1)+IF(AND(BV$145=2,BT29=1),2)+IF(AND(BV$145=2,BT29=2),1)+IF(AND(BV$145=1,BT29=1),1)</f>
        <v>0</v>
      </c>
      <c r="BV29" s="5"/>
      <c r="BW29" s="5"/>
      <c r="BX29" s="4">
        <f>IF(AND(BV$145&gt;4,BV29=1),12)+IF(AND(BV$145&gt;4,BV29=2),8)+IF(AND(BV$145&gt;4,BV29=3),6)+IF(AND(BV$145&gt;4,BV29=4),5)+IF(AND(BV$145&gt;4,BV29=5),4)+IF(AND(BV$145&gt;4,BV29=6),3)+IF(AND(BV$145&gt;4,BV29=7),2)+IF(AND(BV$145&gt;4,BV29&gt;7),1)+IF(AND(BV$145=4,BV29=1),8)+IF(AND(BV$145=4,BV29=2),6)+IF(AND(BV$145=4,BV29=3),4)+IF(AND(BV$145=4,BV29=4),2)+IF(AND(BV$145=3,BV29=1),6)+IF(AND(BV$145=3,BV29=2),4)+IF(AND(BV$145=3,BV29=3),2)+IF(AND(BV$145=2,BV29=1),4)+IF(AND(BV$145=2,BV29=2),2)+IF(AND(BV$145=1,BV29=1),2)</f>
        <v>0</v>
      </c>
      <c r="BY29" s="4">
        <f>IF(AND(BW$145&gt;4,BW29=1),12)+IF(AND(BW$145&gt;4,BW29=2),8)+IF(AND(BW$145&gt;4,BW29=3),6)+IF(AND(BW$145&gt;4,BW29=4),5)+IF(AND(BW$145&gt;4,BW29=5),4)+IF(AND(BW$145&gt;4,BW29=6),3)+IF(AND(BW$145&gt;4,BW29=7),2)+IF(AND(BW$145&gt;4,BW29&gt;7),1)+IF(AND(BW$145=4,BW29=1),8)+IF(AND(BW$145=4,BW29=2),6)+IF(AND(BW$145=4,BW29=3),4)+IF(AND(BW$145=4,BW29=4),2)+IF(AND(BW$145=3,BW29=1),6)+IF(AND(BW$145=3,BW29=2),4)+IF(AND(BW$145=3,BW29=3),2)+IF(AND(BW$145=2,BW29=1),4)+IF(AND(BW$145=2,BW29=2),2)+IF(AND(BW$145=1,BW29=1),2)</f>
        <v>0</v>
      </c>
      <c r="BZ29" s="2" t="s">
        <v>21</v>
      </c>
      <c r="CA29" s="4">
        <f t="shared" si="12"/>
        <v>0</v>
      </c>
      <c r="CB29" s="11">
        <f t="shared" si="13"/>
        <v>15</v>
      </c>
      <c r="CC29" s="2"/>
      <c r="CD29" s="2"/>
      <c r="CE29" s="2" t="s">
        <v>21</v>
      </c>
      <c r="CF29" s="2"/>
      <c r="CG29" s="6"/>
      <c r="CH29" s="19">
        <f t="shared" si="14"/>
        <v>27.196999999999999</v>
      </c>
    </row>
    <row r="30" spans="1:86">
      <c r="A30" s="13">
        <v>20</v>
      </c>
      <c r="B30" s="1" t="s">
        <v>49</v>
      </c>
      <c r="C30" s="2">
        <v>3371</v>
      </c>
      <c r="D30" s="1">
        <v>43</v>
      </c>
      <c r="E30" s="1" t="s">
        <v>165</v>
      </c>
      <c r="F30" s="57">
        <v>24.867000000000001</v>
      </c>
      <c r="G30" s="2">
        <v>41.743000000000002</v>
      </c>
      <c r="H30" s="3">
        <v>3</v>
      </c>
      <c r="I30" s="4">
        <f>IF(AND(J$144&gt;4,H30=1),6)+IF(AND(J$144&gt;4,H30=2),4)+IF(AND(J$144&gt;4,H30=3),3)+IF(AND(J$144&gt;4,H30=4),2)+IF(AND(J$144&gt;4,H30=5),1)+IF(AND(J$144&gt;4,H30&gt;5),1)+IF(AND(J$144=4,H30=1),4)+IF(AND(J$144=4,H30=2),3)+IF(AND(J$144=4,H30=3),2)+IF(AND(J$144=4,H30=4),1)+IF(AND(J$144=3,H30=1),3)+IF(AND(J$144=3,H30=2),2)+IF(AND(J$144=3,H30=3),1)+IF(AND(J$144=2,H30=1),2)+IF(AND(J$144=2,H30=2),1)+IF(AND(J$144=1,H30=1),1)</f>
        <v>1</v>
      </c>
      <c r="J30" s="5">
        <v>2</v>
      </c>
      <c r="K30" s="5">
        <v>1</v>
      </c>
      <c r="L30" s="4">
        <f>IF(AND(J$144&gt;4,J30=1),12)+IF(AND(J$144&gt;4,J30=2),8)+IF(AND(J$144&gt;4,J30=3),6)+IF(AND(J$144&gt;4,J30=4),5)+IF(AND(J$144&gt;4,J30=5),4)+IF(AND(J$144&gt;4,J30=6),3)+IF(AND(J$144&gt;4,J30=7),2)+IF(AND(J$144&gt;4,J30&gt;7),1)+IF(AND(J$144=4,J30=1),8)+IF(AND(J$144=4,J30=2),6)+IF(AND(J$144=4,J30=3),4)+IF(AND(J$144=4,J30=4),2)+IF(AND(J$144=3,J30=1),6)+IF(AND(J$144=3,J30=2),4)+IF(AND(J$144=3,J30=3),2)+IF(AND(J$144=2,J30=1),4)+IF(AND(J$144=2,J30=2),2)+IF(AND(J$144=1,J30=1),2)</f>
        <v>4</v>
      </c>
      <c r="M30" s="4">
        <f>IF(AND(J$144&gt;4,K30=1),12)+IF(AND(J$144&gt;4,K30=2),8)+IF(AND(J$144&gt;4,K30=3),6)+IF(AND(J$144&gt;4,K30=4),5)+IF(AND(J$144&gt;4,K30=5),4)+IF(AND(J$144&gt;4,K30=6),3)+IF(AND(J$144&gt;4,K30=7),2)+IF(AND(J$144&gt;4,K30&gt;7),1)+IF(AND(J$144=4,K30=1),8)+IF(AND(J$144=4,K30=2),6)+IF(AND(J$144=4,K30=3),4)+IF(AND(J$144=4,K30=4),2)+IF(AND(J$144=3,K30=1),6)+IF(AND(J$144=3,K30=2),4)+IF(AND(J$144=3,K30=3),2)+IF(AND(J$144=2,K30=1),4)+IF(AND(J$144=2,K30=2),2)+IF(AND(J$144=1,K30=1),2)</f>
        <v>6</v>
      </c>
      <c r="N30" s="2" t="s">
        <v>20</v>
      </c>
      <c r="O30" s="4">
        <f>+I30+L30+M30+U30</f>
        <v>12</v>
      </c>
      <c r="P30" s="11">
        <f>O30</f>
        <v>12</v>
      </c>
      <c r="Q30" s="2">
        <v>22.021000000000001</v>
      </c>
      <c r="R30" s="2">
        <v>22.759</v>
      </c>
      <c r="S30" s="2" t="s">
        <v>19</v>
      </c>
      <c r="T30" s="8" t="s">
        <v>163</v>
      </c>
      <c r="U30" s="6">
        <v>1</v>
      </c>
      <c r="V30" s="19">
        <f t="shared" si="18"/>
        <v>22.021000000000001</v>
      </c>
      <c r="W30" s="2"/>
      <c r="X30" s="3"/>
      <c r="Y30" s="4">
        <f>IF(AND(Z$143&gt;4,X30=1),6)+IF(AND(Z$143&gt;4,X30=2),4)+IF(AND(Z$143&gt;4,X30=3),3)+IF(AND(Z$143&gt;4,X30=4),2)+IF(AND(Z$143&gt;4,X30=5),1)+IF(AND(Z$143&gt;4,X30&gt;5),1)+IF(AND(Z$143=4,X30=1),4)+IF(AND(Z$143=4,X30=2),3)+IF(AND(Z$143=4,X30=3),2)+IF(AND(Z$143=4,X30=4),1)+IF(AND(Z$143=3,X30=1),3)+IF(AND(Z$143=3,X30=2),2)+IF(AND(Z$143=3,X30=3),1)+IF(AND(Z$143=2,X30=1),2)+IF(AND(Z$143=2,X30=2),1)+IF(AND(Z$143=1,X30=1),1)</f>
        <v>0</v>
      </c>
      <c r="Z30" s="5"/>
      <c r="AA30" s="5"/>
      <c r="AB30" s="4">
        <f>IF(AND(Z$143&gt;4,Z30=1),12)+IF(AND(Z$143&gt;4,Z30=2),8)+IF(AND(Z$143&gt;4,Z30=3),6)+IF(AND(Z$143&gt;4,Z30=4),5)+IF(AND(Z$143&gt;4,Z30=5),4)+IF(AND(Z$143&gt;4,Z30=6),3)+IF(AND(Z$143&gt;4,Z30=7),2)+IF(AND(Z$143&gt;4,Z30&gt;7),1)+IF(AND(Z$143=4,Z30=1),8)+IF(AND(Z$143=4,Z30=2),6)+IF(AND(Z$143=4,Z30=3),4)+IF(AND(Z$143=4,Z30=4),2)+IF(AND(Z$143=3,Z30=1),6)+IF(AND(Z$143=3,Z30=2),4)+IF(AND(Z$143=3,Z30=3),2)+IF(AND(Z$143=2,Z30=1),4)+IF(AND(Z$143=2,Z30=2),2)+IF(AND(Z$143=1,Z30=1),2)</f>
        <v>0</v>
      </c>
      <c r="AC30" s="4">
        <f>IF(AND(AA$143&gt;4,AA30=1),12)+IF(AND(AA$143&gt;4,AA30=2),8)+IF(AND(AA$143&gt;4,AA30=3),6)+IF(AND(AA$143&gt;4,AA30=4),5)+IF(AND(AA$143&gt;4,AA30=5),4)+IF(AND(AA$143&gt;4,AA30=6),3)+IF(AND(AA$143&gt;4,AA30=7),2)+IF(AND(AA$143&gt;4,AA30&gt;7),1)+IF(AND(AA$143=4,AA30=1),8)+IF(AND(AA$143=4,AA30=2),6)+IF(AND(AA$143=4,AA30=3),4)+IF(AND(AA$143=4,AA30=4),2)+IF(AND(AA$143=3,AA30=1),6)+IF(AND(AA$143=3,AA30=2),4)+IF(AND(AA$143=3,AA30=3),2)+IF(AND(AA$143=2,AA30=1),4)+IF(AND(AA$143=2,AA30=2),2)+IF(AND(AA$143=1,AA30=1),2)</f>
        <v>0</v>
      </c>
      <c r="AD30" s="2" t="s">
        <v>19</v>
      </c>
      <c r="AE30" s="4">
        <f t="shared" si="19"/>
        <v>0</v>
      </c>
      <c r="AF30" s="11">
        <f t="shared" si="20"/>
        <v>12</v>
      </c>
      <c r="AG30" s="2"/>
      <c r="AH30" s="2"/>
      <c r="AI30" s="2" t="s">
        <v>19</v>
      </c>
      <c r="AJ30" s="6"/>
      <c r="AK30" s="6"/>
      <c r="AL30" s="19">
        <f t="shared" si="21"/>
        <v>22.021000000000001</v>
      </c>
      <c r="AM30" s="2"/>
      <c r="AN30" s="3"/>
      <c r="AO30" s="4">
        <f>IF(AND(AP$143&gt;4,AN30=1),6)+IF(AND(AP$143&gt;4,AN30=2),4)+IF(AND(AP$143&gt;4,AN30=3),3)+IF(AND(AP$143&gt;4,AN30=4),2)+IF(AND(AP$143&gt;4,AN30=5),1)+IF(AND(AP$143&gt;4,AN30&gt;5),1)+IF(AND(AP$143=4,AN30=1),4)+IF(AND(AP$143=4,AN30=2),3)+IF(AND(AP$143=4,AN30=3),2)+IF(AND(AP$143=4,AN30=4),1)+IF(AND(AP$143=3,AN30=1),3)+IF(AND(AP$143=3,AN30=2),2)+IF(AND(AP$143=3,AN30=3),1)+IF(AND(AP$143=2,AN30=1),2)+IF(AND(AP$143=2,AN30=2),1)+IF(AND(AP$143=1,AN30=1),1)</f>
        <v>0</v>
      </c>
      <c r="AP30" s="5"/>
      <c r="AQ30" s="5"/>
      <c r="AR30" s="4">
        <f>IF(AND(AP$143&gt;4,AP30=1),12)+IF(AND(AP$143&gt;4,AP30=2),8)+IF(AND(AP$143&gt;4,AP30=3),6)+IF(AND(AP$143&gt;4,AP30=4),5)+IF(AND(AP$143&gt;4,AP30=5),4)+IF(AND(AP$143&gt;4,AP30=6),3)+IF(AND(AP$143&gt;4,AP30=7),2)+IF(AND(AP$143&gt;4,AP30&gt;7),1)+IF(AND(AP$143=4,AP30=1),8)+IF(AND(AP$143=4,AP30=2),6)+IF(AND(AP$143=4,AP30=3),4)+IF(AND(AP$143=4,AP30=4),2)+IF(AND(AP$143=3,AP30=1),6)+IF(AND(AP$143=3,AP30=2),4)+IF(AND(AP$143=3,AP30=3),2)+IF(AND(AP$143=2,AP30=1),4)+IF(AND(AP$143=2,AP30=2),2)+IF(AND(AP$143=1,AP30=1),2)</f>
        <v>0</v>
      </c>
      <c r="AS30" s="4">
        <f>IF(AND(AQ$143&gt;4,AQ30=1),12)+IF(AND(AQ$143&gt;4,AQ30=2),8)+IF(AND(AQ$143&gt;4,AQ30=3),6)+IF(AND(AQ$143&gt;4,AQ30=4),5)+IF(AND(AQ$143&gt;4,AQ30=5),4)+IF(AND(AQ$143&gt;4,AQ30=6),3)+IF(AND(AQ$143&gt;4,AQ30=7),2)+IF(AND(AQ$143&gt;4,AQ30&gt;7),1)+IF(AND(AQ$143=4,AQ30=1),8)+IF(AND(AQ$143=4,AQ30=2),6)+IF(AND(AQ$143=4,AQ30=3),4)+IF(AND(AQ$143=4,AQ30=4),2)+IF(AND(AQ$143=3,AQ30=1),6)+IF(AND(AQ$143=3,AQ30=2),4)+IF(AND(AQ$143=3,AQ30=3),2)+IF(AND(AQ$143=2,AQ30=1),4)+IF(AND(AQ$143=2,AQ30=2),2)+IF(AND(AQ$143=1,AQ30=1),2)</f>
        <v>0</v>
      </c>
      <c r="AT30" s="2" t="s">
        <v>19</v>
      </c>
      <c r="AU30" s="4">
        <f t="shared" si="22"/>
        <v>0</v>
      </c>
      <c r="AV30" s="11">
        <f t="shared" si="23"/>
        <v>12</v>
      </c>
      <c r="AW30" s="2"/>
      <c r="AX30" s="2"/>
      <c r="AY30" s="2" t="s">
        <v>19</v>
      </c>
      <c r="AZ30" s="6"/>
      <c r="BA30" s="6"/>
      <c r="BB30" s="19">
        <f t="shared" si="24"/>
        <v>22.021000000000001</v>
      </c>
      <c r="BC30" s="2"/>
      <c r="BD30" s="3"/>
      <c r="BE30" s="4">
        <f>IF(AND(BF$143&gt;4,BD30=1),6)+IF(AND(BF$143&gt;4,BD30=2),4)+IF(AND(BF$143&gt;4,BD30=3),3)+IF(AND(BF$143&gt;4,BD30=4),2)+IF(AND(BF$143&gt;4,BD30=5),1)+IF(AND(BF$143&gt;4,BD30&gt;5),1)+IF(AND(BF$143=4,BD30=1),4)+IF(AND(BF$143=4,BD30=2),3)+IF(AND(BF$143=4,BD30=3),2)+IF(AND(BF$143=4,BD30=4),1)+IF(AND(BF$143=3,BD30=1),3)+IF(AND(BF$143=3,BD30=2),2)+IF(AND(BF$143=3,BD30=3),1)+IF(AND(BF$143=2,BD30=1),2)+IF(AND(BF$143=2,BD30=2),1)+IF(AND(BF$143=1,BD30=1),1)</f>
        <v>0</v>
      </c>
      <c r="BF30" s="5"/>
      <c r="BG30" s="5"/>
      <c r="BH30" s="4">
        <f>IF(AND(BF$143&gt;4,BF30=1),12)+IF(AND(BF$143&gt;4,BF30=2),8)+IF(AND(BF$143&gt;4,BF30=3),6)+IF(AND(BF$143&gt;4,BF30=4),5)+IF(AND(BF$143&gt;4,BF30=5),4)+IF(AND(BF$143&gt;4,BF30=6),3)+IF(AND(BF$143&gt;4,BF30=7),2)+IF(AND(BF$143&gt;4,BF30&gt;7),1)+IF(AND(BF$143=4,BF30=1),8)+IF(AND(BF$143=4,BF30=2),6)+IF(AND(BF$143=4,BF30=3),4)+IF(AND(BF$143=4,BF30=4),2)+IF(AND(BF$143=3,BF30=1),6)+IF(AND(BF$143=3,BF30=2),4)+IF(AND(BF$143=3,BF30=3),2)+IF(AND(BF$143=2,BF30=1),4)+IF(AND(BF$143=2,BF30=2),2)+IF(AND(BF$143=1,BF30=1),2)</f>
        <v>0</v>
      </c>
      <c r="BI30" s="4">
        <f>IF(AND(BG$143&gt;4,BG30=1),12)+IF(AND(BG$143&gt;4,BG30=2),8)+IF(AND(BG$143&gt;4,BG30=3),6)+IF(AND(BG$143&gt;4,BG30=4),5)+IF(AND(BG$143&gt;4,BG30=5),4)+IF(AND(BG$143&gt;4,BG30=6),3)+IF(AND(BG$143&gt;4,BG30=7),2)+IF(AND(BG$143&gt;4,BG30&gt;7),1)+IF(AND(BG$143=4,BG30=1),8)+IF(AND(BG$143=4,BG30=2),6)+IF(AND(BG$143=4,BG30=3),4)+IF(AND(BG$143=4,BG30=4),2)+IF(AND(BG$143=3,BG30=1),6)+IF(AND(BG$143=3,BG30=2),4)+IF(AND(BG$143=3,BG30=3),2)+IF(AND(BG$143=2,BG30=1),4)+IF(AND(BG$143=2,BG30=2),2)+IF(AND(BG$143=1,BG30=1),2)</f>
        <v>0</v>
      </c>
      <c r="BJ30" s="2" t="s">
        <v>19</v>
      </c>
      <c r="BK30" s="4">
        <f t="shared" si="25"/>
        <v>0</v>
      </c>
      <c r="BL30" s="11">
        <f t="shared" si="26"/>
        <v>12</v>
      </c>
      <c r="BM30" s="2"/>
      <c r="BN30" s="2"/>
      <c r="BO30" s="2" t="s">
        <v>19</v>
      </c>
      <c r="BP30" s="6"/>
      <c r="BQ30" s="6"/>
      <c r="BR30" s="19">
        <f t="shared" si="11"/>
        <v>22.021000000000001</v>
      </c>
      <c r="BS30" s="2"/>
      <c r="BT30" s="3"/>
      <c r="BU30" s="4">
        <f>IF(AND(BV$143&gt;4,BT30=1),6)+IF(AND(BV$143&gt;4,BT30=2),4)+IF(AND(BV$143&gt;4,BT30=3),3)+IF(AND(BV$143&gt;4,BT30=4),2)+IF(AND(BV$143&gt;4,BT30=5),1)+IF(AND(BV$143&gt;4,BT30&gt;5),1)+IF(AND(BV$143=4,BT30=1),4)+IF(AND(BV$143=4,BT30=2),3)+IF(AND(BV$143=4,BT30=3),2)+IF(AND(BV$143=4,BT30=4),1)+IF(AND(BV$143=3,BT30=1),3)+IF(AND(BV$143=3,BT30=2),2)+IF(AND(BV$143=3,BT30=3),1)+IF(AND(BV$143=2,BT30=1),2)+IF(AND(BV$143=2,BT30=2),1)+IF(AND(BV$143=1,BT30=1),1)</f>
        <v>0</v>
      </c>
      <c r="BV30" s="5"/>
      <c r="BW30" s="5"/>
      <c r="BX30" s="4">
        <f>IF(AND(BV$143&gt;4,BV30=1),12)+IF(AND(BV$143&gt;4,BV30=2),8)+IF(AND(BV$143&gt;4,BV30=3),6)+IF(AND(BV$143&gt;4,BV30=4),5)+IF(AND(BV$143&gt;4,BV30=5),4)+IF(AND(BV$143&gt;4,BV30=6),3)+IF(AND(BV$143&gt;4,BV30=7),2)+IF(AND(BV$143&gt;4,BV30&gt;7),1)+IF(AND(BV$143=4,BV30=1),8)+IF(AND(BV$143=4,BV30=2),6)+IF(AND(BV$143=4,BV30=3),4)+IF(AND(BV$143=4,BV30=4),2)+IF(AND(BV$143=3,BV30=1),6)+IF(AND(BV$143=3,BV30=2),4)+IF(AND(BV$143=3,BV30=3),2)+IF(AND(BV$143=2,BV30=1),4)+IF(AND(BV$143=2,BV30=2),2)+IF(AND(BV$143=1,BV30=1),2)</f>
        <v>0</v>
      </c>
      <c r="BY30" s="4">
        <f>IF(AND(BW$143&gt;4,BW30=1),12)+IF(AND(BW$143&gt;4,BW30=2),8)+IF(AND(BW$143&gt;4,BW30=3),6)+IF(AND(BW$143&gt;4,BW30=4),5)+IF(AND(BW$143&gt;4,BW30=5),4)+IF(AND(BW$143&gt;4,BW30=6),3)+IF(AND(BW$143&gt;4,BW30=7),2)+IF(AND(BW$143&gt;4,BW30&gt;7),1)+IF(AND(BW$143=4,BW30=1),8)+IF(AND(BW$143=4,BW30=2),6)+IF(AND(BW$143=4,BW30=3),4)+IF(AND(BW$143=4,BW30=4),2)+IF(AND(BW$143=3,BW30=1),6)+IF(AND(BW$143=3,BW30=2),4)+IF(AND(BW$143=3,BW30=3),2)+IF(AND(BW$143=2,BW30=1),4)+IF(AND(BW$143=2,BW30=2),2)+IF(AND(BW$143=1,BW30=1),2)</f>
        <v>0</v>
      </c>
      <c r="BZ30" s="2" t="s">
        <v>19</v>
      </c>
      <c r="CA30" s="4">
        <f t="shared" si="12"/>
        <v>0</v>
      </c>
      <c r="CB30" s="11">
        <f t="shared" si="13"/>
        <v>12</v>
      </c>
      <c r="CC30" s="2"/>
      <c r="CD30" s="2"/>
      <c r="CE30" s="2" t="s">
        <v>19</v>
      </c>
      <c r="CF30" s="6"/>
      <c r="CG30" s="6"/>
      <c r="CH30" s="19">
        <f t="shared" si="14"/>
        <v>22.021000000000001</v>
      </c>
    </row>
    <row r="31" spans="1:86">
      <c r="A31" s="13">
        <v>21</v>
      </c>
      <c r="B31" s="1" t="s">
        <v>77</v>
      </c>
      <c r="C31" s="2">
        <v>5957</v>
      </c>
      <c r="D31" s="1">
        <v>222</v>
      </c>
      <c r="E31" s="1" t="s">
        <v>184</v>
      </c>
      <c r="F31" s="57">
        <v>25.036999999999999</v>
      </c>
      <c r="G31" s="2"/>
      <c r="H31" s="3"/>
      <c r="I31" s="4">
        <f>IF(AND(J$144&gt;4,H31=1),6)+IF(AND(J$144&gt;4,H31=2),4)+IF(AND(J$144&gt;4,H31=3),3)+IF(AND(J$144&gt;4,H31=4),2)+IF(AND(J$144&gt;4,H31=5),1)+IF(AND(J$144&gt;4,H31&gt;5),1)+IF(AND(J$144=4,H31=1),4)+IF(AND(J$144=4,H31=2),3)+IF(AND(J$144=4,H31=3),2)+IF(AND(J$144=4,H31=4),1)+IF(AND(J$144=3,H31=1),3)+IF(AND(J$144=3,H31=2),2)+IF(AND(J$144=3,H31=3),1)+IF(AND(J$144=2,H31=1),2)+IF(AND(J$144=2,H31=2),1)+IF(AND(J$144=1,H31=1),1)</f>
        <v>0</v>
      </c>
      <c r="J31" s="5"/>
      <c r="K31" s="5"/>
      <c r="L31" s="4">
        <f>IF(AND(J$144&gt;4,J31=1),12)+IF(AND(J$144&gt;4,J31=2),8)+IF(AND(J$144&gt;4,J31=3),6)+IF(AND(J$144&gt;4,J31=4),5)+IF(AND(J$144&gt;4,J31=5),4)+IF(AND(J$144&gt;4,J31=6),3)+IF(AND(J$144&gt;4,J31=7),2)+IF(AND(J$144&gt;4,J31&gt;7),1)+IF(AND(J$144=4,J31=1),8)+IF(AND(J$144=4,J31=2),6)+IF(AND(J$144=4,J31=3),4)+IF(AND(J$144=4,J31=4),2)+IF(AND(J$144=3,J31=1),6)+IF(AND(J$144=3,J31=2),4)+IF(AND(J$144=3,J31=3),2)+IF(AND(J$144=2,J31=1),4)+IF(AND(J$144=2,J31=2),2)+IF(AND(J$144=1,J31=1),2)</f>
        <v>0</v>
      </c>
      <c r="M31" s="4">
        <f>IF(AND(J$144&gt;4,K31=1),12)+IF(AND(J$144&gt;4,K31=2),8)+IF(AND(J$144&gt;4,K31=3),6)+IF(AND(J$144&gt;4,K31=4),5)+IF(AND(J$144&gt;4,K31=5),4)+IF(AND(J$144&gt;4,K31=6),3)+IF(AND(J$144&gt;4,K31=7),2)+IF(AND(J$144&gt;4,K31&gt;7),1)+IF(AND(J$144=4,K31=1),8)+IF(AND(J$144=4,K31=2),6)+IF(AND(J$144=4,K31=3),4)+IF(AND(J$144=4,K31=4),2)+IF(AND(J$144=3,K31=1),6)+IF(AND(J$144=3,K31=2),4)+IF(AND(J$144=3,K31=3),2)+IF(AND(J$144=2,K31=1),4)+IF(AND(J$144=2,K31=2),2)+IF(AND(J$144=1,K31=1),2)</f>
        <v>0</v>
      </c>
      <c r="N31" s="2" t="s">
        <v>20</v>
      </c>
      <c r="O31" s="4">
        <f>+I31+L31+M31+U31</f>
        <v>0</v>
      </c>
      <c r="P31" s="11">
        <f>O31</f>
        <v>0</v>
      </c>
      <c r="Q31" s="2"/>
      <c r="R31" s="2"/>
      <c r="S31" s="2" t="s">
        <v>20</v>
      </c>
      <c r="T31" s="2"/>
      <c r="U31" s="6"/>
      <c r="V31" s="19">
        <f t="shared" si="18"/>
        <v>25.036999999999999</v>
      </c>
      <c r="W31" s="2">
        <v>25.797000000000001</v>
      </c>
      <c r="X31" s="3">
        <v>3</v>
      </c>
      <c r="Y31" s="4">
        <f>IF(AND(Z$144&gt;4,X31=1),6)+IF(AND(Z$144&gt;4,X31=2),4)+IF(AND(Z$144&gt;4,X31=3),3)+IF(AND(Z$144&gt;4,X31=4),2)+IF(AND(Z$144&gt;4,X31=5),1)+IF(AND(Z$144&gt;4,X31&gt;5),1)+IF(AND(Z$144=4,X31=1),4)+IF(AND(Z$144=4,X31=2),3)+IF(AND(Z$144=4,X31=3),2)+IF(AND(Z$144=4,X31=4),1)+IF(AND(Z$144=3,X31=1),3)+IF(AND(Z$144=3,X31=2),2)+IF(AND(Z$144=3,X31=3),1)+IF(AND(Z$144=2,X31=1),2)+IF(AND(Z$144=2,X31=2),1)+IF(AND(Z$144=1,X31=1),1)</f>
        <v>1</v>
      </c>
      <c r="Z31" s="5">
        <v>3</v>
      </c>
      <c r="AA31" s="5">
        <v>2</v>
      </c>
      <c r="AB31" s="4">
        <f>IF(AND(Z$144&gt;4,Z31=1),12)+IF(AND(Z$144&gt;4,Z31=2),8)+IF(AND(Z$144&gt;4,Z31=3),6)+IF(AND(Z$144&gt;4,Z31=4),5)+IF(AND(Z$144&gt;4,Z31=5),4)+IF(AND(Z$144&gt;4,Z31=6),3)+IF(AND(Z$144&gt;4,Z31=7),2)+IF(AND(Z$144&gt;4,Z31&gt;7),1)+IF(AND(Z$144=4,Z31=1),8)+IF(AND(Z$144=4,Z31=2),6)+IF(AND(Z$144=4,Z31=3),4)+IF(AND(Z$144=4,Z31=4),2)+IF(AND(Z$144=3,Z31=1),6)+IF(AND(Z$144=3,Z31=2),4)+IF(AND(Z$144=3,Z31=3),2)+IF(AND(Z$144=2,Z31=1),4)+IF(AND(Z$144=2,Z31=2),2)+IF(AND(Z$144=1,Z31=1),2)</f>
        <v>2</v>
      </c>
      <c r="AC31" s="4">
        <f>IF(AND(Z$144&gt;4,AA31=1),12)+IF(AND(Z$144&gt;4,AA31=2),8)+IF(AND(Z$144&gt;4,AA31=3),6)+IF(AND(Z$144&gt;4,AA31=4),5)+IF(AND(Z$144&gt;4,AA31=5),4)+IF(AND(Z$144&gt;4,AA31=6),3)+IF(AND(Z$144&gt;4,AA31=7),2)+IF(AND(Z$144&gt;4,AA31&gt;7),1)+IF(AND(Z$144=4,AA31=1),8)+IF(AND(Z$144=4,AA31=2),6)+IF(AND(Z$144=4,AA31=3),4)+IF(AND(Z$144=4,AA31=4),2)+IF(AND(Z$144=3,AA31=1),6)+IF(AND(Z$144=3,AA31=2),4)+IF(AND(Z$144=3,AA31=3),2)+IF(AND(Z$144=2,AA31=1),4)+IF(AND(Z$144=2,AA31=2),2)+IF(AND(Z$144=1,AA31=1),2)</f>
        <v>4</v>
      </c>
      <c r="AD31" s="2" t="s">
        <v>20</v>
      </c>
      <c r="AE31" s="4">
        <f t="shared" si="19"/>
        <v>7</v>
      </c>
      <c r="AF31" s="11">
        <f t="shared" si="20"/>
        <v>7</v>
      </c>
      <c r="AG31" s="2">
        <v>25.492999999999999</v>
      </c>
      <c r="AH31" s="2">
        <v>25.741</v>
      </c>
      <c r="AI31" s="2" t="s">
        <v>20</v>
      </c>
      <c r="AJ31" s="2"/>
      <c r="AK31" s="6"/>
      <c r="AL31" s="19">
        <f t="shared" si="21"/>
        <v>25.036999999999999</v>
      </c>
      <c r="AM31" s="2"/>
      <c r="AN31" s="3"/>
      <c r="AO31" s="4">
        <f>IF(AND(AP$144&gt;4,AN31=1),6)+IF(AND(AP$144&gt;4,AN31=2),4)+IF(AND(AP$144&gt;4,AN31=3),3)+IF(AND(AP$144&gt;4,AN31=4),2)+IF(AND(AP$144&gt;4,AN31=5),1)+IF(AND(AP$144&gt;4,AN31&gt;5),1)+IF(AND(AP$144=4,AN31=1),4)+IF(AND(AP$144=4,AN31=2),3)+IF(AND(AP$144=4,AN31=3),2)+IF(AND(AP$144=4,AN31=4),1)+IF(AND(AP$144=3,AN31=1),3)+IF(AND(AP$144=3,AN31=2),2)+IF(AND(AP$144=3,AN31=3),1)+IF(AND(AP$144=2,AN31=1),2)+IF(AND(AP$144=2,AN31=2),1)+IF(AND(AP$144=1,AN31=1),1)</f>
        <v>0</v>
      </c>
      <c r="AP31" s="5"/>
      <c r="AQ31" s="5"/>
      <c r="AR31" s="4">
        <f>IF(AND(AP$144&gt;4,AP31=1),12)+IF(AND(AP$144&gt;4,AP31=2),8)+IF(AND(AP$144&gt;4,AP31=3),6)+IF(AND(AP$144&gt;4,AP31=4),5)+IF(AND(AP$144&gt;4,AP31=5),4)+IF(AND(AP$144&gt;4,AP31=6),3)+IF(AND(AP$144&gt;4,AP31=7),2)+IF(AND(AP$144&gt;4,AP31&gt;7),1)+IF(AND(AP$144=4,AP31=1),8)+IF(AND(AP$144=4,AP31=2),6)+IF(AND(AP$144=4,AP31=3),4)+IF(AND(AP$144=4,AP31=4),2)+IF(AND(AP$144=3,AP31=1),6)+IF(AND(AP$144=3,AP31=2),4)+IF(AND(AP$144=3,AP31=3),2)+IF(AND(AP$144=2,AP31=1),4)+IF(AND(AP$144=2,AP31=2),2)+IF(AND(AP$144=1,AP31=1),2)</f>
        <v>0</v>
      </c>
      <c r="AS31" s="4">
        <f>IF(AND(AP$144&gt;4,AQ31=1),12)+IF(AND(AP$144&gt;4,AQ31=2),8)+IF(AND(AP$144&gt;4,AQ31=3),6)+IF(AND(AP$144&gt;4,AQ31=4),5)+IF(AND(AP$144&gt;4,AQ31=5),4)+IF(AND(AP$144&gt;4,AQ31=6),3)+IF(AND(AP$144&gt;4,AQ31=7),2)+IF(AND(AP$144&gt;4,AQ31&gt;7),1)+IF(AND(AP$144=4,AQ31=1),8)+IF(AND(AP$144=4,AQ31=2),6)+IF(AND(AP$144=4,AQ31=3),4)+IF(AND(AP$144=4,AQ31=4),2)+IF(AND(AP$144=3,AQ31=1),6)+IF(AND(AP$144=3,AQ31=2),4)+IF(AND(AP$144=3,AQ31=3),2)+IF(AND(AP$144=2,AQ31=1),4)+IF(AND(AP$144=2,AQ31=2),2)+IF(AND(AP$144=1,AQ31=1),2)</f>
        <v>0</v>
      </c>
      <c r="AT31" s="2" t="s">
        <v>20</v>
      </c>
      <c r="AU31" s="4">
        <f t="shared" si="22"/>
        <v>0</v>
      </c>
      <c r="AV31" s="11">
        <f t="shared" si="23"/>
        <v>7</v>
      </c>
      <c r="AW31" s="2"/>
      <c r="AX31" s="2"/>
      <c r="AY31" s="2" t="s">
        <v>20</v>
      </c>
      <c r="AZ31" s="2"/>
      <c r="BA31" s="6"/>
      <c r="BB31" s="19">
        <f t="shared" si="24"/>
        <v>25.036999999999999</v>
      </c>
      <c r="BC31" s="2">
        <v>29.053999999999998</v>
      </c>
      <c r="BD31" s="3">
        <v>3</v>
      </c>
      <c r="BE31" s="4">
        <f>IF(AND(BF$144&gt;4,BD31=1),6)+IF(AND(BF$144&gt;4,BD31=2),4)+IF(AND(BF$144&gt;4,BD31=3),3)+IF(AND(BF$144&gt;4,BD31=4),2)+IF(AND(BF$144&gt;4,BD31=5),1)+IF(AND(BF$144&gt;4,BD31&gt;5),1)+IF(AND(BF$144=4,BD31=1),4)+IF(AND(BF$144=4,BD31=2),3)+IF(AND(BF$144=4,BD31=3),2)+IF(AND(BF$144=4,BD31=4),1)+IF(AND(BF$144=3,BD31=1),3)+IF(AND(BF$144=3,BD31=2),2)+IF(AND(BF$144=3,BD31=3),1)+IF(AND(BF$144=2,BD31=1),2)+IF(AND(BF$144=2,BD31=2),1)+IF(AND(BF$144=1,BD31=1),1)</f>
        <v>1</v>
      </c>
      <c r="BF31" s="5">
        <v>3</v>
      </c>
      <c r="BG31" s="5">
        <v>3</v>
      </c>
      <c r="BH31" s="4">
        <f>IF(AND(BF$144&gt;4,BF31=1),12)+IF(AND(BF$144&gt;4,BF31=2),8)+IF(AND(BF$144&gt;4,BF31=3),6)+IF(AND(BF$144&gt;4,BF31=4),5)+IF(AND(BF$144&gt;4,BF31=5),4)+IF(AND(BF$144&gt;4,BF31=6),3)+IF(AND(BF$144&gt;4,BF31=7),2)+IF(AND(BF$144&gt;4,BF31&gt;7),1)+IF(AND(BF$144=4,BF31=1),8)+IF(AND(BF$144=4,BF31=2),6)+IF(AND(BF$144=4,BF31=3),4)+IF(AND(BF$144=4,BF31=4),2)+IF(AND(BF$144=3,BF31=1),6)+IF(AND(BF$144=3,BF31=2),4)+IF(AND(BF$144=3,BF31=3),2)+IF(AND(BF$144=2,BF31=1),4)+IF(AND(BF$144=2,BF31=2),2)+IF(AND(BF$144=1,BF31=1),2)</f>
        <v>2</v>
      </c>
      <c r="BI31" s="4">
        <f>IF(AND(BF$144&gt;4,BG31=1),12)+IF(AND(BF$144&gt;4,BG31=2),8)+IF(AND(BF$144&gt;4,BG31=3),6)+IF(AND(BF$144&gt;4,BG31=4),5)+IF(AND(BF$144&gt;4,BG31=5),4)+IF(AND(BF$144&gt;4,BG31=6),3)+IF(AND(BF$144&gt;4,BG31=7),2)+IF(AND(BF$144&gt;4,BG31&gt;7),1)+IF(AND(BF$144=4,BG31=1),8)+IF(AND(BF$144=4,BG31=2),6)+IF(AND(BF$144=4,BG31=3),4)+IF(AND(BF$144=4,BG31=4),2)+IF(AND(BF$144=3,BG31=1),6)+IF(AND(BF$144=3,BG31=2),4)+IF(AND(BF$144=3,BG31=3),2)+IF(AND(BF$144=2,BG31=1),4)+IF(AND(BF$144=2,BG31=2),2)+IF(AND(BF$144=1,BG31=1),2)</f>
        <v>2</v>
      </c>
      <c r="BJ31" s="2" t="s">
        <v>20</v>
      </c>
      <c r="BK31" s="4">
        <f t="shared" si="25"/>
        <v>5</v>
      </c>
      <c r="BL31" s="11">
        <f t="shared" si="26"/>
        <v>12</v>
      </c>
      <c r="BM31" s="2">
        <v>26.204999999999998</v>
      </c>
      <c r="BN31" s="2">
        <v>26.452999999999999</v>
      </c>
      <c r="BO31" s="2" t="s">
        <v>20</v>
      </c>
      <c r="BP31" s="2"/>
      <c r="BQ31" s="6"/>
      <c r="BR31" s="19">
        <f t="shared" si="11"/>
        <v>25.036999999999999</v>
      </c>
      <c r="BS31" s="2"/>
      <c r="BT31" s="3"/>
      <c r="BU31" s="4">
        <f>IF(AND(BV$144&gt;4,BT31=1),6)+IF(AND(BV$144&gt;4,BT31=2),4)+IF(AND(BV$144&gt;4,BT31=3),3)+IF(AND(BV$144&gt;4,BT31=4),2)+IF(AND(BV$144&gt;4,BT31=5),1)+IF(AND(BV$144&gt;4,BT31&gt;5),1)+IF(AND(BV$144=4,BT31=1),4)+IF(AND(BV$144=4,BT31=2),3)+IF(AND(BV$144=4,BT31=3),2)+IF(AND(BV$144=4,BT31=4),1)+IF(AND(BV$144=3,BT31=1),3)+IF(AND(BV$144=3,BT31=2),2)+IF(AND(BV$144=3,BT31=3),1)+IF(AND(BV$144=2,BT31=1),2)+IF(AND(BV$144=2,BT31=2),1)+IF(AND(BV$144=1,BT31=1),1)</f>
        <v>0</v>
      </c>
      <c r="BV31" s="5"/>
      <c r="BW31" s="5"/>
      <c r="BX31" s="4">
        <f>IF(AND(BV$144&gt;4,BV31=1),12)+IF(AND(BV$144&gt;4,BV31=2),8)+IF(AND(BV$144&gt;4,BV31=3),6)+IF(AND(BV$144&gt;4,BV31=4),5)+IF(AND(BV$144&gt;4,BV31=5),4)+IF(AND(BV$144&gt;4,BV31=6),3)+IF(AND(BV$144&gt;4,BV31=7),2)+IF(AND(BV$144&gt;4,BV31&gt;7),1)+IF(AND(BV$144=4,BV31=1),8)+IF(AND(BV$144=4,BV31=2),6)+IF(AND(BV$144=4,BV31=3),4)+IF(AND(BV$144=4,BV31=4),2)+IF(AND(BV$144=3,BV31=1),6)+IF(AND(BV$144=3,BV31=2),4)+IF(AND(BV$144=3,BV31=3),2)+IF(AND(BV$144=2,BV31=1),4)+IF(AND(BV$144=2,BV31=2),2)+IF(AND(BV$144=1,BV31=1),2)</f>
        <v>0</v>
      </c>
      <c r="BY31" s="4">
        <f>IF(AND(BV$144&gt;4,BW31=1),12)+IF(AND(BV$144&gt;4,BW31=2),8)+IF(AND(BV$144&gt;4,BW31=3),6)+IF(AND(BV$144&gt;4,BW31=4),5)+IF(AND(BV$144&gt;4,BW31=5),4)+IF(AND(BV$144&gt;4,BW31=6),3)+IF(AND(BV$144&gt;4,BW31=7),2)+IF(AND(BV$144&gt;4,BW31&gt;7),1)+IF(AND(BV$144=4,BW31=1),8)+IF(AND(BV$144=4,BW31=2),6)+IF(AND(BV$144=4,BW31=3),4)+IF(AND(BV$144=4,BW31=4),2)+IF(AND(BV$144=3,BW31=1),6)+IF(AND(BV$144=3,BW31=2),4)+IF(AND(BV$144=3,BW31=3),2)+IF(AND(BV$144=2,BW31=1),4)+IF(AND(BV$144=2,BW31=2),2)+IF(AND(BV$144=1,BW31=1),2)</f>
        <v>0</v>
      </c>
      <c r="BZ31" s="2" t="s">
        <v>20</v>
      </c>
      <c r="CA31" s="4">
        <f t="shared" si="12"/>
        <v>0</v>
      </c>
      <c r="CB31" s="11">
        <f t="shared" si="13"/>
        <v>12</v>
      </c>
      <c r="CC31" s="2"/>
      <c r="CD31" s="2"/>
      <c r="CE31" s="2" t="s">
        <v>20</v>
      </c>
      <c r="CF31" s="2"/>
      <c r="CG31" s="6"/>
      <c r="CH31" s="19">
        <f t="shared" si="14"/>
        <v>25.036999999999999</v>
      </c>
    </row>
    <row r="32" spans="1:86">
      <c r="A32" s="13">
        <v>22</v>
      </c>
      <c r="B32" s="1" t="s">
        <v>65</v>
      </c>
      <c r="C32" s="2">
        <v>10709</v>
      </c>
      <c r="D32" s="1">
        <v>102</v>
      </c>
      <c r="E32" s="1" t="s">
        <v>39</v>
      </c>
      <c r="F32" s="57"/>
      <c r="G32" s="2"/>
      <c r="H32" s="3"/>
      <c r="I32" s="2"/>
      <c r="J32" s="5"/>
      <c r="K32" s="5"/>
      <c r="L32" s="2"/>
      <c r="M32" s="2"/>
      <c r="N32" s="2"/>
      <c r="O32" s="4"/>
      <c r="P32" s="11"/>
      <c r="Q32" s="2"/>
      <c r="R32" s="2"/>
      <c r="S32" s="2"/>
      <c r="T32" s="2"/>
      <c r="U32" s="6"/>
      <c r="V32" s="19"/>
      <c r="W32" s="2"/>
      <c r="X32" s="3"/>
      <c r="Y32" s="2"/>
      <c r="Z32" s="5"/>
      <c r="AA32" s="5"/>
      <c r="AB32" s="2"/>
      <c r="AC32" s="2"/>
      <c r="AD32" s="2"/>
      <c r="AE32" s="4"/>
      <c r="AF32" s="11"/>
      <c r="AG32" s="2"/>
      <c r="AH32" s="2"/>
      <c r="AI32" s="2"/>
      <c r="AJ32" s="2"/>
      <c r="AK32" s="6"/>
      <c r="AL32" s="19"/>
      <c r="AM32" s="2"/>
      <c r="AN32" s="3"/>
      <c r="AO32" s="2"/>
      <c r="AP32" s="5"/>
      <c r="AQ32" s="5"/>
      <c r="AR32" s="2"/>
      <c r="AS32" s="2"/>
      <c r="AT32" s="2"/>
      <c r="AU32" s="4"/>
      <c r="AV32" s="11"/>
      <c r="AW32" s="2"/>
      <c r="AX32" s="2"/>
      <c r="AY32" s="2"/>
      <c r="AZ32" s="2"/>
      <c r="BA32" s="6"/>
      <c r="BB32" s="19"/>
      <c r="BC32" s="2"/>
      <c r="BD32" s="3"/>
      <c r="BE32" s="2"/>
      <c r="BF32" s="5"/>
      <c r="BG32" s="5"/>
      <c r="BH32" s="2"/>
      <c r="BI32" s="2"/>
      <c r="BJ32" s="2"/>
      <c r="BK32" s="4"/>
      <c r="BL32" s="11"/>
      <c r="BM32" s="2"/>
      <c r="BN32" s="2"/>
      <c r="BO32" s="8"/>
      <c r="BP32" s="8"/>
      <c r="BQ32" s="6"/>
      <c r="BR32" s="19">
        <v>24.454000000000001</v>
      </c>
      <c r="BS32" s="2">
        <v>25.742999999999999</v>
      </c>
      <c r="BT32" s="3">
        <v>5</v>
      </c>
      <c r="BU32" s="4">
        <f>IF(AND(BV$144&gt;4,BT32=1),6)+IF(AND(BV$144&gt;4,BT32=2),4)+IF(AND(BV$144&gt;4,BT32=3),3)+IF(AND(BV$144&gt;4,BT32=4),2)+IF(AND(BV$144&gt;4,BT32=5),1)+IF(AND(BV$144&gt;4,BT32&gt;5),1)+IF(AND(BV$144=4,BT32=1),4)+IF(AND(BV$144=4,BT32=2),3)+IF(AND(BV$144=4,BT32=3),2)+IF(AND(BV$144=4,BT32=4),1)+IF(AND(BV$144=3,BT32=1),3)+IF(AND(BV$144=3,BT32=2),2)+IF(AND(BV$144=3,BT32=3),1)+IF(AND(BV$144=2,BT32=1),2)+IF(AND(BV$144=2,BT32=2),1)+IF(AND(BV$144=1,BT32=1),1)</f>
        <v>1</v>
      </c>
      <c r="BV32" s="5"/>
      <c r="BW32" s="5">
        <v>2</v>
      </c>
      <c r="BX32" s="4">
        <f>IF(AND(BV$144&gt;4,BV32=1),12)+IF(AND(BV$144&gt;4,BV32=2),8)+IF(AND(BV$144&gt;4,BV32=3),6)+IF(AND(BV$144&gt;4,BV32=4),5)+IF(AND(BV$144&gt;4,BV32=5),4)+IF(AND(BV$144&gt;4,BV32=6),3)+IF(AND(BV$144&gt;4,BV32=7),2)+IF(AND(BV$144&gt;4,BV32&gt;7),1)+IF(AND(BV$144=4,BV32=1),8)+IF(AND(BV$144=4,BV32=2),6)+IF(AND(BV$144=4,BV32=3),4)+IF(AND(BV$144=4,BV32=4),2)+IF(AND(BV$144=3,BV32=1),6)+IF(AND(BV$144=3,BV32=2),4)+IF(AND(BV$144=3,BV32=3),2)+IF(AND(BV$144=2,BV32=1),4)+IF(AND(BV$144=2,BV32=2),2)+IF(AND(BV$144=1,BV32=1),2)</f>
        <v>0</v>
      </c>
      <c r="BY32" s="4">
        <f>IF(AND(BV$144&gt;4,BW32=1),12)+IF(AND(BV$144&gt;4,BW32=2),8)+IF(AND(BV$144&gt;4,BW32=3),6)+IF(AND(BV$144&gt;4,BW32=4),5)+IF(AND(BV$144&gt;4,BW32=5),4)+IF(AND(BV$144&gt;4,BW32=6),3)+IF(AND(BV$144&gt;4,BW32=7),2)+IF(AND(BV$144&gt;4,BW32&gt;7),1)+IF(AND(BV$144=4,BW32=1),8)+IF(AND(BV$144=4,BW32=2),6)+IF(AND(BV$144=4,BW32=3),4)+IF(AND(BV$144=4,BW32=4),2)+IF(AND(BV$144=3,BW32=1),6)+IF(AND(BV$144=3,BW32=2),4)+IF(AND(BV$144=3,BW32=3),2)+IF(AND(BV$144=2,BW32=1),4)+IF(AND(BV$144=2,BW32=2),2)+IF(AND(BV$144=1,BW32=1),2)</f>
        <v>8</v>
      </c>
      <c r="BZ32" s="2" t="s">
        <v>20</v>
      </c>
      <c r="CA32" s="4">
        <f t="shared" si="12"/>
        <v>10</v>
      </c>
      <c r="CB32" s="11">
        <f t="shared" si="13"/>
        <v>10</v>
      </c>
      <c r="CC32" s="2"/>
      <c r="CD32" s="2">
        <v>23.076000000000001</v>
      </c>
      <c r="CE32" s="6" t="s">
        <v>20</v>
      </c>
      <c r="CF32" s="8" t="s">
        <v>54</v>
      </c>
      <c r="CG32" s="6">
        <v>1</v>
      </c>
      <c r="CH32" s="19">
        <f t="shared" si="14"/>
        <v>23.076000000000001</v>
      </c>
    </row>
    <row r="33" spans="1:86">
      <c r="A33" s="13">
        <v>23</v>
      </c>
      <c r="B33" s="1" t="s">
        <v>61</v>
      </c>
      <c r="C33" s="2">
        <v>6446</v>
      </c>
      <c r="D33" s="1">
        <v>64</v>
      </c>
      <c r="E33" s="1" t="s">
        <v>28</v>
      </c>
      <c r="F33" s="57">
        <v>22.097000000000001</v>
      </c>
      <c r="G33" s="10">
        <v>23.733000000000001</v>
      </c>
      <c r="H33" s="3">
        <v>3</v>
      </c>
      <c r="I33" s="4">
        <f>IF(AND(J$143&gt;4,H33=1),6)+IF(AND(J$143&gt;4,H33=2),4)+IF(AND(J$143&gt;4,H33=3),3)+IF(AND(J$143&gt;4,H33=4),2)+IF(AND(J$143&gt;4,H33=5),1)+IF(AND(J$143&gt;4,H33&gt;5),1)+IF(AND(J$143=4,H33=1),4)+IF(AND(J$143=4,H33=2),3)+IF(AND(J$143=4,H33=3),2)+IF(AND(J$143=4,H33=4),1)+IF(AND(J$143=3,H33=1),3)+IF(AND(J$143=3,H33=2),2)+IF(AND(J$143=3,H33=3),1)+IF(AND(J$143=2,H33=1),2)+IF(AND(J$143=2,H33=2),1)+IF(AND(J$143=1,H33=1),1)</f>
        <v>2</v>
      </c>
      <c r="J33" s="5"/>
      <c r="K33" s="5">
        <v>2</v>
      </c>
      <c r="L33" s="4">
        <f>IF(AND(J$143&gt;4,J33=1),12)+IF(AND(J$143&gt;4,J33=2),8)+IF(AND(J$143&gt;4,J33=3),6)+IF(AND(J$143&gt;4,J33=4),5)+IF(AND(J$143&gt;4,J33=5),4)+IF(AND(J$143&gt;4,J33=6),3)+IF(AND(J$143&gt;4,J33=7),2)+IF(AND(J$143&gt;4,J33&gt;7),1)+IF(AND(J$143=4,J33=1),8)+IF(AND(J$143=4,J33=2),6)+IF(AND(J$143=4,J33=3),4)+IF(AND(J$143=4,J33=4),2)+IF(AND(J$143=3,J33=1),6)+IF(AND(J$143=3,J33=2),4)+IF(AND(J$143=3,J33=3),2)+IF(AND(J$143=2,J33=1),4)+IF(AND(J$143=2,J33=2),2)+IF(AND(J$143=1,J33=1),2)</f>
        <v>0</v>
      </c>
      <c r="M33" s="4">
        <f>IF(AND(K$143&gt;4,K33=1),12)+IF(AND(K$143&gt;4,K33=2),8)+IF(AND(K$143&gt;4,K33=3),6)+IF(AND(K$143&gt;4,K33=4),5)+IF(AND(K$143&gt;4,K33=5),4)+IF(AND(K$143&gt;4,K33=6),3)+IF(AND(K$143&gt;4,K33=7),2)+IF(AND(K$143&gt;4,K33&gt;7),1)+IF(AND(K$143=4,K33=1),8)+IF(AND(K$143=4,K33=2),6)+IF(AND(K$143=4,K33=3),4)+IF(AND(K$143=4,K33=4),2)+IF(AND(K$143=3,K33=1),6)+IF(AND(K$143=3,K33=2),4)+IF(AND(K$143=3,K33=3),2)+IF(AND(K$143=2,K33=1),4)+IF(AND(K$143=2,K33=2),2)+IF(AND(K$143=1,K33=1),2)</f>
        <v>6</v>
      </c>
      <c r="N33" s="2" t="s">
        <v>19</v>
      </c>
      <c r="O33" s="4">
        <f>+I33+L33+M33+U33</f>
        <v>8</v>
      </c>
      <c r="P33" s="11">
        <f>O33</f>
        <v>8</v>
      </c>
      <c r="Q33" s="10">
        <v>23.989000000000001</v>
      </c>
      <c r="R33" s="10">
        <v>23.459</v>
      </c>
      <c r="S33" s="2" t="s">
        <v>19</v>
      </c>
      <c r="T33" s="2"/>
      <c r="U33" s="6"/>
      <c r="V33" s="19">
        <f>MIN(F33,G33,Q33,R33)</f>
        <v>22.097000000000001</v>
      </c>
      <c r="W33" s="10"/>
      <c r="X33" s="3"/>
      <c r="Y33" s="4">
        <f>IF(AND(Z$143&gt;4,X33=1),6)+IF(AND(Z$143&gt;4,X33=2),4)+IF(AND(Z$143&gt;4,X33=3),3)+IF(AND(Z$143&gt;4,X33=4),2)+IF(AND(Z$143&gt;4,X33=5),1)+IF(AND(Z$143&gt;4,X33&gt;5),1)+IF(AND(Z$143=4,X33=1),4)+IF(AND(Z$143=4,X33=2),3)+IF(AND(Z$143=4,X33=3),2)+IF(AND(Z$143=4,X33=4),1)+IF(AND(Z$143=3,X33=1),3)+IF(AND(Z$143=3,X33=2),2)+IF(AND(Z$143=3,X33=3),1)+IF(AND(Z$143=2,X33=1),2)+IF(AND(Z$143=2,X33=2),1)+IF(AND(Z$143=1,X33=1),1)</f>
        <v>0</v>
      </c>
      <c r="Z33" s="5"/>
      <c r="AA33" s="5"/>
      <c r="AB33" s="4">
        <f>IF(AND(Z$143&gt;4,Z33=1),12)+IF(AND(Z$143&gt;4,Z33=2),8)+IF(AND(Z$143&gt;4,Z33=3),6)+IF(AND(Z$143&gt;4,Z33=4),5)+IF(AND(Z$143&gt;4,Z33=5),4)+IF(AND(Z$143&gt;4,Z33=6),3)+IF(AND(Z$143&gt;4,Z33=7),2)+IF(AND(Z$143&gt;4,Z33&gt;7),1)+IF(AND(Z$143=4,Z33=1),8)+IF(AND(Z$143=4,Z33=2),6)+IF(AND(Z$143=4,Z33=3),4)+IF(AND(Z$143=4,Z33=4),2)+IF(AND(Z$143=3,Z33=1),6)+IF(AND(Z$143=3,Z33=2),4)+IF(AND(Z$143=3,Z33=3),2)+IF(AND(Z$143=2,Z33=1),4)+IF(AND(Z$143=2,Z33=2),2)+IF(AND(Z$143=1,Z33=1),2)</f>
        <v>0</v>
      </c>
      <c r="AC33" s="4">
        <f>IF(AND(AA$143&gt;4,AA33=1),12)+IF(AND(AA$143&gt;4,AA33=2),8)+IF(AND(AA$143&gt;4,AA33=3),6)+IF(AND(AA$143&gt;4,AA33=4),5)+IF(AND(AA$143&gt;4,AA33=5),4)+IF(AND(AA$143&gt;4,AA33=6),3)+IF(AND(AA$143&gt;4,AA33=7),2)+IF(AND(AA$143&gt;4,AA33&gt;7),1)+IF(AND(AA$143=4,AA33=1),8)+IF(AND(AA$143=4,AA33=2),6)+IF(AND(AA$143=4,AA33=3),4)+IF(AND(AA$143=4,AA33=4),2)+IF(AND(AA$143=3,AA33=1),6)+IF(AND(AA$143=3,AA33=2),4)+IF(AND(AA$143=3,AA33=3),2)+IF(AND(AA$143=2,AA33=1),4)+IF(AND(AA$143=2,AA33=2),2)+IF(AND(AA$143=1,AA33=1),2)</f>
        <v>0</v>
      </c>
      <c r="AD33" s="2" t="s">
        <v>19</v>
      </c>
      <c r="AE33" s="4">
        <f>+Y33+AB33+AC33+AK33</f>
        <v>0</v>
      </c>
      <c r="AF33" s="11">
        <f>AE33+P33</f>
        <v>8</v>
      </c>
      <c r="AG33" s="10"/>
      <c r="AH33" s="10"/>
      <c r="AI33" s="2" t="s">
        <v>19</v>
      </c>
      <c r="AJ33" s="2"/>
      <c r="AK33" s="6"/>
      <c r="AL33" s="19">
        <f>MIN(V33,W33,AG33,AH33)</f>
        <v>22.097000000000001</v>
      </c>
      <c r="AM33" s="10"/>
      <c r="AN33" s="3"/>
      <c r="AO33" s="4">
        <f>IF(AND(AP$143&gt;4,AN33=1),6)+IF(AND(AP$143&gt;4,AN33=2),4)+IF(AND(AP$143&gt;4,AN33=3),3)+IF(AND(AP$143&gt;4,AN33=4),2)+IF(AND(AP$143&gt;4,AN33=5),1)+IF(AND(AP$143&gt;4,AN33&gt;5),1)+IF(AND(AP$143=4,AN33=1),4)+IF(AND(AP$143=4,AN33=2),3)+IF(AND(AP$143=4,AN33=3),2)+IF(AND(AP$143=4,AN33=4),1)+IF(AND(AP$143=3,AN33=1),3)+IF(AND(AP$143=3,AN33=2),2)+IF(AND(AP$143=3,AN33=3),1)+IF(AND(AP$143=2,AN33=1),2)+IF(AND(AP$143=2,AN33=2),1)+IF(AND(AP$143=1,AN33=1),1)</f>
        <v>0</v>
      </c>
      <c r="AP33" s="5"/>
      <c r="AQ33" s="5"/>
      <c r="AR33" s="4">
        <f>IF(AND(AP$143&gt;4,AP33=1),12)+IF(AND(AP$143&gt;4,AP33=2),8)+IF(AND(AP$143&gt;4,AP33=3),6)+IF(AND(AP$143&gt;4,AP33=4),5)+IF(AND(AP$143&gt;4,AP33=5),4)+IF(AND(AP$143&gt;4,AP33=6),3)+IF(AND(AP$143&gt;4,AP33=7),2)+IF(AND(AP$143&gt;4,AP33&gt;7),1)+IF(AND(AP$143=4,AP33=1),8)+IF(AND(AP$143=4,AP33=2),6)+IF(AND(AP$143=4,AP33=3),4)+IF(AND(AP$143=4,AP33=4),2)+IF(AND(AP$143=3,AP33=1),6)+IF(AND(AP$143=3,AP33=2),4)+IF(AND(AP$143=3,AP33=3),2)+IF(AND(AP$143=2,AP33=1),4)+IF(AND(AP$143=2,AP33=2),2)+IF(AND(AP$143=1,AP33=1),2)</f>
        <v>0</v>
      </c>
      <c r="AS33" s="4">
        <f>IF(AND(AQ$143&gt;4,AQ33=1),12)+IF(AND(AQ$143&gt;4,AQ33=2),8)+IF(AND(AQ$143&gt;4,AQ33=3),6)+IF(AND(AQ$143&gt;4,AQ33=4),5)+IF(AND(AQ$143&gt;4,AQ33=5),4)+IF(AND(AQ$143&gt;4,AQ33=6),3)+IF(AND(AQ$143&gt;4,AQ33=7),2)+IF(AND(AQ$143&gt;4,AQ33&gt;7),1)+IF(AND(AQ$143=4,AQ33=1),8)+IF(AND(AQ$143=4,AQ33=2),6)+IF(AND(AQ$143=4,AQ33=3),4)+IF(AND(AQ$143=4,AQ33=4),2)+IF(AND(AQ$143=3,AQ33=1),6)+IF(AND(AQ$143=3,AQ33=2),4)+IF(AND(AQ$143=3,AQ33=3),2)+IF(AND(AQ$143=2,AQ33=1),4)+IF(AND(AQ$143=2,AQ33=2),2)+IF(AND(AQ$143=1,AQ33=1),2)</f>
        <v>0</v>
      </c>
      <c r="AT33" s="2" t="s">
        <v>19</v>
      </c>
      <c r="AU33" s="4">
        <f>+AO33+AR33+AS33+BA33</f>
        <v>0</v>
      </c>
      <c r="AV33" s="11">
        <f>AU33+AF33</f>
        <v>8</v>
      </c>
      <c r="AW33" s="10"/>
      <c r="AX33" s="10"/>
      <c r="AY33" s="2" t="s">
        <v>19</v>
      </c>
      <c r="AZ33" s="2"/>
      <c r="BA33" s="6"/>
      <c r="BB33" s="19">
        <f>MIN(AL33,AM33,AW33,AX33)</f>
        <v>22.097000000000001</v>
      </c>
      <c r="BC33" s="10"/>
      <c r="BD33" s="3"/>
      <c r="BE33" s="4">
        <f>IF(AND(BF$143&gt;4,BD33=1),6)+IF(AND(BF$143&gt;4,BD33=2),4)+IF(AND(BF$143&gt;4,BD33=3),3)+IF(AND(BF$143&gt;4,BD33=4),2)+IF(AND(BF$143&gt;4,BD33=5),1)+IF(AND(BF$143&gt;4,BD33&gt;5),1)+IF(AND(BF$143=4,BD33=1),4)+IF(AND(BF$143=4,BD33=2),3)+IF(AND(BF$143=4,BD33=3),2)+IF(AND(BF$143=4,BD33=4),1)+IF(AND(BF$143=3,BD33=1),3)+IF(AND(BF$143=3,BD33=2),2)+IF(AND(BF$143=3,BD33=3),1)+IF(AND(BF$143=2,BD33=1),2)+IF(AND(BF$143=2,BD33=2),1)+IF(AND(BF$143=1,BD33=1),1)</f>
        <v>0</v>
      </c>
      <c r="BF33" s="5"/>
      <c r="BG33" s="5"/>
      <c r="BH33" s="4">
        <f>IF(AND(BF$143&gt;4,BF33=1),12)+IF(AND(BF$143&gt;4,BF33=2),8)+IF(AND(BF$143&gt;4,BF33=3),6)+IF(AND(BF$143&gt;4,BF33=4),5)+IF(AND(BF$143&gt;4,BF33=5),4)+IF(AND(BF$143&gt;4,BF33=6),3)+IF(AND(BF$143&gt;4,BF33=7),2)+IF(AND(BF$143&gt;4,BF33&gt;7),1)+IF(AND(BF$143=4,BF33=1),8)+IF(AND(BF$143=4,BF33=2),6)+IF(AND(BF$143=4,BF33=3),4)+IF(AND(BF$143=4,BF33=4),2)+IF(AND(BF$143=3,BF33=1),6)+IF(AND(BF$143=3,BF33=2),4)+IF(AND(BF$143=3,BF33=3),2)+IF(AND(BF$143=2,BF33=1),4)+IF(AND(BF$143=2,BF33=2),2)+IF(AND(BF$143=1,BF33=1),2)</f>
        <v>0</v>
      </c>
      <c r="BI33" s="4">
        <f>IF(AND(BG$143&gt;4,BG33=1),12)+IF(AND(BG$143&gt;4,BG33=2),8)+IF(AND(BG$143&gt;4,BG33=3),6)+IF(AND(BG$143&gt;4,BG33=4),5)+IF(AND(BG$143&gt;4,BG33=5),4)+IF(AND(BG$143&gt;4,BG33=6),3)+IF(AND(BG$143&gt;4,BG33=7),2)+IF(AND(BG$143&gt;4,BG33&gt;7),1)+IF(AND(BG$143=4,BG33=1),8)+IF(AND(BG$143=4,BG33=2),6)+IF(AND(BG$143=4,BG33=3),4)+IF(AND(BG$143=4,BG33=4),2)+IF(AND(BG$143=3,BG33=1),6)+IF(AND(BG$143=3,BG33=2),4)+IF(AND(BG$143=3,BG33=3),2)+IF(AND(BG$143=2,BG33=1),4)+IF(AND(BG$143=2,BG33=2),2)+IF(AND(BG$143=1,BG33=1),2)</f>
        <v>0</v>
      </c>
      <c r="BJ33" s="2" t="s">
        <v>19</v>
      </c>
      <c r="BK33" s="4">
        <f>+BE33+BH33+BI33+BQ33</f>
        <v>0</v>
      </c>
      <c r="BL33" s="11">
        <f>BK33+AV33</f>
        <v>8</v>
      </c>
      <c r="BM33" s="10"/>
      <c r="BN33" s="10"/>
      <c r="BO33" s="2" t="s">
        <v>19</v>
      </c>
      <c r="BP33" s="2"/>
      <c r="BQ33" s="6"/>
      <c r="BR33" s="19">
        <f t="shared" ref="BR33:BR41" si="27">MIN(BB33,BC33,BM33,BN33)</f>
        <v>22.097000000000001</v>
      </c>
      <c r="BS33" s="10"/>
      <c r="BT33" s="3"/>
      <c r="BU33" s="4">
        <f>IF(AND(BV$143&gt;4,BT33=1),6)+IF(AND(BV$143&gt;4,BT33=2),4)+IF(AND(BV$143&gt;4,BT33=3),3)+IF(AND(BV$143&gt;4,BT33=4),2)+IF(AND(BV$143&gt;4,BT33=5),1)+IF(AND(BV$143&gt;4,BT33&gt;5),1)+IF(AND(BV$143=4,BT33=1),4)+IF(AND(BV$143=4,BT33=2),3)+IF(AND(BV$143=4,BT33=3),2)+IF(AND(BV$143=4,BT33=4),1)+IF(AND(BV$143=3,BT33=1),3)+IF(AND(BV$143=3,BT33=2),2)+IF(AND(BV$143=3,BT33=3),1)+IF(AND(BV$143=2,BT33=1),2)+IF(AND(BV$143=2,BT33=2),1)+IF(AND(BV$143=1,BT33=1),1)</f>
        <v>0</v>
      </c>
      <c r="BV33" s="5"/>
      <c r="BW33" s="5"/>
      <c r="BX33" s="4">
        <f>IF(AND(BV$143&gt;4,BV33=1),12)+IF(AND(BV$143&gt;4,BV33=2),8)+IF(AND(BV$143&gt;4,BV33=3),6)+IF(AND(BV$143&gt;4,BV33=4),5)+IF(AND(BV$143&gt;4,BV33=5),4)+IF(AND(BV$143&gt;4,BV33=6),3)+IF(AND(BV$143&gt;4,BV33=7),2)+IF(AND(BV$143&gt;4,BV33&gt;7),1)+IF(AND(BV$143=4,BV33=1),8)+IF(AND(BV$143=4,BV33=2),6)+IF(AND(BV$143=4,BV33=3),4)+IF(AND(BV$143=4,BV33=4),2)+IF(AND(BV$143=3,BV33=1),6)+IF(AND(BV$143=3,BV33=2),4)+IF(AND(BV$143=3,BV33=3),2)+IF(AND(BV$143=2,BV33=1),4)+IF(AND(BV$143=2,BV33=2),2)+IF(AND(BV$143=1,BV33=1),2)</f>
        <v>0</v>
      </c>
      <c r="BY33" s="4">
        <f>IF(AND(BW$143&gt;4,BW33=1),12)+IF(AND(BW$143&gt;4,BW33=2),8)+IF(AND(BW$143&gt;4,BW33=3),6)+IF(AND(BW$143&gt;4,BW33=4),5)+IF(AND(BW$143&gt;4,BW33=5),4)+IF(AND(BW$143&gt;4,BW33=6),3)+IF(AND(BW$143&gt;4,BW33=7),2)+IF(AND(BW$143&gt;4,BW33&gt;7),1)+IF(AND(BW$143=4,BW33=1),8)+IF(AND(BW$143=4,BW33=2),6)+IF(AND(BW$143=4,BW33=3),4)+IF(AND(BW$143=4,BW33=4),2)+IF(AND(BW$143=3,BW33=1),6)+IF(AND(BW$143=3,BW33=2),4)+IF(AND(BW$143=3,BW33=3),2)+IF(AND(BW$143=2,BW33=1),4)+IF(AND(BW$143=2,BW33=2),2)+IF(AND(BW$143=1,BW33=1),2)</f>
        <v>0</v>
      </c>
      <c r="BZ33" s="2" t="s">
        <v>19</v>
      </c>
      <c r="CA33" s="4">
        <f t="shared" si="12"/>
        <v>0</v>
      </c>
      <c r="CB33" s="11">
        <f t="shared" si="13"/>
        <v>8</v>
      </c>
      <c r="CC33" s="10"/>
      <c r="CD33" s="10"/>
      <c r="CE33" s="2" t="s">
        <v>19</v>
      </c>
      <c r="CF33" s="2"/>
      <c r="CG33" s="6"/>
      <c r="CH33" s="19">
        <f t="shared" si="14"/>
        <v>22.097000000000001</v>
      </c>
    </row>
    <row r="34" spans="1:86">
      <c r="A34" s="13">
        <v>24</v>
      </c>
      <c r="B34" s="1" t="s">
        <v>67</v>
      </c>
      <c r="C34" s="2">
        <v>36599</v>
      </c>
      <c r="D34" s="1">
        <v>25</v>
      </c>
      <c r="E34" s="1" t="s">
        <v>39</v>
      </c>
      <c r="F34" s="57"/>
      <c r="G34" s="2"/>
      <c r="H34" s="3"/>
      <c r="I34" s="2"/>
      <c r="J34" s="5"/>
      <c r="K34" s="5"/>
      <c r="L34" s="2"/>
      <c r="M34" s="2"/>
      <c r="N34" s="2"/>
      <c r="O34" s="4"/>
      <c r="P34" s="11"/>
      <c r="Q34" s="2"/>
      <c r="R34" s="2"/>
      <c r="S34" s="2"/>
      <c r="T34" s="2"/>
      <c r="U34" s="6"/>
      <c r="V34" s="19">
        <v>99.998999999999995</v>
      </c>
      <c r="W34" s="2">
        <v>31.585000000000001</v>
      </c>
      <c r="X34" s="3"/>
      <c r="Y34" s="2"/>
      <c r="Z34" s="5"/>
      <c r="AA34" s="5"/>
      <c r="AB34" s="2"/>
      <c r="AC34" s="2"/>
      <c r="AD34" s="2"/>
      <c r="AE34" s="4"/>
      <c r="AF34" s="11"/>
      <c r="AG34" s="2">
        <v>26.335999999999999</v>
      </c>
      <c r="AH34" s="2">
        <v>27.141999999999999</v>
      </c>
      <c r="AI34" s="8" t="s">
        <v>202</v>
      </c>
      <c r="AJ34" s="8" t="s">
        <v>202</v>
      </c>
      <c r="AK34" s="6"/>
      <c r="AL34" s="19">
        <f>MIN(V34,W34,AG34,AH34)</f>
        <v>26.335999999999999</v>
      </c>
      <c r="AM34" s="2">
        <v>26.969000000000001</v>
      </c>
      <c r="AN34" s="3">
        <v>5</v>
      </c>
      <c r="AO34" s="4">
        <f>IF(AND(AP$145&gt;4,AN34=1),6)+IF(AND(AP$145&gt;4,AN34=2),4)+IF(AND(AP$145&gt;4,AN34=3),3)+IF(AND(AP$145&gt;4,AN34=4),2)+IF(AND(AP$145&gt;4,AN34=5),1)+IF(AND(AP$145&gt;4,AN34&gt;5),1)+IF(AND(AP$145=4,AN34=1),4)+IF(AND(AP$145=4,AN34=2),3)+IF(AND(AP$145=4,AN34=3),2)+IF(AND(AP$145=4,AN34=4),1)+IF(AND(AP$145=3,AN34=1),3)+IF(AND(AP$145=3,AN34=2),2)+IF(AND(AP$145=3,AN34=3),1)+IF(AND(AP$145=2,AN34=1),2)+IF(AND(AP$145=2,AN34=2),1)+IF(AND(AP$145=1,AN34=1),1)</f>
        <v>1</v>
      </c>
      <c r="AP34" s="5">
        <v>4</v>
      </c>
      <c r="AQ34" s="5"/>
      <c r="AR34" s="4">
        <f>IF(AND(AP$145&gt;4,AP34=1),12)+IF(AND(AP$145&gt;4,AP34=2),8)+IF(AND(AP$145&gt;4,AP34=3),6)+IF(AND(AP$145&gt;4,AP34=4),5)+IF(AND(AP$145&gt;4,AP34=5),4)+IF(AND(AP$145&gt;4,AP34=6),3)+IF(AND(AP$145&gt;4,AP34=7),2)+IF(AND(AP$145&gt;4,AP34&gt;7),1)+IF(AND(AP$145=4,AP34=1),8)+IF(AND(AP$145=4,AP34=2),6)+IF(AND(AP$145=4,AP34=3),4)+IF(AND(AP$145=4,AP34=4),2)+IF(AND(AP$145=3,AP34=1),6)+IF(AND(AP$145=3,AP34=2),4)+IF(AND(AP$145=3,AP34=3),2)+IF(AND(AP$145=2,AP34=1),4)+IF(AND(AP$145=2,AP34=2),2)+IF(AND(AP$145=1,AP34=1),2)</f>
        <v>5</v>
      </c>
      <c r="AS34" s="4">
        <f>IF(AND(AQ$145&gt;4,AQ34=1),12)+IF(AND(AQ$145&gt;4,AQ34=2),8)+IF(AND(AQ$145&gt;4,AQ34=3),6)+IF(AND(AQ$145&gt;4,AQ34=4),5)+IF(AND(AQ$145&gt;4,AQ34=5),4)+IF(AND(AQ$145&gt;4,AQ34=6),3)+IF(AND(AQ$145&gt;4,AQ34=7),2)+IF(AND(AQ$145&gt;4,AQ34&gt;7),1)+IF(AND(AQ$145=4,AQ34=1),8)+IF(AND(AQ$145=4,AQ34=2),6)+IF(AND(AQ$145=4,AQ34=3),4)+IF(AND(AQ$145=4,AQ34=4),2)+IF(AND(AQ$145=3,AQ34=1),6)+IF(AND(AQ$145=3,AQ34=2),4)+IF(AND(AQ$145=3,AQ34=3),2)+IF(AND(AQ$145=2,AQ34=1),4)+IF(AND(AQ$145=2,AQ34=2),2)+IF(AND(AQ$145=1,AQ34=1),2)</f>
        <v>0</v>
      </c>
      <c r="AT34" s="2" t="s">
        <v>21</v>
      </c>
      <c r="AU34" s="4">
        <f>+AO34+AR34+AS34+BA34</f>
        <v>6</v>
      </c>
      <c r="AV34" s="11">
        <f>AU34+AF34</f>
        <v>6</v>
      </c>
      <c r="AW34" s="10">
        <v>27.65</v>
      </c>
      <c r="AX34" s="10">
        <v>28.69</v>
      </c>
      <c r="AY34" s="2" t="s">
        <v>21</v>
      </c>
      <c r="AZ34" s="6"/>
      <c r="BA34" s="6"/>
      <c r="BB34" s="19">
        <f>MIN(AL34,AM34,AW34,AX34)</f>
        <v>26.335999999999999</v>
      </c>
      <c r="BC34" s="2"/>
      <c r="BD34" s="3"/>
      <c r="BE34" s="4">
        <f>IF(AND(BF$145&gt;4,BD34=1),6)+IF(AND(BF$145&gt;4,BD34=2),4)+IF(AND(BF$145&gt;4,BD34=3),3)+IF(AND(BF$145&gt;4,BD34=4),2)+IF(AND(BF$145&gt;4,BD34=5),1)+IF(AND(BF$145&gt;4,BD34&gt;5),1)+IF(AND(BF$145=4,BD34=1),4)+IF(AND(BF$145=4,BD34=2),3)+IF(AND(BF$145=4,BD34=3),2)+IF(AND(BF$145=4,BD34=4),1)+IF(AND(BF$145=3,BD34=1),3)+IF(AND(BF$145=3,BD34=2),2)+IF(AND(BF$145=3,BD34=3),1)+IF(AND(BF$145=2,BD34=1),2)+IF(AND(BF$145=2,BD34=2),1)+IF(AND(BF$145=1,BD34=1),1)</f>
        <v>0</v>
      </c>
      <c r="BF34" s="5"/>
      <c r="BG34" s="5"/>
      <c r="BH34" s="4">
        <f>IF(AND(BF$145&gt;4,BF34=1),12)+IF(AND(BF$145&gt;4,BF34=2),8)+IF(AND(BF$145&gt;4,BF34=3),6)+IF(AND(BF$145&gt;4,BF34=4),5)+IF(AND(BF$145&gt;4,BF34=5),4)+IF(AND(BF$145&gt;4,BF34=6),3)+IF(AND(BF$145&gt;4,BF34=7),2)+IF(AND(BF$145&gt;4,BF34&gt;7),1)+IF(AND(BF$145=4,BF34=1),8)+IF(AND(BF$145=4,BF34=2),6)+IF(AND(BF$145=4,BF34=3),4)+IF(AND(BF$145=4,BF34=4),2)+IF(AND(BF$145=3,BF34=1),6)+IF(AND(BF$145=3,BF34=2),4)+IF(AND(BF$145=3,BF34=3),2)+IF(AND(BF$145=2,BF34=1),4)+IF(AND(BF$145=2,BF34=2),2)+IF(AND(BF$145=1,BF34=1),2)</f>
        <v>0</v>
      </c>
      <c r="BI34" s="4">
        <f>IF(AND(BG$145&gt;4,BG34=1),12)+IF(AND(BG$145&gt;4,BG34=2),8)+IF(AND(BG$145&gt;4,BG34=3),6)+IF(AND(BG$145&gt;4,BG34=4),5)+IF(AND(BG$145&gt;4,BG34=5),4)+IF(AND(BG$145&gt;4,BG34=6),3)+IF(AND(BG$145&gt;4,BG34=7),2)+IF(AND(BG$145&gt;4,BG34&gt;7),1)+IF(AND(BG$145=4,BG34=1),8)+IF(AND(BG$145=4,BG34=2),6)+IF(AND(BG$145=4,BG34=3),4)+IF(AND(BG$145=4,BG34=4),2)+IF(AND(BG$145=3,BG34=1),6)+IF(AND(BG$145=3,BG34=2),4)+IF(AND(BG$145=3,BG34=3),2)+IF(AND(BG$145=2,BG34=1),4)+IF(AND(BG$145=2,BG34=2),2)+IF(AND(BG$145=1,BG34=1),2)</f>
        <v>0</v>
      </c>
      <c r="BJ34" s="2" t="s">
        <v>21</v>
      </c>
      <c r="BK34" s="4">
        <f>+BE34+BH34+BI34+BQ34</f>
        <v>0</v>
      </c>
      <c r="BL34" s="11">
        <f>BK34+AV34</f>
        <v>6</v>
      </c>
      <c r="BM34" s="10"/>
      <c r="BN34" s="10"/>
      <c r="BO34" s="2" t="s">
        <v>21</v>
      </c>
      <c r="BP34" s="6"/>
      <c r="BQ34" s="6"/>
      <c r="BR34" s="19">
        <f t="shared" si="27"/>
        <v>26.335999999999999</v>
      </c>
      <c r="BS34" s="2"/>
      <c r="BT34" s="3"/>
      <c r="BU34" s="4">
        <f>IF(AND(BV$145&gt;4,BT34=1),6)+IF(AND(BV$145&gt;4,BT34=2),4)+IF(AND(BV$145&gt;4,BT34=3),3)+IF(AND(BV$145&gt;4,BT34=4),2)+IF(AND(BV$145&gt;4,BT34=5),1)+IF(AND(BV$145&gt;4,BT34&gt;5),1)+IF(AND(BV$145=4,BT34=1),4)+IF(AND(BV$145=4,BT34=2),3)+IF(AND(BV$145=4,BT34=3),2)+IF(AND(BV$145=4,BT34=4),1)+IF(AND(BV$145=3,BT34=1),3)+IF(AND(BV$145=3,BT34=2),2)+IF(AND(BV$145=3,BT34=3),1)+IF(AND(BV$145=2,BT34=1),2)+IF(AND(BV$145=2,BT34=2),1)+IF(AND(BV$145=1,BT34=1),1)</f>
        <v>0</v>
      </c>
      <c r="BV34" s="5"/>
      <c r="BW34" s="5"/>
      <c r="BX34" s="4">
        <f>IF(AND(BV$145&gt;4,BV34=1),12)+IF(AND(BV$145&gt;4,BV34=2),8)+IF(AND(BV$145&gt;4,BV34=3),6)+IF(AND(BV$145&gt;4,BV34=4),5)+IF(AND(BV$145&gt;4,BV34=5),4)+IF(AND(BV$145&gt;4,BV34=6),3)+IF(AND(BV$145&gt;4,BV34=7),2)+IF(AND(BV$145&gt;4,BV34&gt;7),1)+IF(AND(BV$145=4,BV34=1),8)+IF(AND(BV$145=4,BV34=2),6)+IF(AND(BV$145=4,BV34=3),4)+IF(AND(BV$145=4,BV34=4),2)+IF(AND(BV$145=3,BV34=1),6)+IF(AND(BV$145=3,BV34=2),4)+IF(AND(BV$145=3,BV34=3),2)+IF(AND(BV$145=2,BV34=1),4)+IF(AND(BV$145=2,BV34=2),2)+IF(AND(BV$145=1,BV34=1),2)</f>
        <v>0</v>
      </c>
      <c r="BY34" s="4">
        <f>IF(AND(BW$145&gt;4,BW34=1),12)+IF(AND(BW$145&gt;4,BW34=2),8)+IF(AND(BW$145&gt;4,BW34=3),6)+IF(AND(BW$145&gt;4,BW34=4),5)+IF(AND(BW$145&gt;4,BW34=5),4)+IF(AND(BW$145&gt;4,BW34=6),3)+IF(AND(BW$145&gt;4,BW34=7),2)+IF(AND(BW$145&gt;4,BW34&gt;7),1)+IF(AND(BW$145=4,BW34=1),8)+IF(AND(BW$145=4,BW34=2),6)+IF(AND(BW$145=4,BW34=3),4)+IF(AND(BW$145=4,BW34=4),2)+IF(AND(BW$145=3,BW34=1),6)+IF(AND(BW$145=3,BW34=2),4)+IF(AND(BW$145=3,BW34=3),2)+IF(AND(BW$145=2,BW34=1),4)+IF(AND(BW$145=2,BW34=2),2)+IF(AND(BW$145=1,BW34=1),2)</f>
        <v>0</v>
      </c>
      <c r="BZ34" s="2" t="s">
        <v>21</v>
      </c>
      <c r="CA34" s="4">
        <f t="shared" si="12"/>
        <v>0</v>
      </c>
      <c r="CB34" s="11">
        <f t="shared" si="13"/>
        <v>6</v>
      </c>
      <c r="CC34" s="10"/>
      <c r="CD34" s="10"/>
      <c r="CE34" s="2" t="s">
        <v>21</v>
      </c>
      <c r="CF34" s="6"/>
      <c r="CG34" s="6"/>
      <c r="CH34" s="19">
        <f t="shared" si="14"/>
        <v>26.335999999999999</v>
      </c>
    </row>
    <row r="35" spans="1:86">
      <c r="A35" s="13">
        <v>25</v>
      </c>
      <c r="B35" s="1" t="s">
        <v>214</v>
      </c>
      <c r="C35" s="2">
        <v>39592</v>
      </c>
      <c r="D35" s="1">
        <v>36</v>
      </c>
      <c r="E35" s="1" t="s">
        <v>39</v>
      </c>
      <c r="F35" s="57"/>
      <c r="G35" s="2"/>
      <c r="H35" s="3"/>
      <c r="I35" s="2"/>
      <c r="J35" s="5"/>
      <c r="K35" s="5"/>
      <c r="L35" s="2"/>
      <c r="M35" s="2"/>
      <c r="N35" s="2"/>
      <c r="O35" s="4"/>
      <c r="P35" s="11"/>
      <c r="Q35" s="2"/>
      <c r="R35" s="2"/>
      <c r="S35" s="2"/>
      <c r="T35" s="2"/>
      <c r="U35" s="6"/>
      <c r="V35" s="19"/>
      <c r="W35" s="2"/>
      <c r="X35" s="3"/>
      <c r="Y35" s="2"/>
      <c r="Z35" s="5"/>
      <c r="AA35" s="5"/>
      <c r="AB35" s="2"/>
      <c r="AC35" s="2"/>
      <c r="AD35" s="2"/>
      <c r="AE35" s="4"/>
      <c r="AF35" s="11"/>
      <c r="AG35" s="2"/>
      <c r="AH35" s="2"/>
      <c r="AI35" s="8"/>
      <c r="AJ35" s="8"/>
      <c r="AK35" s="6"/>
      <c r="AL35" s="19">
        <v>26.367000000000001</v>
      </c>
      <c r="AM35" s="2">
        <v>29.745999999999999</v>
      </c>
      <c r="AN35" s="3">
        <v>8</v>
      </c>
      <c r="AO35" s="4">
        <f>IF(AND(AP$145&gt;4,AN35=1),6)+IF(AND(AP$145&gt;4,AN35=2),4)+IF(AND(AP$145&gt;4,AN35=3),3)+IF(AND(AP$145&gt;4,AN35=4),2)+IF(AND(AP$145&gt;4,AN35=5),1)+IF(AND(AP$145&gt;4,AN35&gt;5),1)+IF(AND(AP$145=4,AN35=1),4)+IF(AND(AP$145=4,AN35=2),3)+IF(AND(AP$145=4,AN35=3),2)+IF(AND(AP$145=4,AN35=4),1)+IF(AND(AP$145=3,AN35=1),3)+IF(AND(AP$145=3,AN35=2),2)+IF(AND(AP$145=3,AN35=3),1)+IF(AND(AP$145=2,AN35=1),2)+IF(AND(AP$145=2,AN35=2),1)+IF(AND(AP$145=1,AN35=1),1)</f>
        <v>1</v>
      </c>
      <c r="AP35" s="5">
        <v>7</v>
      </c>
      <c r="AQ35" s="5">
        <v>6</v>
      </c>
      <c r="AR35" s="4">
        <f>IF(AND(AP$145&gt;4,AP35=1),12)+IF(AND(AP$145&gt;4,AP35=2),8)+IF(AND(AP$145&gt;4,AP35=3),6)+IF(AND(AP$145&gt;4,AP35=4),5)+IF(AND(AP$145&gt;4,AP35=5),4)+IF(AND(AP$145&gt;4,AP35=6),3)+IF(AND(AP$145&gt;4,AP35=7),2)+IF(AND(AP$145&gt;4,AP35&gt;7),1)+IF(AND(AP$145=4,AP35=1),8)+IF(AND(AP$145=4,AP35=2),6)+IF(AND(AP$145=4,AP35=3),4)+IF(AND(AP$145=4,AP35=4),2)+IF(AND(AP$145=3,AP35=1),6)+IF(AND(AP$145=3,AP35=2),4)+IF(AND(AP$145=3,AP35=3),2)+IF(AND(AP$145=2,AP35=1),4)+IF(AND(AP$145=2,AP35=2),2)+IF(AND(AP$145=1,AP35=1),2)</f>
        <v>2</v>
      </c>
      <c r="AS35" s="4">
        <f>IF(AND(AQ$145&gt;4,AQ35=1),12)+IF(AND(AQ$145&gt;4,AQ35=2),8)+IF(AND(AQ$145&gt;4,AQ35=3),6)+IF(AND(AQ$145&gt;4,AQ35=4),5)+IF(AND(AQ$145&gt;4,AQ35=5),4)+IF(AND(AQ$145&gt;4,AQ35=6),3)+IF(AND(AQ$145&gt;4,AQ35=7),2)+IF(AND(AQ$145&gt;4,AQ35&gt;7),1)+IF(AND(AQ$145=4,AQ35=1),8)+IF(AND(AQ$145=4,AQ35=2),6)+IF(AND(AQ$145=4,AQ35=3),4)+IF(AND(AQ$145=4,AQ35=4),2)+IF(AND(AQ$145=3,AQ35=1),6)+IF(AND(AQ$145=3,AQ35=2),4)+IF(AND(AQ$145=3,AQ35=3),2)+IF(AND(AQ$145=2,AQ35=1),4)+IF(AND(AQ$145=2,AQ35=2),2)+IF(AND(AQ$145=1,AQ35=1),2)</f>
        <v>3</v>
      </c>
      <c r="AT35" s="2" t="s">
        <v>21</v>
      </c>
      <c r="AU35" s="4">
        <f>+AO35+AR35+AS35+BA35</f>
        <v>6</v>
      </c>
      <c r="AV35" s="11">
        <f>AU35+AF35</f>
        <v>6</v>
      </c>
      <c r="AW35" s="10">
        <v>30.79</v>
      </c>
      <c r="AX35" s="2">
        <v>28.391999999999999</v>
      </c>
      <c r="AY35" s="2" t="s">
        <v>21</v>
      </c>
      <c r="AZ35" s="6"/>
      <c r="BA35" s="6"/>
      <c r="BB35" s="19">
        <f>MIN(AL35,AM35,AW35,AX35)</f>
        <v>26.367000000000001</v>
      </c>
      <c r="BC35" s="2"/>
      <c r="BD35" s="3"/>
      <c r="BE35" s="4">
        <f>IF(AND(BF$145&gt;4,BD35=1),6)+IF(AND(BF$145&gt;4,BD35=2),4)+IF(AND(BF$145&gt;4,BD35=3),3)+IF(AND(BF$145&gt;4,BD35=4),2)+IF(AND(BF$145&gt;4,BD35=5),1)+IF(AND(BF$145&gt;4,BD35&gt;5),1)+IF(AND(BF$145=4,BD35=1),4)+IF(AND(BF$145=4,BD35=2),3)+IF(AND(BF$145=4,BD35=3),2)+IF(AND(BF$145=4,BD35=4),1)+IF(AND(BF$145=3,BD35=1),3)+IF(AND(BF$145=3,BD35=2),2)+IF(AND(BF$145=3,BD35=3),1)+IF(AND(BF$145=2,BD35=1),2)+IF(AND(BF$145=2,BD35=2),1)+IF(AND(BF$145=1,BD35=1),1)</f>
        <v>0</v>
      </c>
      <c r="BF35" s="5"/>
      <c r="BG35" s="5"/>
      <c r="BH35" s="4">
        <f>IF(AND(BF$145&gt;4,BF35=1),12)+IF(AND(BF$145&gt;4,BF35=2),8)+IF(AND(BF$145&gt;4,BF35=3),6)+IF(AND(BF$145&gt;4,BF35=4),5)+IF(AND(BF$145&gt;4,BF35=5),4)+IF(AND(BF$145&gt;4,BF35=6),3)+IF(AND(BF$145&gt;4,BF35=7),2)+IF(AND(BF$145&gt;4,BF35&gt;7),1)+IF(AND(BF$145=4,BF35=1),8)+IF(AND(BF$145=4,BF35=2),6)+IF(AND(BF$145=4,BF35=3),4)+IF(AND(BF$145=4,BF35=4),2)+IF(AND(BF$145=3,BF35=1),6)+IF(AND(BF$145=3,BF35=2),4)+IF(AND(BF$145=3,BF35=3),2)+IF(AND(BF$145=2,BF35=1),4)+IF(AND(BF$145=2,BF35=2),2)+IF(AND(BF$145=1,BF35=1),2)</f>
        <v>0</v>
      </c>
      <c r="BI35" s="4">
        <f>IF(AND(BG$145&gt;4,BG35=1),12)+IF(AND(BG$145&gt;4,BG35=2),8)+IF(AND(BG$145&gt;4,BG35=3),6)+IF(AND(BG$145&gt;4,BG35=4),5)+IF(AND(BG$145&gt;4,BG35=5),4)+IF(AND(BG$145&gt;4,BG35=6),3)+IF(AND(BG$145&gt;4,BG35=7),2)+IF(AND(BG$145&gt;4,BG35&gt;7),1)+IF(AND(BG$145=4,BG35=1),8)+IF(AND(BG$145=4,BG35=2),6)+IF(AND(BG$145=4,BG35=3),4)+IF(AND(BG$145=4,BG35=4),2)+IF(AND(BG$145=3,BG35=1),6)+IF(AND(BG$145=3,BG35=2),4)+IF(AND(BG$145=3,BG35=3),2)+IF(AND(BG$145=2,BG35=1),4)+IF(AND(BG$145=2,BG35=2),2)+IF(AND(BG$145=1,BG35=1),2)</f>
        <v>0</v>
      </c>
      <c r="BJ35" s="2" t="s">
        <v>21</v>
      </c>
      <c r="BK35" s="4">
        <f>+BE35+BH35+BI35+BQ35</f>
        <v>0</v>
      </c>
      <c r="BL35" s="11">
        <f>BK35+AV35</f>
        <v>6</v>
      </c>
      <c r="BM35" s="10"/>
      <c r="BN35" s="2"/>
      <c r="BO35" s="2" t="s">
        <v>21</v>
      </c>
      <c r="BP35" s="6"/>
      <c r="BQ35" s="6"/>
      <c r="BR35" s="19">
        <f t="shared" si="27"/>
        <v>26.367000000000001</v>
      </c>
      <c r="BS35" s="2"/>
      <c r="BT35" s="3"/>
      <c r="BU35" s="4">
        <f>IF(AND(BV$145&gt;4,BT35=1),6)+IF(AND(BV$145&gt;4,BT35=2),4)+IF(AND(BV$145&gt;4,BT35=3),3)+IF(AND(BV$145&gt;4,BT35=4),2)+IF(AND(BV$145&gt;4,BT35=5),1)+IF(AND(BV$145&gt;4,BT35&gt;5),1)+IF(AND(BV$145=4,BT35=1),4)+IF(AND(BV$145=4,BT35=2),3)+IF(AND(BV$145=4,BT35=3),2)+IF(AND(BV$145=4,BT35=4),1)+IF(AND(BV$145=3,BT35=1),3)+IF(AND(BV$145=3,BT35=2),2)+IF(AND(BV$145=3,BT35=3),1)+IF(AND(BV$145=2,BT35=1),2)+IF(AND(BV$145=2,BT35=2),1)+IF(AND(BV$145=1,BT35=1),1)</f>
        <v>0</v>
      </c>
      <c r="BV35" s="5"/>
      <c r="BW35" s="5"/>
      <c r="BX35" s="4">
        <f>IF(AND(BV$145&gt;4,BV35=1),12)+IF(AND(BV$145&gt;4,BV35=2),8)+IF(AND(BV$145&gt;4,BV35=3),6)+IF(AND(BV$145&gt;4,BV35=4),5)+IF(AND(BV$145&gt;4,BV35=5),4)+IF(AND(BV$145&gt;4,BV35=6),3)+IF(AND(BV$145&gt;4,BV35=7),2)+IF(AND(BV$145&gt;4,BV35&gt;7),1)+IF(AND(BV$145=4,BV35=1),8)+IF(AND(BV$145=4,BV35=2),6)+IF(AND(BV$145=4,BV35=3),4)+IF(AND(BV$145=4,BV35=4),2)+IF(AND(BV$145=3,BV35=1),6)+IF(AND(BV$145=3,BV35=2),4)+IF(AND(BV$145=3,BV35=3),2)+IF(AND(BV$145=2,BV35=1),4)+IF(AND(BV$145=2,BV35=2),2)+IF(AND(BV$145=1,BV35=1),2)</f>
        <v>0</v>
      </c>
      <c r="BY35" s="4">
        <f>IF(AND(BW$145&gt;4,BW35=1),12)+IF(AND(BW$145&gt;4,BW35=2),8)+IF(AND(BW$145&gt;4,BW35=3),6)+IF(AND(BW$145&gt;4,BW35=4),5)+IF(AND(BW$145&gt;4,BW35=5),4)+IF(AND(BW$145&gt;4,BW35=6),3)+IF(AND(BW$145&gt;4,BW35=7),2)+IF(AND(BW$145&gt;4,BW35&gt;7),1)+IF(AND(BW$145=4,BW35=1),8)+IF(AND(BW$145=4,BW35=2),6)+IF(AND(BW$145=4,BW35=3),4)+IF(AND(BW$145=4,BW35=4),2)+IF(AND(BW$145=3,BW35=1),6)+IF(AND(BW$145=3,BW35=2),4)+IF(AND(BW$145=3,BW35=3),2)+IF(AND(BW$145=2,BW35=1),4)+IF(AND(BW$145=2,BW35=2),2)+IF(AND(BW$145=1,BW35=1),2)</f>
        <v>0</v>
      </c>
      <c r="BZ35" s="2" t="s">
        <v>21</v>
      </c>
      <c r="CA35" s="4">
        <f t="shared" si="12"/>
        <v>0</v>
      </c>
      <c r="CB35" s="11">
        <f t="shared" si="13"/>
        <v>6</v>
      </c>
      <c r="CC35" s="10"/>
      <c r="CD35" s="2"/>
      <c r="CE35" s="2" t="s">
        <v>21</v>
      </c>
      <c r="CF35" s="6"/>
      <c r="CG35" s="6"/>
      <c r="CH35" s="19">
        <f t="shared" si="14"/>
        <v>26.367000000000001</v>
      </c>
    </row>
    <row r="36" spans="1:86">
      <c r="A36" s="13">
        <v>26</v>
      </c>
      <c r="B36" s="1" t="s">
        <v>95</v>
      </c>
      <c r="C36" s="2">
        <v>5766</v>
      </c>
      <c r="D36" s="1">
        <v>22</v>
      </c>
      <c r="E36" s="1" t="s">
        <v>96</v>
      </c>
      <c r="F36" s="57">
        <v>21.091000000000001</v>
      </c>
      <c r="G36" s="10"/>
      <c r="H36" s="3"/>
      <c r="I36" s="4">
        <f>IF(AND(J$143&gt;4,H36=1),6)+IF(AND(J$143&gt;4,H36=2),4)+IF(AND(J$143&gt;4,H36=3),3)+IF(AND(J$143&gt;4,H36=4),2)+IF(AND(J$143&gt;4,H36=5),1)+IF(AND(J$143&gt;4,H36&gt;5),1)+IF(AND(J$143=4,H36=1),4)+IF(AND(J$143=4,H36=2),3)+IF(AND(J$143=4,H36=3),2)+IF(AND(J$143=4,H36=4),1)+IF(AND(J$143=3,H36=1),3)+IF(AND(J$143=3,H36=2),2)+IF(AND(J$143=3,H36=3),1)+IF(AND(J$143=2,H36=1),2)+IF(AND(J$143=2,H36=2),1)+IF(AND(J$143=1,H36=1),1)</f>
        <v>0</v>
      </c>
      <c r="J36" s="5"/>
      <c r="K36" s="5"/>
      <c r="L36" s="4">
        <f>IF(AND(J$143&gt;4,J36=1),12)+IF(AND(J$143&gt;4,J36=2),8)+IF(AND(J$143&gt;4,J36=3),6)+IF(AND(J$143&gt;4,J36=4),5)+IF(AND(J$143&gt;4,J36=5),4)+IF(AND(J$143&gt;4,J36=6),3)+IF(AND(J$143&gt;4,J36=7),2)+IF(AND(J$143&gt;4,J36&gt;7),1)+IF(AND(J$143=4,J36=1),8)+IF(AND(J$143=4,J36=2),6)+IF(AND(J$143=4,J36=3),4)+IF(AND(J$143=4,J36=4),2)+IF(AND(J$143=3,J36=1),6)+IF(AND(J$143=3,J36=2),4)+IF(AND(J$143=3,J36=3),2)+IF(AND(J$143=2,J36=1),4)+IF(AND(J$143=2,J36=2),2)+IF(AND(J$143=1,J36=1),2)</f>
        <v>0</v>
      </c>
      <c r="M36" s="4">
        <f>IF(AND(K$143&gt;4,K36=1),12)+IF(AND(K$143&gt;4,K36=2),8)+IF(AND(K$143&gt;4,K36=3),6)+IF(AND(K$143&gt;4,K36=4),5)+IF(AND(K$143&gt;4,K36=5),4)+IF(AND(K$143&gt;4,K36=6),3)+IF(AND(K$143&gt;4,K36=7),2)+IF(AND(K$143&gt;4,K36&gt;7),1)+IF(AND(K$143=4,K36=1),8)+IF(AND(K$143=4,K36=2),6)+IF(AND(K$143=4,K36=3),4)+IF(AND(K$143=4,K36=4),2)+IF(AND(K$143=3,K36=1),6)+IF(AND(K$143=3,K36=2),4)+IF(AND(K$143=3,K36=3),2)+IF(AND(K$143=2,K36=1),4)+IF(AND(K$143=2,K36=2),2)+IF(AND(K$143=1,K36=1),2)</f>
        <v>0</v>
      </c>
      <c r="N36" s="2" t="s">
        <v>19</v>
      </c>
      <c r="O36" s="4">
        <f>+I36+L36+M36+U36</f>
        <v>0</v>
      </c>
      <c r="P36" s="11">
        <f>O36</f>
        <v>0</v>
      </c>
      <c r="Q36" s="10"/>
      <c r="R36" s="2"/>
      <c r="S36" s="2" t="s">
        <v>19</v>
      </c>
      <c r="T36" s="8" t="s">
        <v>192</v>
      </c>
      <c r="U36" s="6"/>
      <c r="V36" s="19">
        <f>MIN(F36,G36,Q36,R36)</f>
        <v>21.091000000000001</v>
      </c>
      <c r="W36" s="10"/>
      <c r="X36" s="3"/>
      <c r="Y36" s="4">
        <f>IF(AND(Z$143&gt;4,X36=1),6)+IF(AND(Z$143&gt;4,X36=2),4)+IF(AND(Z$143&gt;4,X36=3),3)+IF(AND(Z$143&gt;4,X36=4),2)+IF(AND(Z$143&gt;4,X36=5),1)+IF(AND(Z$143&gt;4,X36&gt;5),1)+IF(AND(Z$143=4,X36=1),4)+IF(AND(Z$143=4,X36=2),3)+IF(AND(Z$143=4,X36=3),2)+IF(AND(Z$143=4,X36=4),1)+IF(AND(Z$143=3,X36=1),3)+IF(AND(Z$143=3,X36=2),2)+IF(AND(Z$143=3,X36=3),1)+IF(AND(Z$143=2,X36=1),2)+IF(AND(Z$143=2,X36=2),1)+IF(AND(Z$143=1,X36=1),1)</f>
        <v>0</v>
      </c>
      <c r="Z36" s="5"/>
      <c r="AA36" s="5"/>
      <c r="AB36" s="4">
        <f>IF(AND(Z$143&gt;4,Z36=1),12)+IF(AND(Z$143&gt;4,Z36=2),8)+IF(AND(Z$143&gt;4,Z36=3),6)+IF(AND(Z$143&gt;4,Z36=4),5)+IF(AND(Z$143&gt;4,Z36=5),4)+IF(AND(Z$143&gt;4,Z36=6),3)+IF(AND(Z$143&gt;4,Z36=7),2)+IF(AND(Z$143&gt;4,Z36&gt;7),1)+IF(AND(Z$143=4,Z36=1),8)+IF(AND(Z$143=4,Z36=2),6)+IF(AND(Z$143=4,Z36=3),4)+IF(AND(Z$143=4,Z36=4),2)+IF(AND(Z$143=3,Z36=1),6)+IF(AND(Z$143=3,Z36=2),4)+IF(AND(Z$143=3,Z36=3),2)+IF(AND(Z$143=2,Z36=1),4)+IF(AND(Z$143=2,Z36=2),2)+IF(AND(Z$143=1,Z36=1),2)</f>
        <v>0</v>
      </c>
      <c r="AC36" s="4">
        <f>IF(AND(AA$143&gt;4,AA36=1),12)+IF(AND(AA$143&gt;4,AA36=2),8)+IF(AND(AA$143&gt;4,AA36=3),6)+IF(AND(AA$143&gt;4,AA36=4),5)+IF(AND(AA$143&gt;4,AA36=5),4)+IF(AND(AA$143&gt;4,AA36=6),3)+IF(AND(AA$143&gt;4,AA36=7),2)+IF(AND(AA$143&gt;4,AA36&gt;7),1)+IF(AND(AA$143=4,AA36=1),8)+IF(AND(AA$143=4,AA36=2),6)+IF(AND(AA$143=4,AA36=3),4)+IF(AND(AA$143=4,AA36=4),2)+IF(AND(AA$143=3,AA36=1),6)+IF(AND(AA$143=3,AA36=2),4)+IF(AND(AA$143=3,AA36=3),2)+IF(AND(AA$143=2,AA36=1),4)+IF(AND(AA$143=2,AA36=2),2)+IF(AND(AA$143=1,AA36=1),2)</f>
        <v>0</v>
      </c>
      <c r="AD36" s="2" t="s">
        <v>19</v>
      </c>
      <c r="AE36" s="4">
        <f>+Y36+AB36+AC36+AK36</f>
        <v>0</v>
      </c>
      <c r="AF36" s="11">
        <f>AE36+P36</f>
        <v>0</v>
      </c>
      <c r="AG36" s="10"/>
      <c r="AH36" s="2"/>
      <c r="AI36" s="2" t="s">
        <v>19</v>
      </c>
      <c r="AJ36" s="6" t="s">
        <v>192</v>
      </c>
      <c r="AK36" s="6"/>
      <c r="AL36" s="19">
        <f>MIN(V36,W36,AG36,AH36)</f>
        <v>21.091000000000001</v>
      </c>
      <c r="AM36" s="10"/>
      <c r="AN36" s="3"/>
      <c r="AO36" s="4">
        <f>IF(AND(AP$143&gt;4,AN36=1),6)+IF(AND(AP$143&gt;4,AN36=2),4)+IF(AND(AP$143&gt;4,AN36=3),3)+IF(AND(AP$143&gt;4,AN36=4),2)+IF(AND(AP$143&gt;4,AN36=5),1)+IF(AND(AP$143&gt;4,AN36&gt;5),1)+IF(AND(AP$143=4,AN36=1),4)+IF(AND(AP$143=4,AN36=2),3)+IF(AND(AP$143=4,AN36=3),2)+IF(AND(AP$143=4,AN36=4),1)+IF(AND(AP$143=3,AN36=1),3)+IF(AND(AP$143=3,AN36=2),2)+IF(AND(AP$143=3,AN36=3),1)+IF(AND(AP$143=2,AN36=1),2)+IF(AND(AP$143=2,AN36=2),1)+IF(AND(AP$143=1,AN36=1),1)</f>
        <v>0</v>
      </c>
      <c r="AP36" s="5"/>
      <c r="AQ36" s="5"/>
      <c r="AR36" s="4">
        <f>IF(AND(AP$143&gt;4,AP36=1),12)+IF(AND(AP$143&gt;4,AP36=2),8)+IF(AND(AP$143&gt;4,AP36=3),6)+IF(AND(AP$143&gt;4,AP36=4),5)+IF(AND(AP$143&gt;4,AP36=5),4)+IF(AND(AP$143&gt;4,AP36=6),3)+IF(AND(AP$143&gt;4,AP36=7),2)+IF(AND(AP$143&gt;4,AP36&gt;7),1)+IF(AND(AP$143=4,AP36=1),8)+IF(AND(AP$143=4,AP36=2),6)+IF(AND(AP$143=4,AP36=3),4)+IF(AND(AP$143=4,AP36=4),2)+IF(AND(AP$143=3,AP36=1),6)+IF(AND(AP$143=3,AP36=2),4)+IF(AND(AP$143=3,AP36=3),2)+IF(AND(AP$143=2,AP36=1),4)+IF(AND(AP$143=2,AP36=2),2)+IF(AND(AP$143=1,AP36=1),2)</f>
        <v>0</v>
      </c>
      <c r="AS36" s="4">
        <f>IF(AND(AQ$143&gt;4,AQ36=1),12)+IF(AND(AQ$143&gt;4,AQ36=2),8)+IF(AND(AQ$143&gt;4,AQ36=3),6)+IF(AND(AQ$143&gt;4,AQ36=4),5)+IF(AND(AQ$143&gt;4,AQ36=5),4)+IF(AND(AQ$143&gt;4,AQ36=6),3)+IF(AND(AQ$143&gt;4,AQ36=7),2)+IF(AND(AQ$143&gt;4,AQ36&gt;7),1)+IF(AND(AQ$143=4,AQ36=1),8)+IF(AND(AQ$143=4,AQ36=2),6)+IF(AND(AQ$143=4,AQ36=3),4)+IF(AND(AQ$143=4,AQ36=4),2)+IF(AND(AQ$143=3,AQ36=1),6)+IF(AND(AQ$143=3,AQ36=2),4)+IF(AND(AQ$143=3,AQ36=3),2)+IF(AND(AQ$143=2,AQ36=1),4)+IF(AND(AQ$143=2,AQ36=2),2)+IF(AND(AQ$143=1,AQ36=1),2)</f>
        <v>0</v>
      </c>
      <c r="AT36" s="2" t="s">
        <v>19</v>
      </c>
      <c r="AU36" s="4">
        <f>+AO36+AR36+AS36+BA36</f>
        <v>0</v>
      </c>
      <c r="AV36" s="11">
        <f>AU36+AF36</f>
        <v>0</v>
      </c>
      <c r="AW36" s="10"/>
      <c r="AX36" s="2"/>
      <c r="AY36" s="2" t="s">
        <v>19</v>
      </c>
      <c r="AZ36" s="6" t="s">
        <v>192</v>
      </c>
      <c r="BA36" s="6"/>
      <c r="BB36" s="19">
        <f>MIN(AL36,AM36,AW36,AX36)</f>
        <v>21.091000000000001</v>
      </c>
      <c r="BC36" s="10">
        <v>23.402000000000001</v>
      </c>
      <c r="BD36" s="3">
        <v>2</v>
      </c>
      <c r="BE36" s="4">
        <f>IF(AND(BF$143&gt;4,BD36=1),6)+IF(AND(BF$143&gt;4,BD36=2),4)+IF(AND(BF$143&gt;4,BD36=3),3)+IF(AND(BF$143&gt;4,BD36=4),2)+IF(AND(BF$143&gt;4,BD36=5),1)+IF(AND(BF$143&gt;4,BD36&gt;5),1)+IF(AND(BF$143=4,BD36=1),4)+IF(AND(BF$143=4,BD36=2),3)+IF(AND(BF$143=4,BD36=3),2)+IF(AND(BF$143=4,BD36=4),1)+IF(AND(BF$143=3,BD36=1),3)+IF(AND(BF$143=3,BD36=2),2)+IF(AND(BF$143=3,BD36=3),1)+IF(AND(BF$143=2,BD36=1),2)+IF(AND(BF$143=2,BD36=2),1)+IF(AND(BF$143=1,BD36=1),1)</f>
        <v>4</v>
      </c>
      <c r="BF36" s="5"/>
      <c r="BG36" s="5"/>
      <c r="BH36" s="4">
        <f>IF(AND(BF$143&gt;4,BF36=1),12)+IF(AND(BF$143&gt;4,BF36=2),8)+IF(AND(BF$143&gt;4,BF36=3),6)+IF(AND(BF$143&gt;4,BF36=4),5)+IF(AND(BF$143&gt;4,BF36=5),4)+IF(AND(BF$143&gt;4,BF36=6),3)+IF(AND(BF$143&gt;4,BF36=7),2)+IF(AND(BF$143&gt;4,BF36&gt;7),1)+IF(AND(BF$143=4,BF36=1),8)+IF(AND(BF$143=4,BF36=2),6)+IF(AND(BF$143=4,BF36=3),4)+IF(AND(BF$143=4,BF36=4),2)+IF(AND(BF$143=3,BF36=1),6)+IF(AND(BF$143=3,BF36=2),4)+IF(AND(BF$143=3,BF36=3),2)+IF(AND(BF$143=2,BF36=1),4)+IF(AND(BF$143=2,BF36=2),2)+IF(AND(BF$143=1,BF36=1),2)</f>
        <v>0</v>
      </c>
      <c r="BI36" s="4">
        <f>IF(AND(BG$143&gt;4,BG36=1),12)+IF(AND(BG$143&gt;4,BG36=2),8)+IF(AND(BG$143&gt;4,BG36=3),6)+IF(AND(BG$143&gt;4,BG36=4),5)+IF(AND(BG$143&gt;4,BG36=5),4)+IF(AND(BG$143&gt;4,BG36=6),3)+IF(AND(BG$143&gt;4,BG36=7),2)+IF(AND(BG$143&gt;4,BG36&gt;7),1)+IF(AND(BG$143=4,BG36=1),8)+IF(AND(BG$143=4,BG36=2),6)+IF(AND(BG$143=4,BG36=3),4)+IF(AND(BG$143=4,BG36=4),2)+IF(AND(BG$143=3,BG36=1),6)+IF(AND(BG$143=3,BG36=2),4)+IF(AND(BG$143=3,BG36=3),2)+IF(AND(BG$143=2,BG36=1),4)+IF(AND(BG$143=2,BG36=2),2)+IF(AND(BG$143=1,BG36=1),2)</f>
        <v>0</v>
      </c>
      <c r="BJ36" s="2" t="s">
        <v>19</v>
      </c>
      <c r="BK36" s="4">
        <f>+BE36+BH36+BI36+BQ36</f>
        <v>4</v>
      </c>
      <c r="BL36" s="11">
        <f>BK36+AV36</f>
        <v>4</v>
      </c>
      <c r="BM36" s="10"/>
      <c r="BN36" s="2"/>
      <c r="BO36" s="2" t="s">
        <v>19</v>
      </c>
      <c r="BP36" s="6" t="s">
        <v>192</v>
      </c>
      <c r="BQ36" s="6"/>
      <c r="BR36" s="19">
        <f t="shared" si="27"/>
        <v>21.091000000000001</v>
      </c>
      <c r="BS36" s="10"/>
      <c r="BT36" s="3"/>
      <c r="BU36" s="4">
        <f>IF(AND(BV$143&gt;4,BT36=1),6)+IF(AND(BV$143&gt;4,BT36=2),4)+IF(AND(BV$143&gt;4,BT36=3),3)+IF(AND(BV$143&gt;4,BT36=4),2)+IF(AND(BV$143&gt;4,BT36=5),1)+IF(AND(BV$143&gt;4,BT36&gt;5),1)+IF(AND(BV$143=4,BT36=1),4)+IF(AND(BV$143=4,BT36=2),3)+IF(AND(BV$143=4,BT36=3),2)+IF(AND(BV$143=4,BT36=4),1)+IF(AND(BV$143=3,BT36=1),3)+IF(AND(BV$143=3,BT36=2),2)+IF(AND(BV$143=3,BT36=3),1)+IF(AND(BV$143=2,BT36=1),2)+IF(AND(BV$143=2,BT36=2),1)+IF(AND(BV$143=1,BT36=1),1)</f>
        <v>0</v>
      </c>
      <c r="BV36" s="5"/>
      <c r="BW36" s="5"/>
      <c r="BX36" s="4">
        <f>IF(AND(BV$143&gt;4,BV36=1),12)+IF(AND(BV$143&gt;4,BV36=2),8)+IF(AND(BV$143&gt;4,BV36=3),6)+IF(AND(BV$143&gt;4,BV36=4),5)+IF(AND(BV$143&gt;4,BV36=5),4)+IF(AND(BV$143&gt;4,BV36=6),3)+IF(AND(BV$143&gt;4,BV36=7),2)+IF(AND(BV$143&gt;4,BV36&gt;7),1)+IF(AND(BV$143=4,BV36=1),8)+IF(AND(BV$143=4,BV36=2),6)+IF(AND(BV$143=4,BV36=3),4)+IF(AND(BV$143=4,BV36=4),2)+IF(AND(BV$143=3,BV36=1),6)+IF(AND(BV$143=3,BV36=2),4)+IF(AND(BV$143=3,BV36=3),2)+IF(AND(BV$143=2,BV36=1),4)+IF(AND(BV$143=2,BV36=2),2)+IF(AND(BV$143=1,BV36=1),2)</f>
        <v>0</v>
      </c>
      <c r="BY36" s="4">
        <f>IF(AND(BW$143&gt;4,BW36=1),12)+IF(AND(BW$143&gt;4,BW36=2),8)+IF(AND(BW$143&gt;4,BW36=3),6)+IF(AND(BW$143&gt;4,BW36=4),5)+IF(AND(BW$143&gt;4,BW36=5),4)+IF(AND(BW$143&gt;4,BW36=6),3)+IF(AND(BW$143&gt;4,BW36=7),2)+IF(AND(BW$143&gt;4,BW36&gt;7),1)+IF(AND(BW$143=4,BW36=1),8)+IF(AND(BW$143=4,BW36=2),6)+IF(AND(BW$143=4,BW36=3),4)+IF(AND(BW$143=4,BW36=4),2)+IF(AND(BW$143=3,BW36=1),6)+IF(AND(BW$143=3,BW36=2),4)+IF(AND(BW$143=3,BW36=3),2)+IF(AND(BW$143=2,BW36=1),4)+IF(AND(BW$143=2,BW36=2),2)+IF(AND(BW$143=1,BW36=1),2)</f>
        <v>0</v>
      </c>
      <c r="BZ36" s="2" t="s">
        <v>19</v>
      </c>
      <c r="CA36" s="4">
        <f t="shared" si="12"/>
        <v>0</v>
      </c>
      <c r="CB36" s="11">
        <f t="shared" si="13"/>
        <v>4</v>
      </c>
      <c r="CC36" s="10"/>
      <c r="CD36" s="2"/>
      <c r="CE36" s="2" t="s">
        <v>19</v>
      </c>
      <c r="CF36" s="6" t="s">
        <v>192</v>
      </c>
      <c r="CG36" s="6"/>
      <c r="CH36" s="19">
        <f t="shared" si="14"/>
        <v>21.091000000000001</v>
      </c>
    </row>
    <row r="37" spans="1:86">
      <c r="A37" s="13">
        <v>27</v>
      </c>
      <c r="B37" s="1" t="s">
        <v>221</v>
      </c>
      <c r="C37" s="2">
        <v>29520</v>
      </c>
      <c r="D37" s="1">
        <v>410</v>
      </c>
      <c r="E37" s="1" t="s">
        <v>83</v>
      </c>
      <c r="F37" s="57"/>
      <c r="G37" s="2"/>
      <c r="H37" s="3"/>
      <c r="I37" s="2"/>
      <c r="J37" s="5"/>
      <c r="K37" s="5"/>
      <c r="L37" s="2"/>
      <c r="M37" s="2"/>
      <c r="N37" s="2"/>
      <c r="O37" s="4"/>
      <c r="P37" s="11"/>
      <c r="Q37" s="2"/>
      <c r="R37" s="2"/>
      <c r="S37" s="2"/>
      <c r="T37" s="2"/>
      <c r="U37" s="6"/>
      <c r="V37" s="19"/>
      <c r="W37" s="2"/>
      <c r="X37" s="3"/>
      <c r="Y37" s="2"/>
      <c r="Z37" s="5"/>
      <c r="AA37" s="5"/>
      <c r="AB37" s="2"/>
      <c r="AC37" s="2"/>
      <c r="AD37" s="2"/>
      <c r="AE37" s="4"/>
      <c r="AF37" s="11"/>
      <c r="AG37" s="2"/>
      <c r="AH37" s="2"/>
      <c r="AI37" s="2"/>
      <c r="AJ37" s="2"/>
      <c r="AK37" s="6"/>
      <c r="AL37" s="19"/>
      <c r="AM37" s="2"/>
      <c r="AN37" s="3"/>
      <c r="AO37" s="2"/>
      <c r="AP37" s="5"/>
      <c r="AQ37" s="5"/>
      <c r="AR37" s="2"/>
      <c r="AS37" s="2"/>
      <c r="AT37" s="2"/>
      <c r="AU37" s="4"/>
      <c r="AV37" s="11"/>
      <c r="AW37" s="2"/>
      <c r="AX37" s="2"/>
      <c r="AY37" s="2"/>
      <c r="AZ37" s="2"/>
      <c r="BA37" s="6"/>
      <c r="BB37" s="19">
        <v>99.998999999999995</v>
      </c>
      <c r="BC37" s="2">
        <v>25.486999999999998</v>
      </c>
      <c r="BD37" s="3"/>
      <c r="BE37" s="2"/>
      <c r="BF37" s="5"/>
      <c r="BG37" s="5"/>
      <c r="BH37" s="2"/>
      <c r="BI37" s="2"/>
      <c r="BJ37" s="2"/>
      <c r="BK37" s="4"/>
      <c r="BL37" s="11"/>
      <c r="BM37" s="2">
        <v>25.582999999999998</v>
      </c>
      <c r="BN37" s="2">
        <v>25.076000000000001</v>
      </c>
      <c r="BO37" s="8" t="s">
        <v>159</v>
      </c>
      <c r="BP37" s="8" t="s">
        <v>159</v>
      </c>
      <c r="BQ37" s="6"/>
      <c r="BR37" s="19">
        <f t="shared" si="27"/>
        <v>25.076000000000001</v>
      </c>
      <c r="BS37" s="2">
        <v>25.003</v>
      </c>
      <c r="BT37" s="3">
        <v>4</v>
      </c>
      <c r="BU37" s="4">
        <f>IF(AND(BV$144&gt;4,BT37=1),6)+IF(AND(BV$144&gt;4,BT37=2),4)+IF(AND(BV$144&gt;4,BT37=3),3)+IF(AND(BV$144&gt;4,BT37=4),2)+IF(AND(BV$144&gt;4,BT37=5),1)+IF(AND(BV$144&gt;4,BT37&gt;5),1)+IF(AND(BV$144=4,BT37=1),4)+IF(AND(BV$144=4,BT37=2),3)+IF(AND(BV$144=4,BT37=3),2)+IF(AND(BV$144=4,BT37=4),1)+IF(AND(BV$144=3,BT37=1),3)+IF(AND(BV$144=3,BT37=2),2)+IF(AND(BV$144=3,BT37=3),1)+IF(AND(BV$144=2,BT37=1),2)+IF(AND(BV$144=2,BT37=2),1)+IF(AND(BV$144=1,BT37=1),1)</f>
        <v>2</v>
      </c>
      <c r="BV37" s="5"/>
      <c r="BW37" s="5"/>
      <c r="BX37" s="4">
        <f>IF(AND(BV$144&gt;4,BV37=1),12)+IF(AND(BV$144&gt;4,BV37=2),8)+IF(AND(BV$144&gt;4,BV37=3),6)+IF(AND(BV$144&gt;4,BV37=4),5)+IF(AND(BV$144&gt;4,BV37=5),4)+IF(AND(BV$144&gt;4,BV37=6),3)+IF(AND(BV$144&gt;4,BV37=7),2)+IF(AND(BV$144&gt;4,BV37&gt;7),1)+IF(AND(BV$144=4,BV37=1),8)+IF(AND(BV$144=4,BV37=2),6)+IF(AND(BV$144=4,BV37=3),4)+IF(AND(BV$144=4,BV37=4),2)+IF(AND(BV$144=3,BV37=1),6)+IF(AND(BV$144=3,BV37=2),4)+IF(AND(BV$144=3,BV37=3),2)+IF(AND(BV$144=2,BV37=1),4)+IF(AND(BV$144=2,BV37=2),2)+IF(AND(BV$144=1,BV37=1),2)</f>
        <v>0</v>
      </c>
      <c r="BY37" s="4">
        <f>IF(AND(BV$144&gt;4,BW37=1),12)+IF(AND(BV$144&gt;4,BW37=2),8)+IF(AND(BV$144&gt;4,BW37=3),6)+IF(AND(BV$144&gt;4,BW37=4),5)+IF(AND(BV$144&gt;4,BW37=5),4)+IF(AND(BV$144&gt;4,BW37=6),3)+IF(AND(BV$144&gt;4,BW37=7),2)+IF(AND(BV$144&gt;4,BW37&gt;7),1)+IF(AND(BV$144=4,BW37=1),8)+IF(AND(BV$144=4,BW37=2),6)+IF(AND(BV$144=4,BW37=3),4)+IF(AND(BV$144=4,BW37=4),2)+IF(AND(BV$144=3,BW37=1),6)+IF(AND(BV$144=3,BW37=2),4)+IF(AND(BV$144=3,BW37=3),2)+IF(AND(BV$144=2,BW37=1),4)+IF(AND(BV$144=2,BW37=2),2)+IF(AND(BV$144=1,BW37=1),2)</f>
        <v>0</v>
      </c>
      <c r="BZ37" s="2" t="s">
        <v>20</v>
      </c>
      <c r="CA37" s="4">
        <f t="shared" si="12"/>
        <v>4</v>
      </c>
      <c r="CB37" s="11">
        <f t="shared" si="13"/>
        <v>4</v>
      </c>
      <c r="CC37" s="2">
        <v>24.652000000000001</v>
      </c>
      <c r="CD37" s="2"/>
      <c r="CE37" s="6" t="s">
        <v>20</v>
      </c>
      <c r="CF37" s="6"/>
      <c r="CG37" s="6">
        <v>2</v>
      </c>
      <c r="CH37" s="19">
        <f t="shared" si="14"/>
        <v>24.652000000000001</v>
      </c>
    </row>
    <row r="38" spans="1:86">
      <c r="A38" s="13">
        <v>28</v>
      </c>
      <c r="B38" s="1" t="s">
        <v>213</v>
      </c>
      <c r="C38" s="2">
        <v>21299</v>
      </c>
      <c r="D38" s="1">
        <v>117</v>
      </c>
      <c r="E38" s="1" t="s">
        <v>39</v>
      </c>
      <c r="F38" s="57"/>
      <c r="G38" s="2"/>
      <c r="H38" s="3"/>
      <c r="I38" s="2"/>
      <c r="J38" s="5"/>
      <c r="K38" s="5"/>
      <c r="L38" s="2"/>
      <c r="M38" s="2"/>
      <c r="N38" s="2"/>
      <c r="O38" s="4"/>
      <c r="P38" s="11"/>
      <c r="Q38" s="2"/>
      <c r="R38" s="2"/>
      <c r="S38" s="2"/>
      <c r="T38" s="2"/>
      <c r="U38" s="6"/>
      <c r="V38" s="19"/>
      <c r="W38" s="2"/>
      <c r="X38" s="3"/>
      <c r="Y38" s="2"/>
      <c r="Z38" s="5"/>
      <c r="AA38" s="5"/>
      <c r="AB38" s="2"/>
      <c r="AC38" s="2"/>
      <c r="AD38" s="2"/>
      <c r="AE38" s="4"/>
      <c r="AF38" s="11"/>
      <c r="AG38" s="2"/>
      <c r="AH38" s="2"/>
      <c r="AI38" s="2"/>
      <c r="AJ38" s="2"/>
      <c r="AK38" s="6"/>
      <c r="AL38" s="19">
        <v>99.998999999999995</v>
      </c>
      <c r="AM38" s="10">
        <v>31.125</v>
      </c>
      <c r="AN38" s="3"/>
      <c r="AO38" s="2"/>
      <c r="AP38" s="5"/>
      <c r="AQ38" s="5"/>
      <c r="AR38" s="2"/>
      <c r="AS38" s="2"/>
      <c r="AT38" s="2" t="s">
        <v>40</v>
      </c>
      <c r="AU38" s="4"/>
      <c r="AV38" s="11"/>
      <c r="AW38" s="2">
        <v>29.812000000000001</v>
      </c>
      <c r="AX38" s="2">
        <v>27.111999999999998</v>
      </c>
      <c r="AY38" s="8" t="s">
        <v>202</v>
      </c>
      <c r="AZ38" s="8" t="s">
        <v>202</v>
      </c>
      <c r="BA38" s="6"/>
      <c r="BB38" s="19">
        <f>MIN(AL38,AM38,AW38,AX38)</f>
        <v>27.111999999999998</v>
      </c>
      <c r="BC38" s="10">
        <v>27.114000000000001</v>
      </c>
      <c r="BD38" s="3">
        <v>3</v>
      </c>
      <c r="BE38" s="4">
        <f>IF(AND(BF$145&gt;4,BD38=1),6)+IF(AND(BF$145&gt;4,BD38=2),4)+IF(AND(BF$145&gt;4,BD38=3),3)+IF(AND(BF$145&gt;4,BD38=4),2)+IF(AND(BF$145&gt;4,BD38=5),1)+IF(AND(BF$145&gt;4,BD38&gt;5),1)+IF(AND(BF$145=4,BD38=1),4)+IF(AND(BF$145=4,BD38=2),3)+IF(AND(BF$145=4,BD38=3),2)+IF(AND(BF$145=4,BD38=4),1)+IF(AND(BF$145=3,BD38=1),3)+IF(AND(BF$145=3,BD38=2),2)+IF(AND(BF$145=3,BD38=3),1)+IF(AND(BF$145=2,BD38=1),2)+IF(AND(BF$145=2,BD38=2),1)+IF(AND(BF$145=1,BD38=1),1)</f>
        <v>3</v>
      </c>
      <c r="BF38" s="5"/>
      <c r="BG38" s="5"/>
      <c r="BH38" s="4">
        <f>IF(AND(BF$145&gt;4,BF38=1),12)+IF(AND(BF$145&gt;4,BF38=2),8)+IF(AND(BF$145&gt;4,BF38=3),6)+IF(AND(BF$145&gt;4,BF38=4),5)+IF(AND(BF$145&gt;4,BF38=5),4)+IF(AND(BF$145&gt;4,BF38=6),3)+IF(AND(BF$145&gt;4,BF38=7),2)+IF(AND(BF$145&gt;4,BF38&gt;7),1)+IF(AND(BF$145=4,BF38=1),8)+IF(AND(BF$145=4,BF38=2),6)+IF(AND(BF$145=4,BF38=3),4)+IF(AND(BF$145=4,BF38=4),2)+IF(AND(BF$145=3,BF38=1),6)+IF(AND(BF$145=3,BF38=2),4)+IF(AND(BF$145=3,BF38=3),2)+IF(AND(BF$145=2,BF38=1),4)+IF(AND(BF$145=2,BF38=2),2)+IF(AND(BF$145=1,BF38=1),2)</f>
        <v>0</v>
      </c>
      <c r="BI38" s="4">
        <f>IF(AND(BG$145&gt;4,BG38=1),12)+IF(AND(BG$145&gt;4,BG38=2),8)+IF(AND(BG$145&gt;4,BG38=3),6)+IF(AND(BG$145&gt;4,BG38=4),5)+IF(AND(BG$145&gt;4,BG38=5),4)+IF(AND(BG$145&gt;4,BG38=6),3)+IF(AND(BG$145&gt;4,BG38=7),2)+IF(AND(BG$145&gt;4,BG38&gt;7),1)+IF(AND(BG$145=4,BG38=1),8)+IF(AND(BG$145=4,BG38=2),6)+IF(AND(BG$145=4,BG38=3),4)+IF(AND(BG$145=4,BG38=4),2)+IF(AND(BG$145=3,BG38=1),6)+IF(AND(BG$145=3,BG38=2),4)+IF(AND(BG$145=3,BG38=3),2)+IF(AND(BG$145=2,BG38=1),4)+IF(AND(BG$145=2,BG38=2),2)+IF(AND(BG$145=1,BG38=1),2)</f>
        <v>0</v>
      </c>
      <c r="BJ38" s="2" t="s">
        <v>21</v>
      </c>
      <c r="BK38" s="4">
        <f>+BE38+BH38+BI38+BQ38</f>
        <v>4</v>
      </c>
      <c r="BL38" s="11">
        <f>BK38+AV38</f>
        <v>4</v>
      </c>
      <c r="BM38" s="2"/>
      <c r="BN38" s="2">
        <v>26.815999999999999</v>
      </c>
      <c r="BO38" s="6" t="s">
        <v>21</v>
      </c>
      <c r="BP38" s="6"/>
      <c r="BQ38" s="6">
        <v>1</v>
      </c>
      <c r="BR38" s="19">
        <f t="shared" si="27"/>
        <v>26.815999999999999</v>
      </c>
      <c r="BS38" s="10"/>
      <c r="BT38" s="3"/>
      <c r="BU38" s="4">
        <f>IF(AND(BV$145&gt;4,BT38=1),6)+IF(AND(BV$145&gt;4,BT38=2),4)+IF(AND(BV$145&gt;4,BT38=3),3)+IF(AND(BV$145&gt;4,BT38=4),2)+IF(AND(BV$145&gt;4,BT38=5),1)+IF(AND(BV$145&gt;4,BT38&gt;5),1)+IF(AND(BV$145=4,BT38=1),4)+IF(AND(BV$145=4,BT38=2),3)+IF(AND(BV$145=4,BT38=3),2)+IF(AND(BV$145=4,BT38=4),1)+IF(AND(BV$145=3,BT38=1),3)+IF(AND(BV$145=3,BT38=2),2)+IF(AND(BV$145=3,BT38=3),1)+IF(AND(BV$145=2,BT38=1),2)+IF(AND(BV$145=2,BT38=2),1)+IF(AND(BV$145=1,BT38=1),1)</f>
        <v>0</v>
      </c>
      <c r="BV38" s="5"/>
      <c r="BW38" s="5"/>
      <c r="BX38" s="4">
        <f>IF(AND(BV$145&gt;4,BV38=1),12)+IF(AND(BV$145&gt;4,BV38=2),8)+IF(AND(BV$145&gt;4,BV38=3),6)+IF(AND(BV$145&gt;4,BV38=4),5)+IF(AND(BV$145&gt;4,BV38=5),4)+IF(AND(BV$145&gt;4,BV38=6),3)+IF(AND(BV$145&gt;4,BV38=7),2)+IF(AND(BV$145&gt;4,BV38&gt;7),1)+IF(AND(BV$145=4,BV38=1),8)+IF(AND(BV$145=4,BV38=2),6)+IF(AND(BV$145=4,BV38=3),4)+IF(AND(BV$145=4,BV38=4),2)+IF(AND(BV$145=3,BV38=1),6)+IF(AND(BV$145=3,BV38=2),4)+IF(AND(BV$145=3,BV38=3),2)+IF(AND(BV$145=2,BV38=1),4)+IF(AND(BV$145=2,BV38=2),2)+IF(AND(BV$145=1,BV38=1),2)</f>
        <v>0</v>
      </c>
      <c r="BY38" s="4">
        <f>IF(AND(BW$145&gt;4,BW38=1),12)+IF(AND(BW$145&gt;4,BW38=2),8)+IF(AND(BW$145&gt;4,BW38=3),6)+IF(AND(BW$145&gt;4,BW38=4),5)+IF(AND(BW$145&gt;4,BW38=5),4)+IF(AND(BW$145&gt;4,BW38=6),3)+IF(AND(BW$145&gt;4,BW38=7),2)+IF(AND(BW$145&gt;4,BW38&gt;7),1)+IF(AND(BW$145=4,BW38=1),8)+IF(AND(BW$145=4,BW38=2),6)+IF(AND(BW$145=4,BW38=3),4)+IF(AND(BW$145=4,BW38=4),2)+IF(AND(BW$145=3,BW38=1),6)+IF(AND(BW$145=3,BW38=2),4)+IF(AND(BW$145=3,BW38=3),2)+IF(AND(BW$145=2,BW38=1),4)+IF(AND(BW$145=2,BW38=2),2)+IF(AND(BW$145=1,BW38=1),2)</f>
        <v>0</v>
      </c>
      <c r="BZ38" s="2" t="s">
        <v>21</v>
      </c>
      <c r="CA38" s="4">
        <f t="shared" si="12"/>
        <v>0</v>
      </c>
      <c r="CB38" s="11">
        <f t="shared" si="13"/>
        <v>4</v>
      </c>
      <c r="CC38" s="2"/>
      <c r="CD38" s="2"/>
      <c r="CE38" s="6" t="s">
        <v>21</v>
      </c>
      <c r="CF38" s="6"/>
      <c r="CG38" s="6"/>
      <c r="CH38" s="19">
        <f t="shared" si="14"/>
        <v>26.815999999999999</v>
      </c>
    </row>
    <row r="39" spans="1:86">
      <c r="A39" s="13">
        <v>29</v>
      </c>
      <c r="B39" s="1" t="s">
        <v>136</v>
      </c>
      <c r="C39" s="2" t="s">
        <v>127</v>
      </c>
      <c r="D39" s="1">
        <v>37</v>
      </c>
      <c r="E39" s="1" t="s">
        <v>116</v>
      </c>
      <c r="F39" s="57">
        <v>26.713999999999999</v>
      </c>
      <c r="G39" s="2"/>
      <c r="H39" s="3"/>
      <c r="I39" s="4">
        <f>IF(AND(J$145&gt;4,H39=1),6)+IF(AND(J$145&gt;4,H39=2),4)+IF(AND(J$145&gt;4,H39=3),3)+IF(AND(J$145&gt;4,H39=4),2)+IF(AND(J$145&gt;4,H39=5),1)+IF(AND(J$145&gt;4,H39&gt;5),1)+IF(AND(J$145=4,H39=1),4)+IF(AND(J$145=4,H39=2),3)+IF(AND(J$145=4,H39=3),2)+IF(AND(J$145=4,H39=4),1)+IF(AND(J$145=3,H39=1),3)+IF(AND(J$145=3,H39=2),2)+IF(AND(J$145=3,H39=3),1)+IF(AND(J$145=2,H39=1),2)+IF(AND(J$145=2,H39=2),1)+IF(AND(J$145=1,H39=1),1)</f>
        <v>0</v>
      </c>
      <c r="J39" s="5"/>
      <c r="K39" s="5"/>
      <c r="L39" s="7">
        <f>IF(AND(J$145&gt;4,J39=1),12)+IF(AND(J$145&gt;4,J39=2),8)+IF(AND(J$145&gt;4,J39=3),6)+IF(AND(J$145&gt;4,J39=4),5)+IF(AND(J$145&gt;4,J39=5),4)+IF(AND(J$145&gt;4,J39=6),3)+IF(AND(J$145&gt;4,J39=7),2)+IF(AND(J$145&gt;4,J39&gt;7),1)+IF(AND(J$145=4,J39=1),8)+IF(AND(J$145=4,J39=2),6)+IF(AND(J$145=4,J39=3),4)+IF(AND(J$145=4,J39=4),2)+IF(AND(J$145=3,J39=1),6)+IF(AND(J$145=3,J39=2),4)+IF(AND(J$145=3,J39=3),2)+IF(AND(J$145=2,J39=1),4)+IF(AND(J$145=2,J39=2),2)+IF(AND(J$145=1,J39=1),2)</f>
        <v>0</v>
      </c>
      <c r="M39" s="7">
        <f>IF(AND(K$145&gt;4,K39=1),12)+IF(AND(K$145&gt;4,K39=2),8)+IF(AND(K$145&gt;4,K39=3),6)+IF(AND(K$145&gt;4,K39=4),5)+IF(AND(K$145&gt;4,K39=5),4)+IF(AND(K$145&gt;4,K39=6),3)+IF(AND(K$145&gt;4,K39=7),2)+IF(AND(K$145&gt;4,K39&gt;7),1)+IF(AND(K$145=4,K39=1),8)+IF(AND(K$145=4,K39=2),6)+IF(AND(K$145=4,K39=3),4)+IF(AND(K$145=4,K39=4),2)+IF(AND(K$145=3,K39=1),6)+IF(AND(K$145=3,K39=2),4)+IF(AND(K$145=3,K39=3),2)+IF(AND(K$145=2,K39=1),4)+IF(AND(K$145=2,K39=2),2)+IF(AND(K$145=1,K39=1),2)</f>
        <v>0</v>
      </c>
      <c r="N39" s="2" t="s">
        <v>21</v>
      </c>
      <c r="O39" s="4">
        <f>+I39+L39+M39+U39</f>
        <v>0</v>
      </c>
      <c r="P39" s="11">
        <f>O39</f>
        <v>0</v>
      </c>
      <c r="Q39" s="2"/>
      <c r="R39" s="2"/>
      <c r="S39" s="2" t="s">
        <v>21</v>
      </c>
      <c r="T39" s="6"/>
      <c r="U39" s="6"/>
      <c r="V39" s="19">
        <f>MIN(F39,G39,Q39,R39)</f>
        <v>26.713999999999999</v>
      </c>
      <c r="W39" s="2"/>
      <c r="X39" s="3"/>
      <c r="Y39" s="4">
        <f>IF(AND(Z$145&gt;4,X39=1),6)+IF(AND(Z$145&gt;4,X39=2),4)+IF(AND(Z$145&gt;4,X39=3),3)+IF(AND(Z$145&gt;4,X39=4),2)+IF(AND(Z$145&gt;4,X39=5),1)+IF(AND(Z$145&gt;4,X39&gt;5),1)+IF(AND(Z$145=4,X39=1),4)+IF(AND(Z$145=4,X39=2),3)+IF(AND(Z$145=4,X39=3),2)+IF(AND(Z$145=4,X39=4),1)+IF(AND(Z$145=3,X39=1),3)+IF(AND(Z$145=3,X39=2),2)+IF(AND(Z$145=3,X39=3),1)+IF(AND(Z$145=2,X39=1),2)+IF(AND(Z$145=2,X39=2),1)+IF(AND(Z$145=1,X39=1),1)</f>
        <v>0</v>
      </c>
      <c r="Z39" s="5"/>
      <c r="AA39" s="5"/>
      <c r="AB39" s="4">
        <f>IF(AND(Z$145&gt;4,Z39=1),12)+IF(AND(Z$145&gt;4,Z39=2),8)+IF(AND(Z$145&gt;4,Z39=3),6)+IF(AND(Z$145&gt;4,Z39=4),5)+IF(AND(Z$145&gt;4,Z39=5),4)+IF(AND(Z$145&gt;4,Z39=6),3)+IF(AND(Z$145&gt;4,Z39=7),2)+IF(AND(Z$145&gt;4,Z39&gt;7),1)+IF(AND(Z$145=4,Z39=1),8)+IF(AND(Z$145=4,Z39=2),6)+IF(AND(Z$145=4,Z39=3),4)+IF(AND(Z$145=4,Z39=4),2)+IF(AND(Z$145=3,Z39=1),6)+IF(AND(Z$145=3,Z39=2),4)+IF(AND(Z$145=3,Z39=3),2)+IF(AND(Z$145=2,Z39=1),4)+IF(AND(Z$145=2,Z39=2),2)+IF(AND(Z$145=1,Z39=1),2)</f>
        <v>0</v>
      </c>
      <c r="AC39" s="4">
        <f>IF(AND(AA$145&gt;4,AA39=1),12)+IF(AND(AA$145&gt;4,AA39=2),8)+IF(AND(AA$145&gt;4,AA39=3),6)+IF(AND(AA$145&gt;4,AA39=4),5)+IF(AND(AA$145&gt;4,AA39=5),4)+IF(AND(AA$145&gt;4,AA39=6),3)+IF(AND(AA$145&gt;4,AA39=7),2)+IF(AND(AA$145&gt;4,AA39&gt;7),1)+IF(AND(AA$145=4,AA39=1),8)+IF(AND(AA$145=4,AA39=2),6)+IF(AND(AA$145=4,AA39=3),4)+IF(AND(AA$145=4,AA39=4),2)+IF(AND(AA$145=3,AA39=1),6)+IF(AND(AA$145=3,AA39=2),4)+IF(AND(AA$145=3,AA39=3),2)+IF(AND(AA$145=2,AA39=1),4)+IF(AND(AA$145=2,AA39=2),2)+IF(AND(AA$145=1,AA39=1),2)</f>
        <v>0</v>
      </c>
      <c r="AD39" s="2" t="s">
        <v>21</v>
      </c>
      <c r="AE39" s="4">
        <f>+Y39+AB39+AC39+AK39</f>
        <v>0</v>
      </c>
      <c r="AF39" s="11">
        <f>AE39+P39</f>
        <v>0</v>
      </c>
      <c r="AG39" s="2"/>
      <c r="AH39" s="2"/>
      <c r="AI39" s="2" t="s">
        <v>21</v>
      </c>
      <c r="AJ39" s="6"/>
      <c r="AK39" s="6"/>
      <c r="AL39" s="19">
        <f>MIN(V39,W39,AG39,AH39)</f>
        <v>26.713999999999999</v>
      </c>
      <c r="AM39" s="2"/>
      <c r="AN39" s="3"/>
      <c r="AO39" s="4">
        <f>IF(AND(AP$145&gt;4,AN39=1),6)+IF(AND(AP$145&gt;4,AN39=2),4)+IF(AND(AP$145&gt;4,AN39=3),3)+IF(AND(AP$145&gt;4,AN39=4),2)+IF(AND(AP$145&gt;4,AN39=5),1)+IF(AND(AP$145&gt;4,AN39&gt;5),1)+IF(AND(AP$145=4,AN39=1),4)+IF(AND(AP$145=4,AN39=2),3)+IF(AND(AP$145=4,AN39=3),2)+IF(AND(AP$145=4,AN39=4),1)+IF(AND(AP$145=3,AN39=1),3)+IF(AND(AP$145=3,AN39=2),2)+IF(AND(AP$145=3,AN39=3),1)+IF(AND(AP$145=2,AN39=1),2)+IF(AND(AP$145=2,AN39=2),1)+IF(AND(AP$145=1,AN39=1),1)</f>
        <v>0</v>
      </c>
      <c r="AP39" s="5"/>
      <c r="AQ39" s="5"/>
      <c r="AR39" s="4">
        <f>IF(AND(AP$145&gt;4,AP39=1),12)+IF(AND(AP$145&gt;4,AP39=2),8)+IF(AND(AP$145&gt;4,AP39=3),6)+IF(AND(AP$145&gt;4,AP39=4),5)+IF(AND(AP$145&gt;4,AP39=5),4)+IF(AND(AP$145&gt;4,AP39=6),3)+IF(AND(AP$145&gt;4,AP39=7),2)+IF(AND(AP$145&gt;4,AP39&gt;7),1)+IF(AND(AP$145=4,AP39=1),8)+IF(AND(AP$145=4,AP39=2),6)+IF(AND(AP$145=4,AP39=3),4)+IF(AND(AP$145=4,AP39=4),2)+IF(AND(AP$145=3,AP39=1),6)+IF(AND(AP$145=3,AP39=2),4)+IF(AND(AP$145=3,AP39=3),2)+IF(AND(AP$145=2,AP39=1),4)+IF(AND(AP$145=2,AP39=2),2)+IF(AND(AP$145=1,AP39=1),2)</f>
        <v>0</v>
      </c>
      <c r="AS39" s="4">
        <f>IF(AND(AQ$145&gt;4,AQ39=1),12)+IF(AND(AQ$145&gt;4,AQ39=2),8)+IF(AND(AQ$145&gt;4,AQ39=3),6)+IF(AND(AQ$145&gt;4,AQ39=4),5)+IF(AND(AQ$145&gt;4,AQ39=5),4)+IF(AND(AQ$145&gt;4,AQ39=6),3)+IF(AND(AQ$145&gt;4,AQ39=7),2)+IF(AND(AQ$145&gt;4,AQ39&gt;7),1)+IF(AND(AQ$145=4,AQ39=1),8)+IF(AND(AQ$145=4,AQ39=2),6)+IF(AND(AQ$145=4,AQ39=3),4)+IF(AND(AQ$145=4,AQ39=4),2)+IF(AND(AQ$145=3,AQ39=1),6)+IF(AND(AQ$145=3,AQ39=2),4)+IF(AND(AQ$145=3,AQ39=3),2)+IF(AND(AQ$145=2,AQ39=1),4)+IF(AND(AQ$145=2,AQ39=2),2)+IF(AND(AQ$145=1,AQ39=1),2)</f>
        <v>0</v>
      </c>
      <c r="AT39" s="2" t="s">
        <v>21</v>
      </c>
      <c r="AU39" s="4">
        <f>+AO39+AR39+AS39+BA39</f>
        <v>0</v>
      </c>
      <c r="AV39" s="11">
        <f>AU39+AF39</f>
        <v>0</v>
      </c>
      <c r="AW39" s="2"/>
      <c r="AX39" s="2"/>
      <c r="AY39" s="2" t="s">
        <v>21</v>
      </c>
      <c r="AZ39" s="6"/>
      <c r="BA39" s="6"/>
      <c r="BB39" s="19">
        <f>MIN(AL39,AM39,AW39,AX39)</f>
        <v>26.713999999999999</v>
      </c>
      <c r="BC39" s="2"/>
      <c r="BD39" s="3"/>
      <c r="BE39" s="4">
        <f>IF(AND(BF$145&gt;4,BD39=1),6)+IF(AND(BF$145&gt;4,BD39=2),4)+IF(AND(BF$145&gt;4,BD39=3),3)+IF(AND(BF$145&gt;4,BD39=4),2)+IF(AND(BF$145&gt;4,BD39=5),1)+IF(AND(BF$145&gt;4,BD39&gt;5),1)+IF(AND(BF$145=4,BD39=1),4)+IF(AND(BF$145=4,BD39=2),3)+IF(AND(BF$145=4,BD39=3),2)+IF(AND(BF$145=4,BD39=4),1)+IF(AND(BF$145=3,BD39=1),3)+IF(AND(BF$145=3,BD39=2),2)+IF(AND(BF$145=3,BD39=3),1)+IF(AND(BF$145=2,BD39=1),2)+IF(AND(BF$145=2,BD39=2),1)+IF(AND(BF$145=1,BD39=1),1)</f>
        <v>0</v>
      </c>
      <c r="BF39" s="5"/>
      <c r="BG39" s="5"/>
      <c r="BH39" s="4">
        <f>IF(AND(BF$145&gt;4,BF39=1),12)+IF(AND(BF$145&gt;4,BF39=2),8)+IF(AND(BF$145&gt;4,BF39=3),6)+IF(AND(BF$145&gt;4,BF39=4),5)+IF(AND(BF$145&gt;4,BF39=5),4)+IF(AND(BF$145&gt;4,BF39=6),3)+IF(AND(BF$145&gt;4,BF39=7),2)+IF(AND(BF$145&gt;4,BF39&gt;7),1)+IF(AND(BF$145=4,BF39=1),8)+IF(AND(BF$145=4,BF39=2),6)+IF(AND(BF$145=4,BF39=3),4)+IF(AND(BF$145=4,BF39=4),2)+IF(AND(BF$145=3,BF39=1),6)+IF(AND(BF$145=3,BF39=2),4)+IF(AND(BF$145=3,BF39=3),2)+IF(AND(BF$145=2,BF39=1),4)+IF(AND(BF$145=2,BF39=2),2)+IF(AND(BF$145=1,BF39=1),2)</f>
        <v>0</v>
      </c>
      <c r="BI39" s="4">
        <f>IF(AND(BG$145&gt;4,BG39=1),12)+IF(AND(BG$145&gt;4,BG39=2),8)+IF(AND(BG$145&gt;4,BG39=3),6)+IF(AND(BG$145&gt;4,BG39=4),5)+IF(AND(BG$145&gt;4,BG39=5),4)+IF(AND(BG$145&gt;4,BG39=6),3)+IF(AND(BG$145&gt;4,BG39=7),2)+IF(AND(BG$145&gt;4,BG39&gt;7),1)+IF(AND(BG$145=4,BG39=1),8)+IF(AND(BG$145=4,BG39=2),6)+IF(AND(BG$145=4,BG39=3),4)+IF(AND(BG$145=4,BG39=4),2)+IF(AND(BG$145=3,BG39=1),6)+IF(AND(BG$145=3,BG39=2),4)+IF(AND(BG$145=3,BG39=3),2)+IF(AND(BG$145=2,BG39=1),4)+IF(AND(BG$145=2,BG39=2),2)+IF(AND(BG$145=1,BG39=1),2)</f>
        <v>0</v>
      </c>
      <c r="BJ39" s="2" t="s">
        <v>21</v>
      </c>
      <c r="BK39" s="4">
        <f>+BE39+BH39+BI39+BQ39</f>
        <v>0</v>
      </c>
      <c r="BL39" s="11">
        <f>BK39+AV39</f>
        <v>0</v>
      </c>
      <c r="BM39" s="2"/>
      <c r="BN39" s="2"/>
      <c r="BO39" s="2" t="s">
        <v>21</v>
      </c>
      <c r="BP39" s="6"/>
      <c r="BQ39" s="6"/>
      <c r="BR39" s="19">
        <f t="shared" si="27"/>
        <v>26.713999999999999</v>
      </c>
      <c r="BS39" s="2"/>
      <c r="BT39" s="3"/>
      <c r="BU39" s="4">
        <f>IF(AND(BV$145&gt;4,BT39=1),6)+IF(AND(BV$145&gt;4,BT39=2),4)+IF(AND(BV$145&gt;4,BT39=3),3)+IF(AND(BV$145&gt;4,BT39=4),2)+IF(AND(BV$145&gt;4,BT39=5),1)+IF(AND(BV$145&gt;4,BT39&gt;5),1)+IF(AND(BV$145=4,BT39=1),4)+IF(AND(BV$145=4,BT39=2),3)+IF(AND(BV$145=4,BT39=3),2)+IF(AND(BV$145=4,BT39=4),1)+IF(AND(BV$145=3,BT39=1),3)+IF(AND(BV$145=3,BT39=2),2)+IF(AND(BV$145=3,BT39=3),1)+IF(AND(BV$145=2,BT39=1),2)+IF(AND(BV$145=2,BT39=2),1)+IF(AND(BV$145=1,BT39=1),1)</f>
        <v>0</v>
      </c>
      <c r="BV39" s="5"/>
      <c r="BW39" s="5">
        <v>6</v>
      </c>
      <c r="BX39" s="4">
        <f>IF(AND(BV$145&gt;4,BV39=1),12)+IF(AND(BV$145&gt;4,BV39=2),8)+IF(AND(BV$145&gt;4,BV39=3),6)+IF(AND(BV$145&gt;4,BV39=4),5)+IF(AND(BV$145&gt;4,BV39=5),4)+IF(AND(BV$145&gt;4,BV39=6),3)+IF(AND(BV$145&gt;4,BV39=7),2)+IF(AND(BV$145&gt;4,BV39&gt;7),1)+IF(AND(BV$145=4,BV39=1),8)+IF(AND(BV$145=4,BV39=2),6)+IF(AND(BV$145=4,BV39=3),4)+IF(AND(BV$145=4,BV39=4),2)+IF(AND(BV$145=3,BV39=1),6)+IF(AND(BV$145=3,BV39=2),4)+IF(AND(BV$145=3,BV39=3),2)+IF(AND(BV$145=2,BV39=1),4)+IF(AND(BV$145=2,BV39=2),2)+IF(AND(BV$145=1,BV39=1),2)</f>
        <v>0</v>
      </c>
      <c r="BY39" s="4">
        <f>IF(AND(BW$145&gt;4,BW39=1),12)+IF(AND(BW$145&gt;4,BW39=2),8)+IF(AND(BW$145&gt;4,BW39=3),6)+IF(AND(BW$145&gt;4,BW39=4),5)+IF(AND(BW$145&gt;4,BW39=5),4)+IF(AND(BW$145&gt;4,BW39=6),3)+IF(AND(BW$145&gt;4,BW39=7),2)+IF(AND(BW$145&gt;4,BW39&gt;7),1)+IF(AND(BW$145=4,BW39=1),8)+IF(AND(BW$145=4,BW39=2),6)+IF(AND(BW$145=4,BW39=3),4)+IF(AND(BW$145=4,BW39=4),2)+IF(AND(BW$145=3,BW39=1),6)+IF(AND(BW$145=3,BW39=2),4)+IF(AND(BW$145=3,BW39=3),2)+IF(AND(BW$145=2,BW39=1),4)+IF(AND(BW$145=2,BW39=2),2)+IF(AND(BW$145=1,BW39=1),2)</f>
        <v>3</v>
      </c>
      <c r="BZ39" s="2" t="s">
        <v>21</v>
      </c>
      <c r="CA39" s="4">
        <f t="shared" si="12"/>
        <v>3</v>
      </c>
      <c r="CB39" s="11">
        <f t="shared" si="13"/>
        <v>3</v>
      </c>
      <c r="CC39" s="2"/>
      <c r="CD39" s="2">
        <v>28.196000000000002</v>
      </c>
      <c r="CE39" s="2" t="s">
        <v>21</v>
      </c>
      <c r="CF39" s="6"/>
      <c r="CG39" s="6"/>
      <c r="CH39" s="19">
        <f t="shared" si="14"/>
        <v>26.713999999999999</v>
      </c>
    </row>
    <row r="40" spans="1:86">
      <c r="A40" s="13">
        <v>30</v>
      </c>
      <c r="B40" s="1" t="s">
        <v>22</v>
      </c>
      <c r="C40" s="9">
        <v>2439</v>
      </c>
      <c r="D40" s="1">
        <v>70</v>
      </c>
      <c r="E40" s="1" t="s">
        <v>23</v>
      </c>
      <c r="F40" s="57">
        <v>21.488</v>
      </c>
      <c r="G40" s="10">
        <v>24.465</v>
      </c>
      <c r="H40" s="3">
        <v>4</v>
      </c>
      <c r="I40" s="4">
        <f>IF(AND(J$143&gt;4,H40=1),6)+IF(AND(J$143&gt;4,H40=2),4)+IF(AND(J$143&gt;4,H40=3),3)+IF(AND(J$143&gt;4,H40=4),2)+IF(AND(J$143&gt;4,H40=5),1)+IF(AND(J$143&gt;4,H40&gt;5),1)+IF(AND(J$143=4,H40=1),4)+IF(AND(J$143=4,H40=2),3)+IF(AND(J$143=4,H40=3),2)+IF(AND(J$143=4,H40=4),1)+IF(AND(J$143=3,H40=1),3)+IF(AND(J$143=3,H40=2),2)+IF(AND(J$143=3,H40=3),1)+IF(AND(J$143=2,H40=1),2)+IF(AND(J$143=2,H40=2),1)+IF(AND(J$143=1,H40=1),1)</f>
        <v>1</v>
      </c>
      <c r="J40" s="5"/>
      <c r="K40" s="5"/>
      <c r="L40" s="4">
        <f>IF(AND(J$143&gt;4,J40=1),12)+IF(AND(J$143&gt;4,J40=2),8)+IF(AND(J$143&gt;4,J40=3),6)+IF(AND(J$143&gt;4,J40=4),5)+IF(AND(J$143&gt;4,J40=5),4)+IF(AND(J$143&gt;4,J40=6),3)+IF(AND(J$143&gt;4,J40=7),2)+IF(AND(J$143&gt;4,J40&gt;7),1)+IF(AND(J$143=4,J40=1),8)+IF(AND(J$143=4,J40=2),6)+IF(AND(J$143=4,J40=3),4)+IF(AND(J$143=4,J40=4),2)+IF(AND(J$143=3,J40=1),6)+IF(AND(J$143=3,J40=2),4)+IF(AND(J$143=3,J40=3),2)+IF(AND(J$143=2,J40=1),4)+IF(AND(J$143=2,J40=2),2)+IF(AND(J$143=1,J40=1),2)</f>
        <v>0</v>
      </c>
      <c r="M40" s="4">
        <f>IF(AND(K$143&gt;4,K40=1),12)+IF(AND(K$143&gt;4,K40=2),8)+IF(AND(K$143&gt;4,K40=3),6)+IF(AND(K$143&gt;4,K40=4),5)+IF(AND(K$143&gt;4,K40=5),4)+IF(AND(K$143&gt;4,K40=6),3)+IF(AND(K$143&gt;4,K40=7),2)+IF(AND(K$143&gt;4,K40&gt;7),1)+IF(AND(K$143=4,K40=1),8)+IF(AND(K$143=4,K40=2),6)+IF(AND(K$143=4,K40=3),4)+IF(AND(K$143=4,K40=4),2)+IF(AND(K$143=3,K40=1),6)+IF(AND(K$143=3,K40=2),4)+IF(AND(K$143=3,K40=3),2)+IF(AND(K$143=2,K40=1),4)+IF(AND(K$143=2,K40=2),2)+IF(AND(K$143=1,K40=1),2)</f>
        <v>0</v>
      </c>
      <c r="N40" s="2" t="s">
        <v>19</v>
      </c>
      <c r="O40" s="4">
        <f>+I40+L40+M40+U40</f>
        <v>1</v>
      </c>
      <c r="P40" s="11">
        <f>O40</f>
        <v>1</v>
      </c>
      <c r="Q40" s="2">
        <v>37.552999999999997</v>
      </c>
      <c r="R40" s="10"/>
      <c r="S40" s="2" t="s">
        <v>19</v>
      </c>
      <c r="T40" s="6"/>
      <c r="U40" s="6"/>
      <c r="V40" s="19">
        <f>MIN(F40,G40,Q40,R40)</f>
        <v>21.488</v>
      </c>
      <c r="W40" s="10"/>
      <c r="X40" s="3"/>
      <c r="Y40" s="4">
        <f>IF(AND(Z$143&gt;4,X40=1),6)+IF(AND(Z$143&gt;4,X40=2),4)+IF(AND(Z$143&gt;4,X40=3),3)+IF(AND(Z$143&gt;4,X40=4),2)+IF(AND(Z$143&gt;4,X40=5),1)+IF(AND(Z$143&gt;4,X40&gt;5),1)+IF(AND(Z$143=4,X40=1),4)+IF(AND(Z$143=4,X40=2),3)+IF(AND(Z$143=4,X40=3),2)+IF(AND(Z$143=4,X40=4),1)+IF(AND(Z$143=3,X40=1),3)+IF(AND(Z$143=3,X40=2),2)+IF(AND(Z$143=3,X40=3),1)+IF(AND(Z$143=2,X40=1),2)+IF(AND(Z$143=2,X40=2),1)+IF(AND(Z$143=1,X40=1),1)</f>
        <v>0</v>
      </c>
      <c r="Z40" s="5"/>
      <c r="AA40" s="5"/>
      <c r="AB40" s="4">
        <f>IF(AND(Z$143&gt;4,Z40=1),12)+IF(AND(Z$143&gt;4,Z40=2),8)+IF(AND(Z$143&gt;4,Z40=3),6)+IF(AND(Z$143&gt;4,Z40=4),5)+IF(AND(Z$143&gt;4,Z40=5),4)+IF(AND(Z$143&gt;4,Z40=6),3)+IF(AND(Z$143&gt;4,Z40=7),2)+IF(AND(Z$143&gt;4,Z40&gt;7),1)+IF(AND(Z$143=4,Z40=1),8)+IF(AND(Z$143=4,Z40=2),6)+IF(AND(Z$143=4,Z40=3),4)+IF(AND(Z$143=4,Z40=4),2)+IF(AND(Z$143=3,Z40=1),6)+IF(AND(Z$143=3,Z40=2),4)+IF(AND(Z$143=3,Z40=3),2)+IF(AND(Z$143=2,Z40=1),4)+IF(AND(Z$143=2,Z40=2),2)+IF(AND(Z$143=1,Z40=1),2)</f>
        <v>0</v>
      </c>
      <c r="AC40" s="4">
        <f>IF(AND(AA$143&gt;4,AA40=1),12)+IF(AND(AA$143&gt;4,AA40=2),8)+IF(AND(AA$143&gt;4,AA40=3),6)+IF(AND(AA$143&gt;4,AA40=4),5)+IF(AND(AA$143&gt;4,AA40=5),4)+IF(AND(AA$143&gt;4,AA40=6),3)+IF(AND(AA$143&gt;4,AA40=7),2)+IF(AND(AA$143&gt;4,AA40&gt;7),1)+IF(AND(AA$143=4,AA40=1),8)+IF(AND(AA$143=4,AA40=2),6)+IF(AND(AA$143=4,AA40=3),4)+IF(AND(AA$143=4,AA40=4),2)+IF(AND(AA$143=3,AA40=1),6)+IF(AND(AA$143=3,AA40=2),4)+IF(AND(AA$143=3,AA40=3),2)+IF(AND(AA$143=2,AA40=1),4)+IF(AND(AA$143=2,AA40=2),2)+IF(AND(AA$143=1,AA40=1),2)</f>
        <v>0</v>
      </c>
      <c r="AD40" s="2" t="s">
        <v>19</v>
      </c>
      <c r="AE40" s="4">
        <f>+Y40+AB40+AC40+AK40</f>
        <v>0</v>
      </c>
      <c r="AF40" s="11">
        <f>AE40+P40</f>
        <v>1</v>
      </c>
      <c r="AG40" s="2"/>
      <c r="AH40" s="10"/>
      <c r="AI40" s="2" t="s">
        <v>19</v>
      </c>
      <c r="AJ40" s="6"/>
      <c r="AK40" s="6"/>
      <c r="AL40" s="19">
        <f>MIN(V40,W40,AG40,AH40)</f>
        <v>21.488</v>
      </c>
      <c r="AM40" s="10"/>
      <c r="AN40" s="3"/>
      <c r="AO40" s="4">
        <f>IF(AND(AP$143&gt;4,AN40=1),6)+IF(AND(AP$143&gt;4,AN40=2),4)+IF(AND(AP$143&gt;4,AN40=3),3)+IF(AND(AP$143&gt;4,AN40=4),2)+IF(AND(AP$143&gt;4,AN40=5),1)+IF(AND(AP$143&gt;4,AN40&gt;5),1)+IF(AND(AP$143=4,AN40=1),4)+IF(AND(AP$143=4,AN40=2),3)+IF(AND(AP$143=4,AN40=3),2)+IF(AND(AP$143=4,AN40=4),1)+IF(AND(AP$143=3,AN40=1),3)+IF(AND(AP$143=3,AN40=2),2)+IF(AND(AP$143=3,AN40=3),1)+IF(AND(AP$143=2,AN40=1),2)+IF(AND(AP$143=2,AN40=2),1)+IF(AND(AP$143=1,AN40=1),1)</f>
        <v>0</v>
      </c>
      <c r="AP40" s="5"/>
      <c r="AQ40" s="5"/>
      <c r="AR40" s="4">
        <f>IF(AND(AP$143&gt;4,AP40=1),12)+IF(AND(AP$143&gt;4,AP40=2),8)+IF(AND(AP$143&gt;4,AP40=3),6)+IF(AND(AP$143&gt;4,AP40=4),5)+IF(AND(AP$143&gt;4,AP40=5),4)+IF(AND(AP$143&gt;4,AP40=6),3)+IF(AND(AP$143&gt;4,AP40=7),2)+IF(AND(AP$143&gt;4,AP40&gt;7),1)+IF(AND(AP$143=4,AP40=1),8)+IF(AND(AP$143=4,AP40=2),6)+IF(AND(AP$143=4,AP40=3),4)+IF(AND(AP$143=4,AP40=4),2)+IF(AND(AP$143=3,AP40=1),6)+IF(AND(AP$143=3,AP40=2),4)+IF(AND(AP$143=3,AP40=3),2)+IF(AND(AP$143=2,AP40=1),4)+IF(AND(AP$143=2,AP40=2),2)+IF(AND(AP$143=1,AP40=1),2)</f>
        <v>0</v>
      </c>
      <c r="AS40" s="4">
        <f>IF(AND(AQ$143&gt;4,AQ40=1),12)+IF(AND(AQ$143&gt;4,AQ40=2),8)+IF(AND(AQ$143&gt;4,AQ40=3),6)+IF(AND(AQ$143&gt;4,AQ40=4),5)+IF(AND(AQ$143&gt;4,AQ40=5),4)+IF(AND(AQ$143&gt;4,AQ40=6),3)+IF(AND(AQ$143&gt;4,AQ40=7),2)+IF(AND(AQ$143&gt;4,AQ40&gt;7),1)+IF(AND(AQ$143=4,AQ40=1),8)+IF(AND(AQ$143=4,AQ40=2),6)+IF(AND(AQ$143=4,AQ40=3),4)+IF(AND(AQ$143=4,AQ40=4),2)+IF(AND(AQ$143=3,AQ40=1),6)+IF(AND(AQ$143=3,AQ40=2),4)+IF(AND(AQ$143=3,AQ40=3),2)+IF(AND(AQ$143=2,AQ40=1),4)+IF(AND(AQ$143=2,AQ40=2),2)+IF(AND(AQ$143=1,AQ40=1),2)</f>
        <v>0</v>
      </c>
      <c r="AT40" s="2" t="s">
        <v>19</v>
      </c>
      <c r="AU40" s="4">
        <f>+AO40+AR40+AS40+BA40</f>
        <v>0</v>
      </c>
      <c r="AV40" s="11">
        <f>AU40+AF40</f>
        <v>1</v>
      </c>
      <c r="AW40" s="2"/>
      <c r="AX40" s="10"/>
      <c r="AY40" s="2" t="s">
        <v>19</v>
      </c>
      <c r="AZ40" s="6"/>
      <c r="BA40" s="6"/>
      <c r="BB40" s="19">
        <f>MIN(AL40,AM40,AW40,AX40)</f>
        <v>21.488</v>
      </c>
      <c r="BC40" s="10"/>
      <c r="BD40" s="3"/>
      <c r="BE40" s="4">
        <f>IF(AND(BF$143&gt;4,BD40=1),6)+IF(AND(BF$143&gt;4,BD40=2),4)+IF(AND(BF$143&gt;4,BD40=3),3)+IF(AND(BF$143&gt;4,BD40=4),2)+IF(AND(BF$143&gt;4,BD40=5),1)+IF(AND(BF$143&gt;4,BD40&gt;5),1)+IF(AND(BF$143=4,BD40=1),4)+IF(AND(BF$143=4,BD40=2),3)+IF(AND(BF$143=4,BD40=3),2)+IF(AND(BF$143=4,BD40=4),1)+IF(AND(BF$143=3,BD40=1),3)+IF(AND(BF$143=3,BD40=2),2)+IF(AND(BF$143=3,BD40=3),1)+IF(AND(BF$143=2,BD40=1),2)+IF(AND(BF$143=2,BD40=2),1)+IF(AND(BF$143=1,BD40=1),1)</f>
        <v>0</v>
      </c>
      <c r="BF40" s="5"/>
      <c r="BG40" s="5"/>
      <c r="BH40" s="4">
        <f>IF(AND(BF$143&gt;4,BF40=1),12)+IF(AND(BF$143&gt;4,BF40=2),8)+IF(AND(BF$143&gt;4,BF40=3),6)+IF(AND(BF$143&gt;4,BF40=4),5)+IF(AND(BF$143&gt;4,BF40=5),4)+IF(AND(BF$143&gt;4,BF40=6),3)+IF(AND(BF$143&gt;4,BF40=7),2)+IF(AND(BF$143&gt;4,BF40&gt;7),1)+IF(AND(BF$143=4,BF40=1),8)+IF(AND(BF$143=4,BF40=2),6)+IF(AND(BF$143=4,BF40=3),4)+IF(AND(BF$143=4,BF40=4),2)+IF(AND(BF$143=3,BF40=1),6)+IF(AND(BF$143=3,BF40=2),4)+IF(AND(BF$143=3,BF40=3),2)+IF(AND(BF$143=2,BF40=1),4)+IF(AND(BF$143=2,BF40=2),2)+IF(AND(BF$143=1,BF40=1),2)</f>
        <v>0</v>
      </c>
      <c r="BI40" s="4">
        <f>IF(AND(BG$143&gt;4,BG40=1),12)+IF(AND(BG$143&gt;4,BG40=2),8)+IF(AND(BG$143&gt;4,BG40=3),6)+IF(AND(BG$143&gt;4,BG40=4),5)+IF(AND(BG$143&gt;4,BG40=5),4)+IF(AND(BG$143&gt;4,BG40=6),3)+IF(AND(BG$143&gt;4,BG40=7),2)+IF(AND(BG$143&gt;4,BG40&gt;7),1)+IF(AND(BG$143=4,BG40=1),8)+IF(AND(BG$143=4,BG40=2),6)+IF(AND(BG$143=4,BG40=3),4)+IF(AND(BG$143=4,BG40=4),2)+IF(AND(BG$143=3,BG40=1),6)+IF(AND(BG$143=3,BG40=2),4)+IF(AND(BG$143=3,BG40=3),2)+IF(AND(BG$143=2,BG40=1),4)+IF(AND(BG$143=2,BG40=2),2)+IF(AND(BG$143=1,BG40=1),2)</f>
        <v>0</v>
      </c>
      <c r="BJ40" s="2" t="s">
        <v>19</v>
      </c>
      <c r="BK40" s="4">
        <f>+BE40+BH40+BI40+BQ40</f>
        <v>0</v>
      </c>
      <c r="BL40" s="11">
        <f>BK40+AV40</f>
        <v>1</v>
      </c>
      <c r="BM40" s="2"/>
      <c r="BN40" s="10"/>
      <c r="BO40" s="2" t="s">
        <v>19</v>
      </c>
      <c r="BP40" s="6"/>
      <c r="BQ40" s="6"/>
      <c r="BR40" s="19">
        <f t="shared" si="27"/>
        <v>21.488</v>
      </c>
      <c r="BS40" s="10">
        <v>28.358000000000001</v>
      </c>
      <c r="BT40" s="3">
        <v>3</v>
      </c>
      <c r="BU40" s="4">
        <f>IF(AND(BV$143&gt;4,BT40=1),6)+IF(AND(BV$143&gt;4,BT40=2),4)+IF(AND(BV$143&gt;4,BT40=3),3)+IF(AND(BV$143&gt;4,BT40=4),2)+IF(AND(BV$143&gt;4,BT40=5),1)+IF(AND(BV$143&gt;4,BT40&gt;5),1)+IF(AND(BV$143=4,BT40=1),4)+IF(AND(BV$143=4,BT40=2),3)+IF(AND(BV$143=4,BT40=3),2)+IF(AND(BV$143=4,BT40=4),1)+IF(AND(BV$143=3,BT40=1),3)+IF(AND(BV$143=3,BT40=2),2)+IF(AND(BV$143=3,BT40=3),1)+IF(AND(BV$143=2,BT40=1),2)+IF(AND(BV$143=2,BT40=2),1)+IF(AND(BV$143=1,BT40=1),1)</f>
        <v>1</v>
      </c>
      <c r="BV40" s="5"/>
      <c r="BW40" s="5"/>
      <c r="BX40" s="4">
        <f>IF(AND(BV$143&gt;4,BV40=1),12)+IF(AND(BV$143&gt;4,BV40=2),8)+IF(AND(BV$143&gt;4,BV40=3),6)+IF(AND(BV$143&gt;4,BV40=4),5)+IF(AND(BV$143&gt;4,BV40=5),4)+IF(AND(BV$143&gt;4,BV40=6),3)+IF(AND(BV$143&gt;4,BV40=7),2)+IF(AND(BV$143&gt;4,BV40&gt;7),1)+IF(AND(BV$143=4,BV40=1),8)+IF(AND(BV$143=4,BV40=2),6)+IF(AND(BV$143=4,BV40=3),4)+IF(AND(BV$143=4,BV40=4),2)+IF(AND(BV$143=3,BV40=1),6)+IF(AND(BV$143=3,BV40=2),4)+IF(AND(BV$143=3,BV40=3),2)+IF(AND(BV$143=2,BV40=1),4)+IF(AND(BV$143=2,BV40=2),2)+IF(AND(BV$143=1,BV40=1),2)</f>
        <v>0</v>
      </c>
      <c r="BY40" s="4">
        <f>IF(AND(BW$143&gt;4,BW40=1),12)+IF(AND(BW$143&gt;4,BW40=2),8)+IF(AND(BW$143&gt;4,BW40=3),6)+IF(AND(BW$143&gt;4,BW40=4),5)+IF(AND(BW$143&gt;4,BW40=5),4)+IF(AND(BW$143&gt;4,BW40=6),3)+IF(AND(BW$143&gt;4,BW40=7),2)+IF(AND(BW$143&gt;4,BW40&gt;7),1)+IF(AND(BW$143=4,BW40=1),8)+IF(AND(BW$143=4,BW40=2),6)+IF(AND(BW$143=4,BW40=3),4)+IF(AND(BW$143=4,BW40=4),2)+IF(AND(BW$143=3,BW40=1),6)+IF(AND(BW$143=3,BW40=2),4)+IF(AND(BW$143=3,BW40=3),2)+IF(AND(BW$143=2,BW40=1),4)+IF(AND(BW$143=2,BW40=2),2)+IF(AND(BW$143=1,BW40=1),2)</f>
        <v>0</v>
      </c>
      <c r="BZ40" s="2" t="s">
        <v>19</v>
      </c>
      <c r="CA40" s="4">
        <f t="shared" si="12"/>
        <v>1</v>
      </c>
      <c r="CB40" s="11">
        <f t="shared" si="13"/>
        <v>2</v>
      </c>
      <c r="CC40" s="2"/>
      <c r="CD40" s="10"/>
      <c r="CE40" s="2" t="s">
        <v>19</v>
      </c>
      <c r="CF40" s="6"/>
      <c r="CG40" s="6"/>
      <c r="CH40" s="19">
        <f t="shared" si="14"/>
        <v>21.488</v>
      </c>
    </row>
    <row r="41" spans="1:86">
      <c r="A41" s="15"/>
      <c r="B41" s="22">
        <v>30</v>
      </c>
      <c r="C41" s="2"/>
      <c r="D41" s="14"/>
      <c r="E41" s="1"/>
      <c r="F41" s="57"/>
      <c r="G41" s="2"/>
      <c r="H41" s="7"/>
      <c r="I41" s="4"/>
      <c r="J41" s="2"/>
      <c r="K41" s="2"/>
      <c r="L41" s="4"/>
      <c r="M41" s="4"/>
      <c r="N41" s="2"/>
      <c r="O41" s="4"/>
      <c r="P41" s="11"/>
      <c r="Q41" s="2"/>
      <c r="R41" s="2"/>
      <c r="S41" s="2"/>
      <c r="T41" s="2"/>
      <c r="U41" s="6"/>
      <c r="V41" s="19">
        <f>MIN(F41,G41,Q41,R41)</f>
        <v>0</v>
      </c>
      <c r="W41" s="2"/>
      <c r="X41" s="7"/>
      <c r="Y41" s="4"/>
      <c r="Z41" s="2"/>
      <c r="AA41" s="2"/>
      <c r="AB41" s="4"/>
      <c r="AC41" s="4"/>
      <c r="AD41" s="2"/>
      <c r="AE41" s="4"/>
      <c r="AF41" s="11"/>
      <c r="AG41" s="2"/>
      <c r="AH41" s="2"/>
      <c r="AI41" s="2"/>
      <c r="AJ41" s="2"/>
      <c r="AK41" s="6"/>
      <c r="AL41" s="19">
        <f>MIN(V41,W41,AG41,AH41)</f>
        <v>0</v>
      </c>
      <c r="AM41" s="2"/>
      <c r="AN41" s="7"/>
      <c r="AO41" s="4"/>
      <c r="AP41" s="2"/>
      <c r="AQ41" s="2"/>
      <c r="AR41" s="4"/>
      <c r="AS41" s="4"/>
      <c r="AT41" s="2"/>
      <c r="AU41" s="4"/>
      <c r="AV41" s="11"/>
      <c r="AW41" s="2"/>
      <c r="AX41" s="2"/>
      <c r="AY41" s="2"/>
      <c r="AZ41" s="2"/>
      <c r="BA41" s="6"/>
      <c r="BB41" s="19">
        <f>MIN(AL41,AM41,AW41,AX41)</f>
        <v>0</v>
      </c>
      <c r="BC41" s="2"/>
      <c r="BD41" s="7"/>
      <c r="BE41" s="4"/>
      <c r="BF41" s="2"/>
      <c r="BG41" s="2"/>
      <c r="BH41" s="4"/>
      <c r="BI41" s="4"/>
      <c r="BJ41" s="2"/>
      <c r="BK41" s="4"/>
      <c r="BL41" s="11"/>
      <c r="BM41" s="2"/>
      <c r="BN41" s="2"/>
      <c r="BO41" s="2"/>
      <c r="BP41" s="2"/>
      <c r="BQ41" s="6"/>
      <c r="BR41" s="19">
        <f t="shared" si="27"/>
        <v>0</v>
      </c>
      <c r="BS41" s="2"/>
      <c r="BT41" s="7"/>
      <c r="BU41" s="4"/>
      <c r="BV41" s="2"/>
      <c r="BW41" s="2"/>
      <c r="BX41" s="4"/>
      <c r="BY41" s="4"/>
      <c r="BZ41" s="2"/>
      <c r="CA41" s="4"/>
      <c r="CB41" s="11"/>
      <c r="CC41" s="2"/>
      <c r="CD41" s="2"/>
      <c r="CE41" s="2"/>
      <c r="CF41" s="2"/>
      <c r="CG41" s="6"/>
      <c r="CH41" s="19">
        <f t="shared" si="14"/>
        <v>0</v>
      </c>
    </row>
    <row r="42" spans="1:86">
      <c r="D42" s="37"/>
    </row>
    <row r="49" spans="2:5">
      <c r="B49" s="38"/>
      <c r="C49" s="38"/>
    </row>
    <row r="50" spans="2:5">
      <c r="E50" s="38"/>
    </row>
    <row r="54" spans="2:5">
      <c r="D54" s="37"/>
    </row>
    <row r="55" spans="2:5">
      <c r="D55" s="37"/>
    </row>
    <row r="59" spans="2:5">
      <c r="D59" s="37"/>
    </row>
    <row r="62" spans="2:5">
      <c r="D62" s="37"/>
    </row>
    <row r="63" spans="2:5">
      <c r="D63" s="37"/>
    </row>
    <row r="64" spans="2:5">
      <c r="D64" s="37"/>
      <c r="E64" s="39"/>
    </row>
    <row r="67" spans="2:5">
      <c r="D67" s="37"/>
    </row>
    <row r="69" spans="2:5">
      <c r="D69" s="37"/>
      <c r="E69" s="39"/>
    </row>
    <row r="71" spans="2:5">
      <c r="D71" s="37"/>
    </row>
    <row r="72" spans="2:5">
      <c r="D72" s="37"/>
    </row>
    <row r="74" spans="2:5">
      <c r="B74" s="40"/>
      <c r="C74" s="40"/>
    </row>
    <row r="77" spans="2:5">
      <c r="D77" s="37"/>
    </row>
    <row r="79" spans="2:5">
      <c r="D79" s="37"/>
    </row>
    <row r="83" spans="2:5">
      <c r="B83" s="40"/>
      <c r="C83" s="40"/>
    </row>
    <row r="85" spans="2:5">
      <c r="D85" s="37"/>
      <c r="E85" s="39"/>
    </row>
    <row r="90" spans="2:5">
      <c r="B90" s="40"/>
      <c r="C90" s="40"/>
    </row>
    <row r="92" spans="2:5">
      <c r="D92" s="37"/>
    </row>
    <row r="95" spans="2:5">
      <c r="D95" s="37"/>
    </row>
    <row r="99" spans="4:5">
      <c r="D99" s="37"/>
    </row>
    <row r="104" spans="4:5">
      <c r="D104" s="37"/>
    </row>
    <row r="106" spans="4:5">
      <c r="D106" s="37"/>
    </row>
    <row r="107" spans="4:5">
      <c r="D107" s="37"/>
    </row>
    <row r="110" spans="4:5">
      <c r="D110" s="37"/>
      <c r="E110" s="39"/>
    </row>
    <row r="111" spans="4:5">
      <c r="D111" s="37"/>
      <c r="E111" s="39"/>
    </row>
    <row r="112" spans="4:5">
      <c r="D112" s="37"/>
    </row>
    <row r="115" spans="4:4">
      <c r="D115" s="37"/>
    </row>
    <row r="118" spans="4:4">
      <c r="D118" s="37"/>
    </row>
    <row r="141" spans="7:75">
      <c r="G141" s="42"/>
      <c r="H141" s="43"/>
      <c r="I141" s="42"/>
      <c r="J141" s="42"/>
      <c r="K141" s="42"/>
      <c r="W141" s="42"/>
      <c r="X141" s="43"/>
      <c r="Y141" s="42"/>
      <c r="Z141" s="42"/>
      <c r="AA141" s="42"/>
      <c r="AM141" s="42"/>
      <c r="AN141" s="43"/>
      <c r="AO141" s="42"/>
      <c r="AP141" s="42"/>
      <c r="AQ141" s="42"/>
      <c r="BC141" s="42"/>
      <c r="BD141" s="43"/>
      <c r="BE141" s="42"/>
      <c r="BF141" s="42"/>
      <c r="BG141" s="42"/>
      <c r="BS141" s="42"/>
      <c r="BT141" s="43"/>
      <c r="BU141" s="42"/>
      <c r="BV141" s="42"/>
      <c r="BW141" s="42"/>
    </row>
    <row r="142" spans="7:75">
      <c r="G142" s="42"/>
      <c r="H142" s="43"/>
      <c r="I142" s="41" t="s">
        <v>36</v>
      </c>
      <c r="J142" s="41" t="s">
        <v>37</v>
      </c>
      <c r="K142" s="42"/>
      <c r="W142" s="42"/>
      <c r="X142" s="43"/>
      <c r="Y142" s="41" t="s">
        <v>36</v>
      </c>
      <c r="Z142" s="41" t="s">
        <v>37</v>
      </c>
      <c r="AA142" s="42"/>
      <c r="AM142" s="42"/>
      <c r="AN142" s="43"/>
      <c r="AO142" s="41" t="s">
        <v>36</v>
      </c>
      <c r="AP142" s="41" t="s">
        <v>37</v>
      </c>
      <c r="AQ142" s="42"/>
      <c r="BC142" s="42"/>
      <c r="BD142" s="43"/>
      <c r="BE142" s="41" t="s">
        <v>36</v>
      </c>
      <c r="BF142" s="41" t="s">
        <v>37</v>
      </c>
      <c r="BG142" s="42"/>
      <c r="BS142" s="42"/>
      <c r="BT142" s="43"/>
      <c r="BU142" s="41" t="s">
        <v>36</v>
      </c>
      <c r="BV142" s="41" t="s">
        <v>37</v>
      </c>
      <c r="BW142" s="42"/>
    </row>
    <row r="143" spans="7:75">
      <c r="G143" s="42"/>
      <c r="H143" s="43" t="s">
        <v>19</v>
      </c>
      <c r="I143" s="42">
        <v>4</v>
      </c>
      <c r="J143" s="42">
        <v>4</v>
      </c>
      <c r="K143" s="42">
        <v>4</v>
      </c>
      <c r="W143" s="42"/>
      <c r="X143" s="43" t="s">
        <v>19</v>
      </c>
      <c r="Y143" s="42">
        <v>4</v>
      </c>
      <c r="Z143" s="42">
        <v>4</v>
      </c>
      <c r="AA143" s="42">
        <v>4</v>
      </c>
      <c r="AM143" s="42"/>
      <c r="AN143" s="43" t="s">
        <v>19</v>
      </c>
      <c r="AO143" s="42">
        <v>3</v>
      </c>
      <c r="AP143" s="42">
        <v>3</v>
      </c>
      <c r="AQ143" s="42">
        <v>3</v>
      </c>
      <c r="BC143" s="42"/>
      <c r="BD143" s="43" t="s">
        <v>19</v>
      </c>
      <c r="BE143" s="42">
        <v>5</v>
      </c>
      <c r="BF143" s="42">
        <v>5</v>
      </c>
      <c r="BG143" s="42">
        <v>5</v>
      </c>
      <c r="BS143" s="42"/>
      <c r="BT143" s="43" t="s">
        <v>19</v>
      </c>
      <c r="BU143" s="42">
        <v>3</v>
      </c>
      <c r="BV143" s="42">
        <v>3</v>
      </c>
      <c r="BW143" s="42">
        <v>3</v>
      </c>
    </row>
    <row r="144" spans="7:75">
      <c r="G144" s="42"/>
      <c r="H144" s="43" t="s">
        <v>20</v>
      </c>
      <c r="I144" s="42">
        <v>3</v>
      </c>
      <c r="J144" s="42">
        <v>3</v>
      </c>
      <c r="K144" s="42">
        <v>3</v>
      </c>
      <c r="W144" s="42"/>
      <c r="X144" s="43" t="s">
        <v>20</v>
      </c>
      <c r="Y144" s="42">
        <v>3</v>
      </c>
      <c r="Z144" s="42">
        <v>3</v>
      </c>
      <c r="AA144" s="42">
        <v>3</v>
      </c>
      <c r="AM144" s="42"/>
      <c r="AN144" s="43" t="s">
        <v>20</v>
      </c>
      <c r="AO144" s="42">
        <v>3</v>
      </c>
      <c r="AP144" s="42">
        <v>3</v>
      </c>
      <c r="AQ144" s="42">
        <v>3</v>
      </c>
      <c r="BC144" s="42"/>
      <c r="BD144" s="43" t="s">
        <v>20</v>
      </c>
      <c r="BE144" s="42">
        <v>3</v>
      </c>
      <c r="BF144" s="42">
        <v>3</v>
      </c>
      <c r="BG144" s="42">
        <v>3</v>
      </c>
      <c r="BS144" s="42"/>
      <c r="BT144" s="43" t="s">
        <v>20</v>
      </c>
      <c r="BU144" s="42">
        <v>5</v>
      </c>
      <c r="BV144" s="42">
        <v>5</v>
      </c>
      <c r="BW144" s="42">
        <v>5</v>
      </c>
    </row>
    <row r="145" spans="7:75">
      <c r="G145" s="42"/>
      <c r="H145" s="43" t="s">
        <v>21</v>
      </c>
      <c r="I145" s="42">
        <v>4</v>
      </c>
      <c r="J145" s="42">
        <v>4</v>
      </c>
      <c r="K145" s="42">
        <v>4</v>
      </c>
      <c r="W145" s="42"/>
      <c r="X145" s="43" t="s">
        <v>21</v>
      </c>
      <c r="Y145" s="42">
        <v>6</v>
      </c>
      <c r="Z145" s="42">
        <v>6</v>
      </c>
      <c r="AA145" s="42">
        <v>6</v>
      </c>
      <c r="AM145" s="42"/>
      <c r="AN145" s="43" t="s">
        <v>21</v>
      </c>
      <c r="AO145" s="42">
        <v>8</v>
      </c>
      <c r="AP145" s="42">
        <v>8</v>
      </c>
      <c r="AQ145" s="42">
        <v>8</v>
      </c>
      <c r="BC145" s="42"/>
      <c r="BD145" s="43" t="s">
        <v>21</v>
      </c>
      <c r="BE145" s="42">
        <v>7</v>
      </c>
      <c r="BF145" s="42">
        <v>7</v>
      </c>
      <c r="BG145" s="42">
        <v>7</v>
      </c>
      <c r="BS145" s="42"/>
      <c r="BT145" s="43" t="s">
        <v>21</v>
      </c>
      <c r="BU145" s="42">
        <v>7</v>
      </c>
      <c r="BV145" s="42">
        <v>7</v>
      </c>
      <c r="BW145" s="42">
        <v>7</v>
      </c>
    </row>
    <row r="146" spans="7:75">
      <c r="G146" s="44"/>
      <c r="H146" s="43" t="s">
        <v>26</v>
      </c>
      <c r="I146" s="42">
        <v>5</v>
      </c>
      <c r="J146" s="42">
        <v>5</v>
      </c>
      <c r="K146" s="42">
        <v>5</v>
      </c>
      <c r="W146" s="44"/>
      <c r="X146" s="43" t="s">
        <v>26</v>
      </c>
      <c r="Y146" s="42">
        <v>6</v>
      </c>
      <c r="Z146" s="42">
        <v>6</v>
      </c>
      <c r="AA146" s="42">
        <v>6</v>
      </c>
      <c r="AM146" s="44"/>
      <c r="AN146" s="43" t="s">
        <v>26</v>
      </c>
      <c r="AO146" s="42">
        <v>7</v>
      </c>
      <c r="AP146" s="42">
        <v>7</v>
      </c>
      <c r="AQ146" s="42">
        <v>7</v>
      </c>
      <c r="BC146" s="44"/>
      <c r="BD146" s="43" t="s">
        <v>26</v>
      </c>
      <c r="BE146" s="42">
        <v>6</v>
      </c>
      <c r="BF146" s="42">
        <v>6</v>
      </c>
      <c r="BG146" s="42">
        <v>6</v>
      </c>
      <c r="BS146" s="44"/>
      <c r="BT146" s="43" t="s">
        <v>26</v>
      </c>
      <c r="BU146" s="42">
        <v>5</v>
      </c>
      <c r="BV146" s="42">
        <v>5</v>
      </c>
      <c r="BW146" s="42">
        <v>5</v>
      </c>
    </row>
    <row r="147" spans="7:75">
      <c r="G147" s="44"/>
      <c r="H147" s="43" t="s">
        <v>31</v>
      </c>
      <c r="I147" s="42">
        <v>5</v>
      </c>
      <c r="J147" s="42">
        <v>5</v>
      </c>
      <c r="K147" s="42">
        <v>5</v>
      </c>
      <c r="W147" s="44"/>
      <c r="X147" s="43" t="s">
        <v>31</v>
      </c>
      <c r="Y147" s="42">
        <v>3</v>
      </c>
      <c r="Z147" s="42">
        <v>3</v>
      </c>
      <c r="AA147" s="42">
        <v>3</v>
      </c>
      <c r="AM147" s="44"/>
      <c r="AN147" s="43" t="s">
        <v>31</v>
      </c>
      <c r="AO147" s="42">
        <v>5</v>
      </c>
      <c r="AP147" s="42">
        <v>5</v>
      </c>
      <c r="AQ147" s="42">
        <v>5</v>
      </c>
      <c r="BC147" s="44"/>
      <c r="BD147" s="43" t="s">
        <v>31</v>
      </c>
      <c r="BE147" s="42">
        <v>4</v>
      </c>
      <c r="BF147" s="42">
        <v>4</v>
      </c>
      <c r="BG147" s="42">
        <v>4</v>
      </c>
      <c r="BS147" s="44"/>
      <c r="BT147" s="43" t="s">
        <v>31</v>
      </c>
      <c r="BU147" s="42">
        <v>5</v>
      </c>
      <c r="BV147" s="42">
        <v>5</v>
      </c>
      <c r="BW147" s="42">
        <v>5</v>
      </c>
    </row>
    <row r="148" spans="7:75">
      <c r="G148" s="42"/>
      <c r="H148" s="43" t="s">
        <v>29</v>
      </c>
      <c r="I148" s="42">
        <v>4</v>
      </c>
      <c r="J148" s="42">
        <v>4</v>
      </c>
      <c r="K148" s="42">
        <v>4</v>
      </c>
      <c r="W148" s="42"/>
      <c r="X148" s="43" t="s">
        <v>29</v>
      </c>
      <c r="Y148" s="42">
        <v>4</v>
      </c>
      <c r="Z148" s="42">
        <v>4</v>
      </c>
      <c r="AA148" s="42">
        <v>4</v>
      </c>
      <c r="AM148" s="42"/>
      <c r="AN148" s="43" t="s">
        <v>29</v>
      </c>
      <c r="AO148" s="42">
        <v>4</v>
      </c>
      <c r="AP148" s="42">
        <v>3</v>
      </c>
      <c r="AQ148" s="42">
        <v>3</v>
      </c>
      <c r="BC148" s="42"/>
      <c r="BD148" s="43" t="s">
        <v>29</v>
      </c>
      <c r="BE148" s="42">
        <v>2</v>
      </c>
      <c r="BF148" s="42">
        <v>2</v>
      </c>
      <c r="BG148" s="42">
        <v>2</v>
      </c>
      <c r="BS148" s="42"/>
      <c r="BT148" s="43" t="s">
        <v>29</v>
      </c>
      <c r="BU148" s="42">
        <v>3</v>
      </c>
      <c r="BV148" s="42">
        <v>3</v>
      </c>
      <c r="BW148" s="42">
        <v>3</v>
      </c>
    </row>
    <row r="149" spans="7:75">
      <c r="G149" s="42"/>
      <c r="H149" s="43" t="s">
        <v>40</v>
      </c>
      <c r="I149" s="42">
        <v>8</v>
      </c>
      <c r="J149" s="42">
        <v>8</v>
      </c>
      <c r="K149" s="42">
        <v>8</v>
      </c>
      <c r="W149" s="42"/>
      <c r="X149" s="43" t="s">
        <v>40</v>
      </c>
      <c r="Y149" s="42">
        <v>2</v>
      </c>
      <c r="Z149" s="42">
        <v>2</v>
      </c>
      <c r="AA149" s="42">
        <v>2</v>
      </c>
      <c r="AM149" s="42"/>
      <c r="AN149" s="43" t="s">
        <v>40</v>
      </c>
      <c r="AO149" s="42">
        <v>2</v>
      </c>
      <c r="AP149" s="42">
        <v>2</v>
      </c>
      <c r="AQ149" s="42">
        <v>2</v>
      </c>
      <c r="BC149" s="42"/>
      <c r="BD149" s="43" t="s">
        <v>40</v>
      </c>
      <c r="BE149" s="42">
        <v>6</v>
      </c>
      <c r="BF149" s="42">
        <v>6</v>
      </c>
      <c r="BG149" s="42">
        <v>6</v>
      </c>
      <c r="BS149" s="42"/>
      <c r="BT149" s="43" t="s">
        <v>40</v>
      </c>
      <c r="BU149" s="42">
        <v>1</v>
      </c>
      <c r="BV149" s="42">
        <v>1</v>
      </c>
      <c r="BW149" s="42">
        <v>1</v>
      </c>
    </row>
    <row r="150" spans="7:75">
      <c r="G150" s="42"/>
      <c r="H150" s="43" t="s">
        <v>17</v>
      </c>
      <c r="I150" s="42">
        <f>SUM(I143:I149)</f>
        <v>33</v>
      </c>
      <c r="J150" s="42">
        <f>SUM(J143:J149)</f>
        <v>33</v>
      </c>
      <c r="K150" s="42">
        <f>SUM(K143:K149)</f>
        <v>33</v>
      </c>
      <c r="W150" s="42"/>
      <c r="X150" s="43" t="s">
        <v>17</v>
      </c>
      <c r="Y150" s="42">
        <f>SUM(Y143:Y149)</f>
        <v>28</v>
      </c>
      <c r="Z150" s="42">
        <f>SUM(Z143:Z149)</f>
        <v>28</v>
      </c>
      <c r="AA150" s="42">
        <f>SUM(AA143:AA149)</f>
        <v>28</v>
      </c>
      <c r="AM150" s="42"/>
      <c r="AN150" s="43" t="s">
        <v>17</v>
      </c>
      <c r="AO150" s="42">
        <f>SUM(AO143:AO149)</f>
        <v>32</v>
      </c>
      <c r="AP150" s="42">
        <f>SUM(AP143:AP149)</f>
        <v>31</v>
      </c>
      <c r="AQ150" s="42">
        <f>SUM(AQ143:AQ149)</f>
        <v>31</v>
      </c>
      <c r="BC150" s="42"/>
      <c r="BD150" s="43" t="s">
        <v>17</v>
      </c>
      <c r="BE150" s="42">
        <f>SUM(BE143:BE149)</f>
        <v>33</v>
      </c>
      <c r="BF150" s="42">
        <f>SUM(BF143:BF149)</f>
        <v>33</v>
      </c>
      <c r="BG150" s="42">
        <f>SUM(BG143:BG149)</f>
        <v>33</v>
      </c>
      <c r="BS150" s="42"/>
      <c r="BT150" s="43" t="s">
        <v>17</v>
      </c>
      <c r="BU150" s="42">
        <f>SUM(BU143:BU149)</f>
        <v>29</v>
      </c>
      <c r="BV150" s="42">
        <f>SUM(BV143:BV149)</f>
        <v>29</v>
      </c>
      <c r="BW150" s="42">
        <f>SUM(BW143:BW149)</f>
        <v>29</v>
      </c>
    </row>
    <row r="151" spans="7:75">
      <c r="H151" s="27" t="s">
        <v>50</v>
      </c>
      <c r="X151" s="27" t="s">
        <v>50</v>
      </c>
      <c r="AN151" s="27" t="s">
        <v>50</v>
      </c>
      <c r="BD151" s="27" t="s">
        <v>50</v>
      </c>
      <c r="BT151" s="27" t="s">
        <v>50</v>
      </c>
    </row>
  </sheetData>
  <sortState xmlns:xlrd2="http://schemas.microsoft.com/office/spreadsheetml/2017/richdata2" ref="A11:CH42">
    <sortCondition descending="1" ref="CB11:CB42"/>
  </sortState>
  <mergeCells count="29">
    <mergeCell ref="BT1:CH6"/>
    <mergeCell ref="BS7:BS8"/>
    <mergeCell ref="BX7:BY7"/>
    <mergeCell ref="CF7:CF8"/>
    <mergeCell ref="CG7:CG8"/>
    <mergeCell ref="BD1:BR6"/>
    <mergeCell ref="BC7:BC8"/>
    <mergeCell ref="BH7:BI7"/>
    <mergeCell ref="BP7:BP8"/>
    <mergeCell ref="BQ7:BQ8"/>
    <mergeCell ref="AN1:BB6"/>
    <mergeCell ref="AM7:AM8"/>
    <mergeCell ref="AR7:AS7"/>
    <mergeCell ref="AZ7:AZ8"/>
    <mergeCell ref="BA7:BA8"/>
    <mergeCell ref="X1:AL6"/>
    <mergeCell ref="W7:W8"/>
    <mergeCell ref="AB7:AC7"/>
    <mergeCell ref="AJ7:AJ8"/>
    <mergeCell ref="AK7:AK8"/>
    <mergeCell ref="T7:T8"/>
    <mergeCell ref="U7:U8"/>
    <mergeCell ref="E1:E6"/>
    <mergeCell ref="H1:V6"/>
    <mergeCell ref="A7:A8"/>
    <mergeCell ref="B7:B8"/>
    <mergeCell ref="C7:C8"/>
    <mergeCell ref="G7:G8"/>
    <mergeCell ref="L7:M7"/>
  </mergeCells>
  <pageMargins left="0.7" right="0.7" top="0.75" bottom="0.75" header="0.3" footer="0.3"/>
  <pageSetup paperSize="9" scale="3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H147"/>
  <sheetViews>
    <sheetView topLeftCell="A3" zoomScaleNormal="100" workbookViewId="0">
      <selection activeCell="B14" sqref="B14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47" width="9.1640625" style="27" hidden="1" customWidth="1"/>
    <col min="48" max="51" width="0" style="27" hidden="1" customWidth="1"/>
    <col min="52" max="52" width="13.5" style="27" hidden="1" customWidth="1"/>
    <col min="53" max="67" width="0" style="27" hidden="1" customWidth="1"/>
    <col min="68" max="68" width="13.5" style="27" hidden="1" customWidth="1"/>
    <col min="69" max="69" width="0" style="27" hidden="1" customWidth="1"/>
    <col min="70" max="83" width="9.1640625" style="27"/>
    <col min="84" max="84" width="13.5" style="27" customWidth="1"/>
    <col min="85" max="86" width="8.83203125" style="27"/>
  </cols>
  <sheetData>
    <row r="1" spans="1:86" ht="26" customHeight="1">
      <c r="A1" s="26"/>
      <c r="B1" s="26"/>
      <c r="C1" s="45"/>
      <c r="D1" s="46"/>
      <c r="E1" s="69"/>
      <c r="F1" s="26"/>
      <c r="G1" s="52"/>
      <c r="H1" s="77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W1" s="52"/>
      <c r="X1" s="77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9"/>
      <c r="AM1" s="52"/>
      <c r="AN1" s="77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9"/>
      <c r="BC1" s="52"/>
      <c r="BD1" s="77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9"/>
      <c r="BS1" s="52"/>
      <c r="BT1" s="77" t="s">
        <v>232</v>
      </c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9"/>
    </row>
    <row r="2" spans="1:86" ht="26" customHeight="1">
      <c r="A2" s="26"/>
      <c r="B2" s="26"/>
      <c r="C2" s="45"/>
      <c r="D2" s="46"/>
      <c r="E2" s="69"/>
      <c r="F2" s="26"/>
      <c r="G2" s="52"/>
      <c r="H2" s="77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52"/>
      <c r="X2" s="77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9"/>
      <c r="AM2" s="52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9"/>
      <c r="BC2" s="52"/>
      <c r="BD2" s="77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9"/>
      <c r="BS2" s="52"/>
      <c r="BT2" s="77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9"/>
    </row>
    <row r="3" spans="1:86" ht="26">
      <c r="A3" s="26"/>
      <c r="B3" s="26"/>
      <c r="C3" s="45"/>
      <c r="D3" s="46"/>
      <c r="E3" s="69"/>
      <c r="F3" s="26"/>
      <c r="G3" s="52"/>
      <c r="H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  <c r="W3" s="52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9"/>
      <c r="AM3" s="52"/>
      <c r="AN3" s="77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9"/>
      <c r="BC3" s="52"/>
      <c r="BD3" s="77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9"/>
      <c r="BS3" s="52"/>
      <c r="BT3" s="77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9"/>
    </row>
    <row r="4" spans="1:86" ht="0.5" customHeight="1">
      <c r="A4" s="26"/>
      <c r="B4" s="26"/>
      <c r="C4" s="45"/>
      <c r="D4" s="46"/>
      <c r="E4" s="69"/>
      <c r="F4" s="26"/>
      <c r="G4" s="52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  <c r="W4" s="52"/>
      <c r="X4" s="77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52"/>
      <c r="AN4" s="77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9"/>
      <c r="BC4" s="52"/>
      <c r="BD4" s="77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9"/>
      <c r="BS4" s="52"/>
      <c r="BT4" s="77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9"/>
    </row>
    <row r="5" spans="1:86" ht="25.75" hidden="1" customHeight="1">
      <c r="A5" s="26"/>
      <c r="B5" s="26"/>
      <c r="C5" s="45"/>
      <c r="D5" s="46"/>
      <c r="E5" s="69"/>
      <c r="F5" s="26"/>
      <c r="G5" s="52"/>
      <c r="H5" s="77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  <c r="W5" s="52"/>
      <c r="X5" s="77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  <c r="AM5" s="52"/>
      <c r="AN5" s="77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9"/>
      <c r="BC5" s="52"/>
      <c r="BD5" s="77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9"/>
      <c r="BS5" s="52"/>
      <c r="BT5" s="77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9"/>
    </row>
    <row r="6" spans="1:86" ht="29" customHeight="1">
      <c r="A6" s="47"/>
      <c r="B6" s="47"/>
      <c r="C6" s="48"/>
      <c r="D6" s="49"/>
      <c r="E6" s="70"/>
      <c r="F6" s="26"/>
      <c r="G6" s="53"/>
      <c r="H6" s="80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53"/>
      <c r="X6" s="80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2"/>
      <c r="AM6" s="53"/>
      <c r="AN6" s="80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2"/>
      <c r="BC6" s="53"/>
      <c r="BD6" s="80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2"/>
      <c r="BS6" s="53"/>
      <c r="BT6" s="80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2"/>
    </row>
    <row r="7" spans="1:86" ht="32">
      <c r="A7" s="63" t="s">
        <v>13</v>
      </c>
      <c r="B7" s="65" t="s">
        <v>43</v>
      </c>
      <c r="C7" s="67" t="s">
        <v>44</v>
      </c>
      <c r="D7" s="20" t="s">
        <v>45</v>
      </c>
      <c r="E7" s="20" t="s">
        <v>0</v>
      </c>
      <c r="F7" s="20" t="s">
        <v>1</v>
      </c>
      <c r="G7" s="76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74" t="s">
        <v>201</v>
      </c>
      <c r="M7" s="75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73" t="s">
        <v>11</v>
      </c>
      <c r="U7" s="71" t="s">
        <v>12</v>
      </c>
      <c r="V7" s="54" t="s">
        <v>1</v>
      </c>
      <c r="W7" s="76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74" t="s">
        <v>208</v>
      </c>
      <c r="AC7" s="75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73" t="s">
        <v>11</v>
      </c>
      <c r="AK7" s="71" t="s">
        <v>12</v>
      </c>
      <c r="AL7" s="54" t="s">
        <v>1</v>
      </c>
      <c r="AM7" s="76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74" t="s">
        <v>218</v>
      </c>
      <c r="AS7" s="75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73" t="s">
        <v>11</v>
      </c>
      <c r="BA7" s="71" t="s">
        <v>12</v>
      </c>
      <c r="BB7" s="54" t="s">
        <v>1</v>
      </c>
      <c r="BC7" s="76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74" t="s">
        <v>220</v>
      </c>
      <c r="BI7" s="75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73" t="s">
        <v>11</v>
      </c>
      <c r="BQ7" s="71" t="s">
        <v>12</v>
      </c>
      <c r="BR7" s="54" t="s">
        <v>1</v>
      </c>
      <c r="BS7" s="76" t="s">
        <v>2</v>
      </c>
      <c r="BT7" s="55" t="s">
        <v>2</v>
      </c>
      <c r="BU7" s="55" t="s">
        <v>2</v>
      </c>
      <c r="BV7" s="55" t="s">
        <v>3</v>
      </c>
      <c r="BW7" s="55" t="s">
        <v>4</v>
      </c>
      <c r="BX7" s="74" t="s">
        <v>229</v>
      </c>
      <c r="BY7" s="75"/>
      <c r="BZ7" s="54" t="s">
        <v>5</v>
      </c>
      <c r="CA7" s="54" t="s">
        <v>6</v>
      </c>
      <c r="CB7" s="55" t="s">
        <v>7</v>
      </c>
      <c r="CC7" s="28" t="s">
        <v>8</v>
      </c>
      <c r="CD7" s="28" t="s">
        <v>9</v>
      </c>
      <c r="CE7" s="54" t="s">
        <v>10</v>
      </c>
      <c r="CF7" s="73" t="s">
        <v>11</v>
      </c>
      <c r="CG7" s="71" t="s">
        <v>12</v>
      </c>
      <c r="CH7" s="54" t="s">
        <v>1</v>
      </c>
    </row>
    <row r="8" spans="1:86">
      <c r="A8" s="64"/>
      <c r="B8" s="66"/>
      <c r="C8" s="68"/>
      <c r="D8" s="30"/>
      <c r="E8" s="31"/>
      <c r="F8" s="56"/>
      <c r="G8" s="65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73"/>
      <c r="U8" s="72"/>
      <c r="V8" s="32"/>
      <c r="W8" s="65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73"/>
      <c r="AK8" s="72"/>
      <c r="AL8" s="32"/>
      <c r="AM8" s="65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73"/>
      <c r="BA8" s="72"/>
      <c r="BB8" s="32"/>
      <c r="BC8" s="65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46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73"/>
      <c r="BQ8" s="72"/>
      <c r="BR8" s="32"/>
      <c r="BS8" s="65"/>
      <c r="BT8" s="33" t="s">
        <v>13</v>
      </c>
      <c r="BU8" s="33" t="s">
        <v>14</v>
      </c>
      <c r="BV8" s="33" t="s">
        <v>13</v>
      </c>
      <c r="BW8" s="33" t="s">
        <v>13</v>
      </c>
      <c r="BX8" s="34" t="s">
        <v>15</v>
      </c>
      <c r="BY8" s="34" t="s">
        <v>16</v>
      </c>
      <c r="BZ8" s="32" t="s">
        <v>46</v>
      </c>
      <c r="CA8" s="32" t="s">
        <v>17</v>
      </c>
      <c r="CB8" s="33" t="s">
        <v>17</v>
      </c>
      <c r="CC8" s="35" t="s">
        <v>18</v>
      </c>
      <c r="CD8" s="35" t="s">
        <v>18</v>
      </c>
      <c r="CE8" s="32" t="s">
        <v>5</v>
      </c>
      <c r="CF8" s="73"/>
      <c r="CG8" s="72"/>
      <c r="CH8" s="32"/>
    </row>
    <row r="9" spans="1:86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  <c r="BS9" s="2"/>
      <c r="BT9" s="7"/>
      <c r="BU9" s="2"/>
      <c r="BV9" s="2"/>
      <c r="BW9" s="2"/>
      <c r="BX9" s="2"/>
      <c r="BY9" s="2"/>
      <c r="BZ9" s="2"/>
      <c r="CA9" s="2"/>
      <c r="CB9" s="18"/>
      <c r="CC9" s="2"/>
      <c r="CD9" s="2"/>
      <c r="CE9" s="2"/>
      <c r="CF9" s="2"/>
      <c r="CG9" s="2"/>
      <c r="CH9" s="18"/>
    </row>
    <row r="10" spans="1:86">
      <c r="A10" s="21"/>
      <c r="B10" s="23" t="s">
        <v>231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  <c r="BS10" s="18"/>
      <c r="BT10" s="11"/>
      <c r="BU10" s="18"/>
      <c r="BV10" s="18"/>
      <c r="BW10" s="18"/>
      <c r="BX10" s="11"/>
      <c r="BY10" s="18"/>
      <c r="BZ10" s="18"/>
      <c r="CA10" s="11"/>
      <c r="CB10" s="11"/>
      <c r="CC10" s="18"/>
      <c r="CD10" s="18"/>
      <c r="CE10" s="18"/>
      <c r="CF10" s="18"/>
      <c r="CG10" s="12"/>
      <c r="CH10" s="19"/>
    </row>
    <row r="11" spans="1:86">
      <c r="A11" s="13">
        <v>1</v>
      </c>
      <c r="B11" s="1" t="s">
        <v>85</v>
      </c>
      <c r="C11" s="2">
        <v>40468</v>
      </c>
      <c r="D11" s="1">
        <v>27</v>
      </c>
      <c r="E11" s="1" t="s">
        <v>39</v>
      </c>
      <c r="F11" s="57">
        <v>27.448</v>
      </c>
      <c r="G11" s="10">
        <v>29.329000000000001</v>
      </c>
      <c r="H11" s="3">
        <v>2</v>
      </c>
      <c r="I11" s="4">
        <f>IF(AND(J$142&gt;4,H11=1),6)+IF(AND(J$142&gt;4,H11=2),4)+IF(AND(J$142&gt;4,H11=3),3)+IF(AND(J$142&gt;4,H11=4),2)+IF(AND(J$142&gt;4,H11=5),1)+IF(AND(J$142&gt;4,H11&gt;5),1)+IF(AND(J$142=4,H11=1),4)+IF(AND(J$142=4,H11=2),3)+IF(AND(J$142=4,H11=3),2)+IF(AND(J$142=4,H11=4),1)+IF(AND(J$142=3,H11=1),3)+IF(AND(J$142=3,H11=2),2)+IF(AND(J$142=3,H11=3),1)+IF(AND(J$142=2,H11=1),2)+IF(AND(J$142=2,H11=2),1)+IF(AND(J$142=1,H11=1),1)</f>
        <v>4</v>
      </c>
      <c r="J11" s="5">
        <v>1</v>
      </c>
      <c r="K11" s="5">
        <v>1</v>
      </c>
      <c r="L11" s="7">
        <f>IF(AND(J$142&gt;4,J11=1),12)+IF(AND(J$142&gt;4,J11=2),8)+IF(AND(J$142&gt;4,J11=3),6)+IF(AND(J$142&gt;4,J11=4),5)+IF(AND(J$142&gt;4,J11=5),4)+IF(AND(J$142&gt;4,J11=6),3)+IF(AND(J$142&gt;4,J11=7),2)+IF(AND(J$142&gt;4,J11&gt;7),1)+IF(AND(J$142=4,J11=1),8)+IF(AND(J$142=4,J11=2),6)+IF(AND(J$142=4,J11=3),4)+IF(AND(J$142=4,J11=4),2)+IF(AND(J$142=3,J11=1),6)+IF(AND(J$142=3,J11=2),4)+IF(AND(J$142=3,J11=3),2)+IF(AND(J$142=2,J11=1),4)+IF(AND(J$142=2,J11=2),2)+IF(AND(J$142=1,J11=1),2)</f>
        <v>12</v>
      </c>
      <c r="M11" s="7">
        <f>IF(AND(J$142&gt;4,K11=1),12)+IF(AND(J$142&gt;4,K11=2),8)+IF(AND(J$142&gt;4,K11=3),6)+IF(AND(J$142&gt;4,K11=4),5)+IF(AND(J$142&gt;4,K11=5),4)+IF(AND(J$142&gt;4,K11=6),3)+IF(AND(J$142&gt;4,K11=7),2)+IF(AND(J$142&gt;4,K11&gt;7),1)+IF(AND(J$142=4,K11=1),8)+IF(AND(J$142=4,K11=2),6)+IF(AND(J$142=4,K11=3),4)+IF(AND(J$142=4,K11=4),2)+IF(AND(J$142=3,K11=1),6)+IF(AND(J$142=3,K11=2),4)+IF(AND(J$142=3,K11=3),2)+IF(AND(J$142=2,K11=1),4)+IF(AND(J$142=2,K11=2),2)+IF(AND(J$142=1,K11=1),2)</f>
        <v>12</v>
      </c>
      <c r="N11" s="2" t="s">
        <v>26</v>
      </c>
      <c r="O11" s="4">
        <f t="shared" ref="O11:O23" si="0">+I11+L11+M11+U11</f>
        <v>28</v>
      </c>
      <c r="P11" s="11">
        <f t="shared" ref="P11:P23" si="1">O11</f>
        <v>28</v>
      </c>
      <c r="Q11" s="2">
        <v>28.641999999999999</v>
      </c>
      <c r="R11" s="2">
        <v>28.440999999999999</v>
      </c>
      <c r="S11" s="2" t="s">
        <v>26</v>
      </c>
      <c r="T11" s="2" t="s">
        <v>107</v>
      </c>
      <c r="U11" s="6"/>
      <c r="V11" s="19">
        <f t="shared" ref="V11:V23" si="2">MIN(F11,G11,Q11,R11)</f>
        <v>27.448</v>
      </c>
      <c r="W11" s="10">
        <v>28.273</v>
      </c>
      <c r="X11" s="3">
        <v>4</v>
      </c>
      <c r="Y11" s="4">
        <f>IF(AND(Z$142&gt;4,X11=1),6)+IF(AND(Z$142&gt;4,X11=2),4)+IF(AND(Z$142&gt;4,X11=3),3)+IF(AND(Z$142&gt;4,X11=4),2)+IF(AND(Z$142&gt;4,X11=5),1)+IF(AND(Z$142&gt;4,X11&gt;5),1)+IF(AND(Z$142=4,X11=1),4)+IF(AND(Z$142=4,X11=2),3)+IF(AND(Z$142=4,X11=3),2)+IF(AND(Z$142=4,X11=4),1)+IF(AND(Z$142=3,X11=1),3)+IF(AND(Z$142=3,X11=2),2)+IF(AND(Z$142=3,X11=3),1)+IF(AND(Z$142=2,X11=1),2)+IF(AND(Z$142=2,X11=2),1)+IF(AND(Z$142=1,X11=1),1)</f>
        <v>2</v>
      </c>
      <c r="Z11" s="5">
        <v>4</v>
      </c>
      <c r="AA11" s="5">
        <v>4</v>
      </c>
      <c r="AB11" s="7">
        <f>IF(AND(Z$142&gt;4,Z11=1),12)+IF(AND(Z$142&gt;4,Z11=2),8)+IF(AND(Z$142&gt;4,Z11=3),6)+IF(AND(Z$142&gt;4,Z11=4),5)+IF(AND(Z$142&gt;4,Z11=5),4)+IF(AND(Z$142&gt;4,Z11=6),3)+IF(AND(Z$142&gt;4,Z11=7),2)+IF(AND(Z$142&gt;4,Z11&gt;7),1)+IF(AND(Z$142=4,Z11=1),8)+IF(AND(Z$142=4,Z11=2),6)+IF(AND(Z$142=4,Z11=3),4)+IF(AND(Z$142=4,Z11=4),2)+IF(AND(Z$142=3,Z11=1),6)+IF(AND(Z$142=3,Z11=2),4)+IF(AND(Z$142=3,Z11=3),2)+IF(AND(Z$142=2,Z11=1),4)+IF(AND(Z$142=2,Z11=2),2)+IF(AND(Z$142=1,Z11=1),2)</f>
        <v>5</v>
      </c>
      <c r="AC11" s="7">
        <f>IF(AND(Z$142&gt;4,AA11=1),12)+IF(AND(Z$142&gt;4,AA11=2),8)+IF(AND(Z$142&gt;4,AA11=3),6)+IF(AND(Z$142&gt;4,AA11=4),5)+IF(AND(Z$142&gt;4,AA11=5),4)+IF(AND(Z$142&gt;4,AA11=6),3)+IF(AND(Z$142&gt;4,AA11=7),2)+IF(AND(Z$142&gt;4,AA11&gt;7),1)+IF(AND(Z$142=4,AA11=1),8)+IF(AND(Z$142=4,AA11=2),6)+IF(AND(Z$142=4,AA11=3),4)+IF(AND(Z$142=4,AA11=4),2)+IF(AND(Z$142=3,AA11=1),6)+IF(AND(Z$142=3,AA11=2),4)+IF(AND(Z$142=3,AA11=3),2)+IF(AND(Z$142=2,AA11=1),4)+IF(AND(Z$142=2,AA11=2),2)+IF(AND(Z$142=1,AA11=1),2)</f>
        <v>5</v>
      </c>
      <c r="AD11" s="2" t="s">
        <v>26</v>
      </c>
      <c r="AE11" s="4">
        <f t="shared" ref="AE11:AE23" si="3">+Y11+AB11+AC11+AK11</f>
        <v>12</v>
      </c>
      <c r="AF11" s="11">
        <f t="shared" ref="AF11:AF23" si="4">AE11+P11</f>
        <v>40</v>
      </c>
      <c r="AG11" s="2">
        <v>27.626999999999999</v>
      </c>
      <c r="AH11" s="2">
        <v>28.803999999999998</v>
      </c>
      <c r="AI11" s="2" t="s">
        <v>26</v>
      </c>
      <c r="AJ11" s="2" t="s">
        <v>107</v>
      </c>
      <c r="AK11" s="6"/>
      <c r="AL11" s="19">
        <f t="shared" ref="AL11:AL23" si="5">MIN(V11,W11,AG11,AH11)</f>
        <v>27.448</v>
      </c>
      <c r="AM11" s="10">
        <v>27.931999999999999</v>
      </c>
      <c r="AN11" s="3">
        <v>1</v>
      </c>
      <c r="AO11" s="4">
        <f>IF(AND(AP$142&gt;4,AN11=1),6)+IF(AND(AP$142&gt;4,AN11=2),4)+IF(AND(AP$142&gt;4,AN11=3),3)+IF(AND(AP$142&gt;4,AN11=4),2)+IF(AND(AP$142&gt;4,AN11=5),1)+IF(AND(AP$142&gt;4,AN11&gt;5),1)+IF(AND(AP$142=4,AN11=1),4)+IF(AND(AP$142=4,AN11=2),3)+IF(AND(AP$142=4,AN11=3),2)+IF(AND(AP$142=4,AN11=4),1)+IF(AND(AP$142=3,AN11=1),3)+IF(AND(AP$142=3,AN11=2),2)+IF(AND(AP$142=3,AN11=3),1)+IF(AND(AP$142=2,AN11=1),2)+IF(AND(AP$142=2,AN11=2),1)+IF(AND(AP$142=1,AN11=1),1)</f>
        <v>6</v>
      </c>
      <c r="AP11" s="5">
        <v>2</v>
      </c>
      <c r="AQ11" s="5">
        <v>1</v>
      </c>
      <c r="AR11" s="7">
        <f>IF(AND(AP$142&gt;4,AP11=1),12)+IF(AND(AP$142&gt;4,AP11=2),8)+IF(AND(AP$142&gt;4,AP11=3),6)+IF(AND(AP$142&gt;4,AP11=4),5)+IF(AND(AP$142&gt;4,AP11=5),4)+IF(AND(AP$142&gt;4,AP11=6),3)+IF(AND(AP$142&gt;4,AP11=7),2)+IF(AND(AP$142&gt;4,AP11&gt;7),1)+IF(AND(AP$142=4,AP11=1),8)+IF(AND(AP$142=4,AP11=2),6)+IF(AND(AP$142=4,AP11=3),4)+IF(AND(AP$142=4,AP11=4),2)+IF(AND(AP$142=3,AP11=1),6)+IF(AND(AP$142=3,AP11=2),4)+IF(AND(AP$142=3,AP11=3),2)+IF(AND(AP$142=2,AP11=1),4)+IF(AND(AP$142=2,AP11=2),2)+IF(AND(AP$142=1,AP11=1),2)</f>
        <v>8</v>
      </c>
      <c r="AS11" s="7">
        <f>IF(AND(AP$142&gt;4,AQ11=1),12)+IF(AND(AP$142&gt;4,AQ11=2),8)+IF(AND(AP$142&gt;4,AQ11=3),6)+IF(AND(AP$142&gt;4,AQ11=4),5)+IF(AND(AP$142&gt;4,AQ11=5),4)+IF(AND(AP$142&gt;4,AQ11=6),3)+IF(AND(AP$142&gt;4,AQ11=7),2)+IF(AND(AP$142&gt;4,AQ11&gt;7),1)+IF(AND(AP$142=4,AQ11=1),8)+IF(AND(AP$142=4,AQ11=2),6)+IF(AND(AP$142=4,AQ11=3),4)+IF(AND(AP$142=4,AQ11=4),2)+IF(AND(AP$142=3,AQ11=1),6)+IF(AND(AP$142=3,AQ11=2),4)+IF(AND(AP$142=3,AQ11=3),2)+IF(AND(AP$142=2,AQ11=1),4)+IF(AND(AP$142=2,AQ11=2),2)+IF(AND(AP$142=1,AQ11=1),2)</f>
        <v>12</v>
      </c>
      <c r="AT11" s="2" t="s">
        <v>26</v>
      </c>
      <c r="AU11" s="4">
        <f t="shared" ref="AU11:AU23" si="6">+AO11+AR11+AS11+BA11</f>
        <v>26</v>
      </c>
      <c r="AV11" s="11">
        <f t="shared" ref="AV11:AV23" si="7">AU11+AF11</f>
        <v>66</v>
      </c>
      <c r="AW11" s="2">
        <v>29.712</v>
      </c>
      <c r="AX11" s="2">
        <v>28.202999999999999</v>
      </c>
      <c r="AY11" s="2" t="s">
        <v>26</v>
      </c>
      <c r="AZ11" s="2" t="s">
        <v>107</v>
      </c>
      <c r="BA11" s="6"/>
      <c r="BB11" s="19">
        <f t="shared" ref="BB11:BB23" si="8">MIN(AL11,AM11,AW11,AX11)</f>
        <v>27.448</v>
      </c>
      <c r="BC11" s="10">
        <v>29.890999999999998</v>
      </c>
      <c r="BD11" s="3">
        <v>1</v>
      </c>
      <c r="BE11" s="4">
        <f>IF(AND(BF$142&gt;4,BD11=1),6)+IF(AND(BF$142&gt;4,BD11=2),4)+IF(AND(BF$142&gt;4,BD11=3),3)+IF(AND(BF$142&gt;4,BD11=4),2)+IF(AND(BF$142&gt;4,BD11=5),1)+IF(AND(BF$142&gt;4,BD11&gt;5),1)+IF(AND(BF$142=4,BD11=1),4)+IF(AND(BF$142=4,BD11=2),3)+IF(AND(BF$142=4,BD11=3),2)+IF(AND(BF$142=4,BD11=4),1)+IF(AND(BF$142=3,BD11=1),3)+IF(AND(BF$142=3,BD11=2),2)+IF(AND(BF$142=3,BD11=3),1)+IF(AND(BF$142=2,BD11=1),2)+IF(AND(BF$142=2,BD11=2),1)+IF(AND(BF$142=1,BD11=1),1)</f>
        <v>6</v>
      </c>
      <c r="BF11" s="5">
        <v>2</v>
      </c>
      <c r="BG11" s="5">
        <v>3</v>
      </c>
      <c r="BH11" s="7">
        <f>IF(AND(BF$142&gt;4,BF11=1),12)+IF(AND(BF$142&gt;4,BF11=2),8)+IF(AND(BF$142&gt;4,BF11=3),6)+IF(AND(BF$142&gt;4,BF11=4),5)+IF(AND(BF$142&gt;4,BF11=5),4)+IF(AND(BF$142&gt;4,BF11=6),3)+IF(AND(BF$142&gt;4,BF11=7),2)+IF(AND(BF$142&gt;4,BF11&gt;7),1)+IF(AND(BF$142=4,BF11=1),8)+IF(AND(BF$142=4,BF11=2),6)+IF(AND(BF$142=4,BF11=3),4)+IF(AND(BF$142=4,BF11=4),2)+IF(AND(BF$142=3,BF11=1),6)+IF(AND(BF$142=3,BF11=2),4)+IF(AND(BF$142=3,BF11=3),2)+IF(AND(BF$142=2,BF11=1),4)+IF(AND(BF$142=2,BF11=2),2)+IF(AND(BF$142=1,BF11=1),2)</f>
        <v>8</v>
      </c>
      <c r="BI11" s="7">
        <f>IF(AND(BF$142&gt;4,BG11=1),12)+IF(AND(BF$142&gt;4,BG11=2),8)+IF(AND(BF$142&gt;4,BG11=3),6)+IF(AND(BF$142&gt;4,BG11=4),5)+IF(AND(BF$142&gt;4,BG11=5),4)+IF(AND(BF$142&gt;4,BG11=6),3)+IF(AND(BF$142&gt;4,BG11=7),2)+IF(AND(BF$142&gt;4,BG11&gt;7),1)+IF(AND(BF$142=4,BG11=1),8)+IF(AND(BF$142=4,BG11=2),6)+IF(AND(BF$142=4,BG11=3),4)+IF(AND(BF$142=4,BG11=4),2)+IF(AND(BF$142=3,BG11=1),6)+IF(AND(BF$142=3,BG11=2),4)+IF(AND(BF$142=3,BG11=3),2)+IF(AND(BF$142=2,BG11=1),4)+IF(AND(BF$142=2,BG11=2),2)+IF(AND(BF$142=1,BG11=1),2)</f>
        <v>6</v>
      </c>
      <c r="BJ11" s="2" t="s">
        <v>26</v>
      </c>
      <c r="BK11" s="4">
        <f t="shared" ref="BK11:BK23" si="9">+BE11+BH11+BI11+BQ11</f>
        <v>20</v>
      </c>
      <c r="BL11" s="11">
        <f t="shared" ref="BL11:BL23" si="10">BK11+AV11</f>
        <v>86</v>
      </c>
      <c r="BM11" s="2">
        <v>28.204999999999998</v>
      </c>
      <c r="BN11" s="2">
        <v>27.594999999999999</v>
      </c>
      <c r="BO11" s="2" t="s">
        <v>26</v>
      </c>
      <c r="BP11" s="2" t="s">
        <v>107</v>
      </c>
      <c r="BQ11" s="6"/>
      <c r="BR11" s="19">
        <f t="shared" ref="BR11:BR31" si="11">MIN(BB11,BC11,BM11,BN11)</f>
        <v>27.448</v>
      </c>
      <c r="BS11" s="10">
        <v>28.158000000000001</v>
      </c>
      <c r="BT11" s="3">
        <v>2</v>
      </c>
      <c r="BU11" s="4">
        <f>IF(AND(BV$142&gt;4,BT11=1),6)+IF(AND(BV$142&gt;4,BT11=2),4)+IF(AND(BV$142&gt;4,BT11=3),3)+IF(AND(BV$142&gt;4,BT11=4),2)+IF(AND(BV$142&gt;4,BT11=5),1)+IF(AND(BV$142&gt;4,BT11&gt;5),1)+IF(AND(BV$142=4,BT11=1),4)+IF(AND(BV$142=4,BT11=2),3)+IF(AND(BV$142=4,BT11=3),2)+IF(AND(BV$142=4,BT11=4),1)+IF(AND(BV$142=3,BT11=1),3)+IF(AND(BV$142=3,BT11=2),2)+IF(AND(BV$142=3,BT11=3),1)+IF(AND(BV$142=2,BT11=1),2)+IF(AND(BV$142=2,BT11=2),1)+IF(AND(BV$142=1,BT11=1),1)</f>
        <v>4</v>
      </c>
      <c r="BV11" s="5">
        <v>1</v>
      </c>
      <c r="BW11" s="5">
        <v>4</v>
      </c>
      <c r="BX11" s="7">
        <f>IF(AND(BV$142&gt;4,BV11=1),12)+IF(AND(BV$142&gt;4,BV11=2),8)+IF(AND(BV$142&gt;4,BV11=3),6)+IF(AND(BV$142&gt;4,BV11=4),5)+IF(AND(BV$142&gt;4,BV11=5),4)+IF(AND(BV$142&gt;4,BV11=6),3)+IF(AND(BV$142&gt;4,BV11=7),2)+IF(AND(BV$142&gt;4,BV11&gt;7),1)+IF(AND(BV$142=4,BV11=1),8)+IF(AND(BV$142=4,BV11=2),6)+IF(AND(BV$142=4,BV11=3),4)+IF(AND(BV$142=4,BV11=4),2)+IF(AND(BV$142=3,BV11=1),6)+IF(AND(BV$142=3,BV11=2),4)+IF(AND(BV$142=3,BV11=3),2)+IF(AND(BV$142=2,BV11=1),4)+IF(AND(BV$142=2,BV11=2),2)+IF(AND(BV$142=1,BV11=1),2)</f>
        <v>12</v>
      </c>
      <c r="BY11" s="7">
        <f>IF(AND(BV$142&gt;4,BW11=1),12)+IF(AND(BV$142&gt;4,BW11=2),8)+IF(AND(BV$142&gt;4,BW11=3),6)+IF(AND(BV$142&gt;4,BW11=4),5)+IF(AND(BV$142&gt;4,BW11=5),4)+IF(AND(BV$142&gt;4,BW11=6),3)+IF(AND(BV$142&gt;4,BW11=7),2)+IF(AND(BV$142&gt;4,BW11&gt;7),1)+IF(AND(BV$142=4,BW11=1),8)+IF(AND(BV$142=4,BW11=2),6)+IF(AND(BV$142=4,BW11=3),4)+IF(AND(BV$142=4,BW11=4),2)+IF(AND(BV$142=3,BW11=1),6)+IF(AND(BV$142=3,BW11=2),4)+IF(AND(BV$142=3,BW11=3),2)+IF(AND(BV$142=2,BW11=1),4)+IF(AND(BV$142=2,BW11=2),2)+IF(AND(BV$142=1,BW11=1),2)</f>
        <v>5</v>
      </c>
      <c r="BZ11" s="2" t="s">
        <v>26</v>
      </c>
      <c r="CA11" s="4">
        <f t="shared" ref="CA11:CA30" si="12">+BU11+BX11+BY11+CG11</f>
        <v>21</v>
      </c>
      <c r="CB11" s="11">
        <f t="shared" ref="CB11:CB30" si="13">CA11+BL11</f>
        <v>107</v>
      </c>
      <c r="CC11" s="2">
        <v>27.484999999999999</v>
      </c>
      <c r="CD11" s="2">
        <v>27.699000000000002</v>
      </c>
      <c r="CE11" s="2" t="s">
        <v>26</v>
      </c>
      <c r="CF11" s="8" t="s">
        <v>107</v>
      </c>
      <c r="CG11" s="6"/>
      <c r="CH11" s="19">
        <f t="shared" ref="CH11:CH31" si="14">MIN(BR11,BS11,CC11,CD11)</f>
        <v>27.448</v>
      </c>
    </row>
    <row r="12" spans="1:86">
      <c r="A12" s="13">
        <v>2</v>
      </c>
      <c r="B12" s="1" t="s">
        <v>68</v>
      </c>
      <c r="C12" s="2">
        <v>38296</v>
      </c>
      <c r="D12" s="1">
        <v>651</v>
      </c>
      <c r="E12" s="1" t="s">
        <v>63</v>
      </c>
      <c r="F12" s="57">
        <v>29.355</v>
      </c>
      <c r="G12" s="2">
        <v>31.616</v>
      </c>
      <c r="H12" s="3">
        <v>3</v>
      </c>
      <c r="I12" s="4">
        <f>IF(AND(J$143&gt;4,H12=1),6)+IF(AND(J$143&gt;4,H12=2),4)+IF(AND(J$143&gt;4,H12=3),3)+IF(AND(J$143&gt;4,H12=4),2)+IF(AND(J$143&gt;4,H12=5),1)+IF(AND(J$143&gt;4,H12&gt;5),1)+IF(AND(J$143=4,H12=1),4)+IF(AND(J$143=4,H12=2),3)+IF(AND(J$143=4,H12=3),2)+IF(AND(J$143=4,H12=4),1)+IF(AND(J$143=3,H12=1),3)+IF(AND(J$143=3,H12=2),2)+IF(AND(J$143=3,H12=3),1)+IF(AND(J$143=2,H12=1),2)+IF(AND(J$143=2,H12=2),1)+IF(AND(J$143=1,H12=1),1)</f>
        <v>3</v>
      </c>
      <c r="J12" s="5">
        <v>2</v>
      </c>
      <c r="K12" s="5">
        <v>1</v>
      </c>
      <c r="L12" s="7">
        <f>IF(AND(J$143&gt;4,J12=1),12)+IF(AND(J$143&gt;4,J12=2),8)+IF(AND(J$143&gt;4,J12=3),6)+IF(AND(J$143&gt;4,J12=4),5)+IF(AND(J$143&gt;4,J12=5),4)+IF(AND(J$143&gt;4,J12=6),3)+IF(AND(J$143&gt;4,J12=7),2)+IF(AND(J$143&gt;4,J12&gt;7),1)+IF(AND(J$143=4,J12=1),8)+IF(AND(J$143=4,J12=2),6)+IF(AND(J$143=4,J12=3),4)+IF(AND(J$143=4,J12=4),2)+IF(AND(J$143=3,J12=1),6)+IF(AND(J$143=3,J12=2),4)+IF(AND(J$143=3,J12=3),2)+IF(AND(J$143=2,J12=1),4)+IF(AND(J$143=2,J12=2),2)+IF(AND(J$143=1,J12=1),2)</f>
        <v>8</v>
      </c>
      <c r="M12" s="7">
        <f>IF(AND(J$143&gt;4,K12=1),12)+IF(AND(J$143&gt;4,K12=2),8)+IF(AND(J$143&gt;4,K12=3),6)+IF(AND(J$143&gt;4,K12=4),5)+IF(AND(J$143&gt;4,K12=5),4)+IF(AND(J$143&gt;4,K12=6),3)+IF(AND(J$143&gt;4,K12=7),2)+IF(AND(J$143&gt;4,K12&gt;7),1)+IF(AND(J$143=4,K12=1),8)+IF(AND(J$143=4,K12=2),6)+IF(AND(J$143=4,K12=3),4)+IF(AND(J$143=4,K12=4),2)+IF(AND(J$143=3,K12=1),6)+IF(AND(J$143=3,K12=2),4)+IF(AND(J$143=3,K12=3),2)+IF(AND(J$143=2,K12=1),4)+IF(AND(J$143=2,K12=2),2)+IF(AND(J$143=1,K12=1),2)</f>
        <v>12</v>
      </c>
      <c r="N12" s="2" t="s">
        <v>31</v>
      </c>
      <c r="O12" s="4">
        <f t="shared" si="0"/>
        <v>23</v>
      </c>
      <c r="P12" s="11">
        <f t="shared" si="1"/>
        <v>23</v>
      </c>
      <c r="Q12" s="2">
        <v>30.692</v>
      </c>
      <c r="R12" s="2">
        <v>30.533999999999999</v>
      </c>
      <c r="S12" s="2" t="s">
        <v>31</v>
      </c>
      <c r="T12" s="2" t="s">
        <v>89</v>
      </c>
      <c r="U12" s="6"/>
      <c r="V12" s="19">
        <f t="shared" si="2"/>
        <v>29.355</v>
      </c>
      <c r="W12" s="2">
        <v>31.765999999999998</v>
      </c>
      <c r="X12" s="3">
        <v>3</v>
      </c>
      <c r="Y12" s="4">
        <f>IF(AND(Z$143&gt;4,X12=1),6)+IF(AND(Z$143&gt;4,X12=2),4)+IF(AND(Z$143&gt;4,X12=3),3)+IF(AND(Z$143&gt;4,X12=4),2)+IF(AND(Z$143&gt;4,X12=5),1)+IF(AND(Z$143&gt;4,X12&gt;5),1)+IF(AND(Z$143=4,X12=1),4)+IF(AND(Z$143=4,X12=2),3)+IF(AND(Z$143=4,X12=3),2)+IF(AND(Z$143=4,X12=4),1)+IF(AND(Z$143=3,X12=1),3)+IF(AND(Z$143=3,X12=2),2)+IF(AND(Z$143=3,X12=3),1)+IF(AND(Z$143=2,X12=1),2)+IF(AND(Z$143=2,X12=2),1)+IF(AND(Z$143=1,X12=1),1)</f>
        <v>1</v>
      </c>
      <c r="Z12" s="5">
        <v>2</v>
      </c>
      <c r="AA12" s="5">
        <v>2</v>
      </c>
      <c r="AB12" s="7">
        <f>IF(AND(Z$143&gt;4,Z12=1),12)+IF(AND(Z$143&gt;4,Z12=2),8)+IF(AND(Z$143&gt;4,Z12=3),6)+IF(AND(Z$143&gt;4,Z12=4),5)+IF(AND(Z$143&gt;4,Z12=5),4)+IF(AND(Z$143&gt;4,Z12=6),3)+IF(AND(Z$143&gt;4,Z12=7),2)+IF(AND(Z$143&gt;4,Z12&gt;7),1)+IF(AND(Z$143=4,Z12=1),8)+IF(AND(Z$143=4,Z12=2),6)+IF(AND(Z$143=4,Z12=3),4)+IF(AND(Z$143=4,Z12=4),2)+IF(AND(Z$143=3,Z12=1),6)+IF(AND(Z$143=3,Z12=2),4)+IF(AND(Z$143=3,Z12=3),2)+IF(AND(Z$143=2,Z12=1),4)+IF(AND(Z$143=2,Z12=2),2)+IF(AND(Z$143=1,Z12=1),2)</f>
        <v>4</v>
      </c>
      <c r="AC12" s="7">
        <f>IF(AND(Z$143&gt;4,AA12=1),12)+IF(AND(Z$143&gt;4,AA12=2),8)+IF(AND(Z$143&gt;4,AA12=3),6)+IF(AND(Z$143&gt;4,AA12=4),5)+IF(AND(Z$143&gt;4,AA12=5),4)+IF(AND(Z$143&gt;4,AA12=6),3)+IF(AND(Z$143&gt;4,AA12=7),2)+IF(AND(Z$143&gt;4,AA12&gt;7),1)+IF(AND(Z$143=4,AA12=1),8)+IF(AND(Z$143=4,AA12=2),6)+IF(AND(Z$143=4,AA12=3),4)+IF(AND(Z$143=4,AA12=4),2)+IF(AND(Z$143=3,AA12=1),6)+IF(AND(Z$143=3,AA12=2),4)+IF(AND(Z$143=3,AA12=3),2)+IF(AND(Z$143=2,AA12=1),4)+IF(AND(Z$143=2,AA12=2),2)+IF(AND(Z$143=1,AA12=1),2)</f>
        <v>4</v>
      </c>
      <c r="AD12" s="2" t="s">
        <v>31</v>
      </c>
      <c r="AE12" s="4">
        <f t="shared" si="3"/>
        <v>9</v>
      </c>
      <c r="AF12" s="11">
        <f t="shared" si="4"/>
        <v>32</v>
      </c>
      <c r="AG12" s="2">
        <v>30.518000000000001</v>
      </c>
      <c r="AH12" s="2">
        <v>30.509</v>
      </c>
      <c r="AI12" s="2" t="s">
        <v>31</v>
      </c>
      <c r="AJ12" s="2" t="s">
        <v>89</v>
      </c>
      <c r="AK12" s="6"/>
      <c r="AL12" s="19">
        <f t="shared" si="5"/>
        <v>29.355</v>
      </c>
      <c r="AM12" s="2">
        <v>30.675999999999998</v>
      </c>
      <c r="AN12" s="3">
        <v>3</v>
      </c>
      <c r="AO12" s="4">
        <f>IF(AND(AP$143&gt;4,AN12=1),6)+IF(AND(AP$143&gt;4,AN12=2),4)+IF(AND(AP$143&gt;4,AN12=3),3)+IF(AND(AP$143&gt;4,AN12=4),2)+IF(AND(AP$143&gt;4,AN12=5),1)+IF(AND(AP$143&gt;4,AN12&gt;5),1)+IF(AND(AP$143=4,AN12=1),4)+IF(AND(AP$143=4,AN12=2),3)+IF(AND(AP$143=4,AN12=3),2)+IF(AND(AP$143=4,AN12=4),1)+IF(AND(AP$143=3,AN12=1),3)+IF(AND(AP$143=3,AN12=2),2)+IF(AND(AP$143=3,AN12=3),1)+IF(AND(AP$143=2,AN12=1),2)+IF(AND(AP$143=2,AN12=2),1)+IF(AND(AP$143=1,AN12=1),1)</f>
        <v>3</v>
      </c>
      <c r="AP12" s="5">
        <v>1</v>
      </c>
      <c r="AQ12" s="5">
        <v>2</v>
      </c>
      <c r="AR12" s="7">
        <f>IF(AND(AP$143&gt;4,AP12=1),12)+IF(AND(AP$143&gt;4,AP12=2),8)+IF(AND(AP$143&gt;4,AP12=3),6)+IF(AND(AP$143&gt;4,AP12=4),5)+IF(AND(AP$143&gt;4,AP12=5),4)+IF(AND(AP$143&gt;4,AP12=6),3)+IF(AND(AP$143&gt;4,AP12=7),2)+IF(AND(AP$143&gt;4,AP12&gt;7),1)+IF(AND(AP$143=4,AP12=1),8)+IF(AND(AP$143=4,AP12=2),6)+IF(AND(AP$143=4,AP12=3),4)+IF(AND(AP$143=4,AP12=4),2)+IF(AND(AP$143=3,AP12=1),6)+IF(AND(AP$143=3,AP12=2),4)+IF(AND(AP$143=3,AP12=3),2)+IF(AND(AP$143=2,AP12=1),4)+IF(AND(AP$143=2,AP12=2),2)+IF(AND(AP$143=1,AP12=1),2)</f>
        <v>12</v>
      </c>
      <c r="AS12" s="7">
        <f>IF(AND(AP$143&gt;4,AQ12=1),12)+IF(AND(AP$143&gt;4,AQ12=2),8)+IF(AND(AP$143&gt;4,AQ12=3),6)+IF(AND(AP$143&gt;4,AQ12=4),5)+IF(AND(AP$143&gt;4,AQ12=5),4)+IF(AND(AP$143&gt;4,AQ12=6),3)+IF(AND(AP$143&gt;4,AQ12=7),2)+IF(AND(AP$143&gt;4,AQ12&gt;7),1)+IF(AND(AP$143=4,AQ12=1),8)+IF(AND(AP$143=4,AQ12=2),6)+IF(AND(AP$143=4,AQ12=3),4)+IF(AND(AP$143=4,AQ12=4),2)+IF(AND(AP$143=3,AQ12=1),6)+IF(AND(AP$143=3,AQ12=2),4)+IF(AND(AP$143=3,AQ12=3),2)+IF(AND(AP$143=2,AQ12=1),4)+IF(AND(AP$143=2,AQ12=2),2)+IF(AND(AP$143=1,AQ12=1),2)</f>
        <v>8</v>
      </c>
      <c r="AT12" s="2" t="s">
        <v>31</v>
      </c>
      <c r="AU12" s="4">
        <f t="shared" si="6"/>
        <v>23</v>
      </c>
      <c r="AV12" s="11">
        <f t="shared" si="7"/>
        <v>55</v>
      </c>
      <c r="AW12" s="2">
        <v>30.684000000000001</v>
      </c>
      <c r="AX12" s="2">
        <v>30.385999999999999</v>
      </c>
      <c r="AY12" s="2" t="s">
        <v>31</v>
      </c>
      <c r="AZ12" s="2" t="s">
        <v>89</v>
      </c>
      <c r="BA12" s="6"/>
      <c r="BB12" s="19">
        <f t="shared" si="8"/>
        <v>29.355</v>
      </c>
      <c r="BC12" s="2">
        <v>40.915999999999997</v>
      </c>
      <c r="BD12" s="3">
        <v>4</v>
      </c>
      <c r="BE12" s="4">
        <f>IF(AND(BF$143&gt;4,BD12=1),6)+IF(AND(BF$143&gt;4,BD12=2),4)+IF(AND(BF$143&gt;4,BD12=3),3)+IF(AND(BF$143&gt;4,BD12=4),2)+IF(AND(BF$143&gt;4,BD12=5),1)+IF(AND(BF$143&gt;4,BD12&gt;5),1)+IF(AND(BF$143=4,BD12=1),4)+IF(AND(BF$143=4,BD12=2),3)+IF(AND(BF$143=4,BD12=3),2)+IF(AND(BF$143=4,BD12=4),1)+IF(AND(BF$143=3,BD12=1),3)+IF(AND(BF$143=3,BD12=2),2)+IF(AND(BF$143=3,BD12=3),1)+IF(AND(BF$143=2,BD12=1),2)+IF(AND(BF$143=2,BD12=2),1)+IF(AND(BF$143=1,BD12=1),1)</f>
        <v>1</v>
      </c>
      <c r="BF12" s="5">
        <v>3</v>
      </c>
      <c r="BG12" s="5">
        <v>3</v>
      </c>
      <c r="BH12" s="7">
        <f>IF(AND(BF$143&gt;4,BF12=1),12)+IF(AND(BF$143&gt;4,BF12=2),8)+IF(AND(BF$143&gt;4,BF12=3),6)+IF(AND(BF$143&gt;4,BF12=4),5)+IF(AND(BF$143&gt;4,BF12=5),4)+IF(AND(BF$143&gt;4,BF12=6),3)+IF(AND(BF$143&gt;4,BF12=7),2)+IF(AND(BF$143&gt;4,BF12&gt;7),1)+IF(AND(BF$143=4,BF12=1),8)+IF(AND(BF$143=4,BF12=2),6)+IF(AND(BF$143=4,BF12=3),4)+IF(AND(BF$143=4,BF12=4),2)+IF(AND(BF$143=3,BF12=1),6)+IF(AND(BF$143=3,BF12=2),4)+IF(AND(BF$143=3,BF12=3),2)+IF(AND(BF$143=2,BF12=1),4)+IF(AND(BF$143=2,BF12=2),2)+IF(AND(BF$143=1,BF12=1),2)</f>
        <v>4</v>
      </c>
      <c r="BI12" s="7">
        <f>IF(AND(BF$143&gt;4,BG12=1),12)+IF(AND(BF$143&gt;4,BG12=2),8)+IF(AND(BF$143&gt;4,BG12=3),6)+IF(AND(BF$143&gt;4,BG12=4),5)+IF(AND(BF$143&gt;4,BG12=5),4)+IF(AND(BF$143&gt;4,BG12=6),3)+IF(AND(BF$143&gt;4,BG12=7),2)+IF(AND(BF$143&gt;4,BG12&gt;7),1)+IF(AND(BF$143=4,BG12=1),8)+IF(AND(BF$143=4,BG12=2),6)+IF(AND(BF$143=4,BG12=3),4)+IF(AND(BF$143=4,BG12=4),2)+IF(AND(BF$143=3,BG12=1),6)+IF(AND(BF$143=3,BG12=2),4)+IF(AND(BF$143=3,BG12=3),2)+IF(AND(BF$143=2,BG12=1),4)+IF(AND(BF$143=2,BG12=2),2)+IF(AND(BF$143=1,BG12=1),2)</f>
        <v>4</v>
      </c>
      <c r="BJ12" s="2" t="s">
        <v>31</v>
      </c>
      <c r="BK12" s="4">
        <f t="shared" si="9"/>
        <v>9</v>
      </c>
      <c r="BL12" s="11">
        <f t="shared" si="10"/>
        <v>64</v>
      </c>
      <c r="BM12" s="2">
        <v>32.353000000000002</v>
      </c>
      <c r="BN12" s="2">
        <v>31.283000000000001</v>
      </c>
      <c r="BO12" s="2" t="s">
        <v>31</v>
      </c>
      <c r="BP12" s="2" t="s">
        <v>89</v>
      </c>
      <c r="BQ12" s="6"/>
      <c r="BR12" s="19">
        <f t="shared" si="11"/>
        <v>29.355</v>
      </c>
      <c r="BS12" s="2">
        <v>31.096</v>
      </c>
      <c r="BT12" s="3">
        <v>4</v>
      </c>
      <c r="BU12" s="4">
        <f>IF(AND(BV$143&gt;4,BT12=1),6)+IF(AND(BV$143&gt;4,BT12=2),4)+IF(AND(BV$143&gt;4,BT12=3),3)+IF(AND(BV$143&gt;4,BT12=4),2)+IF(AND(BV$143&gt;4,BT12=5),1)+IF(AND(BV$143&gt;4,BT12&gt;5),1)+IF(AND(BV$143=4,BT12=1),4)+IF(AND(BV$143=4,BT12=2),3)+IF(AND(BV$143=4,BT12=3),2)+IF(AND(BV$143=4,BT12=4),1)+IF(AND(BV$143=3,BT12=1),3)+IF(AND(BV$143=3,BT12=2),2)+IF(AND(BV$143=3,BT12=3),1)+IF(AND(BV$143=2,BT12=1),2)+IF(AND(BV$143=2,BT12=2),1)+IF(AND(BV$143=1,BT12=1),1)</f>
        <v>2</v>
      </c>
      <c r="BV12" s="5">
        <v>1</v>
      </c>
      <c r="BW12" s="5">
        <v>2</v>
      </c>
      <c r="BX12" s="7">
        <f>IF(AND(BV$143&gt;4,BV12=1),12)+IF(AND(BV$143&gt;4,BV12=2),8)+IF(AND(BV$143&gt;4,BV12=3),6)+IF(AND(BV$143&gt;4,BV12=4),5)+IF(AND(BV$143&gt;4,BV12=5),4)+IF(AND(BV$143&gt;4,BV12=6),3)+IF(AND(BV$143&gt;4,BV12=7),2)+IF(AND(BV$143&gt;4,BV12&gt;7),1)+IF(AND(BV$143=4,BV12=1),8)+IF(AND(BV$143=4,BV12=2),6)+IF(AND(BV$143=4,BV12=3),4)+IF(AND(BV$143=4,BV12=4),2)+IF(AND(BV$143=3,BV12=1),6)+IF(AND(BV$143=3,BV12=2),4)+IF(AND(BV$143=3,BV12=3),2)+IF(AND(BV$143=2,BV12=1),4)+IF(AND(BV$143=2,BV12=2),2)+IF(AND(BV$143=1,BV12=1),2)</f>
        <v>12</v>
      </c>
      <c r="BY12" s="7">
        <f>IF(AND(BV$143&gt;4,BW12=1),12)+IF(AND(BV$143&gt;4,BW12=2),8)+IF(AND(BV$143&gt;4,BW12=3),6)+IF(AND(BV$143&gt;4,BW12=4),5)+IF(AND(BV$143&gt;4,BW12=5),4)+IF(AND(BV$143&gt;4,BW12=6),3)+IF(AND(BV$143&gt;4,BW12=7),2)+IF(AND(BV$143&gt;4,BW12&gt;7),1)+IF(AND(BV$143=4,BW12=1),8)+IF(AND(BV$143=4,BW12=2),6)+IF(AND(BV$143=4,BW12=3),4)+IF(AND(BV$143=4,BW12=4),2)+IF(AND(BV$143=3,BW12=1),6)+IF(AND(BV$143=3,BW12=2),4)+IF(AND(BV$143=3,BW12=3),2)+IF(AND(BV$143=2,BW12=1),4)+IF(AND(BV$143=2,BW12=2),2)+IF(AND(BV$143=1,BW12=1),2)</f>
        <v>8</v>
      </c>
      <c r="BZ12" s="2" t="s">
        <v>31</v>
      </c>
      <c r="CA12" s="4">
        <f t="shared" si="12"/>
        <v>22</v>
      </c>
      <c r="CB12" s="11">
        <f t="shared" si="13"/>
        <v>86</v>
      </c>
      <c r="CC12" s="2">
        <v>30.024000000000001</v>
      </c>
      <c r="CD12" s="10">
        <v>30.18</v>
      </c>
      <c r="CE12" s="2" t="s">
        <v>31</v>
      </c>
      <c r="CF12" s="2" t="s">
        <v>89</v>
      </c>
      <c r="CG12" s="6"/>
      <c r="CH12" s="19">
        <f t="shared" si="14"/>
        <v>29.355</v>
      </c>
    </row>
    <row r="13" spans="1:86">
      <c r="A13" s="13">
        <v>3</v>
      </c>
      <c r="B13" s="1" t="s">
        <v>141</v>
      </c>
      <c r="C13" s="2">
        <v>42679</v>
      </c>
      <c r="D13" s="1">
        <v>83</v>
      </c>
      <c r="E13" s="1" t="s">
        <v>142</v>
      </c>
      <c r="F13" s="57">
        <v>27.96</v>
      </c>
      <c r="G13" s="2"/>
      <c r="H13" s="3"/>
      <c r="I13" s="4">
        <f>IF(AND(J$142&gt;4,H13=1),6)+IF(AND(J$142&gt;4,H13=2),4)+IF(AND(J$142&gt;4,H13=3),3)+IF(AND(J$142&gt;4,H13=4),2)+IF(AND(J$142&gt;4,H13=5),1)+IF(AND(J$142&gt;4,H13&gt;5),1)+IF(AND(J$142=4,H13=1),4)+IF(AND(J$142=4,H13=2),3)+IF(AND(J$142=4,H13=3),2)+IF(AND(J$142=4,H13=4),1)+IF(AND(J$142=3,H13=1),3)+IF(AND(J$142=3,H13=2),2)+IF(AND(J$142=3,H13=3),1)+IF(AND(J$142=2,H13=1),2)+IF(AND(J$142=2,H13=2),1)+IF(AND(J$142=1,H13=1),1)</f>
        <v>0</v>
      </c>
      <c r="J13" s="5"/>
      <c r="K13" s="5"/>
      <c r="L13" s="7">
        <f>IF(AND(J$142&gt;4,J13=1),12)+IF(AND(J$142&gt;4,J13=2),8)+IF(AND(J$142&gt;4,J13=3),6)+IF(AND(J$142&gt;4,J13=4),5)+IF(AND(J$142&gt;4,J13=5),4)+IF(AND(J$142&gt;4,J13=6),3)+IF(AND(J$142&gt;4,J13=7),2)+IF(AND(J$142&gt;4,J13&gt;7),1)+IF(AND(J$142=4,J13=1),8)+IF(AND(J$142=4,J13=2),6)+IF(AND(J$142=4,J13=3),4)+IF(AND(J$142=4,J13=4),2)+IF(AND(J$142=3,J13=1),6)+IF(AND(J$142=3,J13=2),4)+IF(AND(J$142=3,J13=3),2)+IF(AND(J$142=2,J13=1),4)+IF(AND(J$142=2,J13=2),2)+IF(AND(J$142=1,J13=1),2)</f>
        <v>0</v>
      </c>
      <c r="M13" s="7">
        <f>IF(AND(J$142&gt;4,K13=1),12)+IF(AND(J$142&gt;4,K13=2),8)+IF(AND(J$142&gt;4,K13=3),6)+IF(AND(J$142&gt;4,K13=4),5)+IF(AND(J$142&gt;4,K13=5),4)+IF(AND(J$142&gt;4,K13=6),3)+IF(AND(J$142&gt;4,K13=7),2)+IF(AND(J$142&gt;4,K13&gt;7),1)+IF(AND(J$142=4,K13=1),8)+IF(AND(J$142=4,K13=2),6)+IF(AND(J$142=4,K13=3),4)+IF(AND(J$142=4,K13=4),2)+IF(AND(J$142=3,K13=1),6)+IF(AND(J$142=3,K13=2),4)+IF(AND(J$142=3,K13=3),2)+IF(AND(J$142=2,K13=1),4)+IF(AND(J$142=2,K13=2),2)+IF(AND(J$142=1,K13=1),2)</f>
        <v>0</v>
      </c>
      <c r="N13" s="2"/>
      <c r="O13" s="4">
        <f t="shared" si="0"/>
        <v>0</v>
      </c>
      <c r="P13" s="11">
        <f t="shared" si="1"/>
        <v>0</v>
      </c>
      <c r="Q13" s="2"/>
      <c r="R13" s="2"/>
      <c r="S13" s="2" t="s">
        <v>26</v>
      </c>
      <c r="T13" s="6"/>
      <c r="U13" s="6"/>
      <c r="V13" s="19">
        <f t="shared" si="2"/>
        <v>27.96</v>
      </c>
      <c r="W13" s="2">
        <v>30.786999999999999</v>
      </c>
      <c r="X13" s="3">
        <v>6</v>
      </c>
      <c r="Y13" s="4">
        <f>IF(AND(Z$142&gt;4,X13=1),6)+IF(AND(Z$142&gt;4,X13=2),4)+IF(AND(Z$142&gt;4,X13=3),3)+IF(AND(Z$142&gt;4,X13=4),2)+IF(AND(Z$142&gt;4,X13=5),1)+IF(AND(Z$142&gt;4,X13&gt;5),1)+IF(AND(Z$142=4,X13=1),4)+IF(AND(Z$142=4,X13=2),3)+IF(AND(Z$142=4,X13=3),2)+IF(AND(Z$142=4,X13=4),1)+IF(AND(Z$142=3,X13=1),3)+IF(AND(Z$142=3,X13=2),2)+IF(AND(Z$142=3,X13=3),1)+IF(AND(Z$142=2,X13=1),2)+IF(AND(Z$142=2,X13=2),1)+IF(AND(Z$142=1,X13=1),1)</f>
        <v>1</v>
      </c>
      <c r="Z13" s="5">
        <v>5</v>
      </c>
      <c r="AA13" s="5">
        <v>3</v>
      </c>
      <c r="AB13" s="7">
        <f>IF(AND(Z$142&gt;4,Z13=1),12)+IF(AND(Z$142&gt;4,Z13=2),8)+IF(AND(Z$142&gt;4,Z13=3),6)+IF(AND(Z$142&gt;4,Z13=4),5)+IF(AND(Z$142&gt;4,Z13=5),4)+IF(AND(Z$142&gt;4,Z13=6),3)+IF(AND(Z$142&gt;4,Z13=7),2)+IF(AND(Z$142&gt;4,Z13&gt;7),1)+IF(AND(Z$142=4,Z13=1),8)+IF(AND(Z$142=4,Z13=2),6)+IF(AND(Z$142=4,Z13=3),4)+IF(AND(Z$142=4,Z13=4),2)+IF(AND(Z$142=3,Z13=1),6)+IF(AND(Z$142=3,Z13=2),4)+IF(AND(Z$142=3,Z13=3),2)+IF(AND(Z$142=2,Z13=1),4)+IF(AND(Z$142=2,Z13=2),2)+IF(AND(Z$142=1,Z13=1),2)</f>
        <v>4</v>
      </c>
      <c r="AC13" s="7">
        <f>IF(AND(Z$142&gt;4,AA13=1),12)+IF(AND(Z$142&gt;4,AA13=2),8)+IF(AND(Z$142&gt;4,AA13=3),6)+IF(AND(Z$142&gt;4,AA13=4),5)+IF(AND(Z$142&gt;4,AA13=5),4)+IF(AND(Z$142&gt;4,AA13=6),3)+IF(AND(Z$142&gt;4,AA13=7),2)+IF(AND(Z$142&gt;4,AA13&gt;7),1)+IF(AND(Z$142=4,AA13=1),8)+IF(AND(Z$142=4,AA13=2),6)+IF(AND(Z$142=4,AA13=3),4)+IF(AND(Z$142=4,AA13=4),2)+IF(AND(Z$142=3,AA13=1),6)+IF(AND(Z$142=3,AA13=2),4)+IF(AND(Z$142=3,AA13=3),2)+IF(AND(Z$142=2,AA13=1),4)+IF(AND(Z$142=2,AA13=2),2)+IF(AND(Z$142=1,AA13=1),2)</f>
        <v>6</v>
      </c>
      <c r="AD13" s="2" t="s">
        <v>26</v>
      </c>
      <c r="AE13" s="4">
        <f t="shared" si="3"/>
        <v>11</v>
      </c>
      <c r="AF13" s="11">
        <f t="shared" si="4"/>
        <v>11</v>
      </c>
      <c r="AG13" s="2">
        <v>28.788</v>
      </c>
      <c r="AH13" s="10">
        <v>28.8</v>
      </c>
      <c r="AI13" s="2" t="s">
        <v>26</v>
      </c>
      <c r="AJ13" s="6"/>
      <c r="AK13" s="6"/>
      <c r="AL13" s="19">
        <f t="shared" si="5"/>
        <v>27.96</v>
      </c>
      <c r="AM13" s="2">
        <v>30.021999999999998</v>
      </c>
      <c r="AN13" s="3">
        <v>3</v>
      </c>
      <c r="AO13" s="4">
        <f>IF(AND(AP$142&gt;4,AN13=1),6)+IF(AND(AP$142&gt;4,AN13=2),4)+IF(AND(AP$142&gt;4,AN13=3),3)+IF(AND(AP$142&gt;4,AN13=4),2)+IF(AND(AP$142&gt;4,AN13=5),1)+IF(AND(AP$142&gt;4,AN13&gt;5),1)+IF(AND(AP$142=4,AN13=1),4)+IF(AND(AP$142=4,AN13=2),3)+IF(AND(AP$142=4,AN13=3),2)+IF(AND(AP$142=4,AN13=4),1)+IF(AND(AP$142=3,AN13=1),3)+IF(AND(AP$142=3,AN13=2),2)+IF(AND(AP$142=3,AN13=3),1)+IF(AND(AP$142=2,AN13=1),2)+IF(AND(AP$142=2,AN13=2),1)+IF(AND(AP$142=1,AN13=1),1)</f>
        <v>3</v>
      </c>
      <c r="AP13" s="5">
        <v>1</v>
      </c>
      <c r="AQ13" s="5">
        <v>2</v>
      </c>
      <c r="AR13" s="7">
        <f>IF(AND(AP$142&gt;4,AP13=1),12)+IF(AND(AP$142&gt;4,AP13=2),8)+IF(AND(AP$142&gt;4,AP13=3),6)+IF(AND(AP$142&gt;4,AP13=4),5)+IF(AND(AP$142&gt;4,AP13=5),4)+IF(AND(AP$142&gt;4,AP13=6),3)+IF(AND(AP$142&gt;4,AP13=7),2)+IF(AND(AP$142&gt;4,AP13&gt;7),1)+IF(AND(AP$142=4,AP13=1),8)+IF(AND(AP$142=4,AP13=2),6)+IF(AND(AP$142=4,AP13=3),4)+IF(AND(AP$142=4,AP13=4),2)+IF(AND(AP$142=3,AP13=1),6)+IF(AND(AP$142=3,AP13=2),4)+IF(AND(AP$142=3,AP13=3),2)+IF(AND(AP$142=2,AP13=1),4)+IF(AND(AP$142=2,AP13=2),2)+IF(AND(AP$142=1,AP13=1),2)</f>
        <v>12</v>
      </c>
      <c r="AS13" s="7">
        <f>IF(AND(AP$142&gt;4,AQ13=1),12)+IF(AND(AP$142&gt;4,AQ13=2),8)+IF(AND(AP$142&gt;4,AQ13=3),6)+IF(AND(AP$142&gt;4,AQ13=4),5)+IF(AND(AP$142&gt;4,AQ13=5),4)+IF(AND(AP$142&gt;4,AQ13=6),3)+IF(AND(AP$142&gt;4,AQ13=7),2)+IF(AND(AP$142&gt;4,AQ13&gt;7),1)+IF(AND(AP$142=4,AQ13=1),8)+IF(AND(AP$142=4,AQ13=2),6)+IF(AND(AP$142=4,AQ13=3),4)+IF(AND(AP$142=4,AQ13=4),2)+IF(AND(AP$142=3,AQ13=1),6)+IF(AND(AP$142=3,AQ13=2),4)+IF(AND(AP$142=3,AQ13=3),2)+IF(AND(AP$142=2,AQ13=1),4)+IF(AND(AP$142=2,AQ13=2),2)+IF(AND(AP$142=1,AQ13=1),2)</f>
        <v>8</v>
      </c>
      <c r="AT13" s="2" t="s">
        <v>26</v>
      </c>
      <c r="AU13" s="4">
        <f t="shared" si="6"/>
        <v>24</v>
      </c>
      <c r="AV13" s="11">
        <f t="shared" si="7"/>
        <v>35</v>
      </c>
      <c r="AW13" s="2">
        <v>27.873999999999999</v>
      </c>
      <c r="AX13" s="10">
        <v>28.643999999999998</v>
      </c>
      <c r="AY13" s="2" t="s">
        <v>26</v>
      </c>
      <c r="AZ13" s="6"/>
      <c r="BA13" s="6">
        <v>1</v>
      </c>
      <c r="BB13" s="19">
        <f t="shared" si="8"/>
        <v>27.873999999999999</v>
      </c>
      <c r="BC13" s="2">
        <v>36.466000000000001</v>
      </c>
      <c r="BD13" s="3">
        <v>5</v>
      </c>
      <c r="BE13" s="4">
        <f>IF(AND(BF$142&gt;4,BD13=1),6)+IF(AND(BF$142&gt;4,BD13=2),4)+IF(AND(BF$142&gt;4,BD13=3),3)+IF(AND(BF$142&gt;4,BD13=4),2)+IF(AND(BF$142&gt;4,BD13=5),1)+IF(AND(BF$142&gt;4,BD13&gt;5),1)+IF(AND(BF$142=4,BD13=1),4)+IF(AND(BF$142=4,BD13=2),3)+IF(AND(BF$142=4,BD13=3),2)+IF(AND(BF$142=4,BD13=4),1)+IF(AND(BF$142=3,BD13=1),3)+IF(AND(BF$142=3,BD13=2),2)+IF(AND(BF$142=3,BD13=3),1)+IF(AND(BF$142=2,BD13=1),2)+IF(AND(BF$142=2,BD13=2),1)+IF(AND(BF$142=1,BD13=1),1)</f>
        <v>1</v>
      </c>
      <c r="BF13" s="5">
        <v>5</v>
      </c>
      <c r="BG13" s="5">
        <v>2</v>
      </c>
      <c r="BH13" s="7">
        <f>IF(AND(BF$142&gt;4,BF13=1),12)+IF(AND(BF$142&gt;4,BF13=2),8)+IF(AND(BF$142&gt;4,BF13=3),6)+IF(AND(BF$142&gt;4,BF13=4),5)+IF(AND(BF$142&gt;4,BF13=5),4)+IF(AND(BF$142&gt;4,BF13=6),3)+IF(AND(BF$142&gt;4,BF13=7),2)+IF(AND(BF$142&gt;4,BF13&gt;7),1)+IF(AND(BF$142=4,BF13=1),8)+IF(AND(BF$142=4,BF13=2),6)+IF(AND(BF$142=4,BF13=3),4)+IF(AND(BF$142=4,BF13=4),2)+IF(AND(BF$142=3,BF13=1),6)+IF(AND(BF$142=3,BF13=2),4)+IF(AND(BF$142=3,BF13=3),2)+IF(AND(BF$142=2,BF13=1),4)+IF(AND(BF$142=2,BF13=2),2)+IF(AND(BF$142=1,BF13=1),2)</f>
        <v>4</v>
      </c>
      <c r="BI13" s="7">
        <f>IF(AND(BF$142&gt;4,BG13=1),12)+IF(AND(BF$142&gt;4,BG13=2),8)+IF(AND(BF$142&gt;4,BG13=3),6)+IF(AND(BF$142&gt;4,BG13=4),5)+IF(AND(BF$142&gt;4,BG13=5),4)+IF(AND(BF$142&gt;4,BG13=6),3)+IF(AND(BF$142&gt;4,BG13=7),2)+IF(AND(BF$142&gt;4,BG13&gt;7),1)+IF(AND(BF$142=4,BG13=1),8)+IF(AND(BF$142=4,BG13=2),6)+IF(AND(BF$142=4,BG13=3),4)+IF(AND(BF$142=4,BG13=4),2)+IF(AND(BF$142=3,BG13=1),6)+IF(AND(BF$142=3,BG13=2),4)+IF(AND(BF$142=3,BG13=3),2)+IF(AND(BF$142=2,BG13=1),4)+IF(AND(BF$142=2,BG13=2),2)+IF(AND(BF$142=1,BG13=1),2)</f>
        <v>8</v>
      </c>
      <c r="BJ13" s="2" t="s">
        <v>26</v>
      </c>
      <c r="BK13" s="4">
        <f t="shared" si="9"/>
        <v>14</v>
      </c>
      <c r="BL13" s="11">
        <f t="shared" si="10"/>
        <v>49</v>
      </c>
      <c r="BM13" s="2">
        <v>28.954000000000001</v>
      </c>
      <c r="BN13" s="10">
        <v>27.315999999999999</v>
      </c>
      <c r="BO13" s="2" t="s">
        <v>26</v>
      </c>
      <c r="BP13" s="8" t="s">
        <v>107</v>
      </c>
      <c r="BQ13" s="6">
        <v>1</v>
      </c>
      <c r="BR13" s="19">
        <f t="shared" si="11"/>
        <v>27.315999999999999</v>
      </c>
      <c r="BS13" s="2">
        <v>29.931999999999999</v>
      </c>
      <c r="BT13" s="3">
        <v>4</v>
      </c>
      <c r="BU13" s="4">
        <f>IF(AND(BV$142&gt;4,BT13=1),6)+IF(AND(BV$142&gt;4,BT13=2),4)+IF(AND(BV$142&gt;4,BT13=3),3)+IF(AND(BV$142&gt;4,BT13=4),2)+IF(AND(BV$142&gt;4,BT13=5),1)+IF(AND(BV$142&gt;4,BT13&gt;5),1)+IF(AND(BV$142=4,BT13=1),4)+IF(AND(BV$142=4,BT13=2),3)+IF(AND(BV$142=4,BT13=3),2)+IF(AND(BV$142=4,BT13=4),1)+IF(AND(BV$142=3,BT13=1),3)+IF(AND(BV$142=3,BT13=2),2)+IF(AND(BV$142=3,BT13=3),1)+IF(AND(BV$142=2,BT13=1),2)+IF(AND(BV$142=2,BT13=2),1)+IF(AND(BV$142=1,BT13=1),1)</f>
        <v>2</v>
      </c>
      <c r="BV13" s="5">
        <v>2</v>
      </c>
      <c r="BW13" s="5">
        <v>2</v>
      </c>
      <c r="BX13" s="7">
        <f>IF(AND(BV$142&gt;4,BV13=1),12)+IF(AND(BV$142&gt;4,BV13=2),8)+IF(AND(BV$142&gt;4,BV13=3),6)+IF(AND(BV$142&gt;4,BV13=4),5)+IF(AND(BV$142&gt;4,BV13=5),4)+IF(AND(BV$142&gt;4,BV13=6),3)+IF(AND(BV$142&gt;4,BV13=7),2)+IF(AND(BV$142&gt;4,BV13&gt;7),1)+IF(AND(BV$142=4,BV13=1),8)+IF(AND(BV$142=4,BV13=2),6)+IF(AND(BV$142=4,BV13=3),4)+IF(AND(BV$142=4,BV13=4),2)+IF(AND(BV$142=3,BV13=1),6)+IF(AND(BV$142=3,BV13=2),4)+IF(AND(BV$142=3,BV13=3),2)+IF(AND(BV$142=2,BV13=1),4)+IF(AND(BV$142=2,BV13=2),2)+IF(AND(BV$142=1,BV13=1),2)</f>
        <v>8</v>
      </c>
      <c r="BY13" s="7">
        <f>IF(AND(BV$142&gt;4,BW13=1),12)+IF(AND(BV$142&gt;4,BW13=2),8)+IF(AND(BV$142&gt;4,BW13=3),6)+IF(AND(BV$142&gt;4,BW13=4),5)+IF(AND(BV$142&gt;4,BW13=5),4)+IF(AND(BV$142&gt;4,BW13=6),3)+IF(AND(BV$142&gt;4,BW13=7),2)+IF(AND(BV$142&gt;4,BW13&gt;7),1)+IF(AND(BV$142=4,BW13=1),8)+IF(AND(BV$142=4,BW13=2),6)+IF(AND(BV$142=4,BW13=3),4)+IF(AND(BV$142=4,BW13=4),2)+IF(AND(BV$142=3,BW13=1),6)+IF(AND(BV$142=3,BW13=2),4)+IF(AND(BV$142=3,BW13=3),2)+IF(AND(BV$142=2,BW13=1),4)+IF(AND(BV$142=2,BW13=2),2)+IF(AND(BV$142=1,BW13=1),2)</f>
        <v>8</v>
      </c>
      <c r="BZ13" s="2" t="s">
        <v>26</v>
      </c>
      <c r="CA13" s="4">
        <f t="shared" si="12"/>
        <v>18</v>
      </c>
      <c r="CB13" s="11">
        <f t="shared" si="13"/>
        <v>67</v>
      </c>
      <c r="CC13" s="2">
        <v>27.696999999999999</v>
      </c>
      <c r="CD13" s="10">
        <v>27.847000000000001</v>
      </c>
      <c r="CE13" s="2" t="s">
        <v>26</v>
      </c>
      <c r="CF13" s="6" t="s">
        <v>107</v>
      </c>
      <c r="CG13" s="6"/>
      <c r="CH13" s="19">
        <f t="shared" si="14"/>
        <v>27.315999999999999</v>
      </c>
    </row>
    <row r="14" spans="1:86">
      <c r="A14" s="13">
        <v>4</v>
      </c>
      <c r="B14" s="1" t="s">
        <v>190</v>
      </c>
      <c r="C14" s="2">
        <v>45928</v>
      </c>
      <c r="D14" s="1">
        <v>180</v>
      </c>
      <c r="E14" s="1" t="s">
        <v>191</v>
      </c>
      <c r="F14" s="57">
        <v>34.121000000000002</v>
      </c>
      <c r="G14" s="2">
        <v>32.164000000000001</v>
      </c>
      <c r="H14" s="3">
        <v>2</v>
      </c>
      <c r="I14" s="4">
        <f>IF(AND(J$144&gt;4,H14=1),6)+IF(AND(J$144&gt;4,H14=2),4)+IF(AND(J$144&gt;4,H14=3),3)+IF(AND(J$144&gt;4,H14=4),2)+IF(AND(J$144&gt;4,H14=5),1)+IF(AND(J$144&gt;4,H14&gt;5),1)+IF(AND(J$144=4,H14=1),4)+IF(AND(J$144=4,H14=2),3)+IF(AND(J$144=4,H14=3),2)+IF(AND(J$144=4,H14=4),1)+IF(AND(J$144=3,H14=1),3)+IF(AND(J$144=3,H14=2),2)+IF(AND(J$144=3,H14=3),1)+IF(AND(J$144=2,H14=1),2)+IF(AND(J$144=2,H14=2),1)+IF(AND(J$144=1,H14=1),1)</f>
        <v>3</v>
      </c>
      <c r="J14" s="5">
        <v>2</v>
      </c>
      <c r="K14" s="5">
        <v>2</v>
      </c>
      <c r="L14" s="7">
        <f>IF(AND(J$144&gt;4,J14=1),12)+IF(AND(J$144&gt;4,J14=2),8)+IF(AND(J$144&gt;4,J14=3),6)+IF(AND(J$144&gt;4,J14=4),5)+IF(AND(J$144&gt;4,J14=5),4)+IF(AND(J$144&gt;4,J14=6),3)+IF(AND(J$144&gt;4,J14=7),2)+IF(AND(J$144&gt;4,J14&gt;7),1)+IF(AND(J$144=4,J14=1),8)+IF(AND(J$144=4,J14=2),6)+IF(AND(J$144=4,J14=3),4)+IF(AND(J$144=4,J14=4),2)+IF(AND(J$144=3,J14=1),6)+IF(AND(J$144=3,J14=2),4)+IF(AND(J$144=3,J14=3),2)+IF(AND(J$144=2,J14=1),4)+IF(AND(J$144=2,J14=2),2)+IF(AND(J$144=1,J14=1),2)</f>
        <v>6</v>
      </c>
      <c r="M14" s="7">
        <f>IF(AND(J$144&gt;4,K14=1),12)+IF(AND(J$144&gt;4,K14=2),8)+IF(AND(J$144&gt;4,K14=3),6)+IF(AND(J$144&gt;4,K14=4),5)+IF(AND(J$144&gt;4,K14=5),4)+IF(AND(J$144&gt;4,K14=6),3)+IF(AND(J$144&gt;4,K14=7),2)+IF(AND(J$144&gt;4,K14&gt;7),1)+IF(AND(J$144=4,K14=1),8)+IF(AND(J$144=4,K14=2),6)+IF(AND(J$144=4,K14=3),4)+IF(AND(J$144=4,K14=4),2)+IF(AND(J$144=3,K14=1),6)+IF(AND(J$144=3,K14=2),4)+IF(AND(J$144=3,K14=3),2)+IF(AND(J$144=2,K14=1),4)+IF(AND(J$144=2,K14=2),2)+IF(AND(J$144=1,K14=1),2)</f>
        <v>6</v>
      </c>
      <c r="N14" s="2" t="s">
        <v>29</v>
      </c>
      <c r="O14" s="4">
        <f t="shared" si="0"/>
        <v>17</v>
      </c>
      <c r="P14" s="11">
        <f t="shared" si="1"/>
        <v>17</v>
      </c>
      <c r="Q14" s="2">
        <v>31.655999999999999</v>
      </c>
      <c r="R14" s="2">
        <v>32.418999999999997</v>
      </c>
      <c r="S14" s="2" t="s">
        <v>29</v>
      </c>
      <c r="T14" s="6"/>
      <c r="U14" s="6">
        <v>2</v>
      </c>
      <c r="V14" s="19">
        <f t="shared" si="2"/>
        <v>31.655999999999999</v>
      </c>
      <c r="W14" s="2">
        <v>30.983000000000001</v>
      </c>
      <c r="X14" s="3">
        <v>2</v>
      </c>
      <c r="Y14" s="4">
        <f>IF(AND(Z$144&gt;4,X14=1),6)+IF(AND(Z$144&gt;4,X14=2),4)+IF(AND(Z$144&gt;4,X14=3),3)+IF(AND(Z$144&gt;4,X14=4),2)+IF(AND(Z$144&gt;4,X14=5),1)+IF(AND(Z$144&gt;4,X14&gt;5),1)+IF(AND(Z$144=4,X14=1),4)+IF(AND(Z$144=4,X14=2),3)+IF(AND(Z$144=4,X14=3),2)+IF(AND(Z$144=4,X14=4),1)+IF(AND(Z$144=3,X14=1),3)+IF(AND(Z$144=3,X14=2),2)+IF(AND(Z$144=3,X14=3),1)+IF(AND(Z$144=2,X14=1),2)+IF(AND(Z$144=2,X14=2),1)+IF(AND(Z$144=1,X14=1),1)</f>
        <v>3</v>
      </c>
      <c r="Z14" s="5">
        <v>2</v>
      </c>
      <c r="AA14" s="5">
        <v>1</v>
      </c>
      <c r="AB14" s="7">
        <f>IF(AND(Z$144&gt;4,Z14=1),12)+IF(AND(Z$144&gt;4,Z14=2),8)+IF(AND(Z$144&gt;4,Z14=3),6)+IF(AND(Z$144&gt;4,Z14=4),5)+IF(AND(Z$144&gt;4,Z14=5),4)+IF(AND(Z$144&gt;4,Z14=6),3)+IF(AND(Z$144&gt;4,Z14=7),2)+IF(AND(Z$144&gt;4,Z14&gt;7),1)+IF(AND(Z$144=4,Z14=1),8)+IF(AND(Z$144=4,Z14=2),6)+IF(AND(Z$144=4,Z14=3),4)+IF(AND(Z$144=4,Z14=4),2)+IF(AND(Z$144=3,Z14=1),6)+IF(AND(Z$144=3,Z14=2),4)+IF(AND(Z$144=3,Z14=3),2)+IF(AND(Z$144=2,Z14=1),4)+IF(AND(Z$144=2,Z14=2),2)+IF(AND(Z$144=1,Z14=1),2)</f>
        <v>6</v>
      </c>
      <c r="AC14" s="7">
        <f>IF(AND(Z$144&gt;4,AA14=1),12)+IF(AND(Z$144&gt;4,AA14=2),8)+IF(AND(Z$144&gt;4,AA14=3),6)+IF(AND(Z$144&gt;4,AA14=4),5)+IF(AND(Z$144&gt;4,AA14=5),4)+IF(AND(Z$144&gt;4,AA14=6),3)+IF(AND(Z$144&gt;4,AA14=7),2)+IF(AND(Z$144&gt;4,AA14&gt;7),1)+IF(AND(Z$144=4,AA14=1),8)+IF(AND(Z$144=4,AA14=2),6)+IF(AND(Z$144=4,AA14=3),4)+IF(AND(Z$144=4,AA14=4),2)+IF(AND(Z$144=3,AA14=1),6)+IF(AND(Z$144=3,AA14=2),4)+IF(AND(Z$144=3,AA14=3),2)+IF(AND(Z$144=2,AA14=1),4)+IF(AND(Z$144=2,AA14=2),2)+IF(AND(Z$144=1,AA14=1),2)</f>
        <v>8</v>
      </c>
      <c r="AD14" s="2" t="s">
        <v>29</v>
      </c>
      <c r="AE14" s="4">
        <f t="shared" si="3"/>
        <v>18</v>
      </c>
      <c r="AF14" s="11">
        <f t="shared" si="4"/>
        <v>35</v>
      </c>
      <c r="AG14" s="2">
        <v>31.329000000000001</v>
      </c>
      <c r="AH14" s="2">
        <v>32.029000000000003</v>
      </c>
      <c r="AI14" s="8" t="s">
        <v>211</v>
      </c>
      <c r="AJ14" s="8" t="s">
        <v>211</v>
      </c>
      <c r="AK14" s="6">
        <v>1</v>
      </c>
      <c r="AL14" s="19">
        <f t="shared" si="5"/>
        <v>30.983000000000001</v>
      </c>
      <c r="AM14" s="2">
        <v>31.654</v>
      </c>
      <c r="AN14" s="3">
        <v>4</v>
      </c>
      <c r="AO14" s="4">
        <f>IF(AND(AP$143&gt;4,AN14=1),6)+IF(AND(AP$143&gt;4,AN14=2),4)+IF(AND(AP$143&gt;4,AN14=3),3)+IF(AND(AP$143&gt;4,AN14=4),2)+IF(AND(AP$143&gt;4,AN14=5),1)+IF(AND(AP$143&gt;4,AN14&gt;5),1)+IF(AND(AP$143=4,AN14=1),4)+IF(AND(AP$143=4,AN14=2),3)+IF(AND(AP$143=4,AN14=3),2)+IF(AND(AP$143=4,AN14=4),1)+IF(AND(AP$143=3,AN14=1),3)+IF(AND(AP$143=3,AN14=2),2)+IF(AND(AP$143=3,AN14=3),1)+IF(AND(AP$143=2,AN14=1),2)+IF(AND(AP$143=2,AN14=2),1)+IF(AND(AP$143=1,AN14=1),1)</f>
        <v>2</v>
      </c>
      <c r="AP14" s="5">
        <v>2</v>
      </c>
      <c r="AQ14" s="5"/>
      <c r="AR14" s="7">
        <f>IF(AND(AP$143&gt;4,AP14=1),12)+IF(AND(AP$143&gt;4,AP14=2),8)+IF(AND(AP$143&gt;4,AP14=3),6)+IF(AND(AP$143&gt;4,AP14=4),5)+IF(AND(AP$143&gt;4,AP14=5),4)+IF(AND(AP$143&gt;4,AP14=6),3)+IF(AND(AP$143&gt;4,AP14=7),2)+IF(AND(AP$143&gt;4,AP14&gt;7),1)+IF(AND(AP$143=4,AP14=1),8)+IF(AND(AP$143=4,AP14=2),6)+IF(AND(AP$143=4,AP14=3),4)+IF(AND(AP$143=4,AP14=4),2)+IF(AND(AP$143=3,AP14=1),6)+IF(AND(AP$143=3,AP14=2),4)+IF(AND(AP$143=3,AP14=3),2)+IF(AND(AP$143=2,AP14=1),4)+IF(AND(AP$143=2,AP14=2),2)+IF(AND(AP$143=1,AP14=1),2)</f>
        <v>8</v>
      </c>
      <c r="AS14" s="7">
        <f>IF(AND(AP$143&gt;4,AQ14=1),12)+IF(AND(AP$143&gt;4,AQ14=2),8)+IF(AND(AP$143&gt;4,AQ14=3),6)+IF(AND(AP$143&gt;4,AQ14=4),5)+IF(AND(AP$143&gt;4,AQ14=5),4)+IF(AND(AP$143&gt;4,AQ14=6),3)+IF(AND(AP$143&gt;4,AQ14=7),2)+IF(AND(AP$143&gt;4,AQ14&gt;7),1)+IF(AND(AP$143=4,AQ14=1),8)+IF(AND(AP$143=4,AQ14=2),6)+IF(AND(AP$143=4,AQ14=3),4)+IF(AND(AP$143=4,AQ14=4),2)+IF(AND(AP$143=3,AQ14=1),6)+IF(AND(AP$143=3,AQ14=2),4)+IF(AND(AP$143=3,AQ14=3),2)+IF(AND(AP$143=2,AQ14=1),4)+IF(AND(AP$143=2,AQ14=2),2)+IF(AND(AP$143=1,AQ14=1),2)</f>
        <v>0</v>
      </c>
      <c r="AT14" s="2" t="s">
        <v>31</v>
      </c>
      <c r="AU14" s="4">
        <f t="shared" si="6"/>
        <v>11</v>
      </c>
      <c r="AV14" s="11">
        <f t="shared" si="7"/>
        <v>46</v>
      </c>
      <c r="AW14" s="2">
        <v>30.792000000000002</v>
      </c>
      <c r="AX14" s="2">
        <v>31.193000000000001</v>
      </c>
      <c r="AY14" s="2" t="s">
        <v>31</v>
      </c>
      <c r="AZ14" s="6"/>
      <c r="BA14" s="6">
        <v>1</v>
      </c>
      <c r="BB14" s="19">
        <f t="shared" si="8"/>
        <v>30.792000000000002</v>
      </c>
      <c r="BC14" s="2">
        <v>30.952999999999999</v>
      </c>
      <c r="BD14" s="3">
        <v>2</v>
      </c>
      <c r="BE14" s="4">
        <f>IF(AND(BF$143&gt;4,BD14=1),6)+IF(AND(BF$143&gt;4,BD14=2),4)+IF(AND(BF$143&gt;4,BD14=3),3)+IF(AND(BF$143&gt;4,BD14=4),2)+IF(AND(BF$143&gt;4,BD14=5),1)+IF(AND(BF$143&gt;4,BD14&gt;5),1)+IF(AND(BF$143=4,BD14=1),4)+IF(AND(BF$143=4,BD14=2),3)+IF(AND(BF$143=4,BD14=3),2)+IF(AND(BF$143=4,BD14=4),1)+IF(AND(BF$143=3,BD14=1),3)+IF(AND(BF$143=3,BD14=2),2)+IF(AND(BF$143=3,BD14=3),1)+IF(AND(BF$143=2,BD14=1),2)+IF(AND(BF$143=2,BD14=2),1)+IF(AND(BF$143=1,BD14=1),1)</f>
        <v>3</v>
      </c>
      <c r="BF14" s="5">
        <v>2</v>
      </c>
      <c r="BG14" s="5">
        <v>2</v>
      </c>
      <c r="BH14" s="7">
        <f>IF(AND(BF$143&gt;4,BF14=1),12)+IF(AND(BF$143&gt;4,BF14=2),8)+IF(AND(BF$143&gt;4,BF14=3),6)+IF(AND(BF$143&gt;4,BF14=4),5)+IF(AND(BF$143&gt;4,BF14=5),4)+IF(AND(BF$143&gt;4,BF14=6),3)+IF(AND(BF$143&gt;4,BF14=7),2)+IF(AND(BF$143&gt;4,BF14&gt;7),1)+IF(AND(BF$143=4,BF14=1),8)+IF(AND(BF$143=4,BF14=2),6)+IF(AND(BF$143=4,BF14=3),4)+IF(AND(BF$143=4,BF14=4),2)+IF(AND(BF$143=3,BF14=1),6)+IF(AND(BF$143=3,BF14=2),4)+IF(AND(BF$143=3,BF14=3),2)+IF(AND(BF$143=2,BF14=1),4)+IF(AND(BF$143=2,BF14=2),2)+IF(AND(BF$143=1,BF14=1),2)</f>
        <v>6</v>
      </c>
      <c r="BI14" s="7">
        <f>IF(AND(BF$143&gt;4,BG14=1),12)+IF(AND(BF$143&gt;4,BG14=2),8)+IF(AND(BF$143&gt;4,BG14=3),6)+IF(AND(BF$143&gt;4,BG14=4),5)+IF(AND(BF$143&gt;4,BG14=5),4)+IF(AND(BF$143&gt;4,BG14=6),3)+IF(AND(BF$143&gt;4,BG14=7),2)+IF(AND(BF$143&gt;4,BG14&gt;7),1)+IF(AND(BF$143=4,BG14=1),8)+IF(AND(BF$143=4,BG14=2),6)+IF(AND(BF$143=4,BG14=3),4)+IF(AND(BF$143=4,BG14=4),2)+IF(AND(BF$143=3,BG14=1),6)+IF(AND(BF$143=3,BG14=2),4)+IF(AND(BF$143=3,BG14=3),2)+IF(AND(BF$143=2,BG14=1),4)+IF(AND(BF$143=2,BG14=2),2)+IF(AND(BF$143=1,BG14=1),2)</f>
        <v>6</v>
      </c>
      <c r="BJ14" s="2" t="s">
        <v>31</v>
      </c>
      <c r="BK14" s="4">
        <f t="shared" si="9"/>
        <v>16</v>
      </c>
      <c r="BL14" s="11">
        <f t="shared" si="10"/>
        <v>62</v>
      </c>
      <c r="BM14" s="2">
        <v>30.902999999999999</v>
      </c>
      <c r="BN14" s="2">
        <v>30.699000000000002</v>
      </c>
      <c r="BO14" s="2" t="s">
        <v>31</v>
      </c>
      <c r="BP14" s="6"/>
      <c r="BQ14" s="6">
        <v>1</v>
      </c>
      <c r="BR14" s="19">
        <f t="shared" si="11"/>
        <v>30.699000000000002</v>
      </c>
      <c r="BS14" s="2">
        <v>29.466999999999999</v>
      </c>
      <c r="BT14" s="3">
        <v>2</v>
      </c>
      <c r="BU14" s="4">
        <f>IF(AND(BV$143&gt;4,BT14=1),6)+IF(AND(BV$143&gt;4,BT14=2),4)+IF(AND(BV$143&gt;4,BT14=3),3)+IF(AND(BV$143&gt;4,BT14=4),2)+IF(AND(BV$143&gt;4,BT14=5),1)+IF(AND(BV$143&gt;4,BT14&gt;5),1)+IF(AND(BV$143=4,BT14=1),4)+IF(AND(BV$143=4,BT14=2),3)+IF(AND(BV$143=4,BT14=3),2)+IF(AND(BV$143=4,BT14=4),1)+IF(AND(BV$143=3,BT14=1),3)+IF(AND(BV$143=3,BT14=2),2)+IF(AND(BV$143=3,BT14=3),1)+IF(AND(BV$143=2,BT14=1),2)+IF(AND(BV$143=2,BT14=2),1)+IF(AND(BV$143=1,BT14=1),1)</f>
        <v>4</v>
      </c>
      <c r="BV14" s="5"/>
      <c r="BW14" s="5"/>
      <c r="BX14" s="7">
        <f>IF(AND(BV$143&gt;4,BV14=1),12)+IF(AND(BV$143&gt;4,BV14=2),8)+IF(AND(BV$143&gt;4,BV14=3),6)+IF(AND(BV$143&gt;4,BV14=4),5)+IF(AND(BV$143&gt;4,BV14=5),4)+IF(AND(BV$143&gt;4,BV14=6),3)+IF(AND(BV$143&gt;4,BV14=7),2)+IF(AND(BV$143&gt;4,BV14&gt;7),1)+IF(AND(BV$143=4,BV14=1),8)+IF(AND(BV$143=4,BV14=2),6)+IF(AND(BV$143=4,BV14=3),4)+IF(AND(BV$143=4,BV14=4),2)+IF(AND(BV$143=3,BV14=1),6)+IF(AND(BV$143=3,BV14=2),4)+IF(AND(BV$143=3,BV14=3),2)+IF(AND(BV$143=2,BV14=1),4)+IF(AND(BV$143=2,BV14=2),2)+IF(AND(BV$143=1,BV14=1),2)</f>
        <v>0</v>
      </c>
      <c r="BY14" s="7">
        <f>IF(AND(BV$143&gt;4,BW14=1),12)+IF(AND(BV$143&gt;4,BW14=2),8)+IF(AND(BV$143&gt;4,BW14=3),6)+IF(AND(BV$143&gt;4,BW14=4),5)+IF(AND(BV$143&gt;4,BW14=5),4)+IF(AND(BV$143&gt;4,BW14=6),3)+IF(AND(BV$143&gt;4,BW14=7),2)+IF(AND(BV$143&gt;4,BW14&gt;7),1)+IF(AND(BV$143=4,BW14=1),8)+IF(AND(BV$143=4,BW14=2),6)+IF(AND(BV$143=4,BW14=3),4)+IF(AND(BV$143=4,BW14=4),2)+IF(AND(BV$143=3,BW14=1),6)+IF(AND(BV$143=3,BW14=2),4)+IF(AND(BV$143=3,BW14=3),2)+IF(AND(BV$143=2,BW14=1),4)+IF(AND(BV$143=2,BW14=2),2)+IF(AND(BV$143=1,BW14=1),2)</f>
        <v>0</v>
      </c>
      <c r="BZ14" s="2" t="s">
        <v>31</v>
      </c>
      <c r="CA14" s="4">
        <f t="shared" si="12"/>
        <v>5</v>
      </c>
      <c r="CB14" s="11">
        <f t="shared" si="13"/>
        <v>67</v>
      </c>
      <c r="CC14" s="2"/>
      <c r="CD14" s="2"/>
      <c r="CE14" s="2" t="s">
        <v>31</v>
      </c>
      <c r="CF14" s="8" t="s">
        <v>89</v>
      </c>
      <c r="CG14" s="6">
        <v>1</v>
      </c>
      <c r="CH14" s="19">
        <f t="shared" si="14"/>
        <v>29.466999999999999</v>
      </c>
    </row>
    <row r="15" spans="1:86">
      <c r="A15" s="13">
        <v>5</v>
      </c>
      <c r="B15" s="1" t="s">
        <v>69</v>
      </c>
      <c r="C15" s="2">
        <v>13729</v>
      </c>
      <c r="D15" s="1">
        <v>24</v>
      </c>
      <c r="E15" s="1" t="s">
        <v>28</v>
      </c>
      <c r="F15" s="57">
        <v>32.619</v>
      </c>
      <c r="G15" s="2">
        <v>34.082999999999998</v>
      </c>
      <c r="H15" s="3">
        <v>3</v>
      </c>
      <c r="I15" s="4">
        <f>IF(AND(J$144&gt;4,H15=1),6)+IF(AND(J$144&gt;4,H15=2),4)+IF(AND(J$144&gt;4,H15=3),3)+IF(AND(J$144&gt;4,H15=4),2)+IF(AND(J$144&gt;4,H15=5),1)+IF(AND(J$144&gt;4,H15&gt;5),1)+IF(AND(J$144=4,H15=1),4)+IF(AND(J$144=4,H15=2),3)+IF(AND(J$144=4,H15=3),2)+IF(AND(J$144=4,H15=4),1)+IF(AND(J$144=3,H15=1),3)+IF(AND(J$144=3,H15=2),2)+IF(AND(J$144=3,H15=3),1)+IF(AND(J$144=2,H15=1),2)+IF(AND(J$144=2,H15=2),1)+IF(AND(J$144=1,H15=1),1)</f>
        <v>2</v>
      </c>
      <c r="J15" s="5">
        <v>3</v>
      </c>
      <c r="K15" s="5">
        <v>3</v>
      </c>
      <c r="L15" s="7">
        <f>IF(AND(J$144&gt;4,J15=1),12)+IF(AND(J$144&gt;4,J15=2),8)+IF(AND(J$144&gt;4,J15=3),6)+IF(AND(J$144&gt;4,J15=4),5)+IF(AND(J$144&gt;4,J15=5),4)+IF(AND(J$144&gt;4,J15=6),3)+IF(AND(J$144&gt;4,J15=7),2)+IF(AND(J$144&gt;4,J15&gt;7),1)+IF(AND(J$144=4,J15=1),8)+IF(AND(J$144=4,J15=2),6)+IF(AND(J$144=4,J15=3),4)+IF(AND(J$144=4,J15=4),2)+IF(AND(J$144=3,J15=1),6)+IF(AND(J$144=3,J15=2),4)+IF(AND(J$144=3,J15=3),2)+IF(AND(J$144=2,J15=1),4)+IF(AND(J$144=2,J15=2),2)+IF(AND(J$144=1,J15=1),2)</f>
        <v>4</v>
      </c>
      <c r="M15" s="7">
        <f>IF(AND(J$144&gt;4,K15=1),12)+IF(AND(J$144&gt;4,K15=2),8)+IF(AND(J$144&gt;4,K15=3),6)+IF(AND(J$144&gt;4,K15=4),5)+IF(AND(J$144&gt;4,K15=5),4)+IF(AND(J$144&gt;4,K15=6),3)+IF(AND(J$144&gt;4,K15=7),2)+IF(AND(J$144&gt;4,K15&gt;7),1)+IF(AND(J$144=4,K15=1),8)+IF(AND(J$144=4,K15=2),6)+IF(AND(J$144=4,K15=3),4)+IF(AND(J$144=4,K15=4),2)+IF(AND(J$144=3,K15=1),6)+IF(AND(J$144=3,K15=2),4)+IF(AND(J$144=3,K15=3),2)+IF(AND(J$144=2,K15=1),4)+IF(AND(J$144=2,K15=2),2)+IF(AND(J$144=1,K15=1),2)</f>
        <v>4</v>
      </c>
      <c r="N15" s="2" t="s">
        <v>29</v>
      </c>
      <c r="O15" s="4">
        <f t="shared" si="0"/>
        <v>10</v>
      </c>
      <c r="P15" s="11">
        <f t="shared" si="1"/>
        <v>10</v>
      </c>
      <c r="Q15" s="2">
        <v>33.999000000000002</v>
      </c>
      <c r="R15" s="2">
        <v>34.805999999999997</v>
      </c>
      <c r="S15" s="2" t="s">
        <v>29</v>
      </c>
      <c r="T15" s="2"/>
      <c r="U15" s="6"/>
      <c r="V15" s="19">
        <f t="shared" si="2"/>
        <v>32.619</v>
      </c>
      <c r="W15" s="2">
        <v>35.951000000000001</v>
      </c>
      <c r="X15" s="3">
        <v>3</v>
      </c>
      <c r="Y15" s="4">
        <f>IF(AND(Z$144&gt;4,X15=1),6)+IF(AND(Z$144&gt;4,X15=2),4)+IF(AND(Z$144&gt;4,X15=3),3)+IF(AND(Z$144&gt;4,X15=4),2)+IF(AND(Z$144&gt;4,X15=5),1)+IF(AND(Z$144&gt;4,X15&gt;5),1)+IF(AND(Z$144=4,X15=1),4)+IF(AND(Z$144=4,X15=2),3)+IF(AND(Z$144=4,X15=3),2)+IF(AND(Z$144=4,X15=4),1)+IF(AND(Z$144=3,X15=1),3)+IF(AND(Z$144=3,X15=2),2)+IF(AND(Z$144=3,X15=3),1)+IF(AND(Z$144=2,X15=1),2)+IF(AND(Z$144=2,X15=2),1)+IF(AND(Z$144=1,X15=1),1)</f>
        <v>2</v>
      </c>
      <c r="Z15" s="5">
        <v>3</v>
      </c>
      <c r="AA15" s="5">
        <v>2</v>
      </c>
      <c r="AB15" s="7">
        <f>IF(AND(Z$144&gt;4,Z15=1),12)+IF(AND(Z$144&gt;4,Z15=2),8)+IF(AND(Z$144&gt;4,Z15=3),6)+IF(AND(Z$144&gt;4,Z15=4),5)+IF(AND(Z$144&gt;4,Z15=5),4)+IF(AND(Z$144&gt;4,Z15=6),3)+IF(AND(Z$144&gt;4,Z15=7),2)+IF(AND(Z$144&gt;4,Z15&gt;7),1)+IF(AND(Z$144=4,Z15=1),8)+IF(AND(Z$144=4,Z15=2),6)+IF(AND(Z$144=4,Z15=3),4)+IF(AND(Z$144=4,Z15=4),2)+IF(AND(Z$144=3,Z15=1),6)+IF(AND(Z$144=3,Z15=2),4)+IF(AND(Z$144=3,Z15=3),2)+IF(AND(Z$144=2,Z15=1),4)+IF(AND(Z$144=2,Z15=2),2)+IF(AND(Z$144=1,Z15=1),2)</f>
        <v>4</v>
      </c>
      <c r="AC15" s="7">
        <f>IF(AND(Z$144&gt;4,AA15=1),12)+IF(AND(Z$144&gt;4,AA15=2),8)+IF(AND(Z$144&gt;4,AA15=3),6)+IF(AND(Z$144&gt;4,AA15=4),5)+IF(AND(Z$144&gt;4,AA15=5),4)+IF(AND(Z$144&gt;4,AA15=6),3)+IF(AND(Z$144&gt;4,AA15=7),2)+IF(AND(Z$144&gt;4,AA15&gt;7),1)+IF(AND(Z$144=4,AA15=1),8)+IF(AND(Z$144=4,AA15=2),6)+IF(AND(Z$144=4,AA15=3),4)+IF(AND(Z$144=4,AA15=4),2)+IF(AND(Z$144=3,AA15=1),6)+IF(AND(Z$144=3,AA15=2),4)+IF(AND(Z$144=3,AA15=3),2)+IF(AND(Z$144=2,AA15=1),4)+IF(AND(Z$144=2,AA15=2),2)+IF(AND(Z$144=1,AA15=1),2)</f>
        <v>6</v>
      </c>
      <c r="AD15" s="2" t="s">
        <v>29</v>
      </c>
      <c r="AE15" s="4">
        <f t="shared" si="3"/>
        <v>12</v>
      </c>
      <c r="AF15" s="11">
        <f t="shared" si="4"/>
        <v>22</v>
      </c>
      <c r="AG15" s="2">
        <v>34.423000000000002</v>
      </c>
      <c r="AH15" s="2">
        <v>35.642000000000003</v>
      </c>
      <c r="AI15" s="2" t="s">
        <v>29</v>
      </c>
      <c r="AJ15" s="2"/>
      <c r="AK15" s="6"/>
      <c r="AL15" s="19">
        <f t="shared" si="5"/>
        <v>32.619</v>
      </c>
      <c r="AM15" s="2">
        <v>34.976999999999997</v>
      </c>
      <c r="AN15" s="3">
        <v>2</v>
      </c>
      <c r="AO15" s="4">
        <f>IF(AND(AP$144&gt;4,AN15=1),6)+IF(AND(AP$144&gt;4,AN15=2),4)+IF(AND(AP$144&gt;4,AN15=3),3)+IF(AND(AP$144&gt;4,AN15=4),2)+IF(AND(AP$144&gt;4,AN15=5),1)+IF(AND(AP$144&gt;4,AN15&gt;5),1)+IF(AND(AP$144=4,AN15=1),4)+IF(AND(AP$144=4,AN15=2),3)+IF(AND(AP$144=4,AN15=3),2)+IF(AND(AP$144=4,AN15=4),1)+IF(AND(AP$144=3,AN15=1),3)+IF(AND(AP$144=3,AN15=2),2)+IF(AND(AP$144=3,AN15=3),1)+IF(AND(AP$144=2,AN15=1),2)+IF(AND(AP$144=2,AN15=2),1)+IF(AND(AP$144=1,AN15=1),1)</f>
        <v>2</v>
      </c>
      <c r="AP15" s="5">
        <v>2</v>
      </c>
      <c r="AQ15" s="5">
        <v>2</v>
      </c>
      <c r="AR15" s="7">
        <f>IF(AND(AP$144&gt;4,AP15=1),12)+IF(AND(AP$144&gt;4,AP15=2),8)+IF(AND(AP$144&gt;4,AP15=3),6)+IF(AND(AP$144&gt;4,AP15=4),5)+IF(AND(AP$144&gt;4,AP15=5),4)+IF(AND(AP$144&gt;4,AP15=6),3)+IF(AND(AP$144&gt;4,AP15=7),2)+IF(AND(AP$144&gt;4,AP15&gt;7),1)+IF(AND(AP$144=4,AP15=1),8)+IF(AND(AP$144=4,AP15=2),6)+IF(AND(AP$144=4,AP15=3),4)+IF(AND(AP$144=4,AP15=4),2)+IF(AND(AP$144=3,AP15=1),6)+IF(AND(AP$144=3,AP15=2),4)+IF(AND(AP$144=3,AP15=3),2)+IF(AND(AP$144=2,AP15=1),4)+IF(AND(AP$144=2,AP15=2),2)+IF(AND(AP$144=1,AP15=1),2)</f>
        <v>4</v>
      </c>
      <c r="AS15" s="7">
        <f>IF(AND(AP$144&gt;4,AQ15=1),12)+IF(AND(AP$144&gt;4,AQ15=2),8)+IF(AND(AP$144&gt;4,AQ15=3),6)+IF(AND(AP$144&gt;4,AQ15=4),5)+IF(AND(AP$144&gt;4,AQ15=5),4)+IF(AND(AP$144&gt;4,AQ15=6),3)+IF(AND(AP$144&gt;4,AQ15=7),2)+IF(AND(AP$144&gt;4,AQ15&gt;7),1)+IF(AND(AP$144=4,AQ15=1),8)+IF(AND(AP$144=4,AQ15=2),6)+IF(AND(AP$144=4,AQ15=3),4)+IF(AND(AP$144=4,AQ15=4),2)+IF(AND(AP$144=3,AQ15=1),6)+IF(AND(AP$144=3,AQ15=2),4)+IF(AND(AP$144=3,AQ15=3),2)+IF(AND(AP$144=2,AQ15=1),4)+IF(AND(AP$144=2,AQ15=2),2)+IF(AND(AP$144=1,AQ15=1),2)</f>
        <v>4</v>
      </c>
      <c r="AT15" s="2" t="s">
        <v>29</v>
      </c>
      <c r="AU15" s="4">
        <f t="shared" si="6"/>
        <v>10</v>
      </c>
      <c r="AV15" s="11">
        <f t="shared" si="7"/>
        <v>32</v>
      </c>
      <c r="AW15" s="2">
        <v>35.097000000000001</v>
      </c>
      <c r="AX15" s="2">
        <v>34.713000000000001</v>
      </c>
      <c r="AY15" s="2" t="s">
        <v>29</v>
      </c>
      <c r="AZ15" s="2"/>
      <c r="BA15" s="6"/>
      <c r="BB15" s="19">
        <f t="shared" si="8"/>
        <v>32.619</v>
      </c>
      <c r="BC15" s="2">
        <v>44.295999999999999</v>
      </c>
      <c r="BD15" s="3">
        <v>1</v>
      </c>
      <c r="BE15" s="4">
        <f>IF(AND(BF$144&gt;4,BD15=1),6)+IF(AND(BF$144&gt;4,BD15=2),4)+IF(AND(BF$144&gt;4,BD15=3),3)+IF(AND(BF$144&gt;4,BD15=4),2)+IF(AND(BF$144&gt;4,BD15=5),1)+IF(AND(BF$144&gt;4,BD15&gt;5),1)+IF(AND(BF$144=4,BD15=1),4)+IF(AND(BF$144=4,BD15=2),3)+IF(AND(BF$144=4,BD15=3),2)+IF(AND(BF$144=4,BD15=4),1)+IF(AND(BF$144=3,BD15=1),3)+IF(AND(BF$144=3,BD15=2),2)+IF(AND(BF$144=3,BD15=3),1)+IF(AND(BF$144=2,BD15=1),2)+IF(AND(BF$144=2,BD15=2),1)+IF(AND(BF$144=1,BD15=1),1)</f>
        <v>2</v>
      </c>
      <c r="BF15" s="5">
        <v>1</v>
      </c>
      <c r="BG15" s="5">
        <v>1</v>
      </c>
      <c r="BH15" s="7">
        <f>IF(AND(BF$144&gt;4,BF15=1),12)+IF(AND(BF$144&gt;4,BF15=2),8)+IF(AND(BF$144&gt;4,BF15=3),6)+IF(AND(BF$144&gt;4,BF15=4),5)+IF(AND(BF$144&gt;4,BF15=5),4)+IF(AND(BF$144&gt;4,BF15=6),3)+IF(AND(BF$144&gt;4,BF15=7),2)+IF(AND(BF$144&gt;4,BF15&gt;7),1)+IF(AND(BF$144=4,BF15=1),8)+IF(AND(BF$144=4,BF15=2),6)+IF(AND(BF$144=4,BF15=3),4)+IF(AND(BF$144=4,BF15=4),2)+IF(AND(BF$144=3,BF15=1),6)+IF(AND(BF$144=3,BF15=2),4)+IF(AND(BF$144=3,BF15=3),2)+IF(AND(BF$144=2,BF15=1),4)+IF(AND(BF$144=2,BF15=2),2)+IF(AND(BF$144=1,BF15=1),2)</f>
        <v>4</v>
      </c>
      <c r="BI15" s="7">
        <f>IF(AND(BF$144&gt;4,BG15=1),12)+IF(AND(BF$144&gt;4,BG15=2),8)+IF(AND(BF$144&gt;4,BG15=3),6)+IF(AND(BF$144&gt;4,BG15=4),5)+IF(AND(BF$144&gt;4,BG15=5),4)+IF(AND(BF$144&gt;4,BG15=6),3)+IF(AND(BF$144&gt;4,BG15=7),2)+IF(AND(BF$144&gt;4,BG15&gt;7),1)+IF(AND(BF$144=4,BG15=1),8)+IF(AND(BF$144=4,BG15=2),6)+IF(AND(BF$144=4,BG15=3),4)+IF(AND(BF$144=4,BG15=4),2)+IF(AND(BF$144=3,BG15=1),6)+IF(AND(BF$144=3,BG15=2),4)+IF(AND(BF$144=3,BG15=3),2)+IF(AND(BF$144=2,BG15=1),4)+IF(AND(BF$144=2,BG15=2),2)+IF(AND(BF$144=1,BG15=1),2)</f>
        <v>4</v>
      </c>
      <c r="BJ15" s="2" t="s">
        <v>29</v>
      </c>
      <c r="BK15" s="4">
        <f t="shared" si="9"/>
        <v>10</v>
      </c>
      <c r="BL15" s="11">
        <f t="shared" si="10"/>
        <v>42</v>
      </c>
      <c r="BM15" s="2">
        <v>37.165999999999997</v>
      </c>
      <c r="BN15" s="2">
        <v>36.408999999999999</v>
      </c>
      <c r="BO15" s="2" t="s">
        <v>29</v>
      </c>
      <c r="BP15" s="2"/>
      <c r="BQ15" s="6"/>
      <c r="BR15" s="19">
        <f t="shared" si="11"/>
        <v>32.619</v>
      </c>
      <c r="BS15" s="10">
        <v>36.380000000000003</v>
      </c>
      <c r="BT15" s="3">
        <v>2</v>
      </c>
      <c r="BU15" s="4">
        <f>IF(AND(BV$144&gt;4,BT15=1),6)+IF(AND(BV$144&gt;4,BT15=2),4)+IF(AND(BV$144&gt;4,BT15=3),3)+IF(AND(BV$144&gt;4,BT15=4),2)+IF(AND(BV$144&gt;4,BT15=5),1)+IF(AND(BV$144&gt;4,BT15&gt;5),1)+IF(AND(BV$144=4,BT15=1),4)+IF(AND(BV$144=4,BT15=2),3)+IF(AND(BV$144=4,BT15=3),2)+IF(AND(BV$144=4,BT15=4),1)+IF(AND(BV$144=3,BT15=1),3)+IF(AND(BV$144=3,BT15=2),2)+IF(AND(BV$144=3,BT15=3),1)+IF(AND(BV$144=2,BT15=1),2)+IF(AND(BV$144=2,BT15=2),1)+IF(AND(BV$144=1,BT15=1),1)</f>
        <v>2</v>
      </c>
      <c r="BV15" s="5">
        <v>2</v>
      </c>
      <c r="BW15" s="5">
        <v>2</v>
      </c>
      <c r="BX15" s="7">
        <f>IF(AND(BV$144&gt;4,BV15=1),12)+IF(AND(BV$144&gt;4,BV15=2),8)+IF(AND(BV$144&gt;4,BV15=3),6)+IF(AND(BV$144&gt;4,BV15=4),5)+IF(AND(BV$144&gt;4,BV15=5),4)+IF(AND(BV$144&gt;4,BV15=6),3)+IF(AND(BV$144&gt;4,BV15=7),2)+IF(AND(BV$144&gt;4,BV15&gt;7),1)+IF(AND(BV$144=4,BV15=1),8)+IF(AND(BV$144=4,BV15=2),6)+IF(AND(BV$144=4,BV15=3),4)+IF(AND(BV$144=4,BV15=4),2)+IF(AND(BV$144=3,BV15=1),6)+IF(AND(BV$144=3,BV15=2),4)+IF(AND(BV$144=3,BV15=3),2)+IF(AND(BV$144=2,BV15=1),4)+IF(AND(BV$144=2,BV15=2),2)+IF(AND(BV$144=1,BV15=1),2)</f>
        <v>4</v>
      </c>
      <c r="BY15" s="7">
        <f>IF(AND(BV$144&gt;4,BW15=1),12)+IF(AND(BV$144&gt;4,BW15=2),8)+IF(AND(BV$144&gt;4,BW15=3),6)+IF(AND(BV$144&gt;4,BW15=4),5)+IF(AND(BV$144&gt;4,BW15=5),4)+IF(AND(BV$144&gt;4,BW15=6),3)+IF(AND(BV$144&gt;4,BW15=7),2)+IF(AND(BV$144&gt;4,BW15&gt;7),1)+IF(AND(BV$144=4,BW15=1),8)+IF(AND(BV$144=4,BW15=2),6)+IF(AND(BV$144=4,BW15=3),4)+IF(AND(BV$144=4,BW15=4),2)+IF(AND(BV$144=3,BW15=1),6)+IF(AND(BV$144=3,BW15=2),4)+IF(AND(BV$144=3,BW15=3),2)+IF(AND(BV$144=2,BW15=1),4)+IF(AND(BV$144=2,BW15=2),2)+IF(AND(BV$144=1,BW15=1),2)</f>
        <v>4</v>
      </c>
      <c r="BZ15" s="2" t="s">
        <v>29</v>
      </c>
      <c r="CA15" s="4">
        <f t="shared" si="12"/>
        <v>10</v>
      </c>
      <c r="CB15" s="11">
        <f t="shared" si="13"/>
        <v>52</v>
      </c>
      <c r="CC15" s="2">
        <v>33.097000000000001</v>
      </c>
      <c r="CD15" s="2">
        <v>32.966000000000001</v>
      </c>
      <c r="CE15" s="2" t="s">
        <v>29</v>
      </c>
      <c r="CF15" s="2"/>
      <c r="CG15" s="6"/>
      <c r="CH15" s="19">
        <f t="shared" si="14"/>
        <v>32.619</v>
      </c>
    </row>
    <row r="16" spans="1:86">
      <c r="A16" s="13">
        <v>6</v>
      </c>
      <c r="B16" s="1" t="s">
        <v>60</v>
      </c>
      <c r="C16" s="2">
        <v>6080</v>
      </c>
      <c r="D16" s="1">
        <v>67</v>
      </c>
      <c r="E16" s="1" t="s">
        <v>39</v>
      </c>
      <c r="F16" s="57">
        <v>30.396999999999998</v>
      </c>
      <c r="G16" s="10">
        <v>35.701999999999998</v>
      </c>
      <c r="H16" s="3">
        <v>5</v>
      </c>
      <c r="I16" s="4">
        <f>IF(AND(J$143&gt;4,H16=1),6)+IF(AND(J$143&gt;4,H16=2),4)+IF(AND(J$143&gt;4,H16=3),3)+IF(AND(J$143&gt;4,H16=4),2)+IF(AND(J$143&gt;4,H16=5),1)+IF(AND(J$143&gt;4,H16&gt;5),1)+IF(AND(J$143=4,H16=1),4)+IF(AND(J$143=4,H16=2),3)+IF(AND(J$143=4,H16=3),2)+IF(AND(J$143=4,H16=4),1)+IF(AND(J$143=3,H16=1),3)+IF(AND(J$143=3,H16=2),2)+IF(AND(J$143=3,H16=3),1)+IF(AND(J$143=2,H16=1),2)+IF(AND(J$143=2,H16=2),1)+IF(AND(J$143=1,H16=1),1)</f>
        <v>1</v>
      </c>
      <c r="J16" s="5">
        <v>4</v>
      </c>
      <c r="K16" s="5">
        <v>3</v>
      </c>
      <c r="L16" s="7">
        <f>IF(AND(J$143&gt;4,J16=1),12)+IF(AND(J$143&gt;4,J16=2),8)+IF(AND(J$143&gt;4,J16=3),6)+IF(AND(J$143&gt;4,J16=4),5)+IF(AND(J$143&gt;4,J16=5),4)+IF(AND(J$143&gt;4,J16=6),3)+IF(AND(J$143&gt;4,J16=7),2)+IF(AND(J$143&gt;4,J16&gt;7),1)+IF(AND(J$143=4,J16=1),8)+IF(AND(J$143=4,J16=2),6)+IF(AND(J$143=4,J16=3),4)+IF(AND(J$143=4,J16=4),2)+IF(AND(J$143=3,J16=1),6)+IF(AND(J$143=3,J16=2),4)+IF(AND(J$143=3,J16=3),2)+IF(AND(J$143=2,J16=1),4)+IF(AND(J$143=2,J16=2),2)+IF(AND(J$143=1,J16=1),2)</f>
        <v>5</v>
      </c>
      <c r="M16" s="7">
        <f>IF(AND(J$143&gt;4,K16=1),12)+IF(AND(J$143&gt;4,K16=2),8)+IF(AND(J$143&gt;4,K16=3),6)+IF(AND(J$143&gt;4,K16=4),5)+IF(AND(J$143&gt;4,K16=5),4)+IF(AND(J$143&gt;4,K16=6),3)+IF(AND(J$143&gt;4,K16=7),2)+IF(AND(J$143&gt;4,K16&gt;7),1)+IF(AND(J$143=4,K16=1),8)+IF(AND(J$143=4,K16=2),6)+IF(AND(J$143=4,K16=3),4)+IF(AND(J$143=4,K16=4),2)+IF(AND(J$143=3,K16=1),6)+IF(AND(J$143=3,K16=2),4)+IF(AND(J$143=3,K16=3),2)+IF(AND(J$143=2,K16=1),4)+IF(AND(J$143=2,K16=2),2)+IF(AND(J$143=1,K16=1),2)</f>
        <v>6</v>
      </c>
      <c r="N16" s="2" t="s">
        <v>31</v>
      </c>
      <c r="O16" s="4">
        <f t="shared" si="0"/>
        <v>12</v>
      </c>
      <c r="P16" s="11">
        <f t="shared" si="1"/>
        <v>12</v>
      </c>
      <c r="Q16" s="2">
        <v>35.485999999999997</v>
      </c>
      <c r="R16" s="2">
        <v>35.351999999999997</v>
      </c>
      <c r="S16" s="2" t="s">
        <v>31</v>
      </c>
      <c r="T16" s="2"/>
      <c r="U16" s="6"/>
      <c r="V16" s="19">
        <f t="shared" si="2"/>
        <v>30.396999999999998</v>
      </c>
      <c r="W16" s="10">
        <v>31.562999999999999</v>
      </c>
      <c r="X16" s="3">
        <v>2</v>
      </c>
      <c r="Y16" s="4">
        <f>IF(AND(Z$143&gt;4,X16=1),6)+IF(AND(Z$143&gt;4,X16=2),4)+IF(AND(Z$143&gt;4,X16=3),3)+IF(AND(Z$143&gt;4,X16=4),2)+IF(AND(Z$143&gt;4,X16=5),1)+IF(AND(Z$143&gt;4,X16&gt;5),1)+IF(AND(Z$143=4,X16=1),4)+IF(AND(Z$143=4,X16=2),3)+IF(AND(Z$143=4,X16=3),2)+IF(AND(Z$143=4,X16=4),1)+IF(AND(Z$143=3,X16=1),3)+IF(AND(Z$143=3,X16=2),2)+IF(AND(Z$143=3,X16=3),1)+IF(AND(Z$143=2,X16=1),2)+IF(AND(Z$143=2,X16=2),1)+IF(AND(Z$143=1,X16=1),1)</f>
        <v>2</v>
      </c>
      <c r="Z16" s="5">
        <v>3</v>
      </c>
      <c r="AA16" s="5"/>
      <c r="AB16" s="7">
        <f>IF(AND(Z$143&gt;4,Z16=1),12)+IF(AND(Z$143&gt;4,Z16=2),8)+IF(AND(Z$143&gt;4,Z16=3),6)+IF(AND(Z$143&gt;4,Z16=4),5)+IF(AND(Z$143&gt;4,Z16=5),4)+IF(AND(Z$143&gt;4,Z16=6),3)+IF(AND(Z$143&gt;4,Z16=7),2)+IF(AND(Z$143&gt;4,Z16&gt;7),1)+IF(AND(Z$143=4,Z16=1),8)+IF(AND(Z$143=4,Z16=2),6)+IF(AND(Z$143=4,Z16=3),4)+IF(AND(Z$143=4,Z16=4),2)+IF(AND(Z$143=3,Z16=1),6)+IF(AND(Z$143=3,Z16=2),4)+IF(AND(Z$143=3,Z16=3),2)+IF(AND(Z$143=2,Z16=1),4)+IF(AND(Z$143=2,Z16=2),2)+IF(AND(Z$143=1,Z16=1),2)</f>
        <v>2</v>
      </c>
      <c r="AC16" s="7">
        <f>IF(AND(Z$143&gt;4,AA16=1),12)+IF(AND(Z$143&gt;4,AA16=2),8)+IF(AND(Z$143&gt;4,AA16=3),6)+IF(AND(Z$143&gt;4,AA16=4),5)+IF(AND(Z$143&gt;4,AA16=5),4)+IF(AND(Z$143&gt;4,AA16=6),3)+IF(AND(Z$143&gt;4,AA16=7),2)+IF(AND(Z$143&gt;4,AA16&gt;7),1)+IF(AND(Z$143=4,AA16=1),8)+IF(AND(Z$143=4,AA16=2),6)+IF(AND(Z$143=4,AA16=3),4)+IF(AND(Z$143=4,AA16=4),2)+IF(AND(Z$143=3,AA16=1),6)+IF(AND(Z$143=3,AA16=2),4)+IF(AND(Z$143=3,AA16=3),2)+IF(AND(Z$143=2,AA16=1),4)+IF(AND(Z$143=2,AA16=2),2)+IF(AND(Z$143=1,AA16=1),2)</f>
        <v>0</v>
      </c>
      <c r="AD16" s="2" t="s">
        <v>31</v>
      </c>
      <c r="AE16" s="4">
        <f t="shared" si="3"/>
        <v>4</v>
      </c>
      <c r="AF16" s="11">
        <f t="shared" si="4"/>
        <v>16</v>
      </c>
      <c r="AG16" s="2">
        <v>33.945</v>
      </c>
      <c r="AH16" s="2"/>
      <c r="AI16" s="2" t="s">
        <v>31</v>
      </c>
      <c r="AJ16" s="2"/>
      <c r="AK16" s="6"/>
      <c r="AL16" s="19">
        <f t="shared" si="5"/>
        <v>30.396999999999998</v>
      </c>
      <c r="AM16" s="10">
        <v>32.116999999999997</v>
      </c>
      <c r="AN16" s="3">
        <v>5</v>
      </c>
      <c r="AO16" s="4">
        <f>IF(AND(AP$143&gt;4,AN16=1),6)+IF(AND(AP$143&gt;4,AN16=2),4)+IF(AND(AP$143&gt;4,AN16=3),3)+IF(AND(AP$143&gt;4,AN16=4),2)+IF(AND(AP$143&gt;4,AN16=5),1)+IF(AND(AP$143&gt;4,AN16&gt;5),1)+IF(AND(AP$143=4,AN16=1),4)+IF(AND(AP$143=4,AN16=2),3)+IF(AND(AP$143=4,AN16=3),2)+IF(AND(AP$143=4,AN16=4),1)+IF(AND(AP$143=3,AN16=1),3)+IF(AND(AP$143=3,AN16=2),2)+IF(AND(AP$143=3,AN16=3),1)+IF(AND(AP$143=2,AN16=1),2)+IF(AND(AP$143=2,AN16=2),1)+IF(AND(AP$143=1,AN16=1),1)</f>
        <v>1</v>
      </c>
      <c r="AP16" s="5">
        <v>4</v>
      </c>
      <c r="AQ16" s="5">
        <v>3</v>
      </c>
      <c r="AR16" s="7">
        <f>IF(AND(AP$143&gt;4,AP16=1),12)+IF(AND(AP$143&gt;4,AP16=2),8)+IF(AND(AP$143&gt;4,AP16=3),6)+IF(AND(AP$143&gt;4,AP16=4),5)+IF(AND(AP$143&gt;4,AP16=5),4)+IF(AND(AP$143&gt;4,AP16=6),3)+IF(AND(AP$143&gt;4,AP16=7),2)+IF(AND(AP$143&gt;4,AP16&gt;7),1)+IF(AND(AP$143=4,AP16=1),8)+IF(AND(AP$143=4,AP16=2),6)+IF(AND(AP$143=4,AP16=3),4)+IF(AND(AP$143=4,AP16=4),2)+IF(AND(AP$143=3,AP16=1),6)+IF(AND(AP$143=3,AP16=2),4)+IF(AND(AP$143=3,AP16=3),2)+IF(AND(AP$143=2,AP16=1),4)+IF(AND(AP$143=2,AP16=2),2)+IF(AND(AP$143=1,AP16=1),2)</f>
        <v>5</v>
      </c>
      <c r="AS16" s="7">
        <f>IF(AND(AP$143&gt;4,AQ16=1),12)+IF(AND(AP$143&gt;4,AQ16=2),8)+IF(AND(AP$143&gt;4,AQ16=3),6)+IF(AND(AP$143&gt;4,AQ16=4),5)+IF(AND(AP$143&gt;4,AQ16=5),4)+IF(AND(AP$143&gt;4,AQ16=6),3)+IF(AND(AP$143&gt;4,AQ16=7),2)+IF(AND(AP$143&gt;4,AQ16&gt;7),1)+IF(AND(AP$143=4,AQ16=1),8)+IF(AND(AP$143=4,AQ16=2),6)+IF(AND(AP$143=4,AQ16=3),4)+IF(AND(AP$143=4,AQ16=4),2)+IF(AND(AP$143=3,AQ16=1),6)+IF(AND(AP$143=3,AQ16=2),4)+IF(AND(AP$143=3,AQ16=3),2)+IF(AND(AP$143=2,AQ16=1),4)+IF(AND(AP$143=2,AQ16=2),2)+IF(AND(AP$143=1,AQ16=1),2)</f>
        <v>6</v>
      </c>
      <c r="AT16" s="2" t="s">
        <v>31</v>
      </c>
      <c r="AU16" s="4">
        <f t="shared" si="6"/>
        <v>12</v>
      </c>
      <c r="AV16" s="11">
        <f t="shared" si="7"/>
        <v>28</v>
      </c>
      <c r="AW16" s="2">
        <v>30.706</v>
      </c>
      <c r="AX16" s="2">
        <v>31.431999999999999</v>
      </c>
      <c r="AY16" s="2" t="s">
        <v>31</v>
      </c>
      <c r="AZ16" s="2"/>
      <c r="BA16" s="6"/>
      <c r="BB16" s="19">
        <f t="shared" si="8"/>
        <v>30.396999999999998</v>
      </c>
      <c r="BC16" s="10">
        <v>36.392000000000003</v>
      </c>
      <c r="BD16" s="3">
        <v>3</v>
      </c>
      <c r="BE16" s="4">
        <f>IF(AND(BF$143&gt;4,BD16=1),6)+IF(AND(BF$143&gt;4,BD16=2),4)+IF(AND(BF$143&gt;4,BD16=3),3)+IF(AND(BF$143&gt;4,BD16=4),2)+IF(AND(BF$143&gt;4,BD16=5),1)+IF(AND(BF$143&gt;4,BD16&gt;5),1)+IF(AND(BF$143=4,BD16=1),4)+IF(AND(BF$143=4,BD16=2),3)+IF(AND(BF$143=4,BD16=3),2)+IF(AND(BF$143=4,BD16=4),1)+IF(AND(BF$143=3,BD16=1),3)+IF(AND(BF$143=3,BD16=2),2)+IF(AND(BF$143=3,BD16=3),1)+IF(AND(BF$143=2,BD16=1),2)+IF(AND(BF$143=2,BD16=2),1)+IF(AND(BF$143=1,BD16=1),1)</f>
        <v>2</v>
      </c>
      <c r="BF16" s="5">
        <v>4</v>
      </c>
      <c r="BG16" s="5">
        <v>4</v>
      </c>
      <c r="BH16" s="7">
        <f>IF(AND(BF$143&gt;4,BF16=1),12)+IF(AND(BF$143&gt;4,BF16=2),8)+IF(AND(BF$143&gt;4,BF16=3),6)+IF(AND(BF$143&gt;4,BF16=4),5)+IF(AND(BF$143&gt;4,BF16=5),4)+IF(AND(BF$143&gt;4,BF16=6),3)+IF(AND(BF$143&gt;4,BF16=7),2)+IF(AND(BF$143&gt;4,BF16&gt;7),1)+IF(AND(BF$143=4,BF16=1),8)+IF(AND(BF$143=4,BF16=2),6)+IF(AND(BF$143=4,BF16=3),4)+IF(AND(BF$143=4,BF16=4),2)+IF(AND(BF$143=3,BF16=1),6)+IF(AND(BF$143=3,BF16=2),4)+IF(AND(BF$143=3,BF16=3),2)+IF(AND(BF$143=2,BF16=1),4)+IF(AND(BF$143=2,BF16=2),2)+IF(AND(BF$143=1,BF16=1),2)</f>
        <v>2</v>
      </c>
      <c r="BI16" s="7">
        <f>IF(AND(BF$143&gt;4,BG16=1),12)+IF(AND(BF$143&gt;4,BG16=2),8)+IF(AND(BF$143&gt;4,BG16=3),6)+IF(AND(BF$143&gt;4,BG16=4),5)+IF(AND(BF$143&gt;4,BG16=5),4)+IF(AND(BF$143&gt;4,BG16=6),3)+IF(AND(BF$143&gt;4,BG16=7),2)+IF(AND(BF$143&gt;4,BG16&gt;7),1)+IF(AND(BF$143=4,BG16=1),8)+IF(AND(BF$143=4,BG16=2),6)+IF(AND(BF$143=4,BG16=3),4)+IF(AND(BF$143=4,BG16=4),2)+IF(AND(BF$143=3,BG16=1),6)+IF(AND(BF$143=3,BG16=2),4)+IF(AND(BF$143=3,BG16=3),2)+IF(AND(BF$143=2,BG16=1),4)+IF(AND(BF$143=2,BG16=2),2)+IF(AND(BF$143=1,BG16=1),2)</f>
        <v>2</v>
      </c>
      <c r="BJ16" s="2" t="s">
        <v>31</v>
      </c>
      <c r="BK16" s="4">
        <f t="shared" si="9"/>
        <v>6</v>
      </c>
      <c r="BL16" s="11">
        <f t="shared" si="10"/>
        <v>34</v>
      </c>
      <c r="BM16" s="2">
        <v>32.973999999999997</v>
      </c>
      <c r="BN16" s="2">
        <v>34.502000000000002</v>
      </c>
      <c r="BO16" s="2" t="s">
        <v>31</v>
      </c>
      <c r="BP16" s="2"/>
      <c r="BQ16" s="6"/>
      <c r="BR16" s="19">
        <f t="shared" si="11"/>
        <v>30.396999999999998</v>
      </c>
      <c r="BS16" s="10">
        <v>38.186999999999998</v>
      </c>
      <c r="BT16" s="3">
        <v>5</v>
      </c>
      <c r="BU16" s="4">
        <f>IF(AND(BV$143&gt;4,BT16=1),6)+IF(AND(BV$143&gt;4,BT16=2),4)+IF(AND(BV$143&gt;4,BT16=3),3)+IF(AND(BV$143&gt;4,BT16=4),2)+IF(AND(BV$143&gt;4,BT16=5),1)+IF(AND(BV$143&gt;4,BT16&gt;5),1)+IF(AND(BV$143=4,BT16=1),4)+IF(AND(BV$143=4,BT16=2),3)+IF(AND(BV$143=4,BT16=3),2)+IF(AND(BV$143=4,BT16=4),1)+IF(AND(BV$143=3,BT16=1),3)+IF(AND(BV$143=3,BT16=2),2)+IF(AND(BV$143=3,BT16=3),1)+IF(AND(BV$143=2,BT16=1),2)+IF(AND(BV$143=2,BT16=2),1)+IF(AND(BV$143=1,BT16=1),1)</f>
        <v>1</v>
      </c>
      <c r="BV16" s="5">
        <v>3</v>
      </c>
      <c r="BW16" s="5">
        <v>3</v>
      </c>
      <c r="BX16" s="7">
        <f>IF(AND(BV$143&gt;4,BV16=1),12)+IF(AND(BV$143&gt;4,BV16=2),8)+IF(AND(BV$143&gt;4,BV16=3),6)+IF(AND(BV$143&gt;4,BV16=4),5)+IF(AND(BV$143&gt;4,BV16=5),4)+IF(AND(BV$143&gt;4,BV16=6),3)+IF(AND(BV$143&gt;4,BV16=7),2)+IF(AND(BV$143&gt;4,BV16&gt;7),1)+IF(AND(BV$143=4,BV16=1),8)+IF(AND(BV$143=4,BV16=2),6)+IF(AND(BV$143=4,BV16=3),4)+IF(AND(BV$143=4,BV16=4),2)+IF(AND(BV$143=3,BV16=1),6)+IF(AND(BV$143=3,BV16=2),4)+IF(AND(BV$143=3,BV16=3),2)+IF(AND(BV$143=2,BV16=1),4)+IF(AND(BV$143=2,BV16=2),2)+IF(AND(BV$143=1,BV16=1),2)</f>
        <v>6</v>
      </c>
      <c r="BY16" s="7">
        <f>IF(AND(BV$143&gt;4,BW16=1),12)+IF(AND(BV$143&gt;4,BW16=2),8)+IF(AND(BV$143&gt;4,BW16=3),6)+IF(AND(BV$143&gt;4,BW16=4),5)+IF(AND(BV$143&gt;4,BW16=5),4)+IF(AND(BV$143&gt;4,BW16=6),3)+IF(AND(BV$143&gt;4,BW16=7),2)+IF(AND(BV$143&gt;4,BW16&gt;7),1)+IF(AND(BV$143=4,BW16=1),8)+IF(AND(BV$143=4,BW16=2),6)+IF(AND(BV$143=4,BW16=3),4)+IF(AND(BV$143=4,BW16=4),2)+IF(AND(BV$143=3,BW16=1),6)+IF(AND(BV$143=3,BW16=2),4)+IF(AND(BV$143=3,BW16=3),2)+IF(AND(BV$143=2,BW16=1),4)+IF(AND(BV$143=2,BW16=2),2)+IF(AND(BV$143=1,BW16=1),2)</f>
        <v>6</v>
      </c>
      <c r="BZ16" s="2" t="s">
        <v>31</v>
      </c>
      <c r="CA16" s="4">
        <f t="shared" si="12"/>
        <v>13</v>
      </c>
      <c r="CB16" s="11">
        <f t="shared" si="13"/>
        <v>47</v>
      </c>
      <c r="CC16" s="2">
        <v>34.085000000000001</v>
      </c>
      <c r="CD16" s="2">
        <v>33.307000000000002</v>
      </c>
      <c r="CE16" s="2" t="s">
        <v>31</v>
      </c>
      <c r="CF16" s="2"/>
      <c r="CG16" s="6"/>
      <c r="CH16" s="19">
        <f t="shared" si="14"/>
        <v>30.396999999999998</v>
      </c>
    </row>
    <row r="17" spans="1:86">
      <c r="A17" s="13">
        <v>7</v>
      </c>
      <c r="B17" s="1" t="s">
        <v>105</v>
      </c>
      <c r="C17" s="2">
        <v>6929</v>
      </c>
      <c r="D17" s="1">
        <v>39</v>
      </c>
      <c r="E17" s="1" t="s">
        <v>106</v>
      </c>
      <c r="F17" s="57">
        <v>27.474</v>
      </c>
      <c r="G17" s="10">
        <v>31.477</v>
      </c>
      <c r="H17" s="3">
        <v>5</v>
      </c>
      <c r="I17" s="4">
        <f>IF(AND(J$142&gt;4,H17=1),6)+IF(AND(J$142&gt;4,H17=2),4)+IF(AND(J$142&gt;4,H17=3),3)+IF(AND(J$142&gt;4,H17=4),2)+IF(AND(J$142&gt;4,H17=5),1)+IF(AND(J$142&gt;4,H17&gt;5),1)+IF(AND(J$142=4,H17=1),4)+IF(AND(J$142=4,H17=2),3)+IF(AND(J$142=4,H17=3),2)+IF(AND(J$142=4,H17=4),1)+IF(AND(J$142=3,H17=1),3)+IF(AND(J$142=3,H17=2),2)+IF(AND(J$142=3,H17=3),1)+IF(AND(J$142=2,H17=1),2)+IF(AND(J$142=2,H17=2),1)+IF(AND(J$142=1,H17=1),1)</f>
        <v>1</v>
      </c>
      <c r="J17" s="5"/>
      <c r="K17" s="5"/>
      <c r="L17" s="7">
        <f>IF(AND(J$142&gt;4,J17=1),12)+IF(AND(J$142&gt;4,J17=2),8)+IF(AND(J$142&gt;4,J17=3),6)+IF(AND(J$142&gt;4,J17=4),5)+IF(AND(J$142&gt;4,J17=5),4)+IF(AND(J$142&gt;4,J17=6),3)+IF(AND(J$142&gt;4,J17=7),2)+IF(AND(J$142&gt;4,J17&gt;7),1)+IF(AND(J$142=4,J17=1),8)+IF(AND(J$142=4,J17=2),6)+IF(AND(J$142=4,J17=3),4)+IF(AND(J$142=4,J17=4),2)+IF(AND(J$142=3,J17=1),6)+IF(AND(J$142=3,J17=2),4)+IF(AND(J$142=3,J17=3),2)+IF(AND(J$142=2,J17=1),4)+IF(AND(J$142=2,J17=2),2)+IF(AND(J$142=1,J17=1),2)</f>
        <v>0</v>
      </c>
      <c r="M17" s="7">
        <f>IF(AND(J$142&gt;4,K17=1),12)+IF(AND(J$142&gt;4,K17=2),8)+IF(AND(J$142&gt;4,K17=3),6)+IF(AND(J$142&gt;4,K17=4),5)+IF(AND(J$142&gt;4,K17=5),4)+IF(AND(J$142&gt;4,K17=6),3)+IF(AND(J$142&gt;4,K17=7),2)+IF(AND(J$142&gt;4,K17&gt;7),1)+IF(AND(J$142=4,K17=1),8)+IF(AND(J$142=4,K17=2),6)+IF(AND(J$142=4,K17=3),4)+IF(AND(J$142=4,K17=4),2)+IF(AND(J$142=3,K17=1),6)+IF(AND(J$142=3,K17=2),4)+IF(AND(J$142=3,K17=3),2)+IF(AND(J$142=2,K17=1),4)+IF(AND(J$142=2,K17=2),2)+IF(AND(J$142=1,K17=1),2)</f>
        <v>0</v>
      </c>
      <c r="N17" s="2" t="s">
        <v>26</v>
      </c>
      <c r="O17" s="4">
        <f t="shared" si="0"/>
        <v>1</v>
      </c>
      <c r="P17" s="11">
        <f t="shared" si="1"/>
        <v>1</v>
      </c>
      <c r="Q17" s="2"/>
      <c r="R17" s="2"/>
      <c r="S17" s="2" t="s">
        <v>26</v>
      </c>
      <c r="T17" s="2" t="s">
        <v>107</v>
      </c>
      <c r="U17" s="6"/>
      <c r="V17" s="19">
        <f t="shared" si="2"/>
        <v>27.474</v>
      </c>
      <c r="W17" s="10">
        <v>31.756</v>
      </c>
      <c r="X17" s="3">
        <v>7</v>
      </c>
      <c r="Y17" s="4">
        <f>IF(AND(Z$142&gt;4,X17=1),6)+IF(AND(Z$142&gt;4,X17=2),4)+IF(AND(Z$142&gt;4,X17=3),3)+IF(AND(Z$142&gt;4,X17=4),2)+IF(AND(Z$142&gt;4,X17=5),1)+IF(AND(Z$142&gt;4,X17&gt;5),1)+IF(AND(Z$142=4,X17=1),4)+IF(AND(Z$142=4,X17=2),3)+IF(AND(Z$142=4,X17=3),2)+IF(AND(Z$142=4,X17=4),1)+IF(AND(Z$142=3,X17=1),3)+IF(AND(Z$142=3,X17=2),2)+IF(AND(Z$142=3,X17=3),1)+IF(AND(Z$142=2,X17=1),2)+IF(AND(Z$142=2,X17=2),1)+IF(AND(Z$142=1,X17=1),1)</f>
        <v>1</v>
      </c>
      <c r="Z17" s="5"/>
      <c r="AA17" s="5">
        <v>6</v>
      </c>
      <c r="AB17" s="7">
        <f>IF(AND(Z$142&gt;4,Z17=1),12)+IF(AND(Z$142&gt;4,Z17=2),8)+IF(AND(Z$142&gt;4,Z17=3),6)+IF(AND(Z$142&gt;4,Z17=4),5)+IF(AND(Z$142&gt;4,Z17=5),4)+IF(AND(Z$142&gt;4,Z17=6),3)+IF(AND(Z$142&gt;4,Z17=7),2)+IF(AND(Z$142&gt;4,Z17&gt;7),1)+IF(AND(Z$142=4,Z17=1),8)+IF(AND(Z$142=4,Z17=2),6)+IF(AND(Z$142=4,Z17=3),4)+IF(AND(Z$142=4,Z17=4),2)+IF(AND(Z$142=3,Z17=1),6)+IF(AND(Z$142=3,Z17=2),4)+IF(AND(Z$142=3,Z17=3),2)+IF(AND(Z$142=2,Z17=1),4)+IF(AND(Z$142=2,Z17=2),2)+IF(AND(Z$142=1,Z17=1),2)</f>
        <v>0</v>
      </c>
      <c r="AC17" s="7">
        <f>IF(AND(Z$142&gt;4,AA17=1),12)+IF(AND(Z$142&gt;4,AA17=2),8)+IF(AND(Z$142&gt;4,AA17=3),6)+IF(AND(Z$142&gt;4,AA17=4),5)+IF(AND(Z$142&gt;4,AA17=5),4)+IF(AND(Z$142&gt;4,AA17=6),3)+IF(AND(Z$142&gt;4,AA17=7),2)+IF(AND(Z$142&gt;4,AA17&gt;7),1)+IF(AND(Z$142=4,AA17=1),8)+IF(AND(Z$142=4,AA17=2),6)+IF(AND(Z$142=4,AA17=3),4)+IF(AND(Z$142=4,AA17=4),2)+IF(AND(Z$142=3,AA17=1),6)+IF(AND(Z$142=3,AA17=2),4)+IF(AND(Z$142=3,AA17=3),2)+IF(AND(Z$142=2,AA17=1),4)+IF(AND(Z$142=2,AA17=2),2)+IF(AND(Z$142=1,AA17=1),2)</f>
        <v>3</v>
      </c>
      <c r="AD17" s="2" t="s">
        <v>26</v>
      </c>
      <c r="AE17" s="4">
        <f t="shared" si="3"/>
        <v>4</v>
      </c>
      <c r="AF17" s="11">
        <f t="shared" si="4"/>
        <v>5</v>
      </c>
      <c r="AG17" s="2">
        <v>32.676000000000002</v>
      </c>
      <c r="AH17" s="10">
        <v>33.6</v>
      </c>
      <c r="AI17" s="2" t="s">
        <v>26</v>
      </c>
      <c r="AJ17" s="2" t="s">
        <v>107</v>
      </c>
      <c r="AK17" s="6"/>
      <c r="AL17" s="19">
        <f t="shared" si="5"/>
        <v>27.474</v>
      </c>
      <c r="AM17" s="10">
        <v>32.308999999999997</v>
      </c>
      <c r="AN17" s="3">
        <v>6</v>
      </c>
      <c r="AO17" s="4">
        <f>IF(AND(AP$142&gt;4,AN17=1),6)+IF(AND(AP$142&gt;4,AN17=2),4)+IF(AND(AP$142&gt;4,AN17=3),3)+IF(AND(AP$142&gt;4,AN17=4),2)+IF(AND(AP$142&gt;4,AN17=5),1)+IF(AND(AP$142&gt;4,AN17&gt;5),1)+IF(AND(AP$142=4,AN17=1),4)+IF(AND(AP$142=4,AN17=2),3)+IF(AND(AP$142=4,AN17=3),2)+IF(AND(AP$142=4,AN17=4),1)+IF(AND(AP$142=3,AN17=1),3)+IF(AND(AP$142=3,AN17=2),2)+IF(AND(AP$142=3,AN17=3),1)+IF(AND(AP$142=2,AN17=1),2)+IF(AND(AP$142=2,AN17=2),1)+IF(AND(AP$142=1,AN17=1),1)</f>
        <v>1</v>
      </c>
      <c r="AP17" s="5">
        <v>3</v>
      </c>
      <c r="AQ17" s="5">
        <v>3</v>
      </c>
      <c r="AR17" s="7">
        <f>IF(AND(AP$142&gt;4,AP17=1),12)+IF(AND(AP$142&gt;4,AP17=2),8)+IF(AND(AP$142&gt;4,AP17=3),6)+IF(AND(AP$142&gt;4,AP17=4),5)+IF(AND(AP$142&gt;4,AP17=5),4)+IF(AND(AP$142&gt;4,AP17=6),3)+IF(AND(AP$142&gt;4,AP17=7),2)+IF(AND(AP$142&gt;4,AP17&gt;7),1)+IF(AND(AP$142=4,AP17=1),8)+IF(AND(AP$142=4,AP17=2),6)+IF(AND(AP$142=4,AP17=3),4)+IF(AND(AP$142=4,AP17=4),2)+IF(AND(AP$142=3,AP17=1),6)+IF(AND(AP$142=3,AP17=2),4)+IF(AND(AP$142=3,AP17=3),2)+IF(AND(AP$142=2,AP17=1),4)+IF(AND(AP$142=2,AP17=2),2)+IF(AND(AP$142=1,AP17=1),2)</f>
        <v>6</v>
      </c>
      <c r="AS17" s="7">
        <f>IF(AND(AP$142&gt;4,AQ17=1),12)+IF(AND(AP$142&gt;4,AQ17=2),8)+IF(AND(AP$142&gt;4,AQ17=3),6)+IF(AND(AP$142&gt;4,AQ17=4),5)+IF(AND(AP$142&gt;4,AQ17=5),4)+IF(AND(AP$142&gt;4,AQ17=6),3)+IF(AND(AP$142&gt;4,AQ17=7),2)+IF(AND(AP$142&gt;4,AQ17&gt;7),1)+IF(AND(AP$142=4,AQ17=1),8)+IF(AND(AP$142=4,AQ17=2),6)+IF(AND(AP$142=4,AQ17=3),4)+IF(AND(AP$142=4,AQ17=4),2)+IF(AND(AP$142=3,AQ17=1),6)+IF(AND(AP$142=3,AQ17=2),4)+IF(AND(AP$142=3,AQ17=3),2)+IF(AND(AP$142=2,AQ17=1),4)+IF(AND(AP$142=2,AQ17=2),2)+IF(AND(AP$142=1,AQ17=1),2)</f>
        <v>6</v>
      </c>
      <c r="AT17" s="2" t="s">
        <v>26</v>
      </c>
      <c r="AU17" s="4">
        <f t="shared" si="6"/>
        <v>13</v>
      </c>
      <c r="AV17" s="11">
        <f t="shared" si="7"/>
        <v>18</v>
      </c>
      <c r="AW17" s="2">
        <v>30.896000000000001</v>
      </c>
      <c r="AX17" s="10">
        <v>31.905999999999999</v>
      </c>
      <c r="AY17" s="2" t="s">
        <v>26</v>
      </c>
      <c r="AZ17" s="2" t="s">
        <v>107</v>
      </c>
      <c r="BA17" s="6"/>
      <c r="BB17" s="19">
        <f t="shared" si="8"/>
        <v>27.474</v>
      </c>
      <c r="BC17" s="10">
        <v>33.578000000000003</v>
      </c>
      <c r="BD17" s="3">
        <v>4</v>
      </c>
      <c r="BE17" s="4">
        <f>IF(AND(BF$142&gt;4,BD17=1),6)+IF(AND(BF$142&gt;4,BD17=2),4)+IF(AND(BF$142&gt;4,BD17=3),3)+IF(AND(BF$142&gt;4,BD17=4),2)+IF(AND(BF$142&gt;4,BD17=5),1)+IF(AND(BF$142&gt;4,BD17&gt;5),1)+IF(AND(BF$142=4,BD17=1),4)+IF(AND(BF$142=4,BD17=2),3)+IF(AND(BF$142=4,BD17=3),2)+IF(AND(BF$142=4,BD17=4),1)+IF(AND(BF$142=3,BD17=1),3)+IF(AND(BF$142=3,BD17=2),2)+IF(AND(BF$142=3,BD17=3),1)+IF(AND(BF$142=2,BD17=1),2)+IF(AND(BF$142=2,BD17=2),1)+IF(AND(BF$142=1,BD17=1),1)</f>
        <v>2</v>
      </c>
      <c r="BF17" s="5">
        <v>3</v>
      </c>
      <c r="BG17" s="5">
        <v>5</v>
      </c>
      <c r="BH17" s="7">
        <f>IF(AND(BF$142&gt;4,BF17=1),12)+IF(AND(BF$142&gt;4,BF17=2),8)+IF(AND(BF$142&gt;4,BF17=3),6)+IF(AND(BF$142&gt;4,BF17=4),5)+IF(AND(BF$142&gt;4,BF17=5),4)+IF(AND(BF$142&gt;4,BF17=6),3)+IF(AND(BF$142&gt;4,BF17=7),2)+IF(AND(BF$142&gt;4,BF17&gt;7),1)+IF(AND(BF$142=4,BF17=1),8)+IF(AND(BF$142=4,BF17=2),6)+IF(AND(BF$142=4,BF17=3),4)+IF(AND(BF$142=4,BF17=4),2)+IF(AND(BF$142=3,BF17=1),6)+IF(AND(BF$142=3,BF17=2),4)+IF(AND(BF$142=3,BF17=3),2)+IF(AND(BF$142=2,BF17=1),4)+IF(AND(BF$142=2,BF17=2),2)+IF(AND(BF$142=1,BF17=1),2)</f>
        <v>6</v>
      </c>
      <c r="BI17" s="7">
        <f>IF(AND(BF$142&gt;4,BG17=1),12)+IF(AND(BF$142&gt;4,BG17=2),8)+IF(AND(BF$142&gt;4,BG17=3),6)+IF(AND(BF$142&gt;4,BG17=4),5)+IF(AND(BF$142&gt;4,BG17=5),4)+IF(AND(BF$142&gt;4,BG17=6),3)+IF(AND(BF$142&gt;4,BG17=7),2)+IF(AND(BF$142&gt;4,BG17&gt;7),1)+IF(AND(BF$142=4,BG17=1),8)+IF(AND(BF$142=4,BG17=2),6)+IF(AND(BF$142=4,BG17=3),4)+IF(AND(BF$142=4,BG17=4),2)+IF(AND(BF$142=3,BG17=1),6)+IF(AND(BF$142=3,BG17=2),4)+IF(AND(BF$142=3,BG17=3),2)+IF(AND(BF$142=2,BG17=1),4)+IF(AND(BF$142=2,BG17=2),2)+IF(AND(BF$142=1,BG17=1),2)</f>
        <v>4</v>
      </c>
      <c r="BJ17" s="2" t="s">
        <v>26</v>
      </c>
      <c r="BK17" s="4">
        <f t="shared" si="9"/>
        <v>12</v>
      </c>
      <c r="BL17" s="11">
        <f t="shared" si="10"/>
        <v>30</v>
      </c>
      <c r="BM17" s="2">
        <v>32.715000000000003</v>
      </c>
      <c r="BN17" s="10">
        <v>31.704000000000001</v>
      </c>
      <c r="BO17" s="2" t="s">
        <v>26</v>
      </c>
      <c r="BP17" s="2" t="s">
        <v>107</v>
      </c>
      <c r="BQ17" s="6"/>
      <c r="BR17" s="19">
        <f t="shared" si="11"/>
        <v>27.474</v>
      </c>
      <c r="BS17" s="10">
        <v>51.378999999999998</v>
      </c>
      <c r="BT17" s="3">
        <v>5</v>
      </c>
      <c r="BU17" s="4">
        <f>IF(AND(BV$142&gt;4,BT17=1),6)+IF(AND(BV$142&gt;4,BT17=2),4)+IF(AND(BV$142&gt;4,BT17=3),3)+IF(AND(BV$142&gt;4,BT17=4),2)+IF(AND(BV$142&gt;4,BT17=5),1)+IF(AND(BV$142&gt;4,BT17&gt;5),1)+IF(AND(BV$142=4,BT17=1),4)+IF(AND(BV$142=4,BT17=2),3)+IF(AND(BV$142=4,BT17=3),2)+IF(AND(BV$142=4,BT17=4),1)+IF(AND(BV$142=3,BT17=1),3)+IF(AND(BV$142=3,BT17=2),2)+IF(AND(BV$142=3,BT17=3),1)+IF(AND(BV$142=2,BT17=1),2)+IF(AND(BV$142=2,BT17=2),1)+IF(AND(BV$142=1,BT17=1),1)</f>
        <v>1</v>
      </c>
      <c r="BV17" s="5">
        <v>4</v>
      </c>
      <c r="BW17" s="5">
        <v>3</v>
      </c>
      <c r="BX17" s="7">
        <f>IF(AND(BV$142&gt;4,BV17=1),12)+IF(AND(BV$142&gt;4,BV17=2),8)+IF(AND(BV$142&gt;4,BV17=3),6)+IF(AND(BV$142&gt;4,BV17=4),5)+IF(AND(BV$142&gt;4,BV17=5),4)+IF(AND(BV$142&gt;4,BV17=6),3)+IF(AND(BV$142&gt;4,BV17=7),2)+IF(AND(BV$142&gt;4,BV17&gt;7),1)+IF(AND(BV$142=4,BV17=1),8)+IF(AND(BV$142=4,BV17=2),6)+IF(AND(BV$142=4,BV17=3),4)+IF(AND(BV$142=4,BV17=4),2)+IF(AND(BV$142=3,BV17=1),6)+IF(AND(BV$142=3,BV17=2),4)+IF(AND(BV$142=3,BV17=3),2)+IF(AND(BV$142=2,BV17=1),4)+IF(AND(BV$142=2,BV17=2),2)+IF(AND(BV$142=1,BV17=1),2)</f>
        <v>5</v>
      </c>
      <c r="BY17" s="7">
        <f>IF(AND(BV$142&gt;4,BW17=1),12)+IF(AND(BV$142&gt;4,BW17=2),8)+IF(AND(BV$142&gt;4,BW17=3),6)+IF(AND(BV$142&gt;4,BW17=4),5)+IF(AND(BV$142&gt;4,BW17=5),4)+IF(AND(BV$142&gt;4,BW17=6),3)+IF(AND(BV$142&gt;4,BW17=7),2)+IF(AND(BV$142&gt;4,BW17&gt;7),1)+IF(AND(BV$142=4,BW17=1),8)+IF(AND(BV$142=4,BW17=2),6)+IF(AND(BV$142=4,BW17=3),4)+IF(AND(BV$142=4,BW17=4),2)+IF(AND(BV$142=3,BW17=1),6)+IF(AND(BV$142=3,BW17=2),4)+IF(AND(BV$142=3,BW17=3),2)+IF(AND(BV$142=2,BW17=1),4)+IF(AND(BV$142=2,BW17=2),2)+IF(AND(BV$142=1,BW17=1),2)</f>
        <v>6</v>
      </c>
      <c r="BZ17" s="2" t="s">
        <v>26</v>
      </c>
      <c r="CA17" s="4">
        <f t="shared" si="12"/>
        <v>12</v>
      </c>
      <c r="CB17" s="11">
        <f t="shared" si="13"/>
        <v>42</v>
      </c>
      <c r="CC17" s="2">
        <v>30.692</v>
      </c>
      <c r="CD17" s="10">
        <v>30.901</v>
      </c>
      <c r="CE17" s="2" t="s">
        <v>26</v>
      </c>
      <c r="CF17" s="2" t="s">
        <v>107</v>
      </c>
      <c r="CG17" s="6"/>
      <c r="CH17" s="19">
        <f t="shared" si="14"/>
        <v>27.474</v>
      </c>
    </row>
    <row r="18" spans="1:86">
      <c r="A18" s="13">
        <v>8</v>
      </c>
      <c r="B18" s="1" t="s">
        <v>78</v>
      </c>
      <c r="C18" s="2">
        <v>35787</v>
      </c>
      <c r="D18" s="1">
        <v>123</v>
      </c>
      <c r="E18" s="1" t="s">
        <v>108</v>
      </c>
      <c r="F18" s="57">
        <v>30.585999999999999</v>
      </c>
      <c r="G18" s="10">
        <v>31.707999999999998</v>
      </c>
      <c r="H18" s="3">
        <v>4</v>
      </c>
      <c r="I18" s="4">
        <f>IF(AND(J$143&gt;4,H18=1),6)+IF(AND(J$143&gt;4,H18=2),4)+IF(AND(J$143&gt;4,H18=3),3)+IF(AND(J$143&gt;4,H18=4),2)+IF(AND(J$143&gt;4,H18=5),1)+IF(AND(J$143&gt;4,H18&gt;5),1)+IF(AND(J$143=4,H18=1),4)+IF(AND(J$143=4,H18=2),3)+IF(AND(J$143=4,H18=3),2)+IF(AND(J$143=4,H18=4),1)+IF(AND(J$143=3,H18=1),3)+IF(AND(J$143=3,H18=2),2)+IF(AND(J$143=3,H18=3),1)+IF(AND(J$143=2,H18=1),2)+IF(AND(J$143=2,H18=2),1)+IF(AND(J$143=1,H18=1),1)</f>
        <v>2</v>
      </c>
      <c r="J18" s="5">
        <v>3</v>
      </c>
      <c r="K18" s="5">
        <v>2</v>
      </c>
      <c r="L18" s="7">
        <f>IF(AND(J$143&gt;4,J18=1),12)+IF(AND(J$143&gt;4,J18=2),8)+IF(AND(J$143&gt;4,J18=3),6)+IF(AND(J$143&gt;4,J18=4),5)+IF(AND(J$143&gt;4,J18=5),4)+IF(AND(J$143&gt;4,J18=6),3)+IF(AND(J$143&gt;4,J18=7),2)+IF(AND(J$143&gt;4,J18&gt;7),1)+IF(AND(J$143=4,J18=1),8)+IF(AND(J$143=4,J18=2),6)+IF(AND(J$143=4,J18=3),4)+IF(AND(J$143=4,J18=4),2)+IF(AND(J$143=3,J18=1),6)+IF(AND(J$143=3,J18=2),4)+IF(AND(J$143=3,J18=3),2)+IF(AND(J$143=2,J18=1),4)+IF(AND(J$143=2,J18=2),2)+IF(AND(J$143=1,J18=1),2)</f>
        <v>6</v>
      </c>
      <c r="M18" s="7">
        <f>IF(AND(J$143&gt;4,K18=1),12)+IF(AND(J$143&gt;4,K18=2),8)+IF(AND(J$143&gt;4,K18=3),6)+IF(AND(J$143&gt;4,K18=4),5)+IF(AND(J$143&gt;4,K18=5),4)+IF(AND(J$143&gt;4,K18=6),3)+IF(AND(J$143&gt;4,K18=7),2)+IF(AND(J$143&gt;4,K18&gt;7),1)+IF(AND(J$143=4,K18=1),8)+IF(AND(J$143=4,K18=2),6)+IF(AND(J$143=4,K18=3),4)+IF(AND(J$143=4,K18=4),2)+IF(AND(J$143=3,K18=1),6)+IF(AND(J$143=3,K18=2),4)+IF(AND(J$143=3,K18=3),2)+IF(AND(J$143=2,K18=1),4)+IF(AND(J$143=2,K18=2),2)+IF(AND(J$143=1,K18=1),2)</f>
        <v>8</v>
      </c>
      <c r="N18" s="2" t="s">
        <v>31</v>
      </c>
      <c r="O18" s="4">
        <f t="shared" si="0"/>
        <v>16</v>
      </c>
      <c r="P18" s="11">
        <f t="shared" si="1"/>
        <v>16</v>
      </c>
      <c r="Q18" s="2">
        <v>30.891999999999999</v>
      </c>
      <c r="R18" s="2">
        <v>31.113</v>
      </c>
      <c r="S18" s="2" t="s">
        <v>31</v>
      </c>
      <c r="T18" s="2"/>
      <c r="U18" s="6"/>
      <c r="V18" s="19">
        <f t="shared" si="2"/>
        <v>30.585999999999999</v>
      </c>
      <c r="W18" s="10"/>
      <c r="X18" s="3"/>
      <c r="Y18" s="4">
        <f>IF(AND(Z$143&gt;4,X18=1),6)+IF(AND(Z$143&gt;4,X18=2),4)+IF(AND(Z$143&gt;4,X18=3),3)+IF(AND(Z$143&gt;4,X18=4),2)+IF(AND(Z$143&gt;4,X18=5),1)+IF(AND(Z$143&gt;4,X18&gt;5),1)+IF(AND(Z$143=4,X18=1),4)+IF(AND(Z$143=4,X18=2),3)+IF(AND(Z$143=4,X18=3),2)+IF(AND(Z$143=4,X18=4),1)+IF(AND(Z$143=3,X18=1),3)+IF(AND(Z$143=3,X18=2),2)+IF(AND(Z$143=3,X18=3),1)+IF(AND(Z$143=2,X18=1),2)+IF(AND(Z$143=2,X18=2),1)+IF(AND(Z$143=1,X18=1),1)</f>
        <v>0</v>
      </c>
      <c r="Z18" s="5"/>
      <c r="AA18" s="5"/>
      <c r="AB18" s="7">
        <f>IF(AND(Z$143&gt;4,Z18=1),12)+IF(AND(Z$143&gt;4,Z18=2),8)+IF(AND(Z$143&gt;4,Z18=3),6)+IF(AND(Z$143&gt;4,Z18=4),5)+IF(AND(Z$143&gt;4,Z18=5),4)+IF(AND(Z$143&gt;4,Z18=6),3)+IF(AND(Z$143&gt;4,Z18=7),2)+IF(AND(Z$143&gt;4,Z18&gt;7),1)+IF(AND(Z$143=4,Z18=1),8)+IF(AND(Z$143=4,Z18=2),6)+IF(AND(Z$143=4,Z18=3),4)+IF(AND(Z$143=4,Z18=4),2)+IF(AND(Z$143=3,Z18=1),6)+IF(AND(Z$143=3,Z18=2),4)+IF(AND(Z$143=3,Z18=3),2)+IF(AND(Z$143=2,Z18=1),4)+IF(AND(Z$143=2,Z18=2),2)+IF(AND(Z$143=1,Z18=1),2)</f>
        <v>0</v>
      </c>
      <c r="AC18" s="7">
        <f>IF(AND(Z$143&gt;4,AA18=1),12)+IF(AND(Z$143&gt;4,AA18=2),8)+IF(AND(Z$143&gt;4,AA18=3),6)+IF(AND(Z$143&gt;4,AA18=4),5)+IF(AND(Z$143&gt;4,AA18=5),4)+IF(AND(Z$143&gt;4,AA18=6),3)+IF(AND(Z$143&gt;4,AA18=7),2)+IF(AND(Z$143&gt;4,AA18&gt;7),1)+IF(AND(Z$143=4,AA18=1),8)+IF(AND(Z$143=4,AA18=2),6)+IF(AND(Z$143=4,AA18=3),4)+IF(AND(Z$143=4,AA18=4),2)+IF(AND(Z$143=3,AA18=1),6)+IF(AND(Z$143=3,AA18=2),4)+IF(AND(Z$143=3,AA18=3),2)+IF(AND(Z$143=2,AA18=1),4)+IF(AND(Z$143=2,AA18=2),2)+IF(AND(Z$143=1,AA18=1),2)</f>
        <v>0</v>
      </c>
      <c r="AD18" s="2" t="s">
        <v>31</v>
      </c>
      <c r="AE18" s="4">
        <f t="shared" si="3"/>
        <v>0</v>
      </c>
      <c r="AF18" s="11">
        <f t="shared" si="4"/>
        <v>16</v>
      </c>
      <c r="AG18" s="2"/>
      <c r="AH18" s="2"/>
      <c r="AI18" s="2" t="s">
        <v>31</v>
      </c>
      <c r="AJ18" s="2"/>
      <c r="AK18" s="6"/>
      <c r="AL18" s="19">
        <f t="shared" si="5"/>
        <v>30.585999999999999</v>
      </c>
      <c r="AM18" s="10"/>
      <c r="AN18" s="3"/>
      <c r="AO18" s="4">
        <f>IF(AND(AP$143&gt;4,AN18=1),6)+IF(AND(AP$143&gt;4,AN18=2),4)+IF(AND(AP$143&gt;4,AN18=3),3)+IF(AND(AP$143&gt;4,AN18=4),2)+IF(AND(AP$143&gt;4,AN18=5),1)+IF(AND(AP$143&gt;4,AN18&gt;5),1)+IF(AND(AP$143=4,AN18=1),4)+IF(AND(AP$143=4,AN18=2),3)+IF(AND(AP$143=4,AN18=3),2)+IF(AND(AP$143=4,AN18=4),1)+IF(AND(AP$143=3,AN18=1),3)+IF(AND(AP$143=3,AN18=2),2)+IF(AND(AP$143=3,AN18=3),1)+IF(AND(AP$143=2,AN18=1),2)+IF(AND(AP$143=2,AN18=2),1)+IF(AND(AP$143=1,AN18=1),1)</f>
        <v>0</v>
      </c>
      <c r="AP18" s="5"/>
      <c r="AQ18" s="5"/>
      <c r="AR18" s="7">
        <f>IF(AND(AP$143&gt;4,AP18=1),12)+IF(AND(AP$143&gt;4,AP18=2),8)+IF(AND(AP$143&gt;4,AP18=3),6)+IF(AND(AP$143&gt;4,AP18=4),5)+IF(AND(AP$143&gt;4,AP18=5),4)+IF(AND(AP$143&gt;4,AP18=6),3)+IF(AND(AP$143&gt;4,AP18=7),2)+IF(AND(AP$143&gt;4,AP18&gt;7),1)+IF(AND(AP$143=4,AP18=1),8)+IF(AND(AP$143=4,AP18=2),6)+IF(AND(AP$143=4,AP18=3),4)+IF(AND(AP$143=4,AP18=4),2)+IF(AND(AP$143=3,AP18=1),6)+IF(AND(AP$143=3,AP18=2),4)+IF(AND(AP$143=3,AP18=3),2)+IF(AND(AP$143=2,AP18=1),4)+IF(AND(AP$143=2,AP18=2),2)+IF(AND(AP$143=1,AP18=1),2)</f>
        <v>0</v>
      </c>
      <c r="AS18" s="7">
        <f>IF(AND(AP$143&gt;4,AQ18=1),12)+IF(AND(AP$143&gt;4,AQ18=2),8)+IF(AND(AP$143&gt;4,AQ18=3),6)+IF(AND(AP$143&gt;4,AQ18=4),5)+IF(AND(AP$143&gt;4,AQ18=5),4)+IF(AND(AP$143&gt;4,AQ18=6),3)+IF(AND(AP$143&gt;4,AQ18=7),2)+IF(AND(AP$143&gt;4,AQ18&gt;7),1)+IF(AND(AP$143=4,AQ18=1),8)+IF(AND(AP$143=4,AQ18=2),6)+IF(AND(AP$143=4,AQ18=3),4)+IF(AND(AP$143=4,AQ18=4),2)+IF(AND(AP$143=3,AQ18=1),6)+IF(AND(AP$143=3,AQ18=2),4)+IF(AND(AP$143=3,AQ18=3),2)+IF(AND(AP$143=2,AQ18=1),4)+IF(AND(AP$143=2,AQ18=2),2)+IF(AND(AP$143=1,AQ18=1),2)</f>
        <v>0</v>
      </c>
      <c r="AT18" s="2" t="s">
        <v>31</v>
      </c>
      <c r="AU18" s="4">
        <f t="shared" si="6"/>
        <v>0</v>
      </c>
      <c r="AV18" s="11">
        <f t="shared" si="7"/>
        <v>16</v>
      </c>
      <c r="AW18" s="2"/>
      <c r="AX18" s="2"/>
      <c r="AY18" s="2" t="s">
        <v>31</v>
      </c>
      <c r="AZ18" s="2"/>
      <c r="BA18" s="6"/>
      <c r="BB18" s="19">
        <f t="shared" si="8"/>
        <v>30.585999999999999</v>
      </c>
      <c r="BC18" s="10"/>
      <c r="BD18" s="3"/>
      <c r="BE18" s="4">
        <f>IF(AND(BF$143&gt;4,BD18=1),6)+IF(AND(BF$143&gt;4,BD18=2),4)+IF(AND(BF$143&gt;4,BD18=3),3)+IF(AND(BF$143&gt;4,BD18=4),2)+IF(AND(BF$143&gt;4,BD18=5),1)+IF(AND(BF$143&gt;4,BD18&gt;5),1)+IF(AND(BF$143=4,BD18=1),4)+IF(AND(BF$143=4,BD18=2),3)+IF(AND(BF$143=4,BD18=3),2)+IF(AND(BF$143=4,BD18=4),1)+IF(AND(BF$143=3,BD18=1),3)+IF(AND(BF$143=3,BD18=2),2)+IF(AND(BF$143=3,BD18=3),1)+IF(AND(BF$143=2,BD18=1),2)+IF(AND(BF$143=2,BD18=2),1)+IF(AND(BF$143=1,BD18=1),1)</f>
        <v>0</v>
      </c>
      <c r="BF18" s="5"/>
      <c r="BG18" s="5"/>
      <c r="BH18" s="7">
        <f>IF(AND(BF$143&gt;4,BF18=1),12)+IF(AND(BF$143&gt;4,BF18=2),8)+IF(AND(BF$143&gt;4,BF18=3),6)+IF(AND(BF$143&gt;4,BF18=4),5)+IF(AND(BF$143&gt;4,BF18=5),4)+IF(AND(BF$143&gt;4,BF18=6),3)+IF(AND(BF$143&gt;4,BF18=7),2)+IF(AND(BF$143&gt;4,BF18&gt;7),1)+IF(AND(BF$143=4,BF18=1),8)+IF(AND(BF$143=4,BF18=2),6)+IF(AND(BF$143=4,BF18=3),4)+IF(AND(BF$143=4,BF18=4),2)+IF(AND(BF$143=3,BF18=1),6)+IF(AND(BF$143=3,BF18=2),4)+IF(AND(BF$143=3,BF18=3),2)+IF(AND(BF$143=2,BF18=1),4)+IF(AND(BF$143=2,BF18=2),2)+IF(AND(BF$143=1,BF18=1),2)</f>
        <v>0</v>
      </c>
      <c r="BI18" s="7">
        <f>IF(AND(BF$143&gt;4,BG18=1),12)+IF(AND(BF$143&gt;4,BG18=2),8)+IF(AND(BF$143&gt;4,BG18=3),6)+IF(AND(BF$143&gt;4,BG18=4),5)+IF(AND(BF$143&gt;4,BG18=5),4)+IF(AND(BF$143&gt;4,BG18=6),3)+IF(AND(BF$143&gt;4,BG18=7),2)+IF(AND(BF$143&gt;4,BG18&gt;7),1)+IF(AND(BF$143=4,BG18=1),8)+IF(AND(BF$143=4,BG18=2),6)+IF(AND(BF$143=4,BG18=3),4)+IF(AND(BF$143=4,BG18=4),2)+IF(AND(BF$143=3,BG18=1),6)+IF(AND(BF$143=3,BG18=2),4)+IF(AND(BF$143=3,BG18=3),2)+IF(AND(BF$143=2,BG18=1),4)+IF(AND(BF$143=2,BG18=2),2)+IF(AND(BF$143=1,BG18=1),2)</f>
        <v>0</v>
      </c>
      <c r="BJ18" s="2" t="s">
        <v>31</v>
      </c>
      <c r="BK18" s="4">
        <f t="shared" si="9"/>
        <v>0</v>
      </c>
      <c r="BL18" s="11">
        <f t="shared" si="10"/>
        <v>16</v>
      </c>
      <c r="BM18" s="2"/>
      <c r="BN18" s="2"/>
      <c r="BO18" s="2" t="s">
        <v>31</v>
      </c>
      <c r="BP18" s="2"/>
      <c r="BQ18" s="6"/>
      <c r="BR18" s="19">
        <f t="shared" si="11"/>
        <v>30.585999999999999</v>
      </c>
      <c r="BS18" s="10">
        <v>30.989000000000001</v>
      </c>
      <c r="BT18" s="3">
        <v>3</v>
      </c>
      <c r="BU18" s="4">
        <f>IF(AND(BV$143&gt;4,BT18=1),6)+IF(AND(BV$143&gt;4,BT18=2),4)+IF(AND(BV$143&gt;4,BT18=3),3)+IF(AND(BV$143&gt;4,BT18=4),2)+IF(AND(BV$143&gt;4,BT18=5),1)+IF(AND(BV$143&gt;4,BT18&gt;5),1)+IF(AND(BV$143=4,BT18=1),4)+IF(AND(BV$143=4,BT18=2),3)+IF(AND(BV$143=4,BT18=3),2)+IF(AND(BV$143=4,BT18=4),1)+IF(AND(BV$143=3,BT18=1),3)+IF(AND(BV$143=3,BT18=2),2)+IF(AND(BV$143=3,BT18=3),1)+IF(AND(BV$143=2,BT18=1),2)+IF(AND(BV$143=2,BT18=2),1)+IF(AND(BV$143=1,BT18=1),1)</f>
        <v>3</v>
      </c>
      <c r="BV18" s="5">
        <v>2</v>
      </c>
      <c r="BW18" s="5">
        <v>1</v>
      </c>
      <c r="BX18" s="7">
        <f>IF(AND(BV$143&gt;4,BV18=1),12)+IF(AND(BV$143&gt;4,BV18=2),8)+IF(AND(BV$143&gt;4,BV18=3),6)+IF(AND(BV$143&gt;4,BV18=4),5)+IF(AND(BV$143&gt;4,BV18=5),4)+IF(AND(BV$143&gt;4,BV18=6),3)+IF(AND(BV$143&gt;4,BV18=7),2)+IF(AND(BV$143&gt;4,BV18&gt;7),1)+IF(AND(BV$143=4,BV18=1),8)+IF(AND(BV$143=4,BV18=2),6)+IF(AND(BV$143=4,BV18=3),4)+IF(AND(BV$143=4,BV18=4),2)+IF(AND(BV$143=3,BV18=1),6)+IF(AND(BV$143=3,BV18=2),4)+IF(AND(BV$143=3,BV18=3),2)+IF(AND(BV$143=2,BV18=1),4)+IF(AND(BV$143=2,BV18=2),2)+IF(AND(BV$143=1,BV18=1),2)</f>
        <v>8</v>
      </c>
      <c r="BY18" s="7">
        <f>IF(AND(BV$143&gt;4,BW18=1),12)+IF(AND(BV$143&gt;4,BW18=2),8)+IF(AND(BV$143&gt;4,BW18=3),6)+IF(AND(BV$143&gt;4,BW18=4),5)+IF(AND(BV$143&gt;4,BW18=5),4)+IF(AND(BV$143&gt;4,BW18=6),3)+IF(AND(BV$143&gt;4,BW18=7),2)+IF(AND(BV$143&gt;4,BW18&gt;7),1)+IF(AND(BV$143=4,BW18=1),8)+IF(AND(BV$143=4,BW18=2),6)+IF(AND(BV$143=4,BW18=3),4)+IF(AND(BV$143=4,BW18=4),2)+IF(AND(BV$143=3,BW18=1),6)+IF(AND(BV$143=3,BW18=2),4)+IF(AND(BV$143=3,BW18=3),2)+IF(AND(BV$143=2,BW18=1),4)+IF(AND(BV$143=2,BW18=2),2)+IF(AND(BV$143=1,BW18=1),2)</f>
        <v>12</v>
      </c>
      <c r="BZ18" s="2" t="s">
        <v>31</v>
      </c>
      <c r="CA18" s="4">
        <f t="shared" si="12"/>
        <v>24</v>
      </c>
      <c r="CB18" s="11">
        <f t="shared" si="13"/>
        <v>40</v>
      </c>
      <c r="CC18" s="2">
        <v>29.597999999999999</v>
      </c>
      <c r="CD18" s="2">
        <v>29.738</v>
      </c>
      <c r="CE18" s="2" t="s">
        <v>31</v>
      </c>
      <c r="CF18" s="2"/>
      <c r="CG18" s="6">
        <v>1</v>
      </c>
      <c r="CH18" s="19">
        <f t="shared" si="14"/>
        <v>29.597999999999999</v>
      </c>
    </row>
    <row r="19" spans="1:86">
      <c r="A19" s="13">
        <v>9</v>
      </c>
      <c r="B19" s="1" t="s">
        <v>181</v>
      </c>
      <c r="C19" s="2">
        <v>37730</v>
      </c>
      <c r="D19" s="1">
        <v>333</v>
      </c>
      <c r="E19" s="1" t="s">
        <v>182</v>
      </c>
      <c r="F19" s="57">
        <v>40.881</v>
      </c>
      <c r="G19" s="2">
        <v>44.709000000000003</v>
      </c>
      <c r="H19" s="3">
        <v>4</v>
      </c>
      <c r="I19" s="4">
        <f>IF(AND(J$144&gt;4,H19=1),6)+IF(AND(J$144&gt;4,H19=2),4)+IF(AND(J$144&gt;4,H19=3),3)+IF(AND(J$144&gt;4,H19=4),2)+IF(AND(J$144&gt;4,H19=5),1)+IF(AND(J$144&gt;4,H19&gt;5),1)+IF(AND(J$144=4,H19=1),4)+IF(AND(J$144=4,H19=2),3)+IF(AND(J$144=4,H19=3),2)+IF(AND(J$144=4,H19=4),1)+IF(AND(J$144=3,H19=1),3)+IF(AND(J$144=3,H19=2),2)+IF(AND(J$144=3,H19=3),1)+IF(AND(J$144=2,H19=1),2)+IF(AND(J$144=2,H19=2),1)+IF(AND(J$144=1,H19=1),1)</f>
        <v>1</v>
      </c>
      <c r="J19" s="5">
        <v>4</v>
      </c>
      <c r="K19" s="5">
        <v>4</v>
      </c>
      <c r="L19" s="7">
        <f>IF(AND(J$144&gt;4,J19=1),12)+IF(AND(J$144&gt;4,J19=2),8)+IF(AND(J$144&gt;4,J19=3),6)+IF(AND(J$144&gt;4,J19=4),5)+IF(AND(J$144&gt;4,J19=5),4)+IF(AND(J$144&gt;4,J19=6),3)+IF(AND(J$144&gt;4,J19=7),2)+IF(AND(J$144&gt;4,J19&gt;7),1)+IF(AND(J$144=4,J19=1),8)+IF(AND(J$144=4,J19=2),6)+IF(AND(J$144=4,J19=3),4)+IF(AND(J$144=4,J19=4),2)+IF(AND(J$144=3,J19=1),6)+IF(AND(J$144=3,J19=2),4)+IF(AND(J$144=3,J19=3),2)+IF(AND(J$144=2,J19=1),4)+IF(AND(J$144=2,J19=2),2)+IF(AND(J$144=1,J19=1),2)</f>
        <v>2</v>
      </c>
      <c r="M19" s="7">
        <f>IF(AND(J$144&gt;4,K19=1),12)+IF(AND(J$144&gt;4,K19=2),8)+IF(AND(J$144&gt;4,K19=3),6)+IF(AND(J$144&gt;4,K19=4),5)+IF(AND(J$144&gt;4,K19=5),4)+IF(AND(J$144&gt;4,K19=6),3)+IF(AND(J$144&gt;4,K19=7),2)+IF(AND(J$144&gt;4,K19&gt;7),1)+IF(AND(J$144=4,K19=1),8)+IF(AND(J$144=4,K19=2),6)+IF(AND(J$144=4,K19=3),4)+IF(AND(J$144=4,K19=4),2)+IF(AND(J$144=3,K19=1),6)+IF(AND(J$144=3,K19=2),4)+IF(AND(J$144=3,K19=3),2)+IF(AND(J$144=2,K19=1),4)+IF(AND(J$144=2,K19=2),2)+IF(AND(J$144=1,K19=1),2)</f>
        <v>2</v>
      </c>
      <c r="N19" s="2" t="s">
        <v>29</v>
      </c>
      <c r="O19" s="4">
        <f t="shared" si="0"/>
        <v>5</v>
      </c>
      <c r="P19" s="11">
        <f t="shared" si="1"/>
        <v>5</v>
      </c>
      <c r="Q19" s="2">
        <v>44.854999999999997</v>
      </c>
      <c r="R19" s="2">
        <v>44.616999999999997</v>
      </c>
      <c r="S19" s="2" t="s">
        <v>29</v>
      </c>
      <c r="T19" s="6"/>
      <c r="U19" s="6"/>
      <c r="V19" s="19">
        <f t="shared" si="2"/>
        <v>40.881</v>
      </c>
      <c r="W19" s="2">
        <v>45.161000000000001</v>
      </c>
      <c r="X19" s="3">
        <v>4</v>
      </c>
      <c r="Y19" s="4">
        <f>IF(AND(Z$144&gt;4,X19=1),6)+IF(AND(Z$144&gt;4,X19=2),4)+IF(AND(Z$144&gt;4,X19=3),3)+IF(AND(Z$144&gt;4,X19=4),2)+IF(AND(Z$144&gt;4,X19=5),1)+IF(AND(Z$144&gt;4,X19&gt;5),1)+IF(AND(Z$144=4,X19=1),4)+IF(AND(Z$144=4,X19=2),3)+IF(AND(Z$144=4,X19=3),2)+IF(AND(Z$144=4,X19=4),1)+IF(AND(Z$144=3,X19=1),3)+IF(AND(Z$144=3,X19=2),2)+IF(AND(Z$144=3,X19=3),1)+IF(AND(Z$144=2,X19=1),2)+IF(AND(Z$144=2,X19=2),1)+IF(AND(Z$144=1,X19=1),1)</f>
        <v>1</v>
      </c>
      <c r="Z19" s="5">
        <v>4</v>
      </c>
      <c r="AA19" s="5">
        <v>4</v>
      </c>
      <c r="AB19" s="7">
        <f>IF(AND(Z$144&gt;4,Z19=1),12)+IF(AND(Z$144&gt;4,Z19=2),8)+IF(AND(Z$144&gt;4,Z19=3),6)+IF(AND(Z$144&gt;4,Z19=4),5)+IF(AND(Z$144&gt;4,Z19=5),4)+IF(AND(Z$144&gt;4,Z19=6),3)+IF(AND(Z$144&gt;4,Z19=7),2)+IF(AND(Z$144&gt;4,Z19&gt;7),1)+IF(AND(Z$144=4,Z19=1),8)+IF(AND(Z$144=4,Z19=2),6)+IF(AND(Z$144=4,Z19=3),4)+IF(AND(Z$144=4,Z19=4),2)+IF(AND(Z$144=3,Z19=1),6)+IF(AND(Z$144=3,Z19=2),4)+IF(AND(Z$144=3,Z19=3),2)+IF(AND(Z$144=2,Z19=1),4)+IF(AND(Z$144=2,Z19=2),2)+IF(AND(Z$144=1,Z19=1),2)</f>
        <v>2</v>
      </c>
      <c r="AC19" s="7">
        <f>IF(AND(Z$144&gt;4,AA19=1),12)+IF(AND(Z$144&gt;4,AA19=2),8)+IF(AND(Z$144&gt;4,AA19=3),6)+IF(AND(Z$144&gt;4,AA19=4),5)+IF(AND(Z$144&gt;4,AA19=5),4)+IF(AND(Z$144&gt;4,AA19=6),3)+IF(AND(Z$144&gt;4,AA19=7),2)+IF(AND(Z$144&gt;4,AA19&gt;7),1)+IF(AND(Z$144=4,AA19=1),8)+IF(AND(Z$144=4,AA19=2),6)+IF(AND(Z$144=4,AA19=3),4)+IF(AND(Z$144=4,AA19=4),2)+IF(AND(Z$144=3,AA19=1),6)+IF(AND(Z$144=3,AA19=2),4)+IF(AND(Z$144=3,AA19=3),2)+IF(AND(Z$144=2,AA19=1),4)+IF(AND(Z$144=2,AA19=2),2)+IF(AND(Z$144=1,AA19=1),2)</f>
        <v>2</v>
      </c>
      <c r="AD19" s="2" t="s">
        <v>29</v>
      </c>
      <c r="AE19" s="4">
        <f t="shared" si="3"/>
        <v>5</v>
      </c>
      <c r="AF19" s="11">
        <f t="shared" si="4"/>
        <v>10</v>
      </c>
      <c r="AG19" s="2">
        <v>43.476999999999997</v>
      </c>
      <c r="AH19" s="2">
        <v>42.338000000000001</v>
      </c>
      <c r="AI19" s="2" t="s">
        <v>29</v>
      </c>
      <c r="AJ19" s="6"/>
      <c r="AK19" s="6"/>
      <c r="AL19" s="19">
        <f t="shared" si="5"/>
        <v>40.881</v>
      </c>
      <c r="AM19" s="2">
        <v>41.296999999999997</v>
      </c>
      <c r="AN19" s="3">
        <v>3</v>
      </c>
      <c r="AO19" s="4">
        <f>IF(AND(AP$144&gt;4,AN19=1),6)+IF(AND(AP$144&gt;4,AN19=2),4)+IF(AND(AP$144&gt;4,AN19=3),3)+IF(AND(AP$144&gt;4,AN19=4),2)+IF(AND(AP$144&gt;4,AN19=5),1)+IF(AND(AP$144&gt;4,AN19&gt;5),1)+IF(AND(AP$144=4,AN19=1),4)+IF(AND(AP$144=4,AN19=2),3)+IF(AND(AP$144=4,AN19=3),2)+IF(AND(AP$144=4,AN19=4),1)+IF(AND(AP$144=3,AN19=1),3)+IF(AND(AP$144=3,AN19=2),2)+IF(AND(AP$144=3,AN19=3),1)+IF(AND(AP$144=2,AN19=1),2)+IF(AND(AP$144=2,AN19=2),1)+IF(AND(AP$144=1,AN19=1),1)</f>
        <v>1</v>
      </c>
      <c r="AP19" s="5">
        <v>3</v>
      </c>
      <c r="AQ19" s="5">
        <v>3</v>
      </c>
      <c r="AR19" s="7">
        <f>IF(AND(AP$144&gt;4,AP19=1),12)+IF(AND(AP$144&gt;4,AP19=2),8)+IF(AND(AP$144&gt;4,AP19=3),6)+IF(AND(AP$144&gt;4,AP19=4),5)+IF(AND(AP$144&gt;4,AP19=5),4)+IF(AND(AP$144&gt;4,AP19=6),3)+IF(AND(AP$144&gt;4,AP19=7),2)+IF(AND(AP$144&gt;4,AP19&gt;7),1)+IF(AND(AP$144=4,AP19=1),8)+IF(AND(AP$144=4,AP19=2),6)+IF(AND(AP$144=4,AP19=3),4)+IF(AND(AP$144=4,AP19=4),2)+IF(AND(AP$144=3,AP19=1),6)+IF(AND(AP$144=3,AP19=2),4)+IF(AND(AP$144=3,AP19=3),2)+IF(AND(AP$144=2,AP19=1),4)+IF(AND(AP$144=2,AP19=2),2)+IF(AND(AP$144=1,AP19=1),2)</f>
        <v>2</v>
      </c>
      <c r="AS19" s="7">
        <f>IF(AND(AP$144&gt;4,AQ19=1),12)+IF(AND(AP$144&gt;4,AQ19=2),8)+IF(AND(AP$144&gt;4,AQ19=3),6)+IF(AND(AP$144&gt;4,AQ19=4),5)+IF(AND(AP$144&gt;4,AQ19=5),4)+IF(AND(AP$144&gt;4,AQ19=6),3)+IF(AND(AP$144&gt;4,AQ19=7),2)+IF(AND(AP$144&gt;4,AQ19&gt;7),1)+IF(AND(AP$144=4,AQ19=1),8)+IF(AND(AP$144=4,AQ19=2),6)+IF(AND(AP$144=4,AQ19=3),4)+IF(AND(AP$144=4,AQ19=4),2)+IF(AND(AP$144=3,AQ19=1),6)+IF(AND(AP$144=3,AQ19=2),4)+IF(AND(AP$144=3,AQ19=3),2)+IF(AND(AP$144=2,AQ19=1),4)+IF(AND(AP$144=2,AQ19=2),2)+IF(AND(AP$144=1,AQ19=1),2)</f>
        <v>2</v>
      </c>
      <c r="AT19" s="2" t="s">
        <v>29</v>
      </c>
      <c r="AU19" s="4">
        <f t="shared" si="6"/>
        <v>5</v>
      </c>
      <c r="AV19" s="11">
        <f t="shared" si="7"/>
        <v>15</v>
      </c>
      <c r="AW19" s="2">
        <v>41.296999999999997</v>
      </c>
      <c r="AX19" s="2">
        <v>41.531999999999996</v>
      </c>
      <c r="AY19" s="2" t="s">
        <v>29</v>
      </c>
      <c r="AZ19" s="6"/>
      <c r="BA19" s="6"/>
      <c r="BB19" s="19">
        <f t="shared" si="8"/>
        <v>40.881</v>
      </c>
      <c r="BC19" s="2">
        <v>46.478000000000002</v>
      </c>
      <c r="BD19" s="3">
        <v>2</v>
      </c>
      <c r="BE19" s="4">
        <f>IF(AND(BF$144&gt;4,BD19=1),6)+IF(AND(BF$144&gt;4,BD19=2),4)+IF(AND(BF$144&gt;4,BD19=3),3)+IF(AND(BF$144&gt;4,BD19=4),2)+IF(AND(BF$144&gt;4,BD19=5),1)+IF(AND(BF$144&gt;4,BD19&gt;5),1)+IF(AND(BF$144=4,BD19=1),4)+IF(AND(BF$144=4,BD19=2),3)+IF(AND(BF$144=4,BD19=3),2)+IF(AND(BF$144=4,BD19=4),1)+IF(AND(BF$144=3,BD19=1),3)+IF(AND(BF$144=3,BD19=2),2)+IF(AND(BF$144=3,BD19=3),1)+IF(AND(BF$144=2,BD19=1),2)+IF(AND(BF$144=2,BD19=2),1)+IF(AND(BF$144=1,BD19=1),1)</f>
        <v>1</v>
      </c>
      <c r="BF19" s="5">
        <v>2</v>
      </c>
      <c r="BG19" s="5">
        <v>2</v>
      </c>
      <c r="BH19" s="7">
        <f>IF(AND(BF$144&gt;4,BF19=1),12)+IF(AND(BF$144&gt;4,BF19=2),8)+IF(AND(BF$144&gt;4,BF19=3),6)+IF(AND(BF$144&gt;4,BF19=4),5)+IF(AND(BF$144&gt;4,BF19=5),4)+IF(AND(BF$144&gt;4,BF19=6),3)+IF(AND(BF$144&gt;4,BF19=7),2)+IF(AND(BF$144&gt;4,BF19&gt;7),1)+IF(AND(BF$144=4,BF19=1),8)+IF(AND(BF$144=4,BF19=2),6)+IF(AND(BF$144=4,BF19=3),4)+IF(AND(BF$144=4,BF19=4),2)+IF(AND(BF$144=3,BF19=1),6)+IF(AND(BF$144=3,BF19=2),4)+IF(AND(BF$144=3,BF19=3),2)+IF(AND(BF$144=2,BF19=1),4)+IF(AND(BF$144=2,BF19=2),2)+IF(AND(BF$144=1,BF19=1),2)</f>
        <v>2</v>
      </c>
      <c r="BI19" s="7">
        <f>IF(AND(BF$144&gt;4,BG19=1),12)+IF(AND(BF$144&gt;4,BG19=2),8)+IF(AND(BF$144&gt;4,BG19=3),6)+IF(AND(BF$144&gt;4,BG19=4),5)+IF(AND(BF$144&gt;4,BG19=5),4)+IF(AND(BF$144&gt;4,BG19=6),3)+IF(AND(BF$144&gt;4,BG19=7),2)+IF(AND(BF$144&gt;4,BG19&gt;7),1)+IF(AND(BF$144=4,BG19=1),8)+IF(AND(BF$144=4,BG19=2),6)+IF(AND(BF$144=4,BG19=3),4)+IF(AND(BF$144=4,BG19=4),2)+IF(AND(BF$144=3,BG19=1),6)+IF(AND(BF$144=3,BG19=2),4)+IF(AND(BF$144=3,BG19=3),2)+IF(AND(BF$144=2,BG19=1),4)+IF(AND(BF$144=2,BG19=2),2)+IF(AND(BF$144=1,BG19=1),2)</f>
        <v>2</v>
      </c>
      <c r="BJ19" s="2" t="s">
        <v>29</v>
      </c>
      <c r="BK19" s="4">
        <f t="shared" si="9"/>
        <v>5</v>
      </c>
      <c r="BL19" s="11">
        <f t="shared" si="10"/>
        <v>20</v>
      </c>
      <c r="BM19" s="2">
        <v>44.698</v>
      </c>
      <c r="BN19" s="2">
        <v>43.747</v>
      </c>
      <c r="BO19" s="2" t="s">
        <v>29</v>
      </c>
      <c r="BP19" s="6"/>
      <c r="BQ19" s="6"/>
      <c r="BR19" s="19">
        <f t="shared" si="11"/>
        <v>40.881</v>
      </c>
      <c r="BS19" s="10">
        <v>46.4</v>
      </c>
      <c r="BT19" s="3">
        <v>3</v>
      </c>
      <c r="BU19" s="4">
        <f>IF(AND(BV$144&gt;4,BT19=1),6)+IF(AND(BV$144&gt;4,BT19=2),4)+IF(AND(BV$144&gt;4,BT19=3),3)+IF(AND(BV$144&gt;4,BT19=4),2)+IF(AND(BV$144&gt;4,BT19=5),1)+IF(AND(BV$144&gt;4,BT19&gt;5),1)+IF(AND(BV$144=4,BT19=1),4)+IF(AND(BV$144=4,BT19=2),3)+IF(AND(BV$144=4,BT19=3),2)+IF(AND(BV$144=4,BT19=4),1)+IF(AND(BV$144=3,BT19=1),3)+IF(AND(BV$144=3,BT19=2),2)+IF(AND(BV$144=3,BT19=3),1)+IF(AND(BV$144=2,BT19=1),2)+IF(AND(BV$144=2,BT19=2),1)+IF(AND(BV$144=1,BT19=1),1)</f>
        <v>1</v>
      </c>
      <c r="BV19" s="5">
        <v>3</v>
      </c>
      <c r="BW19" s="5">
        <v>3</v>
      </c>
      <c r="BX19" s="7">
        <f>IF(AND(BV$144&gt;4,BV19=1),12)+IF(AND(BV$144&gt;4,BV19=2),8)+IF(AND(BV$144&gt;4,BV19=3),6)+IF(AND(BV$144&gt;4,BV19=4),5)+IF(AND(BV$144&gt;4,BV19=5),4)+IF(AND(BV$144&gt;4,BV19=6),3)+IF(AND(BV$144&gt;4,BV19=7),2)+IF(AND(BV$144&gt;4,BV19&gt;7),1)+IF(AND(BV$144=4,BV19=1),8)+IF(AND(BV$144=4,BV19=2),6)+IF(AND(BV$144=4,BV19=3),4)+IF(AND(BV$144=4,BV19=4),2)+IF(AND(BV$144=3,BV19=1),6)+IF(AND(BV$144=3,BV19=2),4)+IF(AND(BV$144=3,BV19=3),2)+IF(AND(BV$144=2,BV19=1),4)+IF(AND(BV$144=2,BV19=2),2)+IF(AND(BV$144=1,BV19=1),2)</f>
        <v>2</v>
      </c>
      <c r="BY19" s="7">
        <f>IF(AND(BV$144&gt;4,BW19=1),12)+IF(AND(BV$144&gt;4,BW19=2),8)+IF(AND(BV$144&gt;4,BW19=3),6)+IF(AND(BV$144&gt;4,BW19=4),5)+IF(AND(BV$144&gt;4,BW19=5),4)+IF(AND(BV$144&gt;4,BW19=6),3)+IF(AND(BV$144&gt;4,BW19=7),2)+IF(AND(BV$144&gt;4,BW19&gt;7),1)+IF(AND(BV$144=4,BW19=1),8)+IF(AND(BV$144=4,BW19=2),6)+IF(AND(BV$144=4,BW19=3),4)+IF(AND(BV$144=4,BW19=4),2)+IF(AND(BV$144=3,BW19=1),6)+IF(AND(BV$144=3,BW19=2),4)+IF(AND(BV$144=3,BW19=3),2)+IF(AND(BV$144=2,BW19=1),4)+IF(AND(BV$144=2,BW19=2),2)+IF(AND(BV$144=1,BW19=1),2)</f>
        <v>2</v>
      </c>
      <c r="BZ19" s="2" t="s">
        <v>29</v>
      </c>
      <c r="CA19" s="4">
        <f t="shared" si="12"/>
        <v>5</v>
      </c>
      <c r="CB19" s="11">
        <f t="shared" si="13"/>
        <v>25</v>
      </c>
      <c r="CC19" s="2">
        <v>43.006999999999998</v>
      </c>
      <c r="CD19" s="10">
        <v>44.93</v>
      </c>
      <c r="CE19" s="2" t="s">
        <v>29</v>
      </c>
      <c r="CF19" s="6"/>
      <c r="CG19" s="6"/>
      <c r="CH19" s="19">
        <f t="shared" si="14"/>
        <v>40.881</v>
      </c>
    </row>
    <row r="20" spans="1:86">
      <c r="A20" s="13">
        <v>10</v>
      </c>
      <c r="B20" s="1" t="s">
        <v>170</v>
      </c>
      <c r="C20" s="2">
        <v>39206</v>
      </c>
      <c r="D20" s="1">
        <v>94</v>
      </c>
      <c r="E20" s="1" t="s">
        <v>25</v>
      </c>
      <c r="F20" s="57">
        <v>28.038</v>
      </c>
      <c r="G20" s="2">
        <v>29.193000000000001</v>
      </c>
      <c r="H20" s="3">
        <v>1</v>
      </c>
      <c r="I20" s="4">
        <f>IF(AND(J$142&gt;4,H20=1),6)+IF(AND(J$142&gt;4,H20=2),4)+IF(AND(J$142&gt;4,H20=3),3)+IF(AND(J$142&gt;4,H20=4),2)+IF(AND(J$142&gt;4,H20=5),1)+IF(AND(J$142&gt;4,H20&gt;5),1)+IF(AND(J$142=4,H20=1),4)+IF(AND(J$142=4,H20=2),3)+IF(AND(J$142=4,H20=3),2)+IF(AND(J$142=4,H20=4),1)+IF(AND(J$142=3,H20=1),3)+IF(AND(J$142=3,H20=2),2)+IF(AND(J$142=3,H20=3),1)+IF(AND(J$142=2,H20=1),2)+IF(AND(J$142=2,H20=2),1)+IF(AND(J$142=1,H20=1),1)</f>
        <v>6</v>
      </c>
      <c r="J20" s="5">
        <v>3</v>
      </c>
      <c r="K20" s="5">
        <v>3</v>
      </c>
      <c r="L20" s="7">
        <f>IF(AND(J$142&gt;4,J20=1),12)+IF(AND(J$142&gt;4,J20=2),8)+IF(AND(J$142&gt;4,J20=3),6)+IF(AND(J$142&gt;4,J20=4),5)+IF(AND(J$142&gt;4,J20=5),4)+IF(AND(J$142&gt;4,J20=6),3)+IF(AND(J$142&gt;4,J20=7),2)+IF(AND(J$142&gt;4,J20&gt;7),1)+IF(AND(J$142=4,J20=1),8)+IF(AND(J$142=4,J20=2),6)+IF(AND(J$142=4,J20=3),4)+IF(AND(J$142=4,J20=4),2)+IF(AND(J$142=3,J20=1),6)+IF(AND(J$142=3,J20=2),4)+IF(AND(J$142=3,J20=3),2)+IF(AND(J$142=2,J20=1),4)+IF(AND(J$142=2,J20=2),2)+IF(AND(J$142=1,J20=1),2)</f>
        <v>6</v>
      </c>
      <c r="M20" s="7">
        <f>IF(AND(J$142&gt;4,K20=1),12)+IF(AND(J$142&gt;4,K20=2),8)+IF(AND(J$142&gt;4,K20=3),6)+IF(AND(J$142&gt;4,K20=4),5)+IF(AND(J$142&gt;4,K20=5),4)+IF(AND(J$142&gt;4,K20=6),3)+IF(AND(J$142&gt;4,K20=7),2)+IF(AND(J$142&gt;4,K20&gt;7),1)+IF(AND(J$142=4,K20=1),8)+IF(AND(J$142=4,K20=2),6)+IF(AND(J$142=4,K20=3),4)+IF(AND(J$142=4,K20=4),2)+IF(AND(J$142=3,K20=1),6)+IF(AND(J$142=3,K20=2),4)+IF(AND(J$142=3,K20=3),2)+IF(AND(J$142=2,K20=1),4)+IF(AND(J$142=2,K20=2),2)+IF(AND(J$142=1,K20=1),2)</f>
        <v>6</v>
      </c>
      <c r="N20" s="2" t="s">
        <v>26</v>
      </c>
      <c r="O20" s="4">
        <f t="shared" si="0"/>
        <v>18</v>
      </c>
      <c r="P20" s="11">
        <f t="shared" si="1"/>
        <v>18</v>
      </c>
      <c r="Q20" s="2">
        <v>29.125</v>
      </c>
      <c r="R20" s="2">
        <v>31.062999999999999</v>
      </c>
      <c r="S20" s="2" t="s">
        <v>26</v>
      </c>
      <c r="T20" s="2"/>
      <c r="U20" s="6"/>
      <c r="V20" s="19">
        <f t="shared" si="2"/>
        <v>28.038</v>
      </c>
      <c r="W20" s="2"/>
      <c r="X20" s="3"/>
      <c r="Y20" s="4">
        <f>IF(AND(Z$142&gt;4,X20=1),6)+IF(AND(Z$142&gt;4,X20=2),4)+IF(AND(Z$142&gt;4,X20=3),3)+IF(AND(Z$142&gt;4,X20=4),2)+IF(AND(Z$142&gt;4,X20=5),1)+IF(AND(Z$142&gt;4,X20&gt;5),1)+IF(AND(Z$142=4,X20=1),4)+IF(AND(Z$142=4,X20=2),3)+IF(AND(Z$142=4,X20=3),2)+IF(AND(Z$142=4,X20=4),1)+IF(AND(Z$142=3,X20=1),3)+IF(AND(Z$142=3,X20=2),2)+IF(AND(Z$142=3,X20=3),1)+IF(AND(Z$142=2,X20=1),2)+IF(AND(Z$142=2,X20=2),1)+IF(AND(Z$142=1,X20=1),1)</f>
        <v>0</v>
      </c>
      <c r="Z20" s="5"/>
      <c r="AA20" s="5"/>
      <c r="AB20" s="7">
        <f>IF(AND(Z$142&gt;4,Z20=1),12)+IF(AND(Z$142&gt;4,Z20=2),8)+IF(AND(Z$142&gt;4,Z20=3),6)+IF(AND(Z$142&gt;4,Z20=4),5)+IF(AND(Z$142&gt;4,Z20=5),4)+IF(AND(Z$142&gt;4,Z20=6),3)+IF(AND(Z$142&gt;4,Z20=7),2)+IF(AND(Z$142&gt;4,Z20&gt;7),1)+IF(AND(Z$142=4,Z20=1),8)+IF(AND(Z$142=4,Z20=2),6)+IF(AND(Z$142=4,Z20=3),4)+IF(AND(Z$142=4,Z20=4),2)+IF(AND(Z$142=3,Z20=1),6)+IF(AND(Z$142=3,Z20=2),4)+IF(AND(Z$142=3,Z20=3),2)+IF(AND(Z$142=2,Z20=1),4)+IF(AND(Z$142=2,Z20=2),2)+IF(AND(Z$142=1,Z20=1),2)</f>
        <v>0</v>
      </c>
      <c r="AC20" s="7">
        <f>IF(AND(Z$142&gt;4,AA20=1),12)+IF(AND(Z$142&gt;4,AA20=2),8)+IF(AND(Z$142&gt;4,AA20=3),6)+IF(AND(Z$142&gt;4,AA20=4),5)+IF(AND(Z$142&gt;4,AA20=5),4)+IF(AND(Z$142&gt;4,AA20=6),3)+IF(AND(Z$142&gt;4,AA20=7),2)+IF(AND(Z$142&gt;4,AA20&gt;7),1)+IF(AND(Z$142=4,AA20=1),8)+IF(AND(Z$142=4,AA20=2),6)+IF(AND(Z$142=4,AA20=3),4)+IF(AND(Z$142=4,AA20=4),2)+IF(AND(Z$142=3,AA20=1),6)+IF(AND(Z$142=3,AA20=2),4)+IF(AND(Z$142=3,AA20=3),2)+IF(AND(Z$142=2,AA20=1),4)+IF(AND(Z$142=2,AA20=2),2)+IF(AND(Z$142=1,AA20=1),2)</f>
        <v>0</v>
      </c>
      <c r="AD20" s="2" t="s">
        <v>26</v>
      </c>
      <c r="AE20" s="4">
        <f t="shared" si="3"/>
        <v>0</v>
      </c>
      <c r="AF20" s="11">
        <f t="shared" si="4"/>
        <v>18</v>
      </c>
      <c r="AG20" s="2"/>
      <c r="AH20" s="2"/>
      <c r="AI20" s="2" t="s">
        <v>26</v>
      </c>
      <c r="AJ20" s="2"/>
      <c r="AK20" s="6"/>
      <c r="AL20" s="19">
        <f t="shared" si="5"/>
        <v>28.038</v>
      </c>
      <c r="AM20" s="2"/>
      <c r="AN20" s="3"/>
      <c r="AO20" s="4">
        <f>IF(AND(AP$142&gt;4,AN20=1),6)+IF(AND(AP$142&gt;4,AN20=2),4)+IF(AND(AP$142&gt;4,AN20=3),3)+IF(AND(AP$142&gt;4,AN20=4),2)+IF(AND(AP$142&gt;4,AN20=5),1)+IF(AND(AP$142&gt;4,AN20&gt;5),1)+IF(AND(AP$142=4,AN20=1),4)+IF(AND(AP$142=4,AN20=2),3)+IF(AND(AP$142=4,AN20=3),2)+IF(AND(AP$142=4,AN20=4),1)+IF(AND(AP$142=3,AN20=1),3)+IF(AND(AP$142=3,AN20=2),2)+IF(AND(AP$142=3,AN20=3),1)+IF(AND(AP$142=2,AN20=1),2)+IF(AND(AP$142=2,AN20=2),1)+IF(AND(AP$142=1,AN20=1),1)</f>
        <v>0</v>
      </c>
      <c r="AP20" s="5"/>
      <c r="AQ20" s="5"/>
      <c r="AR20" s="7">
        <f>IF(AND(AP$142&gt;4,AP20=1),12)+IF(AND(AP$142&gt;4,AP20=2),8)+IF(AND(AP$142&gt;4,AP20=3),6)+IF(AND(AP$142&gt;4,AP20=4),5)+IF(AND(AP$142&gt;4,AP20=5),4)+IF(AND(AP$142&gt;4,AP20=6),3)+IF(AND(AP$142&gt;4,AP20=7),2)+IF(AND(AP$142&gt;4,AP20&gt;7),1)+IF(AND(AP$142=4,AP20=1),8)+IF(AND(AP$142=4,AP20=2),6)+IF(AND(AP$142=4,AP20=3),4)+IF(AND(AP$142=4,AP20=4),2)+IF(AND(AP$142=3,AP20=1),6)+IF(AND(AP$142=3,AP20=2),4)+IF(AND(AP$142=3,AP20=3),2)+IF(AND(AP$142=2,AP20=1),4)+IF(AND(AP$142=2,AP20=2),2)+IF(AND(AP$142=1,AP20=1),2)</f>
        <v>0</v>
      </c>
      <c r="AS20" s="7">
        <f>IF(AND(AP$142&gt;4,AQ20=1),12)+IF(AND(AP$142&gt;4,AQ20=2),8)+IF(AND(AP$142&gt;4,AQ20=3),6)+IF(AND(AP$142&gt;4,AQ20=4),5)+IF(AND(AP$142&gt;4,AQ20=5),4)+IF(AND(AP$142&gt;4,AQ20=6),3)+IF(AND(AP$142&gt;4,AQ20=7),2)+IF(AND(AP$142&gt;4,AQ20&gt;7),1)+IF(AND(AP$142=4,AQ20=1),8)+IF(AND(AP$142=4,AQ20=2),6)+IF(AND(AP$142=4,AQ20=3),4)+IF(AND(AP$142=4,AQ20=4),2)+IF(AND(AP$142=3,AQ20=1),6)+IF(AND(AP$142=3,AQ20=2),4)+IF(AND(AP$142=3,AQ20=3),2)+IF(AND(AP$142=2,AQ20=1),4)+IF(AND(AP$142=2,AQ20=2),2)+IF(AND(AP$142=1,AQ20=1),2)</f>
        <v>0</v>
      </c>
      <c r="AT20" s="2" t="s">
        <v>26</v>
      </c>
      <c r="AU20" s="4">
        <f t="shared" si="6"/>
        <v>0</v>
      </c>
      <c r="AV20" s="11">
        <f t="shared" si="7"/>
        <v>18</v>
      </c>
      <c r="AW20" s="2"/>
      <c r="AX20" s="2"/>
      <c r="AY20" s="2" t="s">
        <v>26</v>
      </c>
      <c r="AZ20" s="2"/>
      <c r="BA20" s="6"/>
      <c r="BB20" s="19">
        <f t="shared" si="8"/>
        <v>28.038</v>
      </c>
      <c r="BC20" s="2">
        <v>32.744</v>
      </c>
      <c r="BD20" s="3">
        <v>3</v>
      </c>
      <c r="BE20" s="4">
        <f>IF(AND(BF$142&gt;4,BD20=1),6)+IF(AND(BF$142&gt;4,BD20=2),4)+IF(AND(BF$142&gt;4,BD20=3),3)+IF(AND(BF$142&gt;4,BD20=4),2)+IF(AND(BF$142&gt;4,BD20=5),1)+IF(AND(BF$142&gt;4,BD20&gt;5),1)+IF(AND(BF$142=4,BD20=1),4)+IF(AND(BF$142=4,BD20=2),3)+IF(AND(BF$142=4,BD20=3),2)+IF(AND(BF$142=4,BD20=4),1)+IF(AND(BF$142=3,BD20=1),3)+IF(AND(BF$142=3,BD20=2),2)+IF(AND(BF$142=3,BD20=3),1)+IF(AND(BF$142=2,BD20=1),2)+IF(AND(BF$142=2,BD20=2),1)+IF(AND(BF$142=1,BD20=1),1)</f>
        <v>3</v>
      </c>
      <c r="BF20" s="5">
        <v>6</v>
      </c>
      <c r="BG20" s="5"/>
      <c r="BH20" s="7">
        <f>IF(AND(BF$142&gt;4,BF20=1),12)+IF(AND(BF$142&gt;4,BF20=2),8)+IF(AND(BF$142&gt;4,BF20=3),6)+IF(AND(BF$142&gt;4,BF20=4),5)+IF(AND(BF$142&gt;4,BF20=5),4)+IF(AND(BF$142&gt;4,BF20=6),3)+IF(AND(BF$142&gt;4,BF20=7),2)+IF(AND(BF$142&gt;4,BF20&gt;7),1)+IF(AND(BF$142=4,BF20=1),8)+IF(AND(BF$142=4,BF20=2),6)+IF(AND(BF$142=4,BF20=3),4)+IF(AND(BF$142=4,BF20=4),2)+IF(AND(BF$142=3,BF20=1),6)+IF(AND(BF$142=3,BF20=2),4)+IF(AND(BF$142=3,BF20=3),2)+IF(AND(BF$142=2,BF20=1),4)+IF(AND(BF$142=2,BF20=2),2)+IF(AND(BF$142=1,BF20=1),2)</f>
        <v>3</v>
      </c>
      <c r="BI20" s="7">
        <f>IF(AND(BF$142&gt;4,BG20=1),12)+IF(AND(BF$142&gt;4,BG20=2),8)+IF(AND(BF$142&gt;4,BG20=3),6)+IF(AND(BF$142&gt;4,BG20=4),5)+IF(AND(BF$142&gt;4,BG20=5),4)+IF(AND(BF$142&gt;4,BG20=6),3)+IF(AND(BF$142&gt;4,BG20=7),2)+IF(AND(BF$142&gt;4,BG20&gt;7),1)+IF(AND(BF$142=4,BG20=1),8)+IF(AND(BF$142=4,BG20=2),6)+IF(AND(BF$142=4,BG20=3),4)+IF(AND(BF$142=4,BG20=4),2)+IF(AND(BF$142=3,BG20=1),6)+IF(AND(BF$142=3,BG20=2),4)+IF(AND(BF$142=3,BG20=3),2)+IF(AND(BF$142=2,BG20=1),4)+IF(AND(BF$142=2,BG20=2),2)+IF(AND(BF$142=1,BG20=1),2)</f>
        <v>0</v>
      </c>
      <c r="BJ20" s="2" t="s">
        <v>26</v>
      </c>
      <c r="BK20" s="4">
        <f t="shared" si="9"/>
        <v>6</v>
      </c>
      <c r="BL20" s="11">
        <f t="shared" si="10"/>
        <v>24</v>
      </c>
      <c r="BM20" s="2">
        <v>33.674999999999997</v>
      </c>
      <c r="BN20" s="2"/>
      <c r="BO20" s="2" t="s">
        <v>26</v>
      </c>
      <c r="BP20" s="2"/>
      <c r="BQ20" s="6"/>
      <c r="BR20" s="19">
        <f t="shared" si="11"/>
        <v>28.038</v>
      </c>
      <c r="BS20" s="2"/>
      <c r="BT20" s="3"/>
      <c r="BU20" s="4">
        <f>IF(AND(BV$142&gt;4,BT20=1),6)+IF(AND(BV$142&gt;4,BT20=2),4)+IF(AND(BV$142&gt;4,BT20=3),3)+IF(AND(BV$142&gt;4,BT20=4),2)+IF(AND(BV$142&gt;4,BT20=5),1)+IF(AND(BV$142&gt;4,BT20&gt;5),1)+IF(AND(BV$142=4,BT20=1),4)+IF(AND(BV$142=4,BT20=2),3)+IF(AND(BV$142=4,BT20=3),2)+IF(AND(BV$142=4,BT20=4),1)+IF(AND(BV$142=3,BT20=1),3)+IF(AND(BV$142=3,BT20=2),2)+IF(AND(BV$142=3,BT20=3),1)+IF(AND(BV$142=2,BT20=1),2)+IF(AND(BV$142=2,BT20=2),1)+IF(AND(BV$142=1,BT20=1),1)</f>
        <v>0</v>
      </c>
      <c r="BV20" s="5"/>
      <c r="BW20" s="5"/>
      <c r="BX20" s="7">
        <f>IF(AND(BV$142&gt;4,BV20=1),12)+IF(AND(BV$142&gt;4,BV20=2),8)+IF(AND(BV$142&gt;4,BV20=3),6)+IF(AND(BV$142&gt;4,BV20=4),5)+IF(AND(BV$142&gt;4,BV20=5),4)+IF(AND(BV$142&gt;4,BV20=6),3)+IF(AND(BV$142&gt;4,BV20=7),2)+IF(AND(BV$142&gt;4,BV20&gt;7),1)+IF(AND(BV$142=4,BV20=1),8)+IF(AND(BV$142=4,BV20=2),6)+IF(AND(BV$142=4,BV20=3),4)+IF(AND(BV$142=4,BV20=4),2)+IF(AND(BV$142=3,BV20=1),6)+IF(AND(BV$142=3,BV20=2),4)+IF(AND(BV$142=3,BV20=3),2)+IF(AND(BV$142=2,BV20=1),4)+IF(AND(BV$142=2,BV20=2),2)+IF(AND(BV$142=1,BV20=1),2)</f>
        <v>0</v>
      </c>
      <c r="BY20" s="7">
        <f>IF(AND(BV$142&gt;4,BW20=1),12)+IF(AND(BV$142&gt;4,BW20=2),8)+IF(AND(BV$142&gt;4,BW20=3),6)+IF(AND(BV$142&gt;4,BW20=4),5)+IF(AND(BV$142&gt;4,BW20=5),4)+IF(AND(BV$142&gt;4,BW20=6),3)+IF(AND(BV$142&gt;4,BW20=7),2)+IF(AND(BV$142&gt;4,BW20&gt;7),1)+IF(AND(BV$142=4,BW20=1),8)+IF(AND(BV$142=4,BW20=2),6)+IF(AND(BV$142=4,BW20=3),4)+IF(AND(BV$142=4,BW20=4),2)+IF(AND(BV$142=3,BW20=1),6)+IF(AND(BV$142=3,BW20=2),4)+IF(AND(BV$142=3,BW20=3),2)+IF(AND(BV$142=2,BW20=1),4)+IF(AND(BV$142=2,BW20=2),2)+IF(AND(BV$142=1,BW20=1),2)</f>
        <v>0</v>
      </c>
      <c r="BZ20" s="2" t="s">
        <v>26</v>
      </c>
      <c r="CA20" s="4">
        <f t="shared" si="12"/>
        <v>0</v>
      </c>
      <c r="CB20" s="11">
        <f t="shared" si="13"/>
        <v>24</v>
      </c>
      <c r="CC20" s="2"/>
      <c r="CD20" s="2"/>
      <c r="CE20" s="2" t="s">
        <v>26</v>
      </c>
      <c r="CF20" s="2"/>
      <c r="CG20" s="6"/>
      <c r="CH20" s="19">
        <f t="shared" si="14"/>
        <v>28.038</v>
      </c>
    </row>
    <row r="21" spans="1:86">
      <c r="A21" s="13">
        <v>11</v>
      </c>
      <c r="B21" s="1" t="s">
        <v>87</v>
      </c>
      <c r="C21" s="2">
        <v>39023</v>
      </c>
      <c r="D21" s="1">
        <v>85</v>
      </c>
      <c r="E21" s="1" t="s">
        <v>39</v>
      </c>
      <c r="F21" s="57">
        <v>28.692</v>
      </c>
      <c r="G21" s="10">
        <v>28.756</v>
      </c>
      <c r="H21" s="3">
        <v>1</v>
      </c>
      <c r="I21" s="4">
        <f>IF(AND(J$143&gt;4,H21=1),6)+IF(AND(J$143&gt;4,H21=2),4)+IF(AND(J$143&gt;4,H21=3),3)+IF(AND(J$143&gt;4,H21=4),2)+IF(AND(J$143&gt;4,H21=5),1)+IF(AND(J$143&gt;4,H21&gt;5),1)+IF(AND(J$143=4,H21=1),4)+IF(AND(J$143=4,H21=2),3)+IF(AND(J$143=4,H21=3),2)+IF(AND(J$143=4,H21=4),1)+IF(AND(J$143=3,H21=1),3)+IF(AND(J$143=3,H21=2),2)+IF(AND(J$143=3,H21=3),1)+IF(AND(J$143=2,H21=1),2)+IF(AND(J$143=2,H21=2),1)+IF(AND(J$143=1,H21=1),1)</f>
        <v>6</v>
      </c>
      <c r="J21" s="5">
        <v>1</v>
      </c>
      <c r="K21" s="5"/>
      <c r="L21" s="7">
        <f>IF(AND(J$143&gt;4,J21=1),12)+IF(AND(J$143&gt;4,J21=2),8)+IF(AND(J$143&gt;4,J21=3),6)+IF(AND(J$143&gt;4,J21=4),5)+IF(AND(J$143&gt;4,J21=5),4)+IF(AND(J$143&gt;4,J21=6),3)+IF(AND(J$143&gt;4,J21=7),2)+IF(AND(J$143&gt;4,J21&gt;7),1)+IF(AND(J$143=4,J21=1),8)+IF(AND(J$143=4,J21=2),6)+IF(AND(J$143=4,J21=3),4)+IF(AND(J$143=4,J21=4),2)+IF(AND(J$143=3,J21=1),6)+IF(AND(J$143=3,J21=2),4)+IF(AND(J$143=3,J21=3),2)+IF(AND(J$143=2,J21=1),4)+IF(AND(J$143=2,J21=2),2)+IF(AND(J$143=1,J21=1),2)</f>
        <v>12</v>
      </c>
      <c r="M21" s="7">
        <f>IF(AND(J$143&gt;4,K21=1),12)+IF(AND(J$143&gt;4,K21=2),8)+IF(AND(J$143&gt;4,K21=3),6)+IF(AND(J$143&gt;4,K21=4),5)+IF(AND(J$143&gt;4,K21=5),4)+IF(AND(J$143&gt;4,K21=6),3)+IF(AND(J$143&gt;4,K21=7),2)+IF(AND(J$143&gt;4,K21&gt;7),1)+IF(AND(J$143=4,K21=1),8)+IF(AND(J$143=4,K21=2),6)+IF(AND(J$143=4,K21=3),4)+IF(AND(J$143=4,K21=4),2)+IF(AND(J$143=3,K21=1),6)+IF(AND(J$143=3,K21=2),4)+IF(AND(J$143=3,K21=3),2)+IF(AND(J$143=2,K21=1),4)+IF(AND(J$143=2,K21=2),2)+IF(AND(J$143=1,K21=1),2)</f>
        <v>0</v>
      </c>
      <c r="N21" s="2" t="s">
        <v>31</v>
      </c>
      <c r="O21" s="4">
        <f t="shared" si="0"/>
        <v>18</v>
      </c>
      <c r="P21" s="11">
        <f t="shared" si="1"/>
        <v>18</v>
      </c>
      <c r="Q21" s="2">
        <v>28.422999999999998</v>
      </c>
      <c r="R21" s="10">
        <v>28.43</v>
      </c>
      <c r="S21" s="2" t="s">
        <v>26</v>
      </c>
      <c r="T21" s="8" t="s">
        <v>91</v>
      </c>
      <c r="U21" s="6"/>
      <c r="V21" s="19">
        <f t="shared" si="2"/>
        <v>28.422999999999998</v>
      </c>
      <c r="W21" s="10">
        <v>27.567</v>
      </c>
      <c r="X21" s="3">
        <v>4</v>
      </c>
      <c r="Y21" s="4">
        <f>IF(AND(Z$142&gt;4,X21=1),6)+IF(AND(Z$142&gt;4,X21=2),4)+IF(AND(Z$142&gt;4,X21=3),3)+IF(AND(Z$142&gt;4,X21=4),2)+IF(AND(Z$142&gt;4,X21=5),1)+IF(AND(Z$142&gt;4,X21&gt;5),1)+IF(AND(Z$142=4,X21=1),4)+IF(AND(Z$142=4,X21=2),3)+IF(AND(Z$142=4,X21=3),2)+IF(AND(Z$142=4,X21=4),1)+IF(AND(Z$142=3,X21=1),3)+IF(AND(Z$142=3,X21=2),2)+IF(AND(Z$142=3,X21=3),1)+IF(AND(Z$142=2,X21=1),2)+IF(AND(Z$142=2,X21=2),1)+IF(AND(Z$142=1,X21=1),1)</f>
        <v>2</v>
      </c>
      <c r="Z21" s="5"/>
      <c r="AA21" s="5"/>
      <c r="AB21" s="7">
        <f>IF(AND(Z$142&gt;4,Z21=1),12)+IF(AND(Z$142&gt;4,Z21=2),8)+IF(AND(Z$142&gt;4,Z21=3),6)+IF(AND(Z$142&gt;4,Z21=4),5)+IF(AND(Z$142&gt;4,Z21=5),4)+IF(AND(Z$142&gt;4,Z21=6),3)+IF(AND(Z$142&gt;4,Z21=7),2)+IF(AND(Z$142&gt;4,Z21&gt;7),1)+IF(AND(Z$142=4,Z21=1),8)+IF(AND(Z$142=4,Z21=2),6)+IF(AND(Z$142=4,Z21=3),4)+IF(AND(Z$142=4,Z21=4),2)+IF(AND(Z$142=3,Z21=1),6)+IF(AND(Z$142=3,Z21=2),4)+IF(AND(Z$142=3,Z21=3),2)+IF(AND(Z$142=2,Z21=1),4)+IF(AND(Z$142=2,Z21=2),2)+IF(AND(Z$142=1,Z21=1),2)</f>
        <v>0</v>
      </c>
      <c r="AC21" s="7">
        <f>IF(AND(Z$142&gt;4,AA21=1),12)+IF(AND(Z$142&gt;4,AA21=2),8)+IF(AND(Z$142&gt;4,AA21=3),6)+IF(AND(Z$142&gt;4,AA21=4),5)+IF(AND(Z$142&gt;4,AA21=5),4)+IF(AND(Z$142&gt;4,AA21=6),3)+IF(AND(Z$142&gt;4,AA21=7),2)+IF(AND(Z$142&gt;4,AA21&gt;7),1)+IF(AND(Z$142=4,AA21=1),8)+IF(AND(Z$142=4,AA21=2),6)+IF(AND(Z$142=4,AA21=3),4)+IF(AND(Z$142=4,AA21=4),2)+IF(AND(Z$142=3,AA21=1),6)+IF(AND(Z$142=3,AA21=2),4)+IF(AND(Z$142=3,AA21=3),2)+IF(AND(Z$142=2,AA21=1),4)+IF(AND(Z$142=2,AA21=2),2)+IF(AND(Z$142=1,AA21=1),2)</f>
        <v>0</v>
      </c>
      <c r="AD21" s="2" t="s">
        <v>26</v>
      </c>
      <c r="AE21" s="4">
        <f t="shared" si="3"/>
        <v>2</v>
      </c>
      <c r="AF21" s="11">
        <f t="shared" si="4"/>
        <v>20</v>
      </c>
      <c r="AG21" s="2"/>
      <c r="AH21" s="10"/>
      <c r="AI21" s="2" t="s">
        <v>26</v>
      </c>
      <c r="AJ21" s="6"/>
      <c r="AK21" s="6"/>
      <c r="AL21" s="19">
        <f t="shared" si="5"/>
        <v>27.567</v>
      </c>
      <c r="AM21" s="10">
        <v>30.573</v>
      </c>
      <c r="AN21" s="3">
        <v>4</v>
      </c>
      <c r="AO21" s="4">
        <f>IF(AND(AP$142&gt;4,AN21=1),6)+IF(AND(AP$142&gt;4,AN21=2),4)+IF(AND(AP$142&gt;4,AN21=3),3)+IF(AND(AP$142&gt;4,AN21=4),2)+IF(AND(AP$142&gt;4,AN21=5),1)+IF(AND(AP$142&gt;4,AN21&gt;5),1)+IF(AND(AP$142=4,AN21=1),4)+IF(AND(AP$142=4,AN21=2),3)+IF(AND(AP$142=4,AN21=3),2)+IF(AND(AP$142=4,AN21=4),1)+IF(AND(AP$142=3,AN21=1),3)+IF(AND(AP$142=3,AN21=2),2)+IF(AND(AP$142=3,AN21=3),1)+IF(AND(AP$142=2,AN21=1),2)+IF(AND(AP$142=2,AN21=2),1)+IF(AND(AP$142=1,AN21=1),1)</f>
        <v>2</v>
      </c>
      <c r="AP21" s="5"/>
      <c r="AQ21" s="5"/>
      <c r="AR21" s="7">
        <f>IF(AND(AP$142&gt;4,AP21=1),12)+IF(AND(AP$142&gt;4,AP21=2),8)+IF(AND(AP$142&gt;4,AP21=3),6)+IF(AND(AP$142&gt;4,AP21=4),5)+IF(AND(AP$142&gt;4,AP21=5),4)+IF(AND(AP$142&gt;4,AP21=6),3)+IF(AND(AP$142&gt;4,AP21=7),2)+IF(AND(AP$142&gt;4,AP21&gt;7),1)+IF(AND(AP$142=4,AP21=1),8)+IF(AND(AP$142=4,AP21=2),6)+IF(AND(AP$142=4,AP21=3),4)+IF(AND(AP$142=4,AP21=4),2)+IF(AND(AP$142=3,AP21=1),6)+IF(AND(AP$142=3,AP21=2),4)+IF(AND(AP$142=3,AP21=3),2)+IF(AND(AP$142=2,AP21=1),4)+IF(AND(AP$142=2,AP21=2),2)+IF(AND(AP$142=1,AP21=1),2)</f>
        <v>0</v>
      </c>
      <c r="AS21" s="7">
        <f>IF(AND(AP$142&gt;4,AQ21=1),12)+IF(AND(AP$142&gt;4,AQ21=2),8)+IF(AND(AP$142&gt;4,AQ21=3),6)+IF(AND(AP$142&gt;4,AQ21=4),5)+IF(AND(AP$142&gt;4,AQ21=5),4)+IF(AND(AP$142&gt;4,AQ21=6),3)+IF(AND(AP$142&gt;4,AQ21=7),2)+IF(AND(AP$142&gt;4,AQ21&gt;7),1)+IF(AND(AP$142=4,AQ21=1),8)+IF(AND(AP$142=4,AQ21=2),6)+IF(AND(AP$142=4,AQ21=3),4)+IF(AND(AP$142=4,AQ21=4),2)+IF(AND(AP$142=3,AQ21=1),6)+IF(AND(AP$142=3,AQ21=2),4)+IF(AND(AP$142=3,AQ21=3),2)+IF(AND(AP$142=2,AQ21=1),4)+IF(AND(AP$142=2,AQ21=2),2)+IF(AND(AP$142=1,AQ21=1),2)</f>
        <v>0</v>
      </c>
      <c r="AT21" s="2" t="s">
        <v>26</v>
      </c>
      <c r="AU21" s="4">
        <f t="shared" si="6"/>
        <v>2</v>
      </c>
      <c r="AV21" s="11">
        <f t="shared" si="7"/>
        <v>22</v>
      </c>
      <c r="AW21" s="2"/>
      <c r="AX21" s="10"/>
      <c r="AY21" s="2" t="s">
        <v>26</v>
      </c>
      <c r="AZ21" s="6"/>
      <c r="BA21" s="6"/>
      <c r="BB21" s="19">
        <f t="shared" si="8"/>
        <v>27.567</v>
      </c>
      <c r="BC21" s="10"/>
      <c r="BD21" s="3"/>
      <c r="BE21" s="4">
        <f>IF(AND(BF$142&gt;4,BD21=1),6)+IF(AND(BF$142&gt;4,BD21=2),4)+IF(AND(BF$142&gt;4,BD21=3),3)+IF(AND(BF$142&gt;4,BD21=4),2)+IF(AND(BF$142&gt;4,BD21=5),1)+IF(AND(BF$142&gt;4,BD21&gt;5),1)+IF(AND(BF$142=4,BD21=1),4)+IF(AND(BF$142=4,BD21=2),3)+IF(AND(BF$142=4,BD21=3),2)+IF(AND(BF$142=4,BD21=4),1)+IF(AND(BF$142=3,BD21=1),3)+IF(AND(BF$142=3,BD21=2),2)+IF(AND(BF$142=3,BD21=3),1)+IF(AND(BF$142=2,BD21=1),2)+IF(AND(BF$142=2,BD21=2),1)+IF(AND(BF$142=1,BD21=1),1)</f>
        <v>0</v>
      </c>
      <c r="BF21" s="5"/>
      <c r="BG21" s="5"/>
      <c r="BH21" s="7">
        <f>IF(AND(BF$142&gt;4,BF21=1),12)+IF(AND(BF$142&gt;4,BF21=2),8)+IF(AND(BF$142&gt;4,BF21=3),6)+IF(AND(BF$142&gt;4,BF21=4),5)+IF(AND(BF$142&gt;4,BF21=5),4)+IF(AND(BF$142&gt;4,BF21=6),3)+IF(AND(BF$142&gt;4,BF21=7),2)+IF(AND(BF$142&gt;4,BF21&gt;7),1)+IF(AND(BF$142=4,BF21=1),8)+IF(AND(BF$142=4,BF21=2),6)+IF(AND(BF$142=4,BF21=3),4)+IF(AND(BF$142=4,BF21=4),2)+IF(AND(BF$142=3,BF21=1),6)+IF(AND(BF$142=3,BF21=2),4)+IF(AND(BF$142=3,BF21=3),2)+IF(AND(BF$142=2,BF21=1),4)+IF(AND(BF$142=2,BF21=2),2)+IF(AND(BF$142=1,BF21=1),2)</f>
        <v>0</v>
      </c>
      <c r="BI21" s="7">
        <f>IF(AND(BF$142&gt;4,BG21=1),12)+IF(AND(BF$142&gt;4,BG21=2),8)+IF(AND(BF$142&gt;4,BG21=3),6)+IF(AND(BF$142&gt;4,BG21=4),5)+IF(AND(BF$142&gt;4,BG21=5),4)+IF(AND(BF$142&gt;4,BG21=6),3)+IF(AND(BF$142&gt;4,BG21=7),2)+IF(AND(BF$142&gt;4,BG21&gt;7),1)+IF(AND(BF$142=4,BG21=1),8)+IF(AND(BF$142=4,BG21=2),6)+IF(AND(BF$142=4,BG21=3),4)+IF(AND(BF$142=4,BG21=4),2)+IF(AND(BF$142=3,BG21=1),6)+IF(AND(BF$142=3,BG21=2),4)+IF(AND(BF$142=3,BG21=3),2)+IF(AND(BF$142=2,BG21=1),4)+IF(AND(BF$142=2,BG21=2),2)+IF(AND(BF$142=1,BG21=1),2)</f>
        <v>0</v>
      </c>
      <c r="BJ21" s="2" t="s">
        <v>26</v>
      </c>
      <c r="BK21" s="4">
        <f t="shared" si="9"/>
        <v>0</v>
      </c>
      <c r="BL21" s="11">
        <f t="shared" si="10"/>
        <v>22</v>
      </c>
      <c r="BM21" s="2"/>
      <c r="BN21" s="10"/>
      <c r="BO21" s="2" t="s">
        <v>26</v>
      </c>
      <c r="BP21" s="6"/>
      <c r="BQ21" s="6"/>
      <c r="BR21" s="19">
        <f t="shared" si="11"/>
        <v>27.567</v>
      </c>
      <c r="BS21" s="10"/>
      <c r="BT21" s="3"/>
      <c r="BU21" s="4">
        <f>IF(AND(BV$142&gt;4,BT21=1),6)+IF(AND(BV$142&gt;4,BT21=2),4)+IF(AND(BV$142&gt;4,BT21=3),3)+IF(AND(BV$142&gt;4,BT21=4),2)+IF(AND(BV$142&gt;4,BT21=5),1)+IF(AND(BV$142&gt;4,BT21&gt;5),1)+IF(AND(BV$142=4,BT21=1),4)+IF(AND(BV$142=4,BT21=2),3)+IF(AND(BV$142=4,BT21=3),2)+IF(AND(BV$142=4,BT21=4),1)+IF(AND(BV$142=3,BT21=1),3)+IF(AND(BV$142=3,BT21=2),2)+IF(AND(BV$142=3,BT21=3),1)+IF(AND(BV$142=2,BT21=1),2)+IF(AND(BV$142=2,BT21=2),1)+IF(AND(BV$142=1,BT21=1),1)</f>
        <v>0</v>
      </c>
      <c r="BV21" s="5"/>
      <c r="BW21" s="5"/>
      <c r="BX21" s="7">
        <f>IF(AND(BV$142&gt;4,BV21=1),12)+IF(AND(BV$142&gt;4,BV21=2),8)+IF(AND(BV$142&gt;4,BV21=3),6)+IF(AND(BV$142&gt;4,BV21=4),5)+IF(AND(BV$142&gt;4,BV21=5),4)+IF(AND(BV$142&gt;4,BV21=6),3)+IF(AND(BV$142&gt;4,BV21=7),2)+IF(AND(BV$142&gt;4,BV21&gt;7),1)+IF(AND(BV$142=4,BV21=1),8)+IF(AND(BV$142=4,BV21=2),6)+IF(AND(BV$142=4,BV21=3),4)+IF(AND(BV$142=4,BV21=4),2)+IF(AND(BV$142=3,BV21=1),6)+IF(AND(BV$142=3,BV21=2),4)+IF(AND(BV$142=3,BV21=3),2)+IF(AND(BV$142=2,BV21=1),4)+IF(AND(BV$142=2,BV21=2),2)+IF(AND(BV$142=1,BV21=1),2)</f>
        <v>0</v>
      </c>
      <c r="BY21" s="7">
        <f>IF(AND(BV$142&gt;4,BW21=1),12)+IF(AND(BV$142&gt;4,BW21=2),8)+IF(AND(BV$142&gt;4,BW21=3),6)+IF(AND(BV$142&gt;4,BW21=4),5)+IF(AND(BV$142&gt;4,BW21=5),4)+IF(AND(BV$142&gt;4,BW21=6),3)+IF(AND(BV$142&gt;4,BW21=7),2)+IF(AND(BV$142&gt;4,BW21&gt;7),1)+IF(AND(BV$142=4,BW21=1),8)+IF(AND(BV$142=4,BW21=2),6)+IF(AND(BV$142=4,BW21=3),4)+IF(AND(BV$142=4,BW21=4),2)+IF(AND(BV$142=3,BW21=1),6)+IF(AND(BV$142=3,BW21=2),4)+IF(AND(BV$142=3,BW21=3),2)+IF(AND(BV$142=2,BW21=1),4)+IF(AND(BV$142=2,BW21=2),2)+IF(AND(BV$142=1,BW21=1),2)</f>
        <v>0</v>
      </c>
      <c r="BZ21" s="2" t="s">
        <v>26</v>
      </c>
      <c r="CA21" s="4">
        <f t="shared" si="12"/>
        <v>0</v>
      </c>
      <c r="CB21" s="11">
        <f t="shared" si="13"/>
        <v>22</v>
      </c>
      <c r="CC21" s="2"/>
      <c r="CD21" s="10"/>
      <c r="CE21" s="2" t="s">
        <v>26</v>
      </c>
      <c r="CF21" s="6"/>
      <c r="CG21" s="6"/>
      <c r="CH21" s="19">
        <f t="shared" si="14"/>
        <v>27.567</v>
      </c>
    </row>
    <row r="22" spans="1:86">
      <c r="A22" s="13">
        <v>12</v>
      </c>
      <c r="B22" s="1" t="s">
        <v>137</v>
      </c>
      <c r="C22" s="2">
        <v>43878</v>
      </c>
      <c r="D22" s="1">
        <v>330</v>
      </c>
      <c r="E22" s="1" t="s">
        <v>41</v>
      </c>
      <c r="F22" s="57">
        <v>30.062999999999999</v>
      </c>
      <c r="G22" s="2">
        <v>30.210999999999999</v>
      </c>
      <c r="H22" s="3">
        <v>2</v>
      </c>
      <c r="I22" s="4">
        <f>IF(AND(J$143&gt;4,H22=1),6)+IF(AND(J$143&gt;4,H22=2),4)+IF(AND(J$143&gt;4,H22=3),3)+IF(AND(J$143&gt;4,H22=4),2)+IF(AND(J$143&gt;4,H22=5),1)+IF(AND(J$143&gt;4,H22&gt;5),1)+IF(AND(J$143=4,H22=1),4)+IF(AND(J$143=4,H22=2),3)+IF(AND(J$143=4,H22=3),2)+IF(AND(J$143=4,H22=4),1)+IF(AND(J$143=3,H22=1),3)+IF(AND(J$143=3,H22=2),2)+IF(AND(J$143=3,H22=3),1)+IF(AND(J$143=2,H22=1),2)+IF(AND(J$143=2,H22=2),1)+IF(AND(J$143=1,H22=1),1)</f>
        <v>4</v>
      </c>
      <c r="J22" s="5"/>
      <c r="K22" s="5"/>
      <c r="L22" s="7">
        <f>IF(AND(J$143&gt;4,J22=1),12)+IF(AND(J$143&gt;4,J22=2),8)+IF(AND(J$143&gt;4,J22=3),6)+IF(AND(J$143&gt;4,J22=4),5)+IF(AND(J$143&gt;4,J22=5),4)+IF(AND(J$143&gt;4,J22=6),3)+IF(AND(J$143&gt;4,J22=7),2)+IF(AND(J$143&gt;4,J22&gt;7),1)+IF(AND(J$143=4,J22=1),8)+IF(AND(J$143=4,J22=2),6)+IF(AND(J$143=4,J22=3),4)+IF(AND(J$143=4,J22=4),2)+IF(AND(J$143=3,J22=1),6)+IF(AND(J$143=3,J22=2),4)+IF(AND(J$143=3,J22=3),2)+IF(AND(J$143=2,J22=1),4)+IF(AND(J$143=2,J22=2),2)+IF(AND(J$143=1,J22=1),2)</f>
        <v>0</v>
      </c>
      <c r="M22" s="7">
        <f>IF(AND(J$143&gt;4,K22=1),12)+IF(AND(J$143&gt;4,K22=2),8)+IF(AND(J$143&gt;4,K22=3),6)+IF(AND(J$143&gt;4,K22=4),5)+IF(AND(J$143&gt;4,K22=5),4)+IF(AND(J$143&gt;4,K22=6),3)+IF(AND(J$143&gt;4,K22=7),2)+IF(AND(J$143&gt;4,K22&gt;7),1)+IF(AND(J$143=4,K22=1),8)+IF(AND(J$143=4,K22=2),6)+IF(AND(J$143=4,K22=3),4)+IF(AND(J$143=4,K22=4),2)+IF(AND(J$143=3,K22=1),6)+IF(AND(J$143=3,K22=2),4)+IF(AND(J$143=3,K22=3),2)+IF(AND(J$143=2,K22=1),4)+IF(AND(J$143=2,K22=2),2)+IF(AND(J$143=1,K22=1),2)</f>
        <v>0</v>
      </c>
      <c r="N22" s="2" t="s">
        <v>31</v>
      </c>
      <c r="O22" s="4">
        <f t="shared" si="0"/>
        <v>4</v>
      </c>
      <c r="P22" s="11">
        <f t="shared" si="1"/>
        <v>4</v>
      </c>
      <c r="Q22" s="2"/>
      <c r="R22" s="2"/>
      <c r="S22" s="2" t="s">
        <v>31</v>
      </c>
      <c r="T22" s="6"/>
      <c r="U22" s="6"/>
      <c r="V22" s="19">
        <f t="shared" si="2"/>
        <v>30.062999999999999</v>
      </c>
      <c r="W22" s="2">
        <v>29.888000000000002</v>
      </c>
      <c r="X22" s="3">
        <v>1</v>
      </c>
      <c r="Y22" s="4">
        <f>IF(AND(Z$143&gt;4,X22=1),6)+IF(AND(Z$143&gt;4,X22=2),4)+IF(AND(Z$143&gt;4,X22=3),3)+IF(AND(Z$143&gt;4,X22=4),2)+IF(AND(Z$143&gt;4,X22=5),1)+IF(AND(Z$143&gt;4,X22&gt;5),1)+IF(AND(Z$143=4,X22=1),4)+IF(AND(Z$143=4,X22=2),3)+IF(AND(Z$143=4,X22=3),2)+IF(AND(Z$143=4,X22=4),1)+IF(AND(Z$143=3,X22=1),3)+IF(AND(Z$143=3,X22=2),2)+IF(AND(Z$143=3,X22=3),1)+IF(AND(Z$143=2,X22=1),2)+IF(AND(Z$143=2,X22=2),1)+IF(AND(Z$143=1,X22=1),1)</f>
        <v>3</v>
      </c>
      <c r="Z22" s="5">
        <v>1</v>
      </c>
      <c r="AA22" s="5">
        <v>1</v>
      </c>
      <c r="AB22" s="7">
        <f>IF(AND(Z$143&gt;4,Z22=1),12)+IF(AND(Z$143&gt;4,Z22=2),8)+IF(AND(Z$143&gt;4,Z22=3),6)+IF(AND(Z$143&gt;4,Z22=4),5)+IF(AND(Z$143&gt;4,Z22=5),4)+IF(AND(Z$143&gt;4,Z22=6),3)+IF(AND(Z$143&gt;4,Z22=7),2)+IF(AND(Z$143&gt;4,Z22&gt;7),1)+IF(AND(Z$143=4,Z22=1),8)+IF(AND(Z$143=4,Z22=2),6)+IF(AND(Z$143=4,Z22=3),4)+IF(AND(Z$143=4,Z22=4),2)+IF(AND(Z$143=3,Z22=1),6)+IF(AND(Z$143=3,Z22=2),4)+IF(AND(Z$143=3,Z22=3),2)+IF(AND(Z$143=2,Z22=1),4)+IF(AND(Z$143=2,Z22=2),2)+IF(AND(Z$143=1,Z22=1),2)</f>
        <v>6</v>
      </c>
      <c r="AC22" s="7">
        <f>IF(AND(Z$143&gt;4,AA22=1),12)+IF(AND(Z$143&gt;4,AA22=2),8)+IF(AND(Z$143&gt;4,AA22=3),6)+IF(AND(Z$143&gt;4,AA22=4),5)+IF(AND(Z$143&gt;4,AA22=5),4)+IF(AND(Z$143&gt;4,AA22=6),3)+IF(AND(Z$143&gt;4,AA22=7),2)+IF(AND(Z$143&gt;4,AA22&gt;7),1)+IF(AND(Z$143=4,AA22=1),8)+IF(AND(Z$143=4,AA22=2),6)+IF(AND(Z$143=4,AA22=3),4)+IF(AND(Z$143=4,AA22=4),2)+IF(AND(Z$143=3,AA22=1),6)+IF(AND(Z$143=3,AA22=2),4)+IF(AND(Z$143=3,AA22=3),2)+IF(AND(Z$143=2,AA22=1),4)+IF(AND(Z$143=2,AA22=2),2)+IF(AND(Z$143=1,AA22=1),2)</f>
        <v>6</v>
      </c>
      <c r="AD22" s="2" t="s">
        <v>31</v>
      </c>
      <c r="AE22" s="4">
        <f t="shared" si="3"/>
        <v>18</v>
      </c>
      <c r="AF22" s="11">
        <f t="shared" si="4"/>
        <v>22</v>
      </c>
      <c r="AG22" s="2">
        <v>29.529</v>
      </c>
      <c r="AH22" s="2">
        <v>29.321999999999999</v>
      </c>
      <c r="AI22" s="2" t="s">
        <v>31</v>
      </c>
      <c r="AJ22" s="8" t="s">
        <v>89</v>
      </c>
      <c r="AK22" s="6">
        <v>3</v>
      </c>
      <c r="AL22" s="19">
        <f t="shared" si="5"/>
        <v>29.321999999999999</v>
      </c>
      <c r="AM22" s="2"/>
      <c r="AN22" s="3"/>
      <c r="AO22" s="4">
        <f>IF(AND(AP$143&gt;4,AN22=1),6)+IF(AND(AP$143&gt;4,AN22=2),4)+IF(AND(AP$143&gt;4,AN22=3),3)+IF(AND(AP$143&gt;4,AN22=4),2)+IF(AND(AP$143&gt;4,AN22=5),1)+IF(AND(AP$143&gt;4,AN22&gt;5),1)+IF(AND(AP$143=4,AN22=1),4)+IF(AND(AP$143=4,AN22=2),3)+IF(AND(AP$143=4,AN22=3),2)+IF(AND(AP$143=4,AN22=4),1)+IF(AND(AP$143=3,AN22=1),3)+IF(AND(AP$143=3,AN22=2),2)+IF(AND(AP$143=3,AN22=3),1)+IF(AND(AP$143=2,AN22=1),2)+IF(AND(AP$143=2,AN22=2),1)+IF(AND(AP$143=1,AN22=1),1)</f>
        <v>0</v>
      </c>
      <c r="AP22" s="5"/>
      <c r="AQ22" s="5"/>
      <c r="AR22" s="7">
        <f>IF(AND(AP$143&gt;4,AP22=1),12)+IF(AND(AP$143&gt;4,AP22=2),8)+IF(AND(AP$143&gt;4,AP22=3),6)+IF(AND(AP$143&gt;4,AP22=4),5)+IF(AND(AP$143&gt;4,AP22=5),4)+IF(AND(AP$143&gt;4,AP22=6),3)+IF(AND(AP$143&gt;4,AP22=7),2)+IF(AND(AP$143&gt;4,AP22&gt;7),1)+IF(AND(AP$143=4,AP22=1),8)+IF(AND(AP$143=4,AP22=2),6)+IF(AND(AP$143=4,AP22=3),4)+IF(AND(AP$143=4,AP22=4),2)+IF(AND(AP$143=3,AP22=1),6)+IF(AND(AP$143=3,AP22=2),4)+IF(AND(AP$143=3,AP22=3),2)+IF(AND(AP$143=2,AP22=1),4)+IF(AND(AP$143=2,AP22=2),2)+IF(AND(AP$143=1,AP22=1),2)</f>
        <v>0</v>
      </c>
      <c r="AS22" s="7">
        <f>IF(AND(AP$143&gt;4,AQ22=1),12)+IF(AND(AP$143&gt;4,AQ22=2),8)+IF(AND(AP$143&gt;4,AQ22=3),6)+IF(AND(AP$143&gt;4,AQ22=4),5)+IF(AND(AP$143&gt;4,AQ22=5),4)+IF(AND(AP$143&gt;4,AQ22=6),3)+IF(AND(AP$143&gt;4,AQ22=7),2)+IF(AND(AP$143&gt;4,AQ22&gt;7),1)+IF(AND(AP$143=4,AQ22=1),8)+IF(AND(AP$143=4,AQ22=2),6)+IF(AND(AP$143=4,AQ22=3),4)+IF(AND(AP$143=4,AQ22=4),2)+IF(AND(AP$143=3,AQ22=1),6)+IF(AND(AP$143=3,AQ22=2),4)+IF(AND(AP$143=3,AQ22=3),2)+IF(AND(AP$143=2,AQ22=1),4)+IF(AND(AP$143=2,AQ22=2),2)+IF(AND(AP$143=1,AQ22=1),2)</f>
        <v>0</v>
      </c>
      <c r="AT22" s="2" t="s">
        <v>31</v>
      </c>
      <c r="AU22" s="4">
        <f t="shared" si="6"/>
        <v>0</v>
      </c>
      <c r="AV22" s="11">
        <f t="shared" si="7"/>
        <v>22</v>
      </c>
      <c r="AW22" s="2"/>
      <c r="AX22" s="2"/>
      <c r="AY22" s="2" t="s">
        <v>31</v>
      </c>
      <c r="AZ22" s="6" t="s">
        <v>89</v>
      </c>
      <c r="BA22" s="6"/>
      <c r="BB22" s="19">
        <f t="shared" si="8"/>
        <v>29.321999999999999</v>
      </c>
      <c r="BC22" s="2"/>
      <c r="BD22" s="3"/>
      <c r="BE22" s="4">
        <f>IF(AND(BF$143&gt;4,BD22=1),6)+IF(AND(BF$143&gt;4,BD22=2),4)+IF(AND(BF$143&gt;4,BD22=3),3)+IF(AND(BF$143&gt;4,BD22=4),2)+IF(AND(BF$143&gt;4,BD22=5),1)+IF(AND(BF$143&gt;4,BD22&gt;5),1)+IF(AND(BF$143=4,BD22=1),4)+IF(AND(BF$143=4,BD22=2),3)+IF(AND(BF$143=4,BD22=3),2)+IF(AND(BF$143=4,BD22=4),1)+IF(AND(BF$143=3,BD22=1),3)+IF(AND(BF$143=3,BD22=2),2)+IF(AND(BF$143=3,BD22=3),1)+IF(AND(BF$143=2,BD22=1),2)+IF(AND(BF$143=2,BD22=2),1)+IF(AND(BF$143=1,BD22=1),1)</f>
        <v>0</v>
      </c>
      <c r="BF22" s="5"/>
      <c r="BG22" s="5"/>
      <c r="BH22" s="7">
        <f>IF(AND(BF$143&gt;4,BF22=1),12)+IF(AND(BF$143&gt;4,BF22=2),8)+IF(AND(BF$143&gt;4,BF22=3),6)+IF(AND(BF$143&gt;4,BF22=4),5)+IF(AND(BF$143&gt;4,BF22=5),4)+IF(AND(BF$143&gt;4,BF22=6),3)+IF(AND(BF$143&gt;4,BF22=7),2)+IF(AND(BF$143&gt;4,BF22&gt;7),1)+IF(AND(BF$143=4,BF22=1),8)+IF(AND(BF$143=4,BF22=2),6)+IF(AND(BF$143=4,BF22=3),4)+IF(AND(BF$143=4,BF22=4),2)+IF(AND(BF$143=3,BF22=1),6)+IF(AND(BF$143=3,BF22=2),4)+IF(AND(BF$143=3,BF22=3),2)+IF(AND(BF$143=2,BF22=1),4)+IF(AND(BF$143=2,BF22=2),2)+IF(AND(BF$143=1,BF22=1),2)</f>
        <v>0</v>
      </c>
      <c r="BI22" s="7">
        <f>IF(AND(BF$143&gt;4,BG22=1),12)+IF(AND(BF$143&gt;4,BG22=2),8)+IF(AND(BF$143&gt;4,BG22=3),6)+IF(AND(BF$143&gt;4,BG22=4),5)+IF(AND(BF$143&gt;4,BG22=5),4)+IF(AND(BF$143&gt;4,BG22=6),3)+IF(AND(BF$143&gt;4,BG22=7),2)+IF(AND(BF$143&gt;4,BG22&gt;7),1)+IF(AND(BF$143=4,BG22=1),8)+IF(AND(BF$143=4,BG22=2),6)+IF(AND(BF$143=4,BG22=3),4)+IF(AND(BF$143=4,BG22=4),2)+IF(AND(BF$143=3,BG22=1),6)+IF(AND(BF$143=3,BG22=2),4)+IF(AND(BF$143=3,BG22=3),2)+IF(AND(BF$143=2,BG22=1),4)+IF(AND(BF$143=2,BG22=2),2)+IF(AND(BF$143=1,BG22=1),2)</f>
        <v>0</v>
      </c>
      <c r="BJ22" s="2" t="s">
        <v>31</v>
      </c>
      <c r="BK22" s="4">
        <f t="shared" si="9"/>
        <v>0</v>
      </c>
      <c r="BL22" s="11">
        <f t="shared" si="10"/>
        <v>22</v>
      </c>
      <c r="BM22" s="2"/>
      <c r="BN22" s="2"/>
      <c r="BO22" s="2" t="s">
        <v>31</v>
      </c>
      <c r="BP22" s="2" t="s">
        <v>89</v>
      </c>
      <c r="BQ22" s="6"/>
      <c r="BR22" s="19">
        <f t="shared" si="11"/>
        <v>29.321999999999999</v>
      </c>
      <c r="BS22" s="2"/>
      <c r="BT22" s="3"/>
      <c r="BU22" s="4">
        <f>IF(AND(BV$143&gt;4,BT22=1),6)+IF(AND(BV$143&gt;4,BT22=2),4)+IF(AND(BV$143&gt;4,BT22=3),3)+IF(AND(BV$143&gt;4,BT22=4),2)+IF(AND(BV$143&gt;4,BT22=5),1)+IF(AND(BV$143&gt;4,BT22&gt;5),1)+IF(AND(BV$143=4,BT22=1),4)+IF(AND(BV$143=4,BT22=2),3)+IF(AND(BV$143=4,BT22=3),2)+IF(AND(BV$143=4,BT22=4),1)+IF(AND(BV$143=3,BT22=1),3)+IF(AND(BV$143=3,BT22=2),2)+IF(AND(BV$143=3,BT22=3),1)+IF(AND(BV$143=2,BT22=1),2)+IF(AND(BV$143=2,BT22=2),1)+IF(AND(BV$143=1,BT22=1),1)</f>
        <v>0</v>
      </c>
      <c r="BV22" s="5"/>
      <c r="BW22" s="5"/>
      <c r="BX22" s="7">
        <f>IF(AND(BV$143&gt;4,BV22=1),12)+IF(AND(BV$143&gt;4,BV22=2),8)+IF(AND(BV$143&gt;4,BV22=3),6)+IF(AND(BV$143&gt;4,BV22=4),5)+IF(AND(BV$143&gt;4,BV22=5),4)+IF(AND(BV$143&gt;4,BV22=6),3)+IF(AND(BV$143&gt;4,BV22=7),2)+IF(AND(BV$143&gt;4,BV22&gt;7),1)+IF(AND(BV$143=4,BV22=1),8)+IF(AND(BV$143=4,BV22=2),6)+IF(AND(BV$143=4,BV22=3),4)+IF(AND(BV$143=4,BV22=4),2)+IF(AND(BV$143=3,BV22=1),6)+IF(AND(BV$143=3,BV22=2),4)+IF(AND(BV$143=3,BV22=3),2)+IF(AND(BV$143=2,BV22=1),4)+IF(AND(BV$143=2,BV22=2),2)+IF(AND(BV$143=1,BV22=1),2)</f>
        <v>0</v>
      </c>
      <c r="BY22" s="7">
        <f>IF(AND(BV$143&gt;4,BW22=1),12)+IF(AND(BV$143&gt;4,BW22=2),8)+IF(AND(BV$143&gt;4,BW22=3),6)+IF(AND(BV$143&gt;4,BW22=4),5)+IF(AND(BV$143&gt;4,BW22=5),4)+IF(AND(BV$143&gt;4,BW22=6),3)+IF(AND(BV$143&gt;4,BW22=7),2)+IF(AND(BV$143&gt;4,BW22&gt;7),1)+IF(AND(BV$143=4,BW22=1),8)+IF(AND(BV$143=4,BW22=2),6)+IF(AND(BV$143=4,BW22=3),4)+IF(AND(BV$143=4,BW22=4),2)+IF(AND(BV$143=3,BW22=1),6)+IF(AND(BV$143=3,BW22=2),4)+IF(AND(BV$143=3,BW22=3),2)+IF(AND(BV$143=2,BW22=1),4)+IF(AND(BV$143=2,BW22=2),2)+IF(AND(BV$143=1,BW22=1),2)</f>
        <v>0</v>
      </c>
      <c r="BZ22" s="2" t="s">
        <v>31</v>
      </c>
      <c r="CA22" s="4">
        <f t="shared" si="12"/>
        <v>0</v>
      </c>
      <c r="CB22" s="11">
        <f t="shared" si="13"/>
        <v>22</v>
      </c>
      <c r="CC22" s="2"/>
      <c r="CD22" s="2"/>
      <c r="CE22" s="2" t="s">
        <v>31</v>
      </c>
      <c r="CF22" s="2" t="s">
        <v>89</v>
      </c>
      <c r="CG22" s="6"/>
      <c r="CH22" s="19">
        <f t="shared" si="14"/>
        <v>29.321999999999999</v>
      </c>
    </row>
    <row r="23" spans="1:86">
      <c r="A23" s="13">
        <v>13</v>
      </c>
      <c r="B23" s="1" t="s">
        <v>156</v>
      </c>
      <c r="C23" s="2">
        <v>19962</v>
      </c>
      <c r="D23" s="1">
        <v>12</v>
      </c>
      <c r="E23" s="1" t="s">
        <v>28</v>
      </c>
      <c r="F23" s="57">
        <v>28.617000000000001</v>
      </c>
      <c r="G23" s="10">
        <v>29.716999999999999</v>
      </c>
      <c r="H23" s="3">
        <v>3</v>
      </c>
      <c r="I23" s="4">
        <f>IF(AND(J$142&gt;4,H23=1),6)+IF(AND(J$142&gt;4,H23=2),4)+IF(AND(J$142&gt;4,H23=3),3)+IF(AND(J$142&gt;4,H23=4),2)+IF(AND(J$142&gt;4,H23=5),1)+IF(AND(J$142&gt;4,H23&gt;5),1)+IF(AND(J$142=4,H23=1),4)+IF(AND(J$142=4,H23=2),3)+IF(AND(J$142=4,H23=3),2)+IF(AND(J$142=4,H23=4),1)+IF(AND(J$142=3,H23=1),3)+IF(AND(J$142=3,H23=2),2)+IF(AND(J$142=3,H23=3),1)+IF(AND(J$142=2,H23=1),2)+IF(AND(J$142=2,H23=2),1)+IF(AND(J$142=1,H23=1),1)</f>
        <v>3</v>
      </c>
      <c r="J23" s="5"/>
      <c r="K23" s="5"/>
      <c r="L23" s="7">
        <f>IF(AND(J$142&gt;4,J23=1),12)+IF(AND(J$142&gt;4,J23=2),8)+IF(AND(J$142&gt;4,J23=3),6)+IF(AND(J$142&gt;4,J23=4),5)+IF(AND(J$142&gt;4,J23=5),4)+IF(AND(J$142&gt;4,J23=6),3)+IF(AND(J$142&gt;4,J23=7),2)+IF(AND(J$142&gt;4,J23&gt;7),1)+IF(AND(J$142=4,J23=1),8)+IF(AND(J$142=4,J23=2),6)+IF(AND(J$142=4,J23=3),4)+IF(AND(J$142=4,J23=4),2)+IF(AND(J$142=3,J23=1),6)+IF(AND(J$142=3,J23=2),4)+IF(AND(J$142=3,J23=3),2)+IF(AND(J$142=2,J23=1),4)+IF(AND(J$142=2,J23=2),2)+IF(AND(J$142=1,J23=1),2)</f>
        <v>0</v>
      </c>
      <c r="M23" s="7">
        <f>IF(AND(J$142&gt;4,K23=1),12)+IF(AND(J$142&gt;4,K23=2),8)+IF(AND(J$142&gt;4,K23=3),6)+IF(AND(J$142&gt;4,K23=4),5)+IF(AND(J$142&gt;4,K23=5),4)+IF(AND(J$142&gt;4,K23=6),3)+IF(AND(J$142&gt;4,K23=7),2)+IF(AND(J$142&gt;4,K23&gt;7),1)+IF(AND(J$142=4,K23=1),8)+IF(AND(J$142=4,K23=2),6)+IF(AND(J$142=4,K23=3),4)+IF(AND(J$142=4,K23=4),2)+IF(AND(J$142=3,K23=1),6)+IF(AND(J$142=3,K23=2),4)+IF(AND(J$142=3,K23=3),2)+IF(AND(J$142=2,K23=1),4)+IF(AND(J$142=2,K23=2),2)+IF(AND(J$142=1,K23=1),2)</f>
        <v>0</v>
      </c>
      <c r="N23" s="2" t="s">
        <v>26</v>
      </c>
      <c r="O23" s="4">
        <f t="shared" si="0"/>
        <v>3</v>
      </c>
      <c r="P23" s="11">
        <f t="shared" si="1"/>
        <v>3</v>
      </c>
      <c r="Q23" s="2">
        <v>29.143000000000001</v>
      </c>
      <c r="R23" s="2"/>
      <c r="S23" s="2" t="s">
        <v>26</v>
      </c>
      <c r="T23" s="2"/>
      <c r="U23" s="6"/>
      <c r="V23" s="19">
        <f t="shared" si="2"/>
        <v>28.617000000000001</v>
      </c>
      <c r="W23" s="10">
        <v>30.117000000000001</v>
      </c>
      <c r="X23" s="3">
        <v>5</v>
      </c>
      <c r="Y23" s="4">
        <f>IF(AND(Z$142&gt;4,X23=1),6)+IF(AND(Z$142&gt;4,X23=2),4)+IF(AND(Z$142&gt;4,X23=3),3)+IF(AND(Z$142&gt;4,X23=4),2)+IF(AND(Z$142&gt;4,X23=5),1)+IF(AND(Z$142&gt;4,X23&gt;5),1)+IF(AND(Z$142=4,X23=1),4)+IF(AND(Z$142=4,X23=2),3)+IF(AND(Z$142=4,X23=3),2)+IF(AND(Z$142=4,X23=4),1)+IF(AND(Z$142=3,X23=1),3)+IF(AND(Z$142=3,X23=2),2)+IF(AND(Z$142=3,X23=3),1)+IF(AND(Z$142=2,X23=1),2)+IF(AND(Z$142=2,X23=2),1)+IF(AND(Z$142=1,X23=1),1)</f>
        <v>1</v>
      </c>
      <c r="Z23" s="5">
        <v>3</v>
      </c>
      <c r="AA23" s="5">
        <v>5</v>
      </c>
      <c r="AB23" s="7">
        <f>IF(AND(Z$142&gt;4,Z23=1),12)+IF(AND(Z$142&gt;4,Z23=2),8)+IF(AND(Z$142&gt;4,Z23=3),6)+IF(AND(Z$142&gt;4,Z23=4),5)+IF(AND(Z$142&gt;4,Z23=5),4)+IF(AND(Z$142&gt;4,Z23=6),3)+IF(AND(Z$142&gt;4,Z23=7),2)+IF(AND(Z$142&gt;4,Z23&gt;7),1)+IF(AND(Z$142=4,Z23=1),8)+IF(AND(Z$142=4,Z23=2),6)+IF(AND(Z$142=4,Z23=3),4)+IF(AND(Z$142=4,Z23=4),2)+IF(AND(Z$142=3,Z23=1),6)+IF(AND(Z$142=3,Z23=2),4)+IF(AND(Z$142=3,Z23=3),2)+IF(AND(Z$142=2,Z23=1),4)+IF(AND(Z$142=2,Z23=2),2)+IF(AND(Z$142=1,Z23=1),2)</f>
        <v>6</v>
      </c>
      <c r="AC23" s="7">
        <f>IF(AND(Z$142&gt;4,AA23=1),12)+IF(AND(Z$142&gt;4,AA23=2),8)+IF(AND(Z$142&gt;4,AA23=3),6)+IF(AND(Z$142&gt;4,AA23=4),5)+IF(AND(Z$142&gt;4,AA23=5),4)+IF(AND(Z$142&gt;4,AA23=6),3)+IF(AND(Z$142&gt;4,AA23=7),2)+IF(AND(Z$142&gt;4,AA23&gt;7),1)+IF(AND(Z$142=4,AA23=1),8)+IF(AND(Z$142=4,AA23=2),6)+IF(AND(Z$142=4,AA23=3),4)+IF(AND(Z$142=4,AA23=4),2)+IF(AND(Z$142=3,AA23=1),6)+IF(AND(Z$142=3,AA23=2),4)+IF(AND(Z$142=3,AA23=3),2)+IF(AND(Z$142=2,AA23=1),4)+IF(AND(Z$142=2,AA23=2),2)+IF(AND(Z$142=1,AA23=1),2)</f>
        <v>4</v>
      </c>
      <c r="AD23" s="2" t="s">
        <v>26</v>
      </c>
      <c r="AE23" s="4">
        <f t="shared" si="3"/>
        <v>11</v>
      </c>
      <c r="AF23" s="11">
        <f t="shared" si="4"/>
        <v>14</v>
      </c>
      <c r="AG23" s="2">
        <v>28.893999999999998</v>
      </c>
      <c r="AH23" s="2">
        <v>29.006</v>
      </c>
      <c r="AI23" s="2" t="s">
        <v>26</v>
      </c>
      <c r="AJ23" s="2"/>
      <c r="AK23" s="6"/>
      <c r="AL23" s="19">
        <f t="shared" si="5"/>
        <v>28.617000000000001</v>
      </c>
      <c r="AM23" s="10">
        <v>29.358000000000001</v>
      </c>
      <c r="AN23" s="3">
        <v>2</v>
      </c>
      <c r="AO23" s="4">
        <f>IF(AND(AP$142&gt;4,AN23=1),6)+IF(AND(AP$142&gt;4,AN23=2),4)+IF(AND(AP$142&gt;4,AN23=3),3)+IF(AND(AP$142&gt;4,AN23=4),2)+IF(AND(AP$142&gt;4,AN23=5),1)+IF(AND(AP$142&gt;4,AN23&gt;5),1)+IF(AND(AP$142=4,AN23=1),4)+IF(AND(AP$142=4,AN23=2),3)+IF(AND(AP$142=4,AN23=3),2)+IF(AND(AP$142=4,AN23=4),1)+IF(AND(AP$142=3,AN23=1),3)+IF(AND(AP$142=3,AN23=2),2)+IF(AND(AP$142=3,AN23=3),1)+IF(AND(AP$142=2,AN23=1),2)+IF(AND(AP$142=2,AN23=2),1)+IF(AND(AP$142=1,AN23=1),1)</f>
        <v>4</v>
      </c>
      <c r="AP23" s="5"/>
      <c r="AQ23" s="5"/>
      <c r="AR23" s="7">
        <f>IF(AND(AP$142&gt;4,AP23=1),12)+IF(AND(AP$142&gt;4,AP23=2),8)+IF(AND(AP$142&gt;4,AP23=3),6)+IF(AND(AP$142&gt;4,AP23=4),5)+IF(AND(AP$142&gt;4,AP23=5),4)+IF(AND(AP$142&gt;4,AP23=6),3)+IF(AND(AP$142&gt;4,AP23=7),2)+IF(AND(AP$142&gt;4,AP23&gt;7),1)+IF(AND(AP$142=4,AP23=1),8)+IF(AND(AP$142=4,AP23=2),6)+IF(AND(AP$142=4,AP23=3),4)+IF(AND(AP$142=4,AP23=4),2)+IF(AND(AP$142=3,AP23=1),6)+IF(AND(AP$142=3,AP23=2),4)+IF(AND(AP$142=3,AP23=3),2)+IF(AND(AP$142=2,AP23=1),4)+IF(AND(AP$142=2,AP23=2),2)+IF(AND(AP$142=1,AP23=1),2)</f>
        <v>0</v>
      </c>
      <c r="AS23" s="7">
        <f>IF(AND(AP$142&gt;4,AQ23=1),12)+IF(AND(AP$142&gt;4,AQ23=2),8)+IF(AND(AP$142&gt;4,AQ23=3),6)+IF(AND(AP$142&gt;4,AQ23=4),5)+IF(AND(AP$142&gt;4,AQ23=5),4)+IF(AND(AP$142&gt;4,AQ23=6),3)+IF(AND(AP$142&gt;4,AQ23=7),2)+IF(AND(AP$142&gt;4,AQ23&gt;7),1)+IF(AND(AP$142=4,AQ23=1),8)+IF(AND(AP$142=4,AQ23=2),6)+IF(AND(AP$142=4,AQ23=3),4)+IF(AND(AP$142=4,AQ23=4),2)+IF(AND(AP$142=3,AQ23=1),6)+IF(AND(AP$142=3,AQ23=2),4)+IF(AND(AP$142=3,AQ23=3),2)+IF(AND(AP$142=2,AQ23=1),4)+IF(AND(AP$142=2,AQ23=2),2)+IF(AND(AP$142=1,AQ23=1),2)</f>
        <v>0</v>
      </c>
      <c r="AT23" s="2" t="s">
        <v>26</v>
      </c>
      <c r="AU23" s="4">
        <f t="shared" si="6"/>
        <v>4</v>
      </c>
      <c r="AV23" s="11">
        <f t="shared" si="7"/>
        <v>18</v>
      </c>
      <c r="AW23" s="2"/>
      <c r="AX23" s="2"/>
      <c r="AY23" s="2" t="s">
        <v>26</v>
      </c>
      <c r="AZ23" s="2"/>
      <c r="BA23" s="6"/>
      <c r="BB23" s="19">
        <f t="shared" si="8"/>
        <v>28.617000000000001</v>
      </c>
      <c r="BC23" s="10"/>
      <c r="BD23" s="3"/>
      <c r="BE23" s="4">
        <f>IF(AND(BF$142&gt;4,BD23=1),6)+IF(AND(BF$142&gt;4,BD23=2),4)+IF(AND(BF$142&gt;4,BD23=3),3)+IF(AND(BF$142&gt;4,BD23=4),2)+IF(AND(BF$142&gt;4,BD23=5),1)+IF(AND(BF$142&gt;4,BD23&gt;5),1)+IF(AND(BF$142=4,BD23=1),4)+IF(AND(BF$142=4,BD23=2),3)+IF(AND(BF$142=4,BD23=3),2)+IF(AND(BF$142=4,BD23=4),1)+IF(AND(BF$142=3,BD23=1),3)+IF(AND(BF$142=3,BD23=2),2)+IF(AND(BF$142=3,BD23=3),1)+IF(AND(BF$142=2,BD23=1),2)+IF(AND(BF$142=2,BD23=2),1)+IF(AND(BF$142=1,BD23=1),1)</f>
        <v>0</v>
      </c>
      <c r="BF23" s="5"/>
      <c r="BG23" s="5"/>
      <c r="BH23" s="7">
        <f>IF(AND(BF$142&gt;4,BF23=1),12)+IF(AND(BF$142&gt;4,BF23=2),8)+IF(AND(BF$142&gt;4,BF23=3),6)+IF(AND(BF$142&gt;4,BF23=4),5)+IF(AND(BF$142&gt;4,BF23=5),4)+IF(AND(BF$142&gt;4,BF23=6),3)+IF(AND(BF$142&gt;4,BF23=7),2)+IF(AND(BF$142&gt;4,BF23&gt;7),1)+IF(AND(BF$142=4,BF23=1),8)+IF(AND(BF$142=4,BF23=2),6)+IF(AND(BF$142=4,BF23=3),4)+IF(AND(BF$142=4,BF23=4),2)+IF(AND(BF$142=3,BF23=1),6)+IF(AND(BF$142=3,BF23=2),4)+IF(AND(BF$142=3,BF23=3),2)+IF(AND(BF$142=2,BF23=1),4)+IF(AND(BF$142=2,BF23=2),2)+IF(AND(BF$142=1,BF23=1),2)</f>
        <v>0</v>
      </c>
      <c r="BI23" s="7">
        <f>IF(AND(BF$142&gt;4,BG23=1),12)+IF(AND(BF$142&gt;4,BG23=2),8)+IF(AND(BF$142&gt;4,BG23=3),6)+IF(AND(BF$142&gt;4,BG23=4),5)+IF(AND(BF$142&gt;4,BG23=5),4)+IF(AND(BF$142&gt;4,BG23=6),3)+IF(AND(BF$142&gt;4,BG23=7),2)+IF(AND(BF$142&gt;4,BG23&gt;7),1)+IF(AND(BF$142=4,BG23=1),8)+IF(AND(BF$142=4,BG23=2),6)+IF(AND(BF$142=4,BG23=3),4)+IF(AND(BF$142=4,BG23=4),2)+IF(AND(BF$142=3,BG23=1),6)+IF(AND(BF$142=3,BG23=2),4)+IF(AND(BF$142=3,BG23=3),2)+IF(AND(BF$142=2,BG23=1),4)+IF(AND(BF$142=2,BG23=2),2)+IF(AND(BF$142=1,BG23=1),2)</f>
        <v>0</v>
      </c>
      <c r="BJ23" s="2" t="s">
        <v>26</v>
      </c>
      <c r="BK23" s="4">
        <f t="shared" si="9"/>
        <v>0</v>
      </c>
      <c r="BL23" s="11">
        <f t="shared" si="10"/>
        <v>18</v>
      </c>
      <c r="BM23" s="2"/>
      <c r="BN23" s="2"/>
      <c r="BO23" s="2" t="s">
        <v>26</v>
      </c>
      <c r="BP23" s="2"/>
      <c r="BQ23" s="6"/>
      <c r="BR23" s="19">
        <f t="shared" si="11"/>
        <v>28.617000000000001</v>
      </c>
      <c r="BS23" s="10"/>
      <c r="BT23" s="3"/>
      <c r="BU23" s="4">
        <f>IF(AND(BV$142&gt;4,BT23=1),6)+IF(AND(BV$142&gt;4,BT23=2),4)+IF(AND(BV$142&gt;4,BT23=3),3)+IF(AND(BV$142&gt;4,BT23=4),2)+IF(AND(BV$142&gt;4,BT23=5),1)+IF(AND(BV$142&gt;4,BT23&gt;5),1)+IF(AND(BV$142=4,BT23=1),4)+IF(AND(BV$142=4,BT23=2),3)+IF(AND(BV$142=4,BT23=3),2)+IF(AND(BV$142=4,BT23=4),1)+IF(AND(BV$142=3,BT23=1),3)+IF(AND(BV$142=3,BT23=2),2)+IF(AND(BV$142=3,BT23=3),1)+IF(AND(BV$142=2,BT23=1),2)+IF(AND(BV$142=2,BT23=2),1)+IF(AND(BV$142=1,BT23=1),1)</f>
        <v>0</v>
      </c>
      <c r="BV23" s="5"/>
      <c r="BW23" s="5"/>
      <c r="BX23" s="7">
        <f>IF(AND(BV$142&gt;4,BV23=1),12)+IF(AND(BV$142&gt;4,BV23=2),8)+IF(AND(BV$142&gt;4,BV23=3),6)+IF(AND(BV$142&gt;4,BV23=4),5)+IF(AND(BV$142&gt;4,BV23=5),4)+IF(AND(BV$142&gt;4,BV23=6),3)+IF(AND(BV$142&gt;4,BV23=7),2)+IF(AND(BV$142&gt;4,BV23&gt;7),1)+IF(AND(BV$142=4,BV23=1),8)+IF(AND(BV$142=4,BV23=2),6)+IF(AND(BV$142=4,BV23=3),4)+IF(AND(BV$142=4,BV23=4),2)+IF(AND(BV$142=3,BV23=1),6)+IF(AND(BV$142=3,BV23=2),4)+IF(AND(BV$142=3,BV23=3),2)+IF(AND(BV$142=2,BV23=1),4)+IF(AND(BV$142=2,BV23=2),2)+IF(AND(BV$142=1,BV23=1),2)</f>
        <v>0</v>
      </c>
      <c r="BY23" s="7">
        <f>IF(AND(BV$142&gt;4,BW23=1),12)+IF(AND(BV$142&gt;4,BW23=2),8)+IF(AND(BV$142&gt;4,BW23=3),6)+IF(AND(BV$142&gt;4,BW23=4),5)+IF(AND(BV$142&gt;4,BW23=5),4)+IF(AND(BV$142&gt;4,BW23=6),3)+IF(AND(BV$142&gt;4,BW23=7),2)+IF(AND(BV$142&gt;4,BW23&gt;7),1)+IF(AND(BV$142=4,BW23=1),8)+IF(AND(BV$142=4,BW23=2),6)+IF(AND(BV$142=4,BW23=3),4)+IF(AND(BV$142=4,BW23=4),2)+IF(AND(BV$142=3,BW23=1),6)+IF(AND(BV$142=3,BW23=2),4)+IF(AND(BV$142=3,BW23=3),2)+IF(AND(BV$142=2,BW23=1),4)+IF(AND(BV$142=2,BW23=2),2)+IF(AND(BV$142=1,BW23=1),2)</f>
        <v>0</v>
      </c>
      <c r="BZ23" s="2" t="s">
        <v>26</v>
      </c>
      <c r="CA23" s="4">
        <f t="shared" si="12"/>
        <v>0</v>
      </c>
      <c r="CB23" s="11">
        <f t="shared" si="13"/>
        <v>18</v>
      </c>
      <c r="CC23" s="2"/>
      <c r="CD23" s="2"/>
      <c r="CE23" s="2" t="s">
        <v>26</v>
      </c>
      <c r="CF23" s="2"/>
      <c r="CG23" s="6"/>
      <c r="CH23" s="19">
        <f t="shared" si="14"/>
        <v>28.617000000000001</v>
      </c>
    </row>
    <row r="24" spans="1:86">
      <c r="A24" s="13">
        <v>14</v>
      </c>
      <c r="B24" s="1" t="s">
        <v>224</v>
      </c>
      <c r="C24" s="2">
        <v>46693</v>
      </c>
      <c r="D24" s="1">
        <v>50</v>
      </c>
      <c r="E24" s="1" t="s">
        <v>83</v>
      </c>
      <c r="F24" s="57"/>
      <c r="G24" s="2"/>
      <c r="H24" s="3"/>
      <c r="I24" s="2"/>
      <c r="J24" s="5"/>
      <c r="K24" s="5"/>
      <c r="L24" s="2"/>
      <c r="M24" s="2"/>
      <c r="N24" s="2"/>
      <c r="O24" s="4"/>
      <c r="P24" s="11"/>
      <c r="Q24" s="2"/>
      <c r="R24" s="2"/>
      <c r="S24" s="2"/>
      <c r="T24" s="2"/>
      <c r="U24" s="6"/>
      <c r="V24" s="19"/>
      <c r="W24" s="2"/>
      <c r="X24" s="3"/>
      <c r="Y24" s="2"/>
      <c r="Z24" s="5"/>
      <c r="AA24" s="5"/>
      <c r="AB24" s="2"/>
      <c r="AC24" s="2"/>
      <c r="AD24" s="2"/>
      <c r="AE24" s="4"/>
      <c r="AF24" s="11"/>
      <c r="AG24" s="2"/>
      <c r="AH24" s="2"/>
      <c r="AI24" s="2"/>
      <c r="AJ24" s="2"/>
      <c r="AK24" s="6"/>
      <c r="AL24" s="19"/>
      <c r="AM24" s="2"/>
      <c r="AN24" s="3"/>
      <c r="AO24" s="2"/>
      <c r="AP24" s="5"/>
      <c r="AQ24" s="5"/>
      <c r="AR24" s="2"/>
      <c r="AS24" s="2"/>
      <c r="AT24" s="2"/>
      <c r="AU24" s="4"/>
      <c r="AV24" s="11"/>
      <c r="AW24" s="2"/>
      <c r="AX24" s="2"/>
      <c r="AY24" s="2"/>
      <c r="AZ24" s="2"/>
      <c r="BA24" s="6"/>
      <c r="BB24" s="19">
        <v>99.998999999999995</v>
      </c>
      <c r="BC24" s="2">
        <v>35.433</v>
      </c>
      <c r="BD24" s="3"/>
      <c r="BE24" s="2"/>
      <c r="BF24" s="5"/>
      <c r="BG24" s="5"/>
      <c r="BH24" s="2"/>
      <c r="BI24" s="2"/>
      <c r="BJ24" s="2"/>
      <c r="BK24" s="4"/>
      <c r="BL24" s="11"/>
      <c r="BM24" s="2">
        <v>32.787999999999997</v>
      </c>
      <c r="BN24" s="2">
        <v>32.683999999999997</v>
      </c>
      <c r="BO24" s="8" t="s">
        <v>225</v>
      </c>
      <c r="BP24" s="8" t="s">
        <v>225</v>
      </c>
      <c r="BQ24" s="6"/>
      <c r="BR24" s="19">
        <f t="shared" si="11"/>
        <v>32.683999999999997</v>
      </c>
      <c r="BS24" s="2">
        <v>31.646999999999998</v>
      </c>
      <c r="BT24" s="3">
        <v>1</v>
      </c>
      <c r="BU24" s="4">
        <f>IF(AND(BV$144&gt;4,BT24=1),6)+IF(AND(BV$144&gt;4,BT24=2),4)+IF(AND(BV$144&gt;4,BT24=3),3)+IF(AND(BV$144&gt;4,BT24=4),2)+IF(AND(BV$144&gt;4,BT24=5),1)+IF(AND(BV$144&gt;4,BT24&gt;5),1)+IF(AND(BV$144=4,BT24=1),4)+IF(AND(BV$144=4,BT24=2),3)+IF(AND(BV$144=4,BT24=3),2)+IF(AND(BV$144=4,BT24=4),1)+IF(AND(BV$144=3,BT24=1),3)+IF(AND(BV$144=3,BT24=2),2)+IF(AND(BV$144=3,BT24=3),1)+IF(AND(BV$144=2,BT24=1),2)+IF(AND(BV$144=2,BT24=2),1)+IF(AND(BV$144=1,BT24=1),1)</f>
        <v>3</v>
      </c>
      <c r="BV24" s="5">
        <v>1</v>
      </c>
      <c r="BW24" s="5">
        <v>1</v>
      </c>
      <c r="BX24" s="7">
        <f>IF(AND(BV$144&gt;4,BV24=1),12)+IF(AND(BV$144&gt;4,BV24=2),8)+IF(AND(BV$144&gt;4,BV24=3),6)+IF(AND(BV$144&gt;4,BV24=4),5)+IF(AND(BV$144&gt;4,BV24=5),4)+IF(AND(BV$144&gt;4,BV24=6),3)+IF(AND(BV$144&gt;4,BV24=7),2)+IF(AND(BV$144&gt;4,BV24&gt;7),1)+IF(AND(BV$144=4,BV24=1),8)+IF(AND(BV$144=4,BV24=2),6)+IF(AND(BV$144=4,BV24=3),4)+IF(AND(BV$144=4,BV24=4),2)+IF(AND(BV$144=3,BV24=1),6)+IF(AND(BV$144=3,BV24=2),4)+IF(AND(BV$144=3,BV24=3),2)+IF(AND(BV$144=2,BV24=1),4)+IF(AND(BV$144=2,BV24=2),2)+IF(AND(BV$144=1,BV24=1),2)</f>
        <v>6</v>
      </c>
      <c r="BY24" s="7">
        <f>IF(AND(BV$144&gt;4,BW24=1),12)+IF(AND(BV$144&gt;4,BW24=2),8)+IF(AND(BV$144&gt;4,BW24=3),6)+IF(AND(BV$144&gt;4,BW24=4),5)+IF(AND(BV$144&gt;4,BW24=5),4)+IF(AND(BV$144&gt;4,BW24=6),3)+IF(AND(BV$144&gt;4,BW24=7),2)+IF(AND(BV$144&gt;4,BW24&gt;7),1)+IF(AND(BV$144=4,BW24=1),8)+IF(AND(BV$144=4,BW24=2),6)+IF(AND(BV$144=4,BW24=3),4)+IF(AND(BV$144=4,BW24=4),2)+IF(AND(BV$144=3,BW24=1),6)+IF(AND(BV$144=3,BW24=2),4)+IF(AND(BV$144=3,BW24=3),2)+IF(AND(BV$144=2,BW24=1),4)+IF(AND(BV$144=2,BW24=2),2)+IF(AND(BV$144=1,BW24=1),2)</f>
        <v>6</v>
      </c>
      <c r="BZ24" s="2" t="s">
        <v>29</v>
      </c>
      <c r="CA24" s="4">
        <f t="shared" si="12"/>
        <v>17</v>
      </c>
      <c r="CB24" s="11">
        <f t="shared" si="13"/>
        <v>17</v>
      </c>
      <c r="CC24" s="2">
        <v>30.605</v>
      </c>
      <c r="CD24" s="2">
        <v>31.547000000000001</v>
      </c>
      <c r="CE24" s="2" t="s">
        <v>29</v>
      </c>
      <c r="CF24" s="8" t="s">
        <v>92</v>
      </c>
      <c r="CG24" s="6">
        <v>2</v>
      </c>
      <c r="CH24" s="19">
        <f t="shared" si="14"/>
        <v>30.605</v>
      </c>
    </row>
    <row r="25" spans="1:86">
      <c r="A25" s="13">
        <v>15</v>
      </c>
      <c r="B25" s="1" t="s">
        <v>115</v>
      </c>
      <c r="C25" s="2">
        <v>2413</v>
      </c>
      <c r="D25" s="1">
        <v>37</v>
      </c>
      <c r="E25" s="1" t="s">
        <v>116</v>
      </c>
      <c r="F25" s="57">
        <v>27.981999999999999</v>
      </c>
      <c r="G25" s="2"/>
      <c r="H25" s="3"/>
      <c r="I25" s="4">
        <f>IF(AND(J$142&gt;4,H25=1),6)+IF(AND(J$142&gt;4,H25=2),4)+IF(AND(J$142&gt;4,H25=3),3)+IF(AND(J$142&gt;4,H25=4),2)+IF(AND(J$142&gt;4,H25=5),1)+IF(AND(J$142&gt;4,H25&gt;5),1)+IF(AND(J$142=4,H25=1),4)+IF(AND(J$142=4,H25=2),3)+IF(AND(J$142=4,H25=3),2)+IF(AND(J$142=4,H25=4),1)+IF(AND(J$142=3,H25=1),3)+IF(AND(J$142=3,H25=2),2)+IF(AND(J$142=3,H25=3),1)+IF(AND(J$142=2,H25=1),2)+IF(AND(J$142=2,H25=2),1)+IF(AND(J$142=1,H25=1),1)</f>
        <v>0</v>
      </c>
      <c r="J25" s="5"/>
      <c r="K25" s="5"/>
      <c r="L25" s="7">
        <f>IF(AND(J$142&gt;4,J25=1),12)+IF(AND(J$142&gt;4,J25=2),8)+IF(AND(J$142&gt;4,J25=3),6)+IF(AND(J$142&gt;4,J25=4),5)+IF(AND(J$142&gt;4,J25=5),4)+IF(AND(J$142&gt;4,J25=6),3)+IF(AND(J$142&gt;4,J25=7),2)+IF(AND(J$142&gt;4,J25&gt;7),1)+IF(AND(J$142=4,J25=1),8)+IF(AND(J$142=4,J25=2),6)+IF(AND(J$142=4,J25=3),4)+IF(AND(J$142=4,J25=4),2)+IF(AND(J$142=3,J25=1),6)+IF(AND(J$142=3,J25=2),4)+IF(AND(J$142=3,J25=3),2)+IF(AND(J$142=2,J25=1),4)+IF(AND(J$142=2,J25=2),2)+IF(AND(J$142=1,J25=1),2)</f>
        <v>0</v>
      </c>
      <c r="M25" s="7">
        <f>IF(AND(J$142&gt;4,K25=1),12)+IF(AND(J$142&gt;4,K25=2),8)+IF(AND(J$142&gt;4,K25=3),6)+IF(AND(J$142&gt;4,K25=4),5)+IF(AND(J$142&gt;4,K25=5),4)+IF(AND(J$142&gt;4,K25=6),3)+IF(AND(J$142&gt;4,K25=7),2)+IF(AND(J$142&gt;4,K25&gt;7),1)+IF(AND(J$142=4,K25=1),8)+IF(AND(J$142=4,K25=2),6)+IF(AND(J$142=4,K25=3),4)+IF(AND(J$142=4,K25=4),2)+IF(AND(J$142=3,K25=1),6)+IF(AND(J$142=3,K25=2),4)+IF(AND(J$142=3,K25=3),2)+IF(AND(J$142=2,K25=1),4)+IF(AND(J$142=2,K25=2),2)+IF(AND(J$142=1,K25=1),2)</f>
        <v>0</v>
      </c>
      <c r="N25" s="2"/>
      <c r="O25" s="4">
        <f>+I25+L25+M25+U25</f>
        <v>0</v>
      </c>
      <c r="P25" s="11">
        <f>O25</f>
        <v>0</v>
      </c>
      <c r="Q25" s="2"/>
      <c r="R25" s="2"/>
      <c r="S25" s="2"/>
      <c r="T25" s="6"/>
      <c r="U25" s="6"/>
      <c r="V25" s="19">
        <f>MIN(F25,G25,Q25,R25)</f>
        <v>27.981999999999999</v>
      </c>
      <c r="W25" s="2"/>
      <c r="X25" s="3"/>
      <c r="Y25" s="4">
        <f>IF(AND(Z$142&gt;4,X25=1),6)+IF(AND(Z$142&gt;4,X25=2),4)+IF(AND(Z$142&gt;4,X25=3),3)+IF(AND(Z$142&gt;4,X25=4),2)+IF(AND(Z$142&gt;4,X25=5),1)+IF(AND(Z$142&gt;4,X25&gt;5),1)+IF(AND(Z$142=4,X25=1),4)+IF(AND(Z$142=4,X25=2),3)+IF(AND(Z$142=4,X25=3),2)+IF(AND(Z$142=4,X25=4),1)+IF(AND(Z$142=3,X25=1),3)+IF(AND(Z$142=3,X25=2),2)+IF(AND(Z$142=3,X25=3),1)+IF(AND(Z$142=2,X25=1),2)+IF(AND(Z$142=2,X25=2),1)+IF(AND(Z$142=1,X25=1),1)</f>
        <v>0</v>
      </c>
      <c r="Z25" s="5"/>
      <c r="AA25" s="5"/>
      <c r="AB25" s="7">
        <f>IF(AND(Z$142&gt;4,Z25=1),12)+IF(AND(Z$142&gt;4,Z25=2),8)+IF(AND(Z$142&gt;4,Z25=3),6)+IF(AND(Z$142&gt;4,Z25=4),5)+IF(AND(Z$142&gt;4,Z25=5),4)+IF(AND(Z$142&gt;4,Z25=6),3)+IF(AND(Z$142&gt;4,Z25=7),2)+IF(AND(Z$142&gt;4,Z25&gt;7),1)+IF(AND(Z$142=4,Z25=1),8)+IF(AND(Z$142=4,Z25=2),6)+IF(AND(Z$142=4,Z25=3),4)+IF(AND(Z$142=4,Z25=4),2)+IF(AND(Z$142=3,Z25=1),6)+IF(AND(Z$142=3,Z25=2),4)+IF(AND(Z$142=3,Z25=3),2)+IF(AND(Z$142=2,Z25=1),4)+IF(AND(Z$142=2,Z25=2),2)+IF(AND(Z$142=1,Z25=1),2)</f>
        <v>0</v>
      </c>
      <c r="AC25" s="7">
        <f>IF(AND(Z$142&gt;4,AA25=1),12)+IF(AND(Z$142&gt;4,AA25=2),8)+IF(AND(Z$142&gt;4,AA25=3),6)+IF(AND(Z$142&gt;4,AA25=4),5)+IF(AND(Z$142&gt;4,AA25=5),4)+IF(AND(Z$142&gt;4,AA25=6),3)+IF(AND(Z$142&gt;4,AA25=7),2)+IF(AND(Z$142&gt;4,AA25&gt;7),1)+IF(AND(Z$142=4,AA25=1),8)+IF(AND(Z$142=4,AA25=2),6)+IF(AND(Z$142=4,AA25=3),4)+IF(AND(Z$142=4,AA25=4),2)+IF(AND(Z$142=3,AA25=1),6)+IF(AND(Z$142=3,AA25=2),4)+IF(AND(Z$142=3,AA25=3),2)+IF(AND(Z$142=2,AA25=1),4)+IF(AND(Z$142=2,AA25=2),2)+IF(AND(Z$142=1,AA25=1),2)</f>
        <v>0</v>
      </c>
      <c r="AD25" s="2" t="s">
        <v>26</v>
      </c>
      <c r="AE25" s="4">
        <f>+Y25+AB25+AC25+AK25</f>
        <v>0</v>
      </c>
      <c r="AF25" s="11">
        <f>AE25+P25</f>
        <v>0</v>
      </c>
      <c r="AG25" s="2"/>
      <c r="AH25" s="2"/>
      <c r="AI25" s="2"/>
      <c r="AJ25" s="6"/>
      <c r="AK25" s="6"/>
      <c r="AL25" s="19">
        <f>MIN(V25,W25,AG25,AH25)</f>
        <v>27.981999999999999</v>
      </c>
      <c r="AM25" s="2"/>
      <c r="AN25" s="3"/>
      <c r="AO25" s="4">
        <f>IF(AND(AP$142&gt;4,AN25=1),6)+IF(AND(AP$142&gt;4,AN25=2),4)+IF(AND(AP$142&gt;4,AN25=3),3)+IF(AND(AP$142&gt;4,AN25=4),2)+IF(AND(AP$142&gt;4,AN25=5),1)+IF(AND(AP$142&gt;4,AN25&gt;5),1)+IF(AND(AP$142=4,AN25=1),4)+IF(AND(AP$142=4,AN25=2),3)+IF(AND(AP$142=4,AN25=3),2)+IF(AND(AP$142=4,AN25=4),1)+IF(AND(AP$142=3,AN25=1),3)+IF(AND(AP$142=3,AN25=2),2)+IF(AND(AP$142=3,AN25=3),1)+IF(AND(AP$142=2,AN25=1),2)+IF(AND(AP$142=2,AN25=2),1)+IF(AND(AP$142=1,AN25=1),1)</f>
        <v>0</v>
      </c>
      <c r="AP25" s="5">
        <v>4</v>
      </c>
      <c r="AQ25" s="5"/>
      <c r="AR25" s="7">
        <f>IF(AND(AP$142&gt;4,AP25=1),12)+IF(AND(AP$142&gt;4,AP25=2),8)+IF(AND(AP$142&gt;4,AP25=3),6)+IF(AND(AP$142&gt;4,AP25=4),5)+IF(AND(AP$142&gt;4,AP25=5),4)+IF(AND(AP$142&gt;4,AP25=6),3)+IF(AND(AP$142&gt;4,AP25=7),2)+IF(AND(AP$142&gt;4,AP25&gt;7),1)+IF(AND(AP$142=4,AP25=1),8)+IF(AND(AP$142=4,AP25=2),6)+IF(AND(AP$142=4,AP25=3),4)+IF(AND(AP$142=4,AP25=4),2)+IF(AND(AP$142=3,AP25=1),6)+IF(AND(AP$142=3,AP25=2),4)+IF(AND(AP$142=3,AP25=3),2)+IF(AND(AP$142=2,AP25=1),4)+IF(AND(AP$142=2,AP25=2),2)+IF(AND(AP$142=1,AP25=1),2)</f>
        <v>5</v>
      </c>
      <c r="AS25" s="7">
        <f>IF(AND(AP$142&gt;4,AQ25=1),12)+IF(AND(AP$142&gt;4,AQ25=2),8)+IF(AND(AP$142&gt;4,AQ25=3),6)+IF(AND(AP$142&gt;4,AQ25=4),5)+IF(AND(AP$142&gt;4,AQ25=5),4)+IF(AND(AP$142&gt;4,AQ25=6),3)+IF(AND(AP$142&gt;4,AQ25=7),2)+IF(AND(AP$142&gt;4,AQ25&gt;7),1)+IF(AND(AP$142=4,AQ25=1),8)+IF(AND(AP$142=4,AQ25=2),6)+IF(AND(AP$142=4,AQ25=3),4)+IF(AND(AP$142=4,AQ25=4),2)+IF(AND(AP$142=3,AQ25=1),6)+IF(AND(AP$142=3,AQ25=2),4)+IF(AND(AP$142=3,AQ25=3),2)+IF(AND(AP$142=2,AQ25=1),4)+IF(AND(AP$142=2,AQ25=2),2)+IF(AND(AP$142=1,AQ25=1),2)</f>
        <v>0</v>
      </c>
      <c r="AT25" s="2" t="s">
        <v>26</v>
      </c>
      <c r="AU25" s="4">
        <f>+AO25+AR25+AS25+BA25</f>
        <v>5</v>
      </c>
      <c r="AV25" s="11">
        <f>AU25+AF25</f>
        <v>5</v>
      </c>
      <c r="AW25" s="2">
        <v>33.348999999999997</v>
      </c>
      <c r="AX25" s="2"/>
      <c r="AY25" s="2" t="s">
        <v>26</v>
      </c>
      <c r="AZ25" s="6"/>
      <c r="BA25" s="6"/>
      <c r="BB25" s="19">
        <f>MIN(AL25,AM25,AW25,AX25)</f>
        <v>27.981999999999999</v>
      </c>
      <c r="BC25" s="2"/>
      <c r="BD25" s="3"/>
      <c r="BE25" s="4">
        <f>IF(AND(BF$142&gt;4,BD25=1),6)+IF(AND(BF$142&gt;4,BD25=2),4)+IF(AND(BF$142&gt;4,BD25=3),3)+IF(AND(BF$142&gt;4,BD25=4),2)+IF(AND(BF$142&gt;4,BD25=5),1)+IF(AND(BF$142&gt;4,BD25&gt;5),1)+IF(AND(BF$142=4,BD25=1),4)+IF(AND(BF$142=4,BD25=2),3)+IF(AND(BF$142=4,BD25=3),2)+IF(AND(BF$142=4,BD25=4),1)+IF(AND(BF$142=3,BD25=1),3)+IF(AND(BF$142=3,BD25=2),2)+IF(AND(BF$142=3,BD25=3),1)+IF(AND(BF$142=2,BD25=1),2)+IF(AND(BF$142=2,BD25=2),1)+IF(AND(BF$142=1,BD25=1),1)</f>
        <v>0</v>
      </c>
      <c r="BF25" s="5">
        <v>4</v>
      </c>
      <c r="BG25" s="5">
        <v>4</v>
      </c>
      <c r="BH25" s="7">
        <f>IF(AND(BF$142&gt;4,BF25=1),12)+IF(AND(BF$142&gt;4,BF25=2),8)+IF(AND(BF$142&gt;4,BF25=3),6)+IF(AND(BF$142&gt;4,BF25=4),5)+IF(AND(BF$142&gt;4,BF25=5),4)+IF(AND(BF$142&gt;4,BF25=6),3)+IF(AND(BF$142&gt;4,BF25=7),2)+IF(AND(BF$142&gt;4,BF25&gt;7),1)+IF(AND(BF$142=4,BF25=1),8)+IF(AND(BF$142=4,BF25=2),6)+IF(AND(BF$142=4,BF25=3),4)+IF(AND(BF$142=4,BF25=4),2)+IF(AND(BF$142=3,BF25=1),6)+IF(AND(BF$142=3,BF25=2),4)+IF(AND(BF$142=3,BF25=3),2)+IF(AND(BF$142=2,BF25=1),4)+IF(AND(BF$142=2,BF25=2),2)+IF(AND(BF$142=1,BF25=1),2)</f>
        <v>5</v>
      </c>
      <c r="BI25" s="7">
        <f>IF(AND(BF$142&gt;4,BG25=1),12)+IF(AND(BF$142&gt;4,BG25=2),8)+IF(AND(BF$142&gt;4,BG25=3),6)+IF(AND(BF$142&gt;4,BG25=4),5)+IF(AND(BF$142&gt;4,BG25=5),4)+IF(AND(BF$142&gt;4,BG25=6),3)+IF(AND(BF$142&gt;4,BG25=7),2)+IF(AND(BF$142&gt;4,BG25&gt;7),1)+IF(AND(BF$142=4,BG25=1),8)+IF(AND(BF$142=4,BG25=2),6)+IF(AND(BF$142=4,BG25=3),4)+IF(AND(BF$142=4,BG25=4),2)+IF(AND(BF$142=3,BG25=1),6)+IF(AND(BF$142=3,BG25=2),4)+IF(AND(BF$142=3,BG25=3),2)+IF(AND(BF$142=2,BG25=1),4)+IF(AND(BF$142=2,BG25=2),2)+IF(AND(BF$142=1,BG25=1),2)</f>
        <v>5</v>
      </c>
      <c r="BJ25" s="2" t="s">
        <v>26</v>
      </c>
      <c r="BK25" s="4">
        <f>+BE25+BH25+BI25+BQ25</f>
        <v>10</v>
      </c>
      <c r="BL25" s="11">
        <f>BK25+AV25</f>
        <v>15</v>
      </c>
      <c r="BM25" s="2">
        <v>29.954000000000001</v>
      </c>
      <c r="BN25" s="2">
        <v>29.538</v>
      </c>
      <c r="BO25" s="2" t="s">
        <v>26</v>
      </c>
      <c r="BP25" s="6"/>
      <c r="BQ25" s="6"/>
      <c r="BR25" s="19">
        <f t="shared" si="11"/>
        <v>27.981999999999999</v>
      </c>
      <c r="BS25" s="2"/>
      <c r="BT25" s="3"/>
      <c r="BU25" s="4">
        <f>IF(AND(BV$142&gt;4,BT25=1),6)+IF(AND(BV$142&gt;4,BT25=2),4)+IF(AND(BV$142&gt;4,BT25=3),3)+IF(AND(BV$142&gt;4,BT25=4),2)+IF(AND(BV$142&gt;4,BT25=5),1)+IF(AND(BV$142&gt;4,BT25&gt;5),1)+IF(AND(BV$142=4,BT25=1),4)+IF(AND(BV$142=4,BT25=2),3)+IF(AND(BV$142=4,BT25=3),2)+IF(AND(BV$142=4,BT25=4),1)+IF(AND(BV$142=3,BT25=1),3)+IF(AND(BV$142=3,BT25=2),2)+IF(AND(BV$142=3,BT25=3),1)+IF(AND(BV$142=2,BT25=1),2)+IF(AND(BV$142=2,BT25=2),1)+IF(AND(BV$142=1,BT25=1),1)</f>
        <v>0</v>
      </c>
      <c r="BV25" s="5"/>
      <c r="BW25" s="5"/>
      <c r="BX25" s="7">
        <f>IF(AND(BV$142&gt;4,BV25=1),12)+IF(AND(BV$142&gt;4,BV25=2),8)+IF(AND(BV$142&gt;4,BV25=3),6)+IF(AND(BV$142&gt;4,BV25=4),5)+IF(AND(BV$142&gt;4,BV25=5),4)+IF(AND(BV$142&gt;4,BV25=6),3)+IF(AND(BV$142&gt;4,BV25=7),2)+IF(AND(BV$142&gt;4,BV25&gt;7),1)+IF(AND(BV$142=4,BV25=1),8)+IF(AND(BV$142=4,BV25=2),6)+IF(AND(BV$142=4,BV25=3),4)+IF(AND(BV$142=4,BV25=4),2)+IF(AND(BV$142=3,BV25=1),6)+IF(AND(BV$142=3,BV25=2),4)+IF(AND(BV$142=3,BV25=3),2)+IF(AND(BV$142=2,BV25=1),4)+IF(AND(BV$142=2,BV25=2),2)+IF(AND(BV$142=1,BV25=1),2)</f>
        <v>0</v>
      </c>
      <c r="BY25" s="7">
        <f>IF(AND(BV$142&gt;4,BW25=1),12)+IF(AND(BV$142&gt;4,BW25=2),8)+IF(AND(BV$142&gt;4,BW25=3),6)+IF(AND(BV$142&gt;4,BW25=4),5)+IF(AND(BV$142&gt;4,BW25=5),4)+IF(AND(BV$142&gt;4,BW25=6),3)+IF(AND(BV$142&gt;4,BW25=7),2)+IF(AND(BV$142&gt;4,BW25&gt;7),1)+IF(AND(BV$142=4,BW25=1),8)+IF(AND(BV$142=4,BW25=2),6)+IF(AND(BV$142=4,BW25=3),4)+IF(AND(BV$142=4,BW25=4),2)+IF(AND(BV$142=3,BW25=1),6)+IF(AND(BV$142=3,BW25=2),4)+IF(AND(BV$142=3,BW25=3),2)+IF(AND(BV$142=2,BW25=1),4)+IF(AND(BV$142=2,BW25=2),2)+IF(AND(BV$142=1,BW25=1),2)</f>
        <v>0</v>
      </c>
      <c r="BZ25" s="2" t="s">
        <v>26</v>
      </c>
      <c r="CA25" s="4">
        <f t="shared" si="12"/>
        <v>0</v>
      </c>
      <c r="CB25" s="11">
        <f t="shared" si="13"/>
        <v>15</v>
      </c>
      <c r="CC25" s="2"/>
      <c r="CD25" s="2"/>
      <c r="CE25" s="2" t="s">
        <v>26</v>
      </c>
      <c r="CF25" s="6"/>
      <c r="CG25" s="6"/>
      <c r="CH25" s="19">
        <f t="shared" si="14"/>
        <v>27.981999999999999</v>
      </c>
    </row>
    <row r="26" spans="1:86">
      <c r="A26" s="13">
        <v>16</v>
      </c>
      <c r="B26" s="1" t="s">
        <v>158</v>
      </c>
      <c r="C26" s="2">
        <v>44242</v>
      </c>
      <c r="D26" s="1">
        <v>46</v>
      </c>
      <c r="E26" s="1" t="s">
        <v>28</v>
      </c>
      <c r="F26" s="57">
        <v>31.308</v>
      </c>
      <c r="G26" s="2"/>
      <c r="H26" s="3"/>
      <c r="I26" s="4">
        <f>IF(AND(J$144&gt;4,H26=1),6)+IF(AND(J$144&gt;4,H26=2),4)+IF(AND(J$144&gt;4,H26=3),3)+IF(AND(J$144&gt;4,H26=4),2)+IF(AND(J$144&gt;4,H26=5),1)+IF(AND(J$144&gt;4,H26&gt;5),1)+IF(AND(J$144=4,H26=1),4)+IF(AND(J$144=4,H26=2),3)+IF(AND(J$144=4,H26=3),2)+IF(AND(J$144=4,H26=4),1)+IF(AND(J$144=3,H26=1),3)+IF(AND(J$144=3,H26=2),2)+IF(AND(J$144=3,H26=3),1)+IF(AND(J$144=2,H26=1),2)+IF(AND(J$144=2,H26=2),1)+IF(AND(J$144=1,H26=1),1)</f>
        <v>0</v>
      </c>
      <c r="J26" s="5"/>
      <c r="K26" s="5"/>
      <c r="L26" s="7">
        <f>IF(AND(J$144&gt;4,J26=1),12)+IF(AND(J$144&gt;4,J26=2),8)+IF(AND(J$144&gt;4,J26=3),6)+IF(AND(J$144&gt;4,J26=4),5)+IF(AND(J$144&gt;4,J26=5),4)+IF(AND(J$144&gt;4,J26=6),3)+IF(AND(J$144&gt;4,J26=7),2)+IF(AND(J$144&gt;4,J26&gt;7),1)+IF(AND(J$144=4,J26=1),8)+IF(AND(J$144=4,J26=2),6)+IF(AND(J$144=4,J26=3),4)+IF(AND(J$144=4,J26=4),2)+IF(AND(J$144=3,J26=1),6)+IF(AND(J$144=3,J26=2),4)+IF(AND(J$144=3,J26=3),2)+IF(AND(J$144=2,J26=1),4)+IF(AND(J$144=2,J26=2),2)+IF(AND(J$144=1,J26=1),2)</f>
        <v>0</v>
      </c>
      <c r="M26" s="7">
        <f>IF(AND(J$144&gt;4,K26=1),12)+IF(AND(J$144&gt;4,K26=2),8)+IF(AND(J$144&gt;4,K26=3),6)+IF(AND(J$144&gt;4,K26=4),5)+IF(AND(J$144&gt;4,K26=5),4)+IF(AND(J$144&gt;4,K26=6),3)+IF(AND(J$144&gt;4,K26=7),2)+IF(AND(J$144&gt;4,K26&gt;7),1)+IF(AND(J$144=4,K26=1),8)+IF(AND(J$144=4,K26=2),6)+IF(AND(J$144=4,K26=3),4)+IF(AND(J$144=4,K26=4),2)+IF(AND(J$144=3,K26=1),6)+IF(AND(J$144=3,K26=2),4)+IF(AND(J$144=3,K26=3),2)+IF(AND(J$144=2,K26=1),4)+IF(AND(J$144=2,K26=2),2)+IF(AND(J$144=1,K26=1),2)</f>
        <v>0</v>
      </c>
      <c r="N26" s="2" t="s">
        <v>29</v>
      </c>
      <c r="O26" s="4">
        <f>+I26+L26+M26+U26</f>
        <v>0</v>
      </c>
      <c r="P26" s="11">
        <f>O26</f>
        <v>0</v>
      </c>
      <c r="Q26" s="2"/>
      <c r="R26" s="2"/>
      <c r="S26" s="2" t="s">
        <v>29</v>
      </c>
      <c r="T26" s="2" t="s">
        <v>92</v>
      </c>
      <c r="U26" s="6"/>
      <c r="V26" s="19">
        <f>MIN(F26,G26,Q26,R26)</f>
        <v>31.308</v>
      </c>
      <c r="W26" s="2"/>
      <c r="X26" s="3"/>
      <c r="Y26" s="4">
        <f>IF(AND(Z$144&gt;4,X26=1),6)+IF(AND(Z$144&gt;4,X26=2),4)+IF(AND(Z$144&gt;4,X26=3),3)+IF(AND(Z$144&gt;4,X26=4),2)+IF(AND(Z$144&gt;4,X26=5),1)+IF(AND(Z$144&gt;4,X26&gt;5),1)+IF(AND(Z$144=4,X26=1),4)+IF(AND(Z$144=4,X26=2),3)+IF(AND(Z$144=4,X26=3),2)+IF(AND(Z$144=4,X26=4),1)+IF(AND(Z$144=3,X26=1),3)+IF(AND(Z$144=3,X26=2),2)+IF(AND(Z$144=3,X26=3),1)+IF(AND(Z$144=2,X26=1),2)+IF(AND(Z$144=2,X26=2),1)+IF(AND(Z$144=1,X26=1),1)</f>
        <v>0</v>
      </c>
      <c r="Z26" s="5"/>
      <c r="AA26" s="5"/>
      <c r="AB26" s="7">
        <f>IF(AND(Z$144&gt;4,Z26=1),12)+IF(AND(Z$144&gt;4,Z26=2),8)+IF(AND(Z$144&gt;4,Z26=3),6)+IF(AND(Z$144&gt;4,Z26=4),5)+IF(AND(Z$144&gt;4,Z26=5),4)+IF(AND(Z$144&gt;4,Z26=6),3)+IF(AND(Z$144&gt;4,Z26=7),2)+IF(AND(Z$144&gt;4,Z26&gt;7),1)+IF(AND(Z$144=4,Z26=1),8)+IF(AND(Z$144=4,Z26=2),6)+IF(AND(Z$144=4,Z26=3),4)+IF(AND(Z$144=4,Z26=4),2)+IF(AND(Z$144=3,Z26=1),6)+IF(AND(Z$144=3,Z26=2),4)+IF(AND(Z$144=3,Z26=3),2)+IF(AND(Z$144=2,Z26=1),4)+IF(AND(Z$144=2,Z26=2),2)+IF(AND(Z$144=1,Z26=1),2)</f>
        <v>0</v>
      </c>
      <c r="AC26" s="7">
        <f>IF(AND(Z$144&gt;4,AA26=1),12)+IF(AND(Z$144&gt;4,AA26=2),8)+IF(AND(Z$144&gt;4,AA26=3),6)+IF(AND(Z$144&gt;4,AA26=4),5)+IF(AND(Z$144&gt;4,AA26=5),4)+IF(AND(Z$144&gt;4,AA26=6),3)+IF(AND(Z$144&gt;4,AA26=7),2)+IF(AND(Z$144&gt;4,AA26&gt;7),1)+IF(AND(Z$144=4,AA26=1),8)+IF(AND(Z$144=4,AA26=2),6)+IF(AND(Z$144=4,AA26=3),4)+IF(AND(Z$144=4,AA26=4),2)+IF(AND(Z$144=3,AA26=1),6)+IF(AND(Z$144=3,AA26=2),4)+IF(AND(Z$144=3,AA26=3),2)+IF(AND(Z$144=2,AA26=1),4)+IF(AND(Z$144=2,AA26=2),2)+IF(AND(Z$144=1,AA26=1),2)</f>
        <v>0</v>
      </c>
      <c r="AD26" s="2" t="s">
        <v>29</v>
      </c>
      <c r="AE26" s="4">
        <f>+Y26+AB26+AC26+AK26</f>
        <v>0</v>
      </c>
      <c r="AF26" s="11">
        <f>AE26+P26</f>
        <v>0</v>
      </c>
      <c r="AG26" s="2"/>
      <c r="AH26" s="2"/>
      <c r="AI26" s="2" t="s">
        <v>29</v>
      </c>
      <c r="AJ26" s="2" t="s">
        <v>92</v>
      </c>
      <c r="AK26" s="6"/>
      <c r="AL26" s="19">
        <f>MIN(V26,W26,AG26,AH26)</f>
        <v>31.308</v>
      </c>
      <c r="AM26" s="2">
        <v>33.584000000000003</v>
      </c>
      <c r="AN26" s="3">
        <v>1</v>
      </c>
      <c r="AO26" s="4">
        <f>IF(AND(AP$144&gt;4,AN26=1),6)+IF(AND(AP$144&gt;4,AN26=2),4)+IF(AND(AP$144&gt;4,AN26=3),3)+IF(AND(AP$144&gt;4,AN26=4),2)+IF(AND(AP$144&gt;4,AN26=5),1)+IF(AND(AP$144&gt;4,AN26&gt;5),1)+IF(AND(AP$144=4,AN26=1),4)+IF(AND(AP$144=4,AN26=2),3)+IF(AND(AP$144=4,AN26=3),2)+IF(AND(AP$144=4,AN26=4),1)+IF(AND(AP$144=3,AN26=1),3)+IF(AND(AP$144=3,AN26=2),2)+IF(AND(AP$144=3,AN26=3),1)+IF(AND(AP$144=2,AN26=1),2)+IF(AND(AP$144=2,AN26=2),1)+IF(AND(AP$144=1,AN26=1),1)</f>
        <v>3</v>
      </c>
      <c r="AP26" s="5">
        <v>1</v>
      </c>
      <c r="AQ26" s="5">
        <v>1</v>
      </c>
      <c r="AR26" s="7">
        <f>IF(AND(AP$144&gt;4,AP26=1),12)+IF(AND(AP$144&gt;4,AP26=2),8)+IF(AND(AP$144&gt;4,AP26=3),6)+IF(AND(AP$144&gt;4,AP26=4),5)+IF(AND(AP$144&gt;4,AP26=5),4)+IF(AND(AP$144&gt;4,AP26=6),3)+IF(AND(AP$144&gt;4,AP26=7),2)+IF(AND(AP$144&gt;4,AP26&gt;7),1)+IF(AND(AP$144=4,AP26=1),8)+IF(AND(AP$144=4,AP26=2),6)+IF(AND(AP$144=4,AP26=3),4)+IF(AND(AP$144=4,AP26=4),2)+IF(AND(AP$144=3,AP26=1),6)+IF(AND(AP$144=3,AP26=2),4)+IF(AND(AP$144=3,AP26=3),2)+IF(AND(AP$144=2,AP26=1),4)+IF(AND(AP$144=2,AP26=2),2)+IF(AND(AP$144=1,AP26=1),2)</f>
        <v>6</v>
      </c>
      <c r="AS26" s="7">
        <f>IF(AND(AP$144&gt;4,AQ26=1),12)+IF(AND(AP$144&gt;4,AQ26=2),8)+IF(AND(AP$144&gt;4,AQ26=3),6)+IF(AND(AP$144&gt;4,AQ26=4),5)+IF(AND(AP$144&gt;4,AQ26=5),4)+IF(AND(AP$144&gt;4,AQ26=6),3)+IF(AND(AP$144&gt;4,AQ26=7),2)+IF(AND(AP$144&gt;4,AQ26&gt;7),1)+IF(AND(AP$144=4,AQ26=1),8)+IF(AND(AP$144=4,AQ26=2),6)+IF(AND(AP$144=4,AQ26=3),4)+IF(AND(AP$144=4,AQ26=4),2)+IF(AND(AP$144=3,AQ26=1),6)+IF(AND(AP$144=3,AQ26=2),4)+IF(AND(AP$144=3,AQ26=3),2)+IF(AND(AP$144=2,AQ26=1),4)+IF(AND(AP$144=2,AQ26=2),2)+IF(AND(AP$144=1,AQ26=1),2)</f>
        <v>6</v>
      </c>
      <c r="AT26" s="2" t="s">
        <v>29</v>
      </c>
      <c r="AU26" s="4">
        <f>+AO26+AR26+AS26+BA26</f>
        <v>15</v>
      </c>
      <c r="AV26" s="11">
        <f>AU26+AF26</f>
        <v>15</v>
      </c>
      <c r="AW26" s="2">
        <v>32.174999999999997</v>
      </c>
      <c r="AX26" s="2">
        <v>32.340000000000003</v>
      </c>
      <c r="AY26" s="2" t="s">
        <v>29</v>
      </c>
      <c r="AZ26" s="2" t="s">
        <v>92</v>
      </c>
      <c r="BA26" s="6"/>
      <c r="BB26" s="19">
        <f>MIN(AL26,AM26,AW26,AX26)</f>
        <v>31.308</v>
      </c>
      <c r="BC26" s="2"/>
      <c r="BD26" s="3"/>
      <c r="BE26" s="4">
        <f>IF(AND(BF$144&gt;4,BD26=1),6)+IF(AND(BF$144&gt;4,BD26=2),4)+IF(AND(BF$144&gt;4,BD26=3),3)+IF(AND(BF$144&gt;4,BD26=4),2)+IF(AND(BF$144&gt;4,BD26=5),1)+IF(AND(BF$144&gt;4,BD26&gt;5),1)+IF(AND(BF$144=4,BD26=1),4)+IF(AND(BF$144=4,BD26=2),3)+IF(AND(BF$144=4,BD26=3),2)+IF(AND(BF$144=4,BD26=4),1)+IF(AND(BF$144=3,BD26=1),3)+IF(AND(BF$144=3,BD26=2),2)+IF(AND(BF$144=3,BD26=3),1)+IF(AND(BF$144=2,BD26=1),2)+IF(AND(BF$144=2,BD26=2),1)+IF(AND(BF$144=1,BD26=1),1)</f>
        <v>0</v>
      </c>
      <c r="BF26" s="5"/>
      <c r="BG26" s="5"/>
      <c r="BH26" s="7">
        <f>IF(AND(BF$144&gt;4,BF26=1),12)+IF(AND(BF$144&gt;4,BF26=2),8)+IF(AND(BF$144&gt;4,BF26=3),6)+IF(AND(BF$144&gt;4,BF26=4),5)+IF(AND(BF$144&gt;4,BF26=5),4)+IF(AND(BF$144&gt;4,BF26=6),3)+IF(AND(BF$144&gt;4,BF26=7),2)+IF(AND(BF$144&gt;4,BF26&gt;7),1)+IF(AND(BF$144=4,BF26=1),8)+IF(AND(BF$144=4,BF26=2),6)+IF(AND(BF$144=4,BF26=3),4)+IF(AND(BF$144=4,BF26=4),2)+IF(AND(BF$144=3,BF26=1),6)+IF(AND(BF$144=3,BF26=2),4)+IF(AND(BF$144=3,BF26=3),2)+IF(AND(BF$144=2,BF26=1),4)+IF(AND(BF$144=2,BF26=2),2)+IF(AND(BF$144=1,BF26=1),2)</f>
        <v>0</v>
      </c>
      <c r="BI26" s="7">
        <f>IF(AND(BF$144&gt;4,BG26=1),12)+IF(AND(BF$144&gt;4,BG26=2),8)+IF(AND(BF$144&gt;4,BG26=3),6)+IF(AND(BF$144&gt;4,BG26=4),5)+IF(AND(BF$144&gt;4,BG26=5),4)+IF(AND(BF$144&gt;4,BG26=6),3)+IF(AND(BF$144&gt;4,BG26=7),2)+IF(AND(BF$144&gt;4,BG26&gt;7),1)+IF(AND(BF$144=4,BG26=1),8)+IF(AND(BF$144=4,BG26=2),6)+IF(AND(BF$144=4,BG26=3),4)+IF(AND(BF$144=4,BG26=4),2)+IF(AND(BF$144=3,BG26=1),6)+IF(AND(BF$144=3,BG26=2),4)+IF(AND(BF$144=3,BG26=3),2)+IF(AND(BF$144=2,BG26=1),4)+IF(AND(BF$144=2,BG26=2),2)+IF(AND(BF$144=1,BG26=1),2)</f>
        <v>0</v>
      </c>
      <c r="BJ26" s="2" t="s">
        <v>29</v>
      </c>
      <c r="BK26" s="4">
        <f>+BE26+BH26+BI26+BQ26</f>
        <v>0</v>
      </c>
      <c r="BL26" s="11">
        <f>BK26+AV26</f>
        <v>15</v>
      </c>
      <c r="BM26" s="2"/>
      <c r="BN26" s="2"/>
      <c r="BO26" s="2" t="s">
        <v>29</v>
      </c>
      <c r="BP26" s="2" t="s">
        <v>92</v>
      </c>
      <c r="BQ26" s="6"/>
      <c r="BR26" s="19">
        <f t="shared" si="11"/>
        <v>31.308</v>
      </c>
      <c r="BS26" s="2"/>
      <c r="BT26" s="3"/>
      <c r="BU26" s="4">
        <f>IF(AND(BV$144&gt;4,BT26=1),6)+IF(AND(BV$144&gt;4,BT26=2),4)+IF(AND(BV$144&gt;4,BT26=3),3)+IF(AND(BV$144&gt;4,BT26=4),2)+IF(AND(BV$144&gt;4,BT26=5),1)+IF(AND(BV$144&gt;4,BT26&gt;5),1)+IF(AND(BV$144=4,BT26=1),4)+IF(AND(BV$144=4,BT26=2),3)+IF(AND(BV$144=4,BT26=3),2)+IF(AND(BV$144=4,BT26=4),1)+IF(AND(BV$144=3,BT26=1),3)+IF(AND(BV$144=3,BT26=2),2)+IF(AND(BV$144=3,BT26=3),1)+IF(AND(BV$144=2,BT26=1),2)+IF(AND(BV$144=2,BT26=2),1)+IF(AND(BV$144=1,BT26=1),1)</f>
        <v>0</v>
      </c>
      <c r="BV26" s="5"/>
      <c r="BW26" s="5"/>
      <c r="BX26" s="7">
        <f>IF(AND(BV$144&gt;4,BV26=1),12)+IF(AND(BV$144&gt;4,BV26=2),8)+IF(AND(BV$144&gt;4,BV26=3),6)+IF(AND(BV$144&gt;4,BV26=4),5)+IF(AND(BV$144&gt;4,BV26=5),4)+IF(AND(BV$144&gt;4,BV26=6),3)+IF(AND(BV$144&gt;4,BV26=7),2)+IF(AND(BV$144&gt;4,BV26&gt;7),1)+IF(AND(BV$144=4,BV26=1),8)+IF(AND(BV$144=4,BV26=2),6)+IF(AND(BV$144=4,BV26=3),4)+IF(AND(BV$144=4,BV26=4),2)+IF(AND(BV$144=3,BV26=1),6)+IF(AND(BV$144=3,BV26=2),4)+IF(AND(BV$144=3,BV26=3),2)+IF(AND(BV$144=2,BV26=1),4)+IF(AND(BV$144=2,BV26=2),2)+IF(AND(BV$144=1,BV26=1),2)</f>
        <v>0</v>
      </c>
      <c r="BY26" s="7">
        <f>IF(AND(BV$144&gt;4,BW26=1),12)+IF(AND(BV$144&gt;4,BW26=2),8)+IF(AND(BV$144&gt;4,BW26=3),6)+IF(AND(BV$144&gt;4,BW26=4),5)+IF(AND(BV$144&gt;4,BW26=5),4)+IF(AND(BV$144&gt;4,BW26=6),3)+IF(AND(BV$144&gt;4,BW26=7),2)+IF(AND(BV$144&gt;4,BW26&gt;7),1)+IF(AND(BV$144=4,BW26=1),8)+IF(AND(BV$144=4,BW26=2),6)+IF(AND(BV$144=4,BW26=3),4)+IF(AND(BV$144=4,BW26=4),2)+IF(AND(BV$144=3,BW26=1),6)+IF(AND(BV$144=3,BW26=2),4)+IF(AND(BV$144=3,BW26=3),2)+IF(AND(BV$144=2,BW26=1),4)+IF(AND(BV$144=2,BW26=2),2)+IF(AND(BV$144=1,BW26=1),2)</f>
        <v>0</v>
      </c>
      <c r="BZ26" s="2" t="s">
        <v>29</v>
      </c>
      <c r="CA26" s="4">
        <f t="shared" si="12"/>
        <v>0</v>
      </c>
      <c r="CB26" s="11">
        <f t="shared" si="13"/>
        <v>15</v>
      </c>
      <c r="CC26" s="2"/>
      <c r="CD26" s="2"/>
      <c r="CE26" s="2" t="s">
        <v>29</v>
      </c>
      <c r="CF26" s="2" t="s">
        <v>92</v>
      </c>
      <c r="CG26" s="6"/>
      <c r="CH26" s="19">
        <f t="shared" si="14"/>
        <v>31.308</v>
      </c>
    </row>
    <row r="27" spans="1:86">
      <c r="A27" s="13">
        <v>17</v>
      </c>
      <c r="B27" s="1" t="s">
        <v>223</v>
      </c>
      <c r="C27" s="2">
        <v>2310</v>
      </c>
      <c r="D27" s="1">
        <v>55</v>
      </c>
      <c r="E27" s="1" t="s">
        <v>83</v>
      </c>
      <c r="F27" s="57"/>
      <c r="G27" s="2"/>
      <c r="H27" s="3"/>
      <c r="I27" s="2"/>
      <c r="J27" s="5"/>
      <c r="K27" s="5"/>
      <c r="L27" s="2"/>
      <c r="M27" s="2"/>
      <c r="N27" s="2"/>
      <c r="O27" s="4"/>
      <c r="P27" s="11"/>
      <c r="Q27" s="2"/>
      <c r="R27" s="2"/>
      <c r="S27" s="2"/>
      <c r="T27" s="2"/>
      <c r="U27" s="6"/>
      <c r="V27" s="19"/>
      <c r="W27" s="2"/>
      <c r="X27" s="3"/>
      <c r="Y27" s="2"/>
      <c r="Z27" s="5"/>
      <c r="AA27" s="5"/>
      <c r="AB27" s="2"/>
      <c r="AC27" s="2"/>
      <c r="AD27" s="2"/>
      <c r="AE27" s="4"/>
      <c r="AF27" s="11"/>
      <c r="AG27" s="2"/>
      <c r="AH27" s="2"/>
      <c r="AI27" s="2"/>
      <c r="AJ27" s="2"/>
      <c r="AK27" s="6"/>
      <c r="AL27" s="19"/>
      <c r="AM27" s="2"/>
      <c r="AN27" s="3"/>
      <c r="AO27" s="2"/>
      <c r="AP27" s="5"/>
      <c r="AQ27" s="5"/>
      <c r="AR27" s="2"/>
      <c r="AS27" s="2"/>
      <c r="AT27" s="2"/>
      <c r="AU27" s="4"/>
      <c r="AV27" s="11"/>
      <c r="AW27" s="2"/>
      <c r="AX27" s="2"/>
      <c r="AY27" s="2"/>
      <c r="AZ27" s="2"/>
      <c r="BA27" s="6"/>
      <c r="BB27" s="19">
        <v>99.998999999999995</v>
      </c>
      <c r="BC27" s="2">
        <v>29.594000000000001</v>
      </c>
      <c r="BD27" s="3"/>
      <c r="BE27" s="2"/>
      <c r="BF27" s="5"/>
      <c r="BG27" s="5"/>
      <c r="BH27" s="2"/>
      <c r="BI27" s="2"/>
      <c r="BJ27" s="2"/>
      <c r="BK27" s="4"/>
      <c r="BL27" s="11"/>
      <c r="BM27" s="2">
        <v>27.707000000000001</v>
      </c>
      <c r="BN27" s="2">
        <v>28.131</v>
      </c>
      <c r="BO27" s="8" t="s">
        <v>205</v>
      </c>
      <c r="BP27" s="8" t="s">
        <v>205</v>
      </c>
      <c r="BQ27" s="6"/>
      <c r="BR27" s="19">
        <f t="shared" si="11"/>
        <v>27.707000000000001</v>
      </c>
      <c r="BS27" s="2">
        <v>27.356000000000002</v>
      </c>
      <c r="BT27" s="3">
        <v>1</v>
      </c>
      <c r="BU27" s="4">
        <f>IF(AND(BV$142&gt;4,BT27=1),6)+IF(AND(BV$142&gt;4,BT27=2),4)+IF(AND(BV$142&gt;4,BT27=3),3)+IF(AND(BV$142&gt;4,BT27=4),2)+IF(AND(BV$142&gt;4,BT27=5),1)+IF(AND(BV$142&gt;4,BT27&gt;5),1)+IF(AND(BV$142=4,BT27=1),4)+IF(AND(BV$142=4,BT27=2),3)+IF(AND(BV$142=4,BT27=3),2)+IF(AND(BV$142=4,BT27=4),1)+IF(AND(BV$142=3,BT27=1),3)+IF(AND(BV$142=3,BT27=2),2)+IF(AND(BV$142=3,BT27=3),1)+IF(AND(BV$142=2,BT27=1),2)+IF(AND(BV$142=2,BT27=2),1)+IF(AND(BV$142=1,BT27=1),1)</f>
        <v>6</v>
      </c>
      <c r="BV27" s="5"/>
      <c r="BW27" s="5"/>
      <c r="BX27" s="7">
        <f>IF(AND(BV$142&gt;4,BV27=1),12)+IF(AND(BV$142&gt;4,BV27=2),8)+IF(AND(BV$142&gt;4,BV27=3),6)+IF(AND(BV$142&gt;4,BV27=4),5)+IF(AND(BV$142&gt;4,BV27=5),4)+IF(AND(BV$142&gt;4,BV27=6),3)+IF(AND(BV$142&gt;4,BV27=7),2)+IF(AND(BV$142&gt;4,BV27&gt;7),1)+IF(AND(BV$142=4,BV27=1),8)+IF(AND(BV$142=4,BV27=2),6)+IF(AND(BV$142=4,BV27=3),4)+IF(AND(BV$142=4,BV27=4),2)+IF(AND(BV$142=3,BV27=1),6)+IF(AND(BV$142=3,BV27=2),4)+IF(AND(BV$142=3,BV27=3),2)+IF(AND(BV$142=2,BV27=1),4)+IF(AND(BV$142=2,BV27=2),2)+IF(AND(BV$142=1,BV27=1),2)</f>
        <v>0</v>
      </c>
      <c r="BY27" s="7">
        <f>IF(AND(BV$142&gt;4,BW27=1),12)+IF(AND(BV$142&gt;4,BW27=2),8)+IF(AND(BV$142&gt;4,BW27=3),6)+IF(AND(BV$142&gt;4,BW27=4),5)+IF(AND(BV$142&gt;4,BW27=5),4)+IF(AND(BV$142&gt;4,BW27=6),3)+IF(AND(BV$142&gt;4,BW27=7),2)+IF(AND(BV$142&gt;4,BW27&gt;7),1)+IF(AND(BV$142=4,BW27=1),8)+IF(AND(BV$142=4,BW27=2),6)+IF(AND(BV$142=4,BW27=3),4)+IF(AND(BV$142=4,BW27=4),2)+IF(AND(BV$142=3,BW27=1),6)+IF(AND(BV$142=3,BW27=2),4)+IF(AND(BV$142=3,BW27=3),2)+IF(AND(BV$142=2,BW27=1),4)+IF(AND(BV$142=2,BW27=2),2)+IF(AND(BV$142=1,BW27=1),2)</f>
        <v>0</v>
      </c>
      <c r="BZ27" s="2" t="s">
        <v>26</v>
      </c>
      <c r="CA27" s="4">
        <f t="shared" si="12"/>
        <v>7</v>
      </c>
      <c r="CB27" s="11">
        <f t="shared" si="13"/>
        <v>7</v>
      </c>
      <c r="CC27" s="2">
        <v>27.916</v>
      </c>
      <c r="CD27" s="2"/>
      <c r="CE27" s="2" t="s">
        <v>26</v>
      </c>
      <c r="CF27" s="8" t="s">
        <v>107</v>
      </c>
      <c r="CG27" s="6">
        <v>1</v>
      </c>
      <c r="CH27" s="19">
        <f t="shared" si="14"/>
        <v>27.356000000000002</v>
      </c>
    </row>
    <row r="28" spans="1:86">
      <c r="A28" s="13">
        <v>18</v>
      </c>
      <c r="B28" s="1" t="s">
        <v>57</v>
      </c>
      <c r="C28" s="2">
        <v>5749</v>
      </c>
      <c r="D28" s="1">
        <v>333</v>
      </c>
      <c r="E28" s="1" t="s">
        <v>162</v>
      </c>
      <c r="F28" s="57">
        <v>32.44</v>
      </c>
      <c r="G28" s="2"/>
      <c r="H28" s="3"/>
      <c r="I28" s="2"/>
      <c r="J28" s="5"/>
      <c r="K28" s="5"/>
      <c r="L28" s="2"/>
      <c r="M28" s="2"/>
      <c r="N28" s="2" t="s">
        <v>40</v>
      </c>
      <c r="O28" s="4"/>
      <c r="P28" s="11"/>
      <c r="Q28" s="2"/>
      <c r="R28" s="2"/>
      <c r="S28" s="2" t="s">
        <v>47</v>
      </c>
      <c r="T28" s="2"/>
      <c r="U28" s="6"/>
      <c r="V28" s="19">
        <f>MIN(F28,G28,Q28,R28)</f>
        <v>32.44</v>
      </c>
      <c r="W28" s="2"/>
      <c r="X28" s="3"/>
      <c r="Y28" s="2"/>
      <c r="Z28" s="5"/>
      <c r="AA28" s="5"/>
      <c r="AB28" s="2"/>
      <c r="AC28" s="2"/>
      <c r="AD28" s="2" t="s">
        <v>40</v>
      </c>
      <c r="AE28" s="4"/>
      <c r="AF28" s="11"/>
      <c r="AG28" s="2"/>
      <c r="AH28" s="2"/>
      <c r="AI28" s="2" t="s">
        <v>47</v>
      </c>
      <c r="AJ28" s="2"/>
      <c r="AK28" s="6"/>
      <c r="AL28" s="19">
        <f>MIN(V28,W28,AG28,AH28)</f>
        <v>32.44</v>
      </c>
      <c r="AM28" s="2"/>
      <c r="AN28" s="3"/>
      <c r="AO28" s="2"/>
      <c r="AP28" s="5"/>
      <c r="AQ28" s="5"/>
      <c r="AR28" s="2"/>
      <c r="AS28" s="2"/>
      <c r="AT28" s="2" t="s">
        <v>40</v>
      </c>
      <c r="AU28" s="4"/>
      <c r="AV28" s="11"/>
      <c r="AW28" s="2"/>
      <c r="AX28" s="2"/>
      <c r="AY28" s="2" t="s">
        <v>47</v>
      </c>
      <c r="AZ28" s="2"/>
      <c r="BA28" s="6"/>
      <c r="BB28" s="19">
        <f>MIN(AL28,AM28,AW28,AX28)</f>
        <v>32.44</v>
      </c>
      <c r="BC28" s="2"/>
      <c r="BD28" s="3"/>
      <c r="BE28" s="2"/>
      <c r="BF28" s="5"/>
      <c r="BG28" s="5"/>
      <c r="BH28" s="2"/>
      <c r="BI28" s="2"/>
      <c r="BJ28" s="2" t="s">
        <v>40</v>
      </c>
      <c r="BK28" s="4"/>
      <c r="BL28" s="11"/>
      <c r="BM28" s="2">
        <v>29.852</v>
      </c>
      <c r="BN28" s="2"/>
      <c r="BO28" s="8" t="s">
        <v>161</v>
      </c>
      <c r="BP28" s="8" t="s">
        <v>161</v>
      </c>
      <c r="BQ28" s="6"/>
      <c r="BR28" s="19">
        <f t="shared" si="11"/>
        <v>29.852</v>
      </c>
      <c r="BS28" s="2">
        <v>28.591000000000001</v>
      </c>
      <c r="BT28" s="3">
        <v>1</v>
      </c>
      <c r="BU28" s="4">
        <f>IF(AND(BV$143&gt;4,BT28=1),6)+IF(AND(BV$143&gt;4,BT28=2),4)+IF(AND(BV$143&gt;4,BT28=3),3)+IF(AND(BV$143&gt;4,BT28=4),2)+IF(AND(BV$143&gt;4,BT28=5),1)+IF(AND(BV$143&gt;4,BT28&gt;5),1)+IF(AND(BV$143=4,BT28=1),4)+IF(AND(BV$143=4,BT28=2),3)+IF(AND(BV$143=4,BT28=3),2)+IF(AND(BV$143=4,BT28=4),1)+IF(AND(BV$143=3,BT28=1),3)+IF(AND(BV$143=3,BT28=2),2)+IF(AND(BV$143=3,BT28=3),1)+IF(AND(BV$143=2,BT28=1),2)+IF(AND(BV$143=2,BT28=2),1)+IF(AND(BV$143=1,BT28=1),1)</f>
        <v>6</v>
      </c>
      <c r="BV28" s="5"/>
      <c r="BW28" s="5"/>
      <c r="BX28" s="7">
        <f>IF(AND(BV$143&gt;4,BV28=1),12)+IF(AND(BV$143&gt;4,BV28=2),8)+IF(AND(BV$143&gt;4,BV28=3),6)+IF(AND(BV$143&gt;4,BV28=4),5)+IF(AND(BV$143&gt;4,BV28=5),4)+IF(AND(BV$143&gt;4,BV28=6),3)+IF(AND(BV$143&gt;4,BV28=7),2)+IF(AND(BV$143&gt;4,BV28&gt;7),1)+IF(AND(BV$143=4,BV28=1),8)+IF(AND(BV$143=4,BV28=2),6)+IF(AND(BV$143=4,BV28=3),4)+IF(AND(BV$143=4,BV28=4),2)+IF(AND(BV$143=3,BV28=1),6)+IF(AND(BV$143=3,BV28=2),4)+IF(AND(BV$143=3,BV28=3),2)+IF(AND(BV$143=2,BV28=1),4)+IF(AND(BV$143=2,BV28=2),2)+IF(AND(BV$143=1,BV28=1),2)</f>
        <v>0</v>
      </c>
      <c r="BY28" s="7">
        <f>IF(AND(BV$143&gt;4,BW28=1),12)+IF(AND(BV$143&gt;4,BW28=2),8)+IF(AND(BV$143&gt;4,BW28=3),6)+IF(AND(BV$143&gt;4,BW28=4),5)+IF(AND(BV$143&gt;4,BW28=5),4)+IF(AND(BV$143&gt;4,BW28=6),3)+IF(AND(BV$143&gt;4,BW28=7),2)+IF(AND(BV$143&gt;4,BW28&gt;7),1)+IF(AND(BV$143=4,BW28=1),8)+IF(AND(BV$143=4,BW28=2),6)+IF(AND(BV$143=4,BW28=3),4)+IF(AND(BV$143=4,BW28=4),2)+IF(AND(BV$143=3,BW28=1),6)+IF(AND(BV$143=3,BW28=2),4)+IF(AND(BV$143=3,BW28=3),2)+IF(AND(BV$143=2,BW28=1),4)+IF(AND(BV$143=2,BW28=2),2)+IF(AND(BV$143=1,BW28=1),2)</f>
        <v>0</v>
      </c>
      <c r="BZ28" s="2" t="s">
        <v>31</v>
      </c>
      <c r="CA28" s="4">
        <f t="shared" si="12"/>
        <v>7</v>
      </c>
      <c r="CB28" s="11">
        <f t="shared" si="13"/>
        <v>7</v>
      </c>
      <c r="CC28" s="2"/>
      <c r="CD28" s="2"/>
      <c r="CE28" s="2" t="s">
        <v>31</v>
      </c>
      <c r="CF28" s="8" t="s">
        <v>89</v>
      </c>
      <c r="CG28" s="6">
        <v>1</v>
      </c>
      <c r="CH28" s="19">
        <f t="shared" si="14"/>
        <v>28.591000000000001</v>
      </c>
    </row>
    <row r="29" spans="1:86">
      <c r="A29" s="13">
        <v>19</v>
      </c>
      <c r="B29" s="1" t="s">
        <v>197</v>
      </c>
      <c r="C29" s="2">
        <v>45363</v>
      </c>
      <c r="D29" s="1">
        <v>145</v>
      </c>
      <c r="E29" s="1" t="s">
        <v>83</v>
      </c>
      <c r="F29" s="57"/>
      <c r="G29" s="2"/>
      <c r="H29" s="3"/>
      <c r="I29" s="2"/>
      <c r="J29" s="5"/>
      <c r="K29" s="5"/>
      <c r="L29" s="2"/>
      <c r="M29" s="2"/>
      <c r="N29" s="2"/>
      <c r="O29" s="4"/>
      <c r="P29" s="11"/>
      <c r="Q29" s="2"/>
      <c r="R29" s="2"/>
      <c r="S29" s="2"/>
      <c r="T29" s="2"/>
      <c r="U29" s="6"/>
      <c r="V29" s="19">
        <v>99.998999999999995</v>
      </c>
      <c r="W29" s="2">
        <v>30.055</v>
      </c>
      <c r="X29" s="3"/>
      <c r="Y29" s="2"/>
      <c r="Z29" s="5"/>
      <c r="AA29" s="5"/>
      <c r="AB29" s="2"/>
      <c r="AC29" s="2"/>
      <c r="AD29" s="2" t="s">
        <v>40</v>
      </c>
      <c r="AE29" s="4"/>
      <c r="AF29" s="11"/>
      <c r="AG29" s="2">
        <v>29.498000000000001</v>
      </c>
      <c r="AH29" s="2">
        <v>30.372</v>
      </c>
      <c r="AI29" s="8" t="s">
        <v>205</v>
      </c>
      <c r="AJ29" s="8" t="s">
        <v>205</v>
      </c>
      <c r="AK29" s="6"/>
      <c r="AL29" s="19">
        <f>MIN(V29,W29,AG29,AH29)</f>
        <v>29.498000000000001</v>
      </c>
      <c r="AM29" s="2">
        <v>30.742000000000001</v>
      </c>
      <c r="AN29" s="3">
        <v>5</v>
      </c>
      <c r="AO29" s="4">
        <f>IF(AND(AP$142&gt;4,AN29=1),6)+IF(AND(AP$142&gt;4,AN29=2),4)+IF(AND(AP$142&gt;4,AN29=3),3)+IF(AND(AP$142&gt;4,AN29=4),2)+IF(AND(AP$142&gt;4,AN29=5),1)+IF(AND(AP$142&gt;4,AN29&gt;5),1)+IF(AND(AP$142=4,AN29=1),4)+IF(AND(AP$142=4,AN29=2),3)+IF(AND(AP$142=4,AN29=3),2)+IF(AND(AP$142=4,AN29=4),1)+IF(AND(AP$142=3,AN29=1),3)+IF(AND(AP$142=3,AN29=2),2)+IF(AND(AP$142=3,AN29=3),1)+IF(AND(AP$142=2,AN29=1),2)+IF(AND(AP$142=2,AN29=2),1)+IF(AND(AP$142=1,AN29=1),1)</f>
        <v>1</v>
      </c>
      <c r="AP29" s="5"/>
      <c r="AQ29" s="5"/>
      <c r="AR29" s="7">
        <f>IF(AND(AP$142&gt;4,AP29=1),12)+IF(AND(AP$142&gt;4,AP29=2),8)+IF(AND(AP$142&gt;4,AP29=3),6)+IF(AND(AP$142&gt;4,AP29=4),5)+IF(AND(AP$142&gt;4,AP29=5),4)+IF(AND(AP$142&gt;4,AP29=6),3)+IF(AND(AP$142&gt;4,AP29=7),2)+IF(AND(AP$142&gt;4,AP29&gt;7),1)+IF(AND(AP$142=4,AP29=1),8)+IF(AND(AP$142=4,AP29=2),6)+IF(AND(AP$142=4,AP29=3),4)+IF(AND(AP$142=4,AP29=4),2)+IF(AND(AP$142=3,AP29=1),6)+IF(AND(AP$142=3,AP29=2),4)+IF(AND(AP$142=3,AP29=3),2)+IF(AND(AP$142=2,AP29=1),4)+IF(AND(AP$142=2,AP29=2),2)+IF(AND(AP$142=1,AP29=1),2)</f>
        <v>0</v>
      </c>
      <c r="AS29" s="7">
        <f>IF(AND(AP$142&gt;4,AQ29=1),12)+IF(AND(AP$142&gt;4,AQ29=2),8)+IF(AND(AP$142&gt;4,AQ29=3),6)+IF(AND(AP$142&gt;4,AQ29=4),5)+IF(AND(AP$142&gt;4,AQ29=5),4)+IF(AND(AP$142&gt;4,AQ29=6),3)+IF(AND(AP$142&gt;4,AQ29=7),2)+IF(AND(AP$142&gt;4,AQ29&gt;7),1)+IF(AND(AP$142=4,AQ29=1),8)+IF(AND(AP$142=4,AQ29=2),6)+IF(AND(AP$142=4,AQ29=3),4)+IF(AND(AP$142=4,AQ29=4),2)+IF(AND(AP$142=3,AQ29=1),6)+IF(AND(AP$142=3,AQ29=2),4)+IF(AND(AP$142=3,AQ29=3),2)+IF(AND(AP$142=2,AQ29=1),4)+IF(AND(AP$142=2,AQ29=2),2)+IF(AND(AP$142=1,AQ29=1),2)</f>
        <v>0</v>
      </c>
      <c r="AT29" s="2" t="s">
        <v>26</v>
      </c>
      <c r="AU29" s="4">
        <f>+AO29+AR29+AS29+BA29</f>
        <v>1</v>
      </c>
      <c r="AV29" s="11">
        <f>AU29+AF29</f>
        <v>1</v>
      </c>
      <c r="AW29" s="2"/>
      <c r="AX29" s="2">
        <v>33.822000000000003</v>
      </c>
      <c r="AY29" s="2" t="s">
        <v>26</v>
      </c>
      <c r="AZ29" s="6"/>
      <c r="BA29" s="6"/>
      <c r="BB29" s="19">
        <f>MIN(AL29,AM29,AW29,AX29)</f>
        <v>29.498000000000001</v>
      </c>
      <c r="BC29" s="2"/>
      <c r="BD29" s="3"/>
      <c r="BE29" s="4">
        <f>IF(AND(BF$142&gt;4,BD29=1),6)+IF(AND(BF$142&gt;4,BD29=2),4)+IF(AND(BF$142&gt;4,BD29=3),3)+IF(AND(BF$142&gt;4,BD29=4),2)+IF(AND(BF$142&gt;4,BD29=5),1)+IF(AND(BF$142&gt;4,BD29&gt;5),1)+IF(AND(BF$142=4,BD29=1),4)+IF(AND(BF$142=4,BD29=2),3)+IF(AND(BF$142=4,BD29=3),2)+IF(AND(BF$142=4,BD29=4),1)+IF(AND(BF$142=3,BD29=1),3)+IF(AND(BF$142=3,BD29=2),2)+IF(AND(BF$142=3,BD29=3),1)+IF(AND(BF$142=2,BD29=1),2)+IF(AND(BF$142=2,BD29=2),1)+IF(AND(BF$142=1,BD29=1),1)</f>
        <v>0</v>
      </c>
      <c r="BF29" s="5"/>
      <c r="BG29" s="5"/>
      <c r="BH29" s="7">
        <f>IF(AND(BF$142&gt;4,BF29=1),12)+IF(AND(BF$142&gt;4,BF29=2),8)+IF(AND(BF$142&gt;4,BF29=3),6)+IF(AND(BF$142&gt;4,BF29=4),5)+IF(AND(BF$142&gt;4,BF29=5),4)+IF(AND(BF$142&gt;4,BF29=6),3)+IF(AND(BF$142&gt;4,BF29=7),2)+IF(AND(BF$142&gt;4,BF29&gt;7),1)+IF(AND(BF$142=4,BF29=1),8)+IF(AND(BF$142=4,BF29=2),6)+IF(AND(BF$142=4,BF29=3),4)+IF(AND(BF$142=4,BF29=4),2)+IF(AND(BF$142=3,BF29=1),6)+IF(AND(BF$142=3,BF29=2),4)+IF(AND(BF$142=3,BF29=3),2)+IF(AND(BF$142=2,BF29=1),4)+IF(AND(BF$142=2,BF29=2),2)+IF(AND(BF$142=1,BF29=1),2)</f>
        <v>0</v>
      </c>
      <c r="BI29" s="7">
        <f>IF(AND(BF$142&gt;4,BG29=1),12)+IF(AND(BF$142&gt;4,BG29=2),8)+IF(AND(BF$142&gt;4,BG29=3),6)+IF(AND(BF$142&gt;4,BG29=4),5)+IF(AND(BF$142&gt;4,BG29=5),4)+IF(AND(BF$142&gt;4,BG29=6),3)+IF(AND(BF$142&gt;4,BG29=7),2)+IF(AND(BF$142&gt;4,BG29&gt;7),1)+IF(AND(BF$142=4,BG29=1),8)+IF(AND(BF$142=4,BG29=2),6)+IF(AND(BF$142=4,BG29=3),4)+IF(AND(BF$142=4,BG29=4),2)+IF(AND(BF$142=3,BG29=1),6)+IF(AND(BF$142=3,BG29=2),4)+IF(AND(BF$142=3,BG29=3),2)+IF(AND(BF$142=2,BG29=1),4)+IF(AND(BF$142=2,BG29=2),2)+IF(AND(BF$142=1,BG29=1),2)</f>
        <v>0</v>
      </c>
      <c r="BJ29" s="2" t="s">
        <v>26</v>
      </c>
      <c r="BK29" s="4">
        <f>+BE29+BH29+BI29+BQ29</f>
        <v>0</v>
      </c>
      <c r="BL29" s="11">
        <f>BK29+AV29</f>
        <v>1</v>
      </c>
      <c r="BM29" s="2"/>
      <c r="BN29" s="2"/>
      <c r="BO29" s="2" t="s">
        <v>26</v>
      </c>
      <c r="BP29" s="6"/>
      <c r="BQ29" s="6"/>
      <c r="BR29" s="19">
        <f t="shared" si="11"/>
        <v>29.498000000000001</v>
      </c>
      <c r="BS29" s="2"/>
      <c r="BT29" s="3"/>
      <c r="BU29" s="4">
        <f>IF(AND(BV$142&gt;4,BT29=1),6)+IF(AND(BV$142&gt;4,BT29=2),4)+IF(AND(BV$142&gt;4,BT29=3),3)+IF(AND(BV$142&gt;4,BT29=4),2)+IF(AND(BV$142&gt;4,BT29=5),1)+IF(AND(BV$142&gt;4,BT29&gt;5),1)+IF(AND(BV$142=4,BT29=1),4)+IF(AND(BV$142=4,BT29=2),3)+IF(AND(BV$142=4,BT29=3),2)+IF(AND(BV$142=4,BT29=4),1)+IF(AND(BV$142=3,BT29=1),3)+IF(AND(BV$142=3,BT29=2),2)+IF(AND(BV$142=3,BT29=3),1)+IF(AND(BV$142=2,BT29=1),2)+IF(AND(BV$142=2,BT29=2),1)+IF(AND(BV$142=1,BT29=1),1)</f>
        <v>0</v>
      </c>
      <c r="BV29" s="5"/>
      <c r="BW29" s="5"/>
      <c r="BX29" s="7">
        <f>IF(AND(BV$142&gt;4,BV29=1),12)+IF(AND(BV$142&gt;4,BV29=2),8)+IF(AND(BV$142&gt;4,BV29=3),6)+IF(AND(BV$142&gt;4,BV29=4),5)+IF(AND(BV$142&gt;4,BV29=5),4)+IF(AND(BV$142&gt;4,BV29=6),3)+IF(AND(BV$142&gt;4,BV29=7),2)+IF(AND(BV$142&gt;4,BV29&gt;7),1)+IF(AND(BV$142=4,BV29=1),8)+IF(AND(BV$142=4,BV29=2),6)+IF(AND(BV$142=4,BV29=3),4)+IF(AND(BV$142=4,BV29=4),2)+IF(AND(BV$142=3,BV29=1),6)+IF(AND(BV$142=3,BV29=2),4)+IF(AND(BV$142=3,BV29=3),2)+IF(AND(BV$142=2,BV29=1),4)+IF(AND(BV$142=2,BV29=2),2)+IF(AND(BV$142=1,BV29=1),2)</f>
        <v>0</v>
      </c>
      <c r="BY29" s="7">
        <f>IF(AND(BV$142&gt;4,BW29=1),12)+IF(AND(BV$142&gt;4,BW29=2),8)+IF(AND(BV$142&gt;4,BW29=3),6)+IF(AND(BV$142&gt;4,BW29=4),5)+IF(AND(BV$142&gt;4,BW29=5),4)+IF(AND(BV$142&gt;4,BW29=6),3)+IF(AND(BV$142&gt;4,BW29=7),2)+IF(AND(BV$142&gt;4,BW29&gt;7),1)+IF(AND(BV$142=4,BW29=1),8)+IF(AND(BV$142=4,BW29=2),6)+IF(AND(BV$142=4,BW29=3),4)+IF(AND(BV$142=4,BW29=4),2)+IF(AND(BV$142=3,BW29=1),6)+IF(AND(BV$142=3,BW29=2),4)+IF(AND(BV$142=3,BW29=3),2)+IF(AND(BV$142=2,BW29=1),4)+IF(AND(BV$142=2,BW29=2),2)+IF(AND(BV$142=1,BW29=1),2)</f>
        <v>0</v>
      </c>
      <c r="BZ29" s="2" t="s">
        <v>26</v>
      </c>
      <c r="CA29" s="4">
        <f t="shared" si="12"/>
        <v>0</v>
      </c>
      <c r="CB29" s="11">
        <f t="shared" si="13"/>
        <v>1</v>
      </c>
      <c r="CC29" s="2"/>
      <c r="CD29" s="2"/>
      <c r="CE29" s="2" t="s">
        <v>26</v>
      </c>
      <c r="CF29" s="6"/>
      <c r="CG29" s="6"/>
      <c r="CH29" s="19">
        <f t="shared" si="14"/>
        <v>29.498000000000001</v>
      </c>
    </row>
    <row r="30" spans="1:86">
      <c r="A30" s="13">
        <v>20</v>
      </c>
      <c r="B30" s="1" t="s">
        <v>146</v>
      </c>
      <c r="C30" s="2">
        <v>43590</v>
      </c>
      <c r="D30" s="1">
        <v>77</v>
      </c>
      <c r="E30" s="1" t="s">
        <v>28</v>
      </c>
      <c r="F30" s="57"/>
      <c r="G30" s="2"/>
      <c r="H30" s="3"/>
      <c r="I30" s="2"/>
      <c r="J30" s="5"/>
      <c r="K30" s="5"/>
      <c r="L30" s="2"/>
      <c r="M30" s="2"/>
      <c r="N30" s="2"/>
      <c r="O30" s="4"/>
      <c r="P30" s="11"/>
      <c r="Q30" s="2"/>
      <c r="R30" s="2"/>
      <c r="S30" s="2"/>
      <c r="T30" s="2"/>
      <c r="U30" s="6"/>
      <c r="V30" s="19"/>
      <c r="W30" s="2"/>
      <c r="X30" s="3"/>
      <c r="Y30" s="2"/>
      <c r="Z30" s="5"/>
      <c r="AA30" s="5"/>
      <c r="AB30" s="2"/>
      <c r="AC30" s="2"/>
      <c r="AD30" s="2"/>
      <c r="AE30" s="4"/>
      <c r="AF30" s="11"/>
      <c r="AG30" s="2"/>
      <c r="AH30" s="2"/>
      <c r="AI30" s="2"/>
      <c r="AJ30" s="2"/>
      <c r="AK30" s="6"/>
      <c r="AL30" s="19"/>
      <c r="AM30" s="2"/>
      <c r="AN30" s="3"/>
      <c r="AO30" s="2"/>
      <c r="AP30" s="5"/>
      <c r="AQ30" s="5"/>
      <c r="AR30" s="2"/>
      <c r="AS30" s="2"/>
      <c r="AT30" s="2"/>
      <c r="AU30" s="4"/>
      <c r="AV30" s="11"/>
      <c r="AW30" s="2"/>
      <c r="AX30" s="2"/>
      <c r="AY30" s="2"/>
      <c r="AZ30" s="2"/>
      <c r="BA30" s="6"/>
      <c r="BB30" s="19">
        <v>99.998999999999995</v>
      </c>
      <c r="BC30" s="2">
        <v>41.731000000000002</v>
      </c>
      <c r="BD30" s="3"/>
      <c r="BE30" s="2"/>
      <c r="BF30" s="5"/>
      <c r="BG30" s="5"/>
      <c r="BH30" s="2"/>
      <c r="BI30" s="2"/>
      <c r="BJ30" s="2"/>
      <c r="BK30" s="4"/>
      <c r="BL30" s="11"/>
      <c r="BM30" s="2">
        <v>33.628</v>
      </c>
      <c r="BN30" s="2">
        <v>34821</v>
      </c>
      <c r="BO30" s="8" t="s">
        <v>225</v>
      </c>
      <c r="BP30" s="8" t="s">
        <v>225</v>
      </c>
      <c r="BQ30" s="6"/>
      <c r="BR30" s="19">
        <f t="shared" si="11"/>
        <v>33.628</v>
      </c>
      <c r="BS30" s="2"/>
      <c r="BT30" s="3"/>
      <c r="BU30" s="4">
        <f>IF(AND(BV$144&gt;4,BT30=1),6)+IF(AND(BV$144&gt;4,BT30=2),4)+IF(AND(BV$144&gt;4,BT30=3),3)+IF(AND(BV$144&gt;4,BT30=4),2)+IF(AND(BV$144&gt;4,BT30=5),1)+IF(AND(BV$144&gt;4,BT30&gt;5),1)+IF(AND(BV$144=4,BT30=1),4)+IF(AND(BV$144=4,BT30=2),3)+IF(AND(BV$144=4,BT30=3),2)+IF(AND(BV$144=4,BT30=4),1)+IF(AND(BV$144=3,BT30=1),3)+IF(AND(BV$144=3,BT30=2),2)+IF(AND(BV$144=3,BT30=3),1)+IF(AND(BV$144=2,BT30=1),2)+IF(AND(BV$144=2,BT30=2),1)+IF(AND(BV$144=1,BT30=1),1)</f>
        <v>0</v>
      </c>
      <c r="BV30" s="5"/>
      <c r="BW30" s="5"/>
      <c r="BX30" s="7">
        <f>IF(AND(BV$144&gt;4,BV30=1),12)+IF(AND(BV$144&gt;4,BV30=2),8)+IF(AND(BV$144&gt;4,BV30=3),6)+IF(AND(BV$144&gt;4,BV30=4),5)+IF(AND(BV$144&gt;4,BV30=5),4)+IF(AND(BV$144&gt;4,BV30=6),3)+IF(AND(BV$144&gt;4,BV30=7),2)+IF(AND(BV$144&gt;4,BV30&gt;7),1)+IF(AND(BV$144=4,BV30=1),8)+IF(AND(BV$144=4,BV30=2),6)+IF(AND(BV$144=4,BV30=3),4)+IF(AND(BV$144=4,BV30=4),2)+IF(AND(BV$144=3,BV30=1),6)+IF(AND(BV$144=3,BV30=2),4)+IF(AND(BV$144=3,BV30=3),2)+IF(AND(BV$144=2,BV30=1),4)+IF(AND(BV$144=2,BV30=2),2)+IF(AND(BV$144=1,BV30=1),2)</f>
        <v>0</v>
      </c>
      <c r="BY30" s="7">
        <f>IF(AND(BV$144&gt;4,BW30=1),12)+IF(AND(BV$144&gt;4,BW30=2),8)+IF(AND(BV$144&gt;4,BW30=3),6)+IF(AND(BV$144&gt;4,BW30=4),5)+IF(AND(BV$144&gt;4,BW30=5),4)+IF(AND(BV$144&gt;4,BW30=6),3)+IF(AND(BV$144&gt;4,BW30=7),2)+IF(AND(BV$144&gt;4,BW30&gt;7),1)+IF(AND(BV$144=4,BW30=1),8)+IF(AND(BV$144=4,BW30=2),6)+IF(AND(BV$144=4,BW30=3),4)+IF(AND(BV$144=4,BW30=4),2)+IF(AND(BV$144=3,BW30=1),6)+IF(AND(BV$144=3,BW30=2),4)+IF(AND(BV$144=3,BW30=3),2)+IF(AND(BV$144=2,BW30=1),4)+IF(AND(BV$144=2,BW30=2),2)+IF(AND(BV$144=1,BW30=1),2)</f>
        <v>0</v>
      </c>
      <c r="BZ30" s="2" t="s">
        <v>29</v>
      </c>
      <c r="CA30" s="4">
        <f t="shared" si="12"/>
        <v>0</v>
      </c>
      <c r="CB30" s="11">
        <f t="shared" si="13"/>
        <v>0</v>
      </c>
      <c r="CC30" s="2"/>
      <c r="CD30" s="2"/>
      <c r="CE30" s="2" t="s">
        <v>29</v>
      </c>
      <c r="CF30" s="6"/>
      <c r="CG30" s="6"/>
      <c r="CH30" s="19">
        <f t="shared" si="14"/>
        <v>33.628</v>
      </c>
    </row>
    <row r="31" spans="1:86">
      <c r="A31" s="13">
        <v>21</v>
      </c>
      <c r="B31" s="1" t="s">
        <v>227</v>
      </c>
      <c r="C31" s="2">
        <v>36156</v>
      </c>
      <c r="D31" s="1">
        <v>11</v>
      </c>
      <c r="E31" s="1" t="s">
        <v>228</v>
      </c>
      <c r="F31" s="57"/>
      <c r="G31" s="2"/>
      <c r="H31" s="3"/>
      <c r="I31" s="2"/>
      <c r="J31" s="5"/>
      <c r="K31" s="5"/>
      <c r="L31" s="2"/>
      <c r="M31" s="2"/>
      <c r="N31" s="2"/>
      <c r="O31" s="4"/>
      <c r="P31" s="11"/>
      <c r="Q31" s="2"/>
      <c r="R31" s="2"/>
      <c r="S31" s="2"/>
      <c r="T31" s="2"/>
      <c r="U31" s="6"/>
      <c r="V31" s="19"/>
      <c r="W31" s="2"/>
      <c r="X31" s="3"/>
      <c r="Y31" s="2"/>
      <c r="Z31" s="5"/>
      <c r="AA31" s="5"/>
      <c r="AB31" s="2"/>
      <c r="AC31" s="2"/>
      <c r="AD31" s="2"/>
      <c r="AE31" s="4"/>
      <c r="AF31" s="11"/>
      <c r="AG31" s="2"/>
      <c r="AH31" s="2"/>
      <c r="AI31" s="2"/>
      <c r="AJ31" s="2"/>
      <c r="AK31" s="6"/>
      <c r="AL31" s="19"/>
      <c r="AM31" s="2"/>
      <c r="AN31" s="3"/>
      <c r="AO31" s="2"/>
      <c r="AP31" s="5"/>
      <c r="AQ31" s="5"/>
      <c r="AR31" s="2"/>
      <c r="AS31" s="2"/>
      <c r="AT31" s="2"/>
      <c r="AU31" s="4"/>
      <c r="AV31" s="11"/>
      <c r="AW31" s="2"/>
      <c r="AX31" s="2"/>
      <c r="AY31" s="2"/>
      <c r="AZ31" s="2"/>
      <c r="BA31" s="6"/>
      <c r="BB31" s="19">
        <v>99.998999999999995</v>
      </c>
      <c r="BC31" s="2"/>
      <c r="BD31" s="3"/>
      <c r="BE31" s="2"/>
      <c r="BF31" s="5"/>
      <c r="BG31" s="5"/>
      <c r="BH31" s="2"/>
      <c r="BI31" s="2"/>
      <c r="BJ31" s="2"/>
      <c r="BK31" s="4"/>
      <c r="BL31" s="11"/>
      <c r="BM31" s="2"/>
      <c r="BN31" s="2"/>
      <c r="BO31" s="8"/>
      <c r="BP31" s="2"/>
      <c r="BQ31" s="6"/>
      <c r="BR31" s="19">
        <f t="shared" si="11"/>
        <v>99.998999999999995</v>
      </c>
      <c r="BS31" s="2">
        <v>34.454999999999998</v>
      </c>
      <c r="BT31" s="3"/>
      <c r="BU31" s="2"/>
      <c r="BV31" s="5"/>
      <c r="BW31" s="5"/>
      <c r="BX31" s="2"/>
      <c r="BY31" s="2"/>
      <c r="BZ31" s="2"/>
      <c r="CA31" s="4"/>
      <c r="CB31" s="11"/>
      <c r="CC31" s="2">
        <v>31.721</v>
      </c>
      <c r="CD31" s="2">
        <v>32.779000000000003</v>
      </c>
      <c r="CE31" s="62" t="s">
        <v>29</v>
      </c>
      <c r="CF31" s="8" t="s">
        <v>225</v>
      </c>
      <c r="CG31" s="6"/>
      <c r="CH31" s="19">
        <f t="shared" si="14"/>
        <v>31.721</v>
      </c>
    </row>
    <row r="32" spans="1:86">
      <c r="A32" s="15"/>
      <c r="B32" s="22">
        <v>21</v>
      </c>
      <c r="C32" s="16"/>
      <c r="D32" s="1"/>
      <c r="E32" s="1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9">
        <v>99.998999999999995</v>
      </c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9">
        <f t="shared" ref="BR32" si="15">MIN(BB32,BC32,BM32,BN32)</f>
        <v>99.998999999999995</v>
      </c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9">
        <f t="shared" ref="CH32" si="16">MIN(BR32,BS32,CC32,CD32)</f>
        <v>99.998999999999995</v>
      </c>
    </row>
    <row r="33" spans="1:86">
      <c r="A33" s="15"/>
      <c r="B33" s="16"/>
      <c r="C33" s="16"/>
      <c r="D33" s="1"/>
      <c r="E33" s="1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</row>
    <row r="34" spans="1:86">
      <c r="B34" s="22"/>
    </row>
    <row r="35" spans="1:86">
      <c r="D35" s="37"/>
    </row>
    <row r="36" spans="1:86">
      <c r="D36" s="37"/>
    </row>
    <row r="37" spans="1:86">
      <c r="D37" s="37"/>
    </row>
    <row r="38" spans="1:86">
      <c r="D38" s="37"/>
    </row>
    <row r="45" spans="1:86">
      <c r="B45" s="38"/>
      <c r="C45" s="38"/>
    </row>
    <row r="46" spans="1:86">
      <c r="E46" s="38"/>
    </row>
    <row r="50" spans="4:5">
      <c r="D50" s="37"/>
    </row>
    <row r="51" spans="4:5">
      <c r="D51" s="37"/>
    </row>
    <row r="55" spans="4:5">
      <c r="D55" s="37"/>
    </row>
    <row r="58" spans="4:5">
      <c r="D58" s="37"/>
    </row>
    <row r="59" spans="4:5">
      <c r="D59" s="37"/>
    </row>
    <row r="60" spans="4:5">
      <c r="D60" s="37"/>
      <c r="E60" s="39"/>
    </row>
    <row r="63" spans="4:5">
      <c r="D63" s="37"/>
    </row>
    <row r="65" spans="2:5">
      <c r="D65" s="37"/>
      <c r="E65" s="39"/>
    </row>
    <row r="67" spans="2:5">
      <c r="D67" s="37"/>
    </row>
    <row r="68" spans="2:5">
      <c r="D68" s="37"/>
    </row>
    <row r="70" spans="2:5">
      <c r="B70" s="40"/>
      <c r="C70" s="40"/>
    </row>
    <row r="73" spans="2:5">
      <c r="D73" s="37"/>
    </row>
    <row r="75" spans="2:5">
      <c r="D75" s="37"/>
    </row>
    <row r="79" spans="2:5">
      <c r="B79" s="40"/>
      <c r="C79" s="40"/>
    </row>
    <row r="81" spans="2:5">
      <c r="D81" s="37"/>
      <c r="E81" s="39"/>
    </row>
    <row r="86" spans="2:5">
      <c r="B86" s="40"/>
      <c r="C86" s="40"/>
    </row>
    <row r="88" spans="2:5">
      <c r="D88" s="37"/>
    </row>
    <row r="91" spans="2:5">
      <c r="D91" s="37"/>
    </row>
    <row r="95" spans="2:5">
      <c r="D95" s="37"/>
    </row>
    <row r="100" spans="4:5">
      <c r="D100" s="37"/>
    </row>
    <row r="102" spans="4:5">
      <c r="D102" s="37"/>
    </row>
    <row r="103" spans="4:5">
      <c r="D103" s="37"/>
    </row>
    <row r="106" spans="4:5">
      <c r="D106" s="37"/>
      <c r="E106" s="39"/>
    </row>
    <row r="107" spans="4:5">
      <c r="D107" s="37"/>
      <c r="E107" s="39"/>
    </row>
    <row r="108" spans="4:5">
      <c r="D108" s="37"/>
    </row>
    <row r="111" spans="4:5">
      <c r="D111" s="37"/>
    </row>
    <row r="114" spans="4:4">
      <c r="D114" s="37"/>
    </row>
    <row r="137" spans="7:75">
      <c r="G137" s="42"/>
      <c r="H137" s="43"/>
      <c r="I137" s="42"/>
      <c r="J137" s="42"/>
      <c r="K137" s="42"/>
      <c r="W137" s="42"/>
      <c r="X137" s="43"/>
      <c r="Y137" s="42"/>
      <c r="Z137" s="42"/>
      <c r="AA137" s="42"/>
      <c r="AM137" s="42"/>
      <c r="AN137" s="43"/>
      <c r="AO137" s="42"/>
      <c r="AP137" s="42"/>
      <c r="AQ137" s="42"/>
      <c r="BC137" s="42"/>
      <c r="BD137" s="43"/>
      <c r="BE137" s="42"/>
      <c r="BF137" s="42"/>
      <c r="BG137" s="42"/>
      <c r="BS137" s="42"/>
      <c r="BT137" s="43"/>
      <c r="BU137" s="42"/>
      <c r="BV137" s="42"/>
      <c r="BW137" s="42"/>
    </row>
    <row r="138" spans="7:75">
      <c r="G138" s="42"/>
      <c r="H138" s="43"/>
      <c r="I138" s="41" t="s">
        <v>36</v>
      </c>
      <c r="J138" s="41" t="s">
        <v>37</v>
      </c>
      <c r="K138" s="42"/>
      <c r="W138" s="42"/>
      <c r="X138" s="43"/>
      <c r="Y138" s="41" t="s">
        <v>36</v>
      </c>
      <c r="Z138" s="41" t="s">
        <v>37</v>
      </c>
      <c r="AA138" s="42"/>
      <c r="AM138" s="42"/>
      <c r="AN138" s="43"/>
      <c r="AO138" s="41" t="s">
        <v>36</v>
      </c>
      <c r="AP138" s="41" t="s">
        <v>37</v>
      </c>
      <c r="AQ138" s="42"/>
      <c r="BC138" s="42"/>
      <c r="BD138" s="43"/>
      <c r="BE138" s="41" t="s">
        <v>36</v>
      </c>
      <c r="BF138" s="41" t="s">
        <v>37</v>
      </c>
      <c r="BG138" s="42"/>
      <c r="BS138" s="42"/>
      <c r="BT138" s="43"/>
      <c r="BU138" s="41" t="s">
        <v>36</v>
      </c>
      <c r="BV138" s="41" t="s">
        <v>37</v>
      </c>
      <c r="BW138" s="42"/>
    </row>
    <row r="139" spans="7:75">
      <c r="G139" s="42"/>
      <c r="H139" s="43" t="s">
        <v>19</v>
      </c>
      <c r="I139" s="42">
        <v>4</v>
      </c>
      <c r="J139" s="42">
        <v>4</v>
      </c>
      <c r="K139" s="42">
        <v>4</v>
      </c>
      <c r="W139" s="42"/>
      <c r="X139" s="43" t="s">
        <v>19</v>
      </c>
      <c r="Y139" s="42">
        <v>4</v>
      </c>
      <c r="Z139" s="42">
        <v>4</v>
      </c>
      <c r="AA139" s="42">
        <v>4</v>
      </c>
      <c r="AM139" s="42"/>
      <c r="AN139" s="43" t="s">
        <v>19</v>
      </c>
      <c r="AO139" s="42">
        <v>3</v>
      </c>
      <c r="AP139" s="42">
        <v>3</v>
      </c>
      <c r="AQ139" s="42">
        <v>3</v>
      </c>
      <c r="BC139" s="42"/>
      <c r="BD139" s="43" t="s">
        <v>19</v>
      </c>
      <c r="BE139" s="42">
        <v>5</v>
      </c>
      <c r="BF139" s="42">
        <v>5</v>
      </c>
      <c r="BG139" s="42">
        <v>5</v>
      </c>
      <c r="BS139" s="42"/>
      <c r="BT139" s="43" t="s">
        <v>19</v>
      </c>
      <c r="BU139" s="42">
        <v>3</v>
      </c>
      <c r="BV139" s="42">
        <v>3</v>
      </c>
      <c r="BW139" s="42">
        <v>3</v>
      </c>
    </row>
    <row r="140" spans="7:75">
      <c r="G140" s="42"/>
      <c r="H140" s="43" t="s">
        <v>20</v>
      </c>
      <c r="I140" s="42">
        <v>3</v>
      </c>
      <c r="J140" s="42">
        <v>3</v>
      </c>
      <c r="K140" s="42">
        <v>3</v>
      </c>
      <c r="W140" s="42"/>
      <c r="X140" s="43" t="s">
        <v>20</v>
      </c>
      <c r="Y140" s="42">
        <v>3</v>
      </c>
      <c r="Z140" s="42">
        <v>3</v>
      </c>
      <c r="AA140" s="42">
        <v>3</v>
      </c>
      <c r="AM140" s="42"/>
      <c r="AN140" s="43" t="s">
        <v>20</v>
      </c>
      <c r="AO140" s="42">
        <v>3</v>
      </c>
      <c r="AP140" s="42">
        <v>3</v>
      </c>
      <c r="AQ140" s="42">
        <v>3</v>
      </c>
      <c r="BC140" s="42"/>
      <c r="BD140" s="43" t="s">
        <v>20</v>
      </c>
      <c r="BE140" s="42">
        <v>3</v>
      </c>
      <c r="BF140" s="42">
        <v>3</v>
      </c>
      <c r="BG140" s="42">
        <v>3</v>
      </c>
      <c r="BS140" s="42"/>
      <c r="BT140" s="43" t="s">
        <v>20</v>
      </c>
      <c r="BU140" s="42">
        <v>5</v>
      </c>
      <c r="BV140" s="42">
        <v>5</v>
      </c>
      <c r="BW140" s="42">
        <v>5</v>
      </c>
    </row>
    <row r="141" spans="7:75">
      <c r="G141" s="42"/>
      <c r="H141" s="43" t="s">
        <v>21</v>
      </c>
      <c r="I141" s="42">
        <v>4</v>
      </c>
      <c r="J141" s="42">
        <v>4</v>
      </c>
      <c r="K141" s="42">
        <v>4</v>
      </c>
      <c r="W141" s="42"/>
      <c r="X141" s="43" t="s">
        <v>21</v>
      </c>
      <c r="Y141" s="42">
        <v>6</v>
      </c>
      <c r="Z141" s="42">
        <v>6</v>
      </c>
      <c r="AA141" s="42">
        <v>6</v>
      </c>
      <c r="AM141" s="42"/>
      <c r="AN141" s="43" t="s">
        <v>21</v>
      </c>
      <c r="AO141" s="42">
        <v>8</v>
      </c>
      <c r="AP141" s="42">
        <v>8</v>
      </c>
      <c r="AQ141" s="42">
        <v>8</v>
      </c>
      <c r="BC141" s="42"/>
      <c r="BD141" s="43" t="s">
        <v>21</v>
      </c>
      <c r="BE141" s="42">
        <v>7</v>
      </c>
      <c r="BF141" s="42">
        <v>7</v>
      </c>
      <c r="BG141" s="42">
        <v>7</v>
      </c>
      <c r="BS141" s="42"/>
      <c r="BT141" s="43" t="s">
        <v>21</v>
      </c>
      <c r="BU141" s="42">
        <v>7</v>
      </c>
      <c r="BV141" s="42">
        <v>7</v>
      </c>
      <c r="BW141" s="42">
        <v>7</v>
      </c>
    </row>
    <row r="142" spans="7:75">
      <c r="G142" s="44"/>
      <c r="H142" s="43" t="s">
        <v>26</v>
      </c>
      <c r="I142" s="42">
        <v>5</v>
      </c>
      <c r="J142" s="42">
        <v>5</v>
      </c>
      <c r="K142" s="42">
        <v>5</v>
      </c>
      <c r="W142" s="44"/>
      <c r="X142" s="43" t="s">
        <v>26</v>
      </c>
      <c r="Y142" s="42">
        <v>6</v>
      </c>
      <c r="Z142" s="42">
        <v>6</v>
      </c>
      <c r="AA142" s="42">
        <v>6</v>
      </c>
      <c r="AM142" s="44"/>
      <c r="AN142" s="43" t="s">
        <v>26</v>
      </c>
      <c r="AO142" s="42">
        <v>7</v>
      </c>
      <c r="AP142" s="42">
        <v>7</v>
      </c>
      <c r="AQ142" s="42">
        <v>7</v>
      </c>
      <c r="BC142" s="44"/>
      <c r="BD142" s="43" t="s">
        <v>26</v>
      </c>
      <c r="BE142" s="42">
        <v>6</v>
      </c>
      <c r="BF142" s="42">
        <v>6</v>
      </c>
      <c r="BG142" s="42">
        <v>6</v>
      </c>
      <c r="BS142" s="44"/>
      <c r="BT142" s="43" t="s">
        <v>26</v>
      </c>
      <c r="BU142" s="42">
        <v>5</v>
      </c>
      <c r="BV142" s="42">
        <v>5</v>
      </c>
      <c r="BW142" s="42">
        <v>5</v>
      </c>
    </row>
    <row r="143" spans="7:75">
      <c r="G143" s="44"/>
      <c r="H143" s="43" t="s">
        <v>31</v>
      </c>
      <c r="I143" s="42">
        <v>5</v>
      </c>
      <c r="J143" s="42">
        <v>5</v>
      </c>
      <c r="K143" s="42">
        <v>5</v>
      </c>
      <c r="W143" s="44"/>
      <c r="X143" s="43" t="s">
        <v>31</v>
      </c>
      <c r="Y143" s="42">
        <v>3</v>
      </c>
      <c r="Z143" s="42">
        <v>3</v>
      </c>
      <c r="AA143" s="42">
        <v>3</v>
      </c>
      <c r="AM143" s="44"/>
      <c r="AN143" s="43" t="s">
        <v>31</v>
      </c>
      <c r="AO143" s="42">
        <v>5</v>
      </c>
      <c r="AP143" s="42">
        <v>5</v>
      </c>
      <c r="AQ143" s="42">
        <v>5</v>
      </c>
      <c r="BC143" s="44"/>
      <c r="BD143" s="43" t="s">
        <v>31</v>
      </c>
      <c r="BE143" s="42">
        <v>4</v>
      </c>
      <c r="BF143" s="42">
        <v>4</v>
      </c>
      <c r="BG143" s="42">
        <v>4</v>
      </c>
      <c r="BS143" s="44"/>
      <c r="BT143" s="43" t="s">
        <v>31</v>
      </c>
      <c r="BU143" s="42">
        <v>5</v>
      </c>
      <c r="BV143" s="42">
        <v>5</v>
      </c>
      <c r="BW143" s="42">
        <v>5</v>
      </c>
    </row>
    <row r="144" spans="7:75">
      <c r="G144" s="42"/>
      <c r="H144" s="43" t="s">
        <v>29</v>
      </c>
      <c r="I144" s="42">
        <v>4</v>
      </c>
      <c r="J144" s="42">
        <v>4</v>
      </c>
      <c r="K144" s="42">
        <v>4</v>
      </c>
      <c r="W144" s="42"/>
      <c r="X144" s="43" t="s">
        <v>29</v>
      </c>
      <c r="Y144" s="42">
        <v>4</v>
      </c>
      <c r="Z144" s="42">
        <v>4</v>
      </c>
      <c r="AA144" s="42">
        <v>4</v>
      </c>
      <c r="AM144" s="42"/>
      <c r="AN144" s="43" t="s">
        <v>29</v>
      </c>
      <c r="AO144" s="42">
        <v>4</v>
      </c>
      <c r="AP144" s="42">
        <v>3</v>
      </c>
      <c r="AQ144" s="42">
        <v>3</v>
      </c>
      <c r="BC144" s="42"/>
      <c r="BD144" s="43" t="s">
        <v>29</v>
      </c>
      <c r="BE144" s="42">
        <v>2</v>
      </c>
      <c r="BF144" s="42">
        <v>2</v>
      </c>
      <c r="BG144" s="42">
        <v>2</v>
      </c>
      <c r="BS144" s="42"/>
      <c r="BT144" s="43" t="s">
        <v>29</v>
      </c>
      <c r="BU144" s="42">
        <v>3</v>
      </c>
      <c r="BV144" s="42">
        <v>3</v>
      </c>
      <c r="BW144" s="42">
        <v>3</v>
      </c>
    </row>
    <row r="145" spans="7:75">
      <c r="G145" s="42"/>
      <c r="H145" s="43" t="s">
        <v>40</v>
      </c>
      <c r="I145" s="42">
        <v>8</v>
      </c>
      <c r="J145" s="42">
        <v>8</v>
      </c>
      <c r="K145" s="42">
        <v>8</v>
      </c>
      <c r="W145" s="42"/>
      <c r="X145" s="43" t="s">
        <v>40</v>
      </c>
      <c r="Y145" s="42">
        <v>2</v>
      </c>
      <c r="Z145" s="42">
        <v>2</v>
      </c>
      <c r="AA145" s="42">
        <v>2</v>
      </c>
      <c r="AM145" s="42"/>
      <c r="AN145" s="43" t="s">
        <v>40</v>
      </c>
      <c r="AO145" s="42">
        <v>2</v>
      </c>
      <c r="AP145" s="42">
        <v>2</v>
      </c>
      <c r="AQ145" s="42">
        <v>2</v>
      </c>
      <c r="BC145" s="42"/>
      <c r="BD145" s="43" t="s">
        <v>40</v>
      </c>
      <c r="BE145" s="42">
        <v>6</v>
      </c>
      <c r="BF145" s="42">
        <v>6</v>
      </c>
      <c r="BG145" s="42">
        <v>6</v>
      </c>
      <c r="BS145" s="42"/>
      <c r="BT145" s="43" t="s">
        <v>40</v>
      </c>
      <c r="BU145" s="42">
        <v>1</v>
      </c>
      <c r="BV145" s="42">
        <v>1</v>
      </c>
      <c r="BW145" s="42">
        <v>1</v>
      </c>
    </row>
    <row r="146" spans="7:75">
      <c r="G146" s="42"/>
      <c r="H146" s="43" t="s">
        <v>17</v>
      </c>
      <c r="I146" s="42">
        <f>SUM(I139:I145)</f>
        <v>33</v>
      </c>
      <c r="J146" s="42">
        <f>SUM(J139:J145)</f>
        <v>33</v>
      </c>
      <c r="K146" s="42">
        <f>SUM(K139:K145)</f>
        <v>33</v>
      </c>
      <c r="W146" s="42"/>
      <c r="X146" s="43" t="s">
        <v>17</v>
      </c>
      <c r="Y146" s="42">
        <f>SUM(Y139:Y145)</f>
        <v>28</v>
      </c>
      <c r="Z146" s="42">
        <f>SUM(Z139:Z145)</f>
        <v>28</v>
      </c>
      <c r="AA146" s="42">
        <f>SUM(AA139:AA145)</f>
        <v>28</v>
      </c>
      <c r="AM146" s="42"/>
      <c r="AN146" s="43" t="s">
        <v>17</v>
      </c>
      <c r="AO146" s="42">
        <f>SUM(AO139:AO145)</f>
        <v>32</v>
      </c>
      <c r="AP146" s="42">
        <f>SUM(AP139:AP145)</f>
        <v>31</v>
      </c>
      <c r="AQ146" s="42">
        <f>SUM(AQ139:AQ145)</f>
        <v>31</v>
      </c>
      <c r="BC146" s="42"/>
      <c r="BD146" s="43" t="s">
        <v>17</v>
      </c>
      <c r="BE146" s="42">
        <f>SUM(BE139:BE145)</f>
        <v>33</v>
      </c>
      <c r="BF146" s="42">
        <f>SUM(BF139:BF145)</f>
        <v>33</v>
      </c>
      <c r="BG146" s="42">
        <f>SUM(BG139:BG145)</f>
        <v>33</v>
      </c>
      <c r="BS146" s="42"/>
      <c r="BT146" s="43" t="s">
        <v>17</v>
      </c>
      <c r="BU146" s="42">
        <f>SUM(BU139:BU145)</f>
        <v>29</v>
      </c>
      <c r="BV146" s="42">
        <f>SUM(BV139:BV145)</f>
        <v>29</v>
      </c>
      <c r="BW146" s="42">
        <f>SUM(BW139:BW145)</f>
        <v>29</v>
      </c>
    </row>
    <row r="147" spans="7:75">
      <c r="H147" s="27" t="s">
        <v>50</v>
      </c>
      <c r="X147" s="27" t="s">
        <v>50</v>
      </c>
      <c r="AN147" s="27" t="s">
        <v>50</v>
      </c>
      <c r="BD147" s="27" t="s">
        <v>50</v>
      </c>
      <c r="BT147" s="27" t="s">
        <v>50</v>
      </c>
    </row>
  </sheetData>
  <sortState xmlns:xlrd2="http://schemas.microsoft.com/office/spreadsheetml/2017/richdata2" ref="A11:CH31">
    <sortCondition descending="1" ref="CB11:CB31"/>
  </sortState>
  <mergeCells count="29">
    <mergeCell ref="BT1:CH6"/>
    <mergeCell ref="BS7:BS8"/>
    <mergeCell ref="BX7:BY7"/>
    <mergeCell ref="CF7:CF8"/>
    <mergeCell ref="CG7:CG8"/>
    <mergeCell ref="BD1:BR6"/>
    <mergeCell ref="BC7:BC8"/>
    <mergeCell ref="BH7:BI7"/>
    <mergeCell ref="BP7:BP8"/>
    <mergeCell ref="BQ7:BQ8"/>
    <mergeCell ref="AN1:BB6"/>
    <mergeCell ref="AM7:AM8"/>
    <mergeCell ref="AR7:AS7"/>
    <mergeCell ref="AZ7:AZ8"/>
    <mergeCell ref="BA7:BA8"/>
    <mergeCell ref="X1:AL6"/>
    <mergeCell ref="W7:W8"/>
    <mergeCell ref="AB7:AC7"/>
    <mergeCell ref="AJ7:AJ8"/>
    <mergeCell ref="AK7:AK8"/>
    <mergeCell ref="E1:E6"/>
    <mergeCell ref="H1:V6"/>
    <mergeCell ref="T7:T8"/>
    <mergeCell ref="U7:U8"/>
    <mergeCell ref="A7:A8"/>
    <mergeCell ref="B7:B8"/>
    <mergeCell ref="C7:C8"/>
    <mergeCell ref="G7:G8"/>
    <mergeCell ref="L7:M7"/>
  </mergeCell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CLASSES</vt:lpstr>
      <vt:lpstr>ABC</vt:lpstr>
      <vt:lpstr>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2026-07-06T06:22:23Z</dcterms:modified>
</cp:coreProperties>
</file>