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filterPrivacy="1" defaultThemeVersion="124226"/>
  <xr:revisionPtr revIDLastSave="0" documentId="8_{D4B3B33F-4923-EE47-BC31-7077E16C8CF9}" xr6:coauthVersionLast="47" xr6:coauthVersionMax="47" xr10:uidLastSave="{00000000-0000-0000-0000-000000000000}"/>
  <bookViews>
    <workbookView xWindow="0" yWindow="620" windowWidth="28800" windowHeight="15720" xr2:uid="{00000000-000D-0000-FFFF-FFFF00000000}"/>
  </bookViews>
  <sheets>
    <sheet name="CLASSES" sheetId="1" r:id="rId1"/>
    <sheet name="ABC" sheetId="7" r:id="rId2"/>
    <sheet name="DEF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48" i="8" l="1"/>
  <c r="DA148" i="8"/>
  <c r="CL148" i="8"/>
  <c r="CK148" i="8"/>
  <c r="BV148" i="8"/>
  <c r="BU148" i="8"/>
  <c r="BF148" i="8"/>
  <c r="BE148" i="8"/>
  <c r="AP148" i="8"/>
  <c r="AO148" i="8"/>
  <c r="Z148" i="8"/>
  <c r="Y148" i="8"/>
  <c r="J148" i="8"/>
  <c r="I148" i="8"/>
  <c r="DN39" i="8"/>
  <c r="CX38" i="8"/>
  <c r="DN38" i="8" s="1"/>
  <c r="V37" i="8"/>
  <c r="AL37" i="8" s="1"/>
  <c r="BB37" i="8" s="1"/>
  <c r="BR37" i="8" s="1"/>
  <c r="CH37" i="8" s="1"/>
  <c r="CX37" i="8" s="1"/>
  <c r="DN37" i="8" s="1"/>
  <c r="DN36" i="8"/>
  <c r="DN35" i="8"/>
  <c r="DN34" i="8"/>
  <c r="DN33" i="8"/>
  <c r="DN32" i="8"/>
  <c r="DN29" i="8"/>
  <c r="DE29" i="8"/>
  <c r="DD29" i="8"/>
  <c r="DA29" i="8"/>
  <c r="DE28" i="8"/>
  <c r="DD28" i="8"/>
  <c r="DA28" i="8"/>
  <c r="CO28" i="8"/>
  <c r="CN28" i="8"/>
  <c r="CK28" i="8"/>
  <c r="BY28" i="8"/>
  <c r="BX28" i="8"/>
  <c r="BU28" i="8"/>
  <c r="BI28" i="8"/>
  <c r="BH28" i="8"/>
  <c r="BE28" i="8"/>
  <c r="AS28" i="8"/>
  <c r="AR28" i="8"/>
  <c r="AO28" i="8"/>
  <c r="AC28" i="8"/>
  <c r="AB28" i="8"/>
  <c r="Y28" i="8"/>
  <c r="V28" i="8"/>
  <c r="AL28" i="8" s="1"/>
  <c r="BB28" i="8" s="1"/>
  <c r="BR28" i="8" s="1"/>
  <c r="CH28" i="8" s="1"/>
  <c r="CX28" i="8" s="1"/>
  <c r="DN28" i="8" s="1"/>
  <c r="M28" i="8"/>
  <c r="L28" i="8"/>
  <c r="I28" i="8"/>
  <c r="DE27" i="8"/>
  <c r="DD27" i="8"/>
  <c r="DA27" i="8"/>
  <c r="CO27" i="8"/>
  <c r="CN27" i="8"/>
  <c r="CK27" i="8"/>
  <c r="BY27" i="8"/>
  <c r="BX27" i="8"/>
  <c r="BU27" i="8"/>
  <c r="BI27" i="8"/>
  <c r="BH27" i="8"/>
  <c r="BE27" i="8"/>
  <c r="AS27" i="8"/>
  <c r="AR27" i="8"/>
  <c r="AO27" i="8"/>
  <c r="AC27" i="8"/>
  <c r="AB27" i="8"/>
  <c r="Y27" i="8"/>
  <c r="V27" i="8"/>
  <c r="AL27" i="8" s="1"/>
  <c r="BB27" i="8" s="1"/>
  <c r="BR27" i="8" s="1"/>
  <c r="CH27" i="8" s="1"/>
  <c r="CX27" i="8" s="1"/>
  <c r="DN27" i="8" s="1"/>
  <c r="DE20" i="8"/>
  <c r="DD20" i="8"/>
  <c r="DA20" i="8"/>
  <c r="CO20" i="8"/>
  <c r="CN20" i="8"/>
  <c r="CK20" i="8"/>
  <c r="CH20" i="8"/>
  <c r="CX20" i="8" s="1"/>
  <c r="DN20" i="8" s="1"/>
  <c r="DE19" i="8"/>
  <c r="DD19" i="8"/>
  <c r="DA19" i="8"/>
  <c r="CO19" i="8"/>
  <c r="CN19" i="8"/>
  <c r="CK19" i="8"/>
  <c r="BY19" i="8"/>
  <c r="BX19" i="8"/>
  <c r="BU19" i="8"/>
  <c r="BI19" i="8"/>
  <c r="BH19" i="8"/>
  <c r="BE19" i="8"/>
  <c r="AS19" i="8"/>
  <c r="AR19" i="8"/>
  <c r="AO19" i="8"/>
  <c r="AC19" i="8"/>
  <c r="AB19" i="8"/>
  <c r="Y19" i="8"/>
  <c r="V19" i="8"/>
  <c r="AL19" i="8" s="1"/>
  <c r="BB19" i="8" s="1"/>
  <c r="BR19" i="8" s="1"/>
  <c r="CH19" i="8" s="1"/>
  <c r="CX19" i="8" s="1"/>
  <c r="DN19" i="8" s="1"/>
  <c r="M19" i="8"/>
  <c r="L19" i="8"/>
  <c r="I19" i="8"/>
  <c r="DE18" i="8"/>
  <c r="DD18" i="8"/>
  <c r="DA18" i="8"/>
  <c r="CO18" i="8"/>
  <c r="CN18" i="8"/>
  <c r="CK18" i="8"/>
  <c r="BY18" i="8"/>
  <c r="BX18" i="8"/>
  <c r="BU18" i="8"/>
  <c r="BI18" i="8"/>
  <c r="BH18" i="8"/>
  <c r="BE18" i="8"/>
  <c r="BB18" i="8"/>
  <c r="BR18" i="8" s="1"/>
  <c r="CH18" i="8" s="1"/>
  <c r="CX18" i="8" s="1"/>
  <c r="DN18" i="8" s="1"/>
  <c r="DN31" i="8"/>
  <c r="DN30" i="8"/>
  <c r="DE26" i="8"/>
  <c r="DD26" i="8"/>
  <c r="DA26" i="8"/>
  <c r="CO26" i="8"/>
  <c r="CN26" i="8"/>
  <c r="CK26" i="8"/>
  <c r="CH26" i="8"/>
  <c r="CX26" i="8" s="1"/>
  <c r="DN26" i="8" s="1"/>
  <c r="DE24" i="8"/>
  <c r="DD24" i="8"/>
  <c r="DA24" i="8"/>
  <c r="CX24" i="8"/>
  <c r="DN24" i="8" s="1"/>
  <c r="DE23" i="8"/>
  <c r="DD23" i="8"/>
  <c r="DA23" i="8"/>
  <c r="CO23" i="8"/>
  <c r="CN23" i="8"/>
  <c r="CK23" i="8"/>
  <c r="BY23" i="8"/>
  <c r="BX23" i="8"/>
  <c r="BU23" i="8"/>
  <c r="BI23" i="8"/>
  <c r="BH23" i="8"/>
  <c r="BE23" i="8"/>
  <c r="AS23" i="8"/>
  <c r="AR23" i="8"/>
  <c r="AO23" i="8"/>
  <c r="AC23" i="8"/>
  <c r="AB23" i="8"/>
  <c r="Y23" i="8"/>
  <c r="V23" i="8"/>
  <c r="AL23" i="8" s="1"/>
  <c r="BB23" i="8" s="1"/>
  <c r="BR23" i="8" s="1"/>
  <c r="CH23" i="8" s="1"/>
  <c r="CX23" i="8" s="1"/>
  <c r="DN23" i="8" s="1"/>
  <c r="M23" i="8"/>
  <c r="L23" i="8"/>
  <c r="I23" i="8"/>
  <c r="DE17" i="8"/>
  <c r="DD17" i="8"/>
  <c r="DA17" i="8"/>
  <c r="CO17" i="8"/>
  <c r="CN17" i="8"/>
  <c r="CK17" i="8"/>
  <c r="BY17" i="8"/>
  <c r="BX17" i="8"/>
  <c r="BU17" i="8"/>
  <c r="BI17" i="8"/>
  <c r="BH17" i="8"/>
  <c r="BE17" i="8"/>
  <c r="AS17" i="8"/>
  <c r="AR17" i="8"/>
  <c r="AO17" i="8"/>
  <c r="AC17" i="8"/>
  <c r="AB17" i="8"/>
  <c r="Y17" i="8"/>
  <c r="V17" i="8"/>
  <c r="AL17" i="8" s="1"/>
  <c r="BB17" i="8" s="1"/>
  <c r="BR17" i="8" s="1"/>
  <c r="CH17" i="8" s="1"/>
  <c r="CX17" i="8" s="1"/>
  <c r="DN17" i="8" s="1"/>
  <c r="M17" i="8"/>
  <c r="L17" i="8"/>
  <c r="I17" i="8"/>
  <c r="DE13" i="8"/>
  <c r="DD13" i="8"/>
  <c r="DA13" i="8"/>
  <c r="CO13" i="8"/>
  <c r="CN13" i="8"/>
  <c r="CK13" i="8"/>
  <c r="BY13" i="8"/>
  <c r="BX13" i="8"/>
  <c r="BU13" i="8"/>
  <c r="BI13" i="8"/>
  <c r="BH13" i="8"/>
  <c r="BE13" i="8"/>
  <c r="AS13" i="8"/>
  <c r="AR13" i="8"/>
  <c r="AO13" i="8"/>
  <c r="AC13" i="8"/>
  <c r="AB13" i="8"/>
  <c r="Y13" i="8"/>
  <c r="V13" i="8"/>
  <c r="AL13" i="8" s="1"/>
  <c r="BB13" i="8" s="1"/>
  <c r="BR13" i="8" s="1"/>
  <c r="CH13" i="8" s="1"/>
  <c r="CX13" i="8" s="1"/>
  <c r="DN13" i="8" s="1"/>
  <c r="M13" i="8"/>
  <c r="L13" i="8"/>
  <c r="I13" i="8"/>
  <c r="DE25" i="8"/>
  <c r="DD25" i="8"/>
  <c r="DA25" i="8"/>
  <c r="CX25" i="8"/>
  <c r="DN25" i="8" s="1"/>
  <c r="DE22" i="8"/>
  <c r="DD22" i="8"/>
  <c r="DA22" i="8"/>
  <c r="CO22" i="8"/>
  <c r="CN22" i="8"/>
  <c r="CK22" i="8"/>
  <c r="BY22" i="8"/>
  <c r="BX22" i="8"/>
  <c r="BU22" i="8"/>
  <c r="BI22" i="8"/>
  <c r="BH22" i="8"/>
  <c r="BE22" i="8"/>
  <c r="AS22" i="8"/>
  <c r="AR22" i="8"/>
  <c r="AO22" i="8"/>
  <c r="AC22" i="8"/>
  <c r="AB22" i="8"/>
  <c r="Y22" i="8"/>
  <c r="V22" i="8"/>
  <c r="AL22" i="8" s="1"/>
  <c r="BB22" i="8" s="1"/>
  <c r="BR22" i="8" s="1"/>
  <c r="CH22" i="8" s="1"/>
  <c r="CX22" i="8" s="1"/>
  <c r="DN22" i="8" s="1"/>
  <c r="M22" i="8"/>
  <c r="L22" i="8"/>
  <c r="I22" i="8"/>
  <c r="DE21" i="8"/>
  <c r="DD21" i="8"/>
  <c r="DA21" i="8"/>
  <c r="CO21" i="8"/>
  <c r="CN21" i="8"/>
  <c r="CK21" i="8"/>
  <c r="BY21" i="8"/>
  <c r="BX21" i="8"/>
  <c r="BU21" i="8"/>
  <c r="BI21" i="8"/>
  <c r="BH21" i="8"/>
  <c r="BE21" i="8"/>
  <c r="AS21" i="8"/>
  <c r="AR21" i="8"/>
  <c r="AO21" i="8"/>
  <c r="AC21" i="8"/>
  <c r="AB21" i="8"/>
  <c r="Y21" i="8"/>
  <c r="V21" i="8"/>
  <c r="AL21" i="8" s="1"/>
  <c r="BB21" i="8" s="1"/>
  <c r="BR21" i="8" s="1"/>
  <c r="CH21" i="8" s="1"/>
  <c r="CX21" i="8" s="1"/>
  <c r="DN21" i="8" s="1"/>
  <c r="M21" i="8"/>
  <c r="L21" i="8"/>
  <c r="I21" i="8"/>
  <c r="DE16" i="8"/>
  <c r="DD16" i="8"/>
  <c r="DA16" i="8"/>
  <c r="CO16" i="8"/>
  <c r="CN16" i="8"/>
  <c r="CK16" i="8"/>
  <c r="BY16" i="8"/>
  <c r="BX16" i="8"/>
  <c r="BU16" i="8"/>
  <c r="BI16" i="8"/>
  <c r="BH16" i="8"/>
  <c r="BE16" i="8"/>
  <c r="AS16" i="8"/>
  <c r="AR16" i="8"/>
  <c r="AO16" i="8"/>
  <c r="AC16" i="8"/>
  <c r="AB16" i="8"/>
  <c r="Y16" i="8"/>
  <c r="V16" i="8"/>
  <c r="AL16" i="8" s="1"/>
  <c r="BB16" i="8" s="1"/>
  <c r="BR16" i="8" s="1"/>
  <c r="CH16" i="8" s="1"/>
  <c r="CX16" i="8" s="1"/>
  <c r="DN16" i="8" s="1"/>
  <c r="M16" i="8"/>
  <c r="L16" i="8"/>
  <c r="I16" i="8"/>
  <c r="DE15" i="8"/>
  <c r="DD15" i="8"/>
  <c r="DA15" i="8"/>
  <c r="CO15" i="8"/>
  <c r="CN15" i="8"/>
  <c r="CK15" i="8"/>
  <c r="BY15" i="8"/>
  <c r="BX15" i="8"/>
  <c r="BU15" i="8"/>
  <c r="BI15" i="8"/>
  <c r="BH15" i="8"/>
  <c r="BE15" i="8"/>
  <c r="AS15" i="8"/>
  <c r="AR15" i="8"/>
  <c r="AO15" i="8"/>
  <c r="AC15" i="8"/>
  <c r="AB15" i="8"/>
  <c r="Y15" i="8"/>
  <c r="V15" i="8"/>
  <c r="AL15" i="8" s="1"/>
  <c r="BB15" i="8" s="1"/>
  <c r="BR15" i="8" s="1"/>
  <c r="CH15" i="8" s="1"/>
  <c r="CX15" i="8" s="1"/>
  <c r="DN15" i="8" s="1"/>
  <c r="M15" i="8"/>
  <c r="L15" i="8"/>
  <c r="I15" i="8"/>
  <c r="DE14" i="8"/>
  <c r="DD14" i="8"/>
  <c r="DA14" i="8"/>
  <c r="CO14" i="8"/>
  <c r="CN14" i="8"/>
  <c r="CK14" i="8"/>
  <c r="BY14" i="8"/>
  <c r="BX14" i="8"/>
  <c r="BU14" i="8"/>
  <c r="BI14" i="8"/>
  <c r="BH14" i="8"/>
  <c r="BE14" i="8"/>
  <c r="AS14" i="8"/>
  <c r="AR14" i="8"/>
  <c r="AO14" i="8"/>
  <c r="AC14" i="8"/>
  <c r="AB14" i="8"/>
  <c r="Y14" i="8"/>
  <c r="V14" i="8"/>
  <c r="AL14" i="8" s="1"/>
  <c r="BB14" i="8" s="1"/>
  <c r="BR14" i="8" s="1"/>
  <c r="CH14" i="8" s="1"/>
  <c r="CX14" i="8" s="1"/>
  <c r="DN14" i="8" s="1"/>
  <c r="M14" i="8"/>
  <c r="L14" i="8"/>
  <c r="I14" i="8"/>
  <c r="DE12" i="8"/>
  <c r="DD12" i="8"/>
  <c r="DA12" i="8"/>
  <c r="CO12" i="8"/>
  <c r="CN12" i="8"/>
  <c r="CK12" i="8"/>
  <c r="BY12" i="8"/>
  <c r="BX12" i="8"/>
  <c r="BU12" i="8"/>
  <c r="BI12" i="8"/>
  <c r="BH12" i="8"/>
  <c r="BE12" i="8"/>
  <c r="BB12" i="8"/>
  <c r="BR12" i="8" s="1"/>
  <c r="CH12" i="8" s="1"/>
  <c r="CX12" i="8" s="1"/>
  <c r="DN12" i="8" s="1"/>
  <c r="AS12" i="8"/>
  <c r="AR12" i="8"/>
  <c r="AO12" i="8"/>
  <c r="DE11" i="8"/>
  <c r="DD11" i="8"/>
  <c r="DA11" i="8"/>
  <c r="CO11" i="8"/>
  <c r="CN11" i="8"/>
  <c r="CK11" i="8"/>
  <c r="BY11" i="8"/>
  <c r="BX11" i="8"/>
  <c r="BU11" i="8"/>
  <c r="BI11" i="8"/>
  <c r="BH11" i="8"/>
  <c r="BE11" i="8"/>
  <c r="AS11" i="8"/>
  <c r="AR11" i="8"/>
  <c r="AO11" i="8"/>
  <c r="AC11" i="8"/>
  <c r="AB11" i="8"/>
  <c r="Y11" i="8"/>
  <c r="V11" i="8"/>
  <c r="AL11" i="8" s="1"/>
  <c r="BB11" i="8" s="1"/>
  <c r="BR11" i="8" s="1"/>
  <c r="CH11" i="8" s="1"/>
  <c r="CX11" i="8" s="1"/>
  <c r="DN11" i="8" s="1"/>
  <c r="M11" i="8"/>
  <c r="L11" i="8"/>
  <c r="I11" i="8"/>
  <c r="AF10" i="8"/>
  <c r="AV10" i="8" s="1"/>
  <c r="BL10" i="8" s="1"/>
  <c r="CB10" i="8" s="1"/>
  <c r="CR10" i="8" s="1"/>
  <c r="DH10" i="8" s="1"/>
  <c r="V10" i="8"/>
  <c r="AL10" i="8" s="1"/>
  <c r="BB10" i="8" s="1"/>
  <c r="BR10" i="8" s="1"/>
  <c r="CH10" i="8" s="1"/>
  <c r="CX10" i="8" s="1"/>
  <c r="DN10" i="8" s="1"/>
  <c r="DB151" i="7"/>
  <c r="DA151" i="7"/>
  <c r="CL151" i="7"/>
  <c r="CK151" i="7"/>
  <c r="BV151" i="7"/>
  <c r="BU151" i="7"/>
  <c r="BF151" i="7"/>
  <c r="BE151" i="7"/>
  <c r="AP151" i="7"/>
  <c r="AO151" i="7"/>
  <c r="Z151" i="7"/>
  <c r="Y151" i="7"/>
  <c r="J151" i="7"/>
  <c r="I151" i="7"/>
  <c r="AF39" i="7"/>
  <c r="AV39" i="7" s="1"/>
  <c r="BL39" i="7" s="1"/>
  <c r="CB39" i="7" s="1"/>
  <c r="CR39" i="7" s="1"/>
  <c r="DH39" i="7" s="1"/>
  <c r="V39" i="7"/>
  <c r="AL39" i="7" s="1"/>
  <c r="BB39" i="7" s="1"/>
  <c r="BR39" i="7" s="1"/>
  <c r="CH39" i="7" s="1"/>
  <c r="CX39" i="7" s="1"/>
  <c r="DN39" i="7" s="1"/>
  <c r="DE23" i="7"/>
  <c r="DD23" i="7"/>
  <c r="DA23" i="7"/>
  <c r="CO23" i="7"/>
  <c r="CN23" i="7"/>
  <c r="CK23" i="7"/>
  <c r="BY23" i="7"/>
  <c r="BX23" i="7"/>
  <c r="BU23" i="7"/>
  <c r="BR23" i="7"/>
  <c r="CH23" i="7" s="1"/>
  <c r="CX23" i="7" s="1"/>
  <c r="DN23" i="7" s="1"/>
  <c r="DE22" i="7"/>
  <c r="DD22" i="7"/>
  <c r="DA22" i="7"/>
  <c r="CO22" i="7"/>
  <c r="CN22" i="7"/>
  <c r="CK22" i="7"/>
  <c r="BY22" i="7"/>
  <c r="BX22" i="7"/>
  <c r="BU22" i="7"/>
  <c r="BI22" i="7"/>
  <c r="BH22" i="7"/>
  <c r="BE22" i="7"/>
  <c r="AS22" i="7"/>
  <c r="AR22" i="7"/>
  <c r="AO22" i="7"/>
  <c r="AC22" i="7"/>
  <c r="AB22" i="7"/>
  <c r="Y22" i="7"/>
  <c r="AE22" i="7" s="1"/>
  <c r="V22" i="7"/>
  <c r="AL22" i="7" s="1"/>
  <c r="BB22" i="7" s="1"/>
  <c r="BR22" i="7" s="1"/>
  <c r="CH22" i="7" s="1"/>
  <c r="CX22" i="7" s="1"/>
  <c r="DN22" i="7" s="1"/>
  <c r="M22" i="7"/>
  <c r="L22" i="7"/>
  <c r="I22" i="7"/>
  <c r="DE21" i="7"/>
  <c r="DD21" i="7"/>
  <c r="DA21" i="7"/>
  <c r="CO21" i="7"/>
  <c r="CN21" i="7"/>
  <c r="CK21" i="7"/>
  <c r="BY21" i="7"/>
  <c r="BX21" i="7"/>
  <c r="BU21" i="7"/>
  <c r="BI21" i="7"/>
  <c r="BH21" i="7"/>
  <c r="BE21" i="7"/>
  <c r="BB21" i="7"/>
  <c r="BR21" i="7" s="1"/>
  <c r="CH21" i="7" s="1"/>
  <c r="CX21" i="7" s="1"/>
  <c r="DN21" i="7" s="1"/>
  <c r="AS21" i="7"/>
  <c r="AR21" i="7"/>
  <c r="AO21" i="7"/>
  <c r="AU21" i="7" s="1"/>
  <c r="AV21" i="7" s="1"/>
  <c r="DE20" i="7"/>
  <c r="DD20" i="7"/>
  <c r="DA20" i="7"/>
  <c r="CO20" i="7"/>
  <c r="CN20" i="7"/>
  <c r="CK20" i="7"/>
  <c r="BY20" i="7"/>
  <c r="BX20" i="7"/>
  <c r="BU20" i="7"/>
  <c r="BI20" i="7"/>
  <c r="BH20" i="7"/>
  <c r="BE20" i="7"/>
  <c r="BK20" i="7" s="1"/>
  <c r="AS20" i="7"/>
  <c r="AR20" i="7"/>
  <c r="AO20" i="7"/>
  <c r="AC20" i="7"/>
  <c r="AE20" i="7" s="1"/>
  <c r="AB20" i="7"/>
  <c r="Y20" i="7"/>
  <c r="V20" i="7"/>
  <c r="AL20" i="7" s="1"/>
  <c r="BB20" i="7" s="1"/>
  <c r="BR20" i="7" s="1"/>
  <c r="CH20" i="7" s="1"/>
  <c r="CX20" i="7" s="1"/>
  <c r="DN20" i="7" s="1"/>
  <c r="M20" i="7"/>
  <c r="L20" i="7"/>
  <c r="I20" i="7"/>
  <c r="DE15" i="7"/>
  <c r="DD15" i="7"/>
  <c r="DA15" i="7"/>
  <c r="CO15" i="7"/>
  <c r="CN15" i="7"/>
  <c r="CK15" i="7"/>
  <c r="BY15" i="7"/>
  <c r="BX15" i="7"/>
  <c r="BU15" i="7"/>
  <c r="BI15" i="7"/>
  <c r="BH15" i="7"/>
  <c r="BE15" i="7"/>
  <c r="AS15" i="7"/>
  <c r="AR15" i="7"/>
  <c r="AO15" i="7"/>
  <c r="AC15" i="7"/>
  <c r="AB15" i="7"/>
  <c r="Y15" i="7"/>
  <c r="V15" i="7"/>
  <c r="AL15" i="7" s="1"/>
  <c r="BB15" i="7" s="1"/>
  <c r="BR15" i="7" s="1"/>
  <c r="CH15" i="7" s="1"/>
  <c r="CX15" i="7" s="1"/>
  <c r="DN15" i="7" s="1"/>
  <c r="M15" i="7"/>
  <c r="L15" i="7"/>
  <c r="I15" i="7"/>
  <c r="DE37" i="7"/>
  <c r="DD37" i="7"/>
  <c r="DA37" i="7"/>
  <c r="CO37" i="7"/>
  <c r="CN37" i="7"/>
  <c r="CK37" i="7"/>
  <c r="BY37" i="7"/>
  <c r="BX37" i="7"/>
  <c r="BU37" i="7"/>
  <c r="BI37" i="7"/>
  <c r="BH37" i="7"/>
  <c r="BE37" i="7"/>
  <c r="AS37" i="7"/>
  <c r="AR37" i="7"/>
  <c r="AO37" i="7"/>
  <c r="AC37" i="7"/>
  <c r="AB37" i="7"/>
  <c r="Y37" i="7"/>
  <c r="V37" i="7"/>
  <c r="AL37" i="7" s="1"/>
  <c r="BB37" i="7" s="1"/>
  <c r="BR37" i="7" s="1"/>
  <c r="CH37" i="7" s="1"/>
  <c r="CX37" i="7" s="1"/>
  <c r="DN37" i="7" s="1"/>
  <c r="M37" i="7"/>
  <c r="L37" i="7"/>
  <c r="I37" i="7"/>
  <c r="DE14" i="7"/>
  <c r="DD14" i="7"/>
  <c r="DA14" i="7"/>
  <c r="CO14" i="7"/>
  <c r="CN14" i="7"/>
  <c r="CK14" i="7"/>
  <c r="BY14" i="7"/>
  <c r="BX14" i="7"/>
  <c r="BU14" i="7"/>
  <c r="BI14" i="7"/>
  <c r="BH14" i="7"/>
  <c r="BE14" i="7"/>
  <c r="AS14" i="7"/>
  <c r="AR14" i="7"/>
  <c r="AO14" i="7"/>
  <c r="AC14" i="7"/>
  <c r="AB14" i="7"/>
  <c r="Y14" i="7"/>
  <c r="V14" i="7"/>
  <c r="AL14" i="7" s="1"/>
  <c r="BB14" i="7" s="1"/>
  <c r="BR14" i="7" s="1"/>
  <c r="CH14" i="7" s="1"/>
  <c r="CX14" i="7" s="1"/>
  <c r="DN14" i="7" s="1"/>
  <c r="M14" i="7"/>
  <c r="L14" i="7"/>
  <c r="I14" i="7"/>
  <c r="DE13" i="7"/>
  <c r="DD13" i="7"/>
  <c r="DA13" i="7"/>
  <c r="CO13" i="7"/>
  <c r="CN13" i="7"/>
  <c r="CK13" i="7"/>
  <c r="BY13" i="7"/>
  <c r="BX13" i="7"/>
  <c r="BU13" i="7"/>
  <c r="BI13" i="7"/>
  <c r="BH13" i="7"/>
  <c r="BE13" i="7"/>
  <c r="AS13" i="7"/>
  <c r="AR13" i="7"/>
  <c r="AO13" i="7"/>
  <c r="AC13" i="7"/>
  <c r="AB13" i="7"/>
  <c r="Y13" i="7"/>
  <c r="V13" i="7"/>
  <c r="AL13" i="7" s="1"/>
  <c r="BB13" i="7" s="1"/>
  <c r="BR13" i="7" s="1"/>
  <c r="CH13" i="7" s="1"/>
  <c r="CX13" i="7" s="1"/>
  <c r="DN13" i="7" s="1"/>
  <c r="M13" i="7"/>
  <c r="L13" i="7"/>
  <c r="I13" i="7"/>
  <c r="DE11" i="7"/>
  <c r="DD11" i="7"/>
  <c r="DA11" i="7"/>
  <c r="CO11" i="7"/>
  <c r="CN11" i="7"/>
  <c r="CK11" i="7"/>
  <c r="BY11" i="7"/>
  <c r="BX11" i="7"/>
  <c r="BU11" i="7"/>
  <c r="BI11" i="7"/>
  <c r="BH11" i="7"/>
  <c r="BE11" i="7"/>
  <c r="AL11" i="7"/>
  <c r="BB11" i="7" s="1"/>
  <c r="BR11" i="7" s="1"/>
  <c r="CH11" i="7" s="1"/>
  <c r="CX11" i="7" s="1"/>
  <c r="DN11" i="7" s="1"/>
  <c r="DN38" i="7"/>
  <c r="DE36" i="7"/>
  <c r="DD36" i="7"/>
  <c r="DA36" i="7"/>
  <c r="CX36" i="7"/>
  <c r="DN36" i="7" s="1"/>
  <c r="DE35" i="7"/>
  <c r="DD35" i="7"/>
  <c r="DA35" i="7"/>
  <c r="CX35" i="7"/>
  <c r="DN35" i="7" s="1"/>
  <c r="DN32" i="7"/>
  <c r="DE32" i="7"/>
  <c r="DD32" i="7"/>
  <c r="DA32" i="7"/>
  <c r="DN31" i="7"/>
  <c r="DE31" i="7"/>
  <c r="DD31" i="7"/>
  <c r="DA31" i="7"/>
  <c r="DE30" i="7"/>
  <c r="DD30" i="7"/>
  <c r="DA30" i="7"/>
  <c r="CO30" i="7"/>
  <c r="CN30" i="7"/>
  <c r="CK30" i="7"/>
  <c r="BY30" i="7"/>
  <c r="BX30" i="7"/>
  <c r="BU30" i="7"/>
  <c r="BI30" i="7"/>
  <c r="BH30" i="7"/>
  <c r="BE30" i="7"/>
  <c r="AS30" i="7"/>
  <c r="AR30" i="7"/>
  <c r="AO30" i="7"/>
  <c r="AC30" i="7"/>
  <c r="AB30" i="7"/>
  <c r="Y30" i="7"/>
  <c r="V30" i="7"/>
  <c r="AL30" i="7" s="1"/>
  <c r="BB30" i="7" s="1"/>
  <c r="BR30" i="7" s="1"/>
  <c r="CH30" i="7" s="1"/>
  <c r="CX30" i="7" s="1"/>
  <c r="DN30" i="7" s="1"/>
  <c r="M30" i="7"/>
  <c r="L30" i="7"/>
  <c r="I30" i="7"/>
  <c r="DE29" i="7"/>
  <c r="DD29" i="7"/>
  <c r="DA29" i="7"/>
  <c r="CO29" i="7"/>
  <c r="CN29" i="7"/>
  <c r="CK29" i="7"/>
  <c r="CH29" i="7"/>
  <c r="CX29" i="7" s="1"/>
  <c r="DN29" i="7" s="1"/>
  <c r="BY29" i="7"/>
  <c r="BX29" i="7"/>
  <c r="BU29" i="7"/>
  <c r="DN27" i="7"/>
  <c r="DE27" i="7"/>
  <c r="DD27" i="7"/>
  <c r="DA27" i="7"/>
  <c r="DE24" i="7"/>
  <c r="DD24" i="7"/>
  <c r="DA24" i="7"/>
  <c r="CO24" i="7"/>
  <c r="CN24" i="7"/>
  <c r="CK24" i="7"/>
  <c r="BY24" i="7"/>
  <c r="BX24" i="7"/>
  <c r="BU24" i="7"/>
  <c r="BI24" i="7"/>
  <c r="BH24" i="7"/>
  <c r="BE24" i="7"/>
  <c r="AS24" i="7"/>
  <c r="AR24" i="7"/>
  <c r="AO24" i="7"/>
  <c r="AC24" i="7"/>
  <c r="AB24" i="7"/>
  <c r="Y24" i="7"/>
  <c r="V24" i="7"/>
  <c r="AL24" i="7" s="1"/>
  <c r="BB24" i="7" s="1"/>
  <c r="BR24" i="7" s="1"/>
  <c r="CH24" i="7" s="1"/>
  <c r="CX24" i="7" s="1"/>
  <c r="DN24" i="7" s="1"/>
  <c r="M24" i="7"/>
  <c r="L24" i="7"/>
  <c r="I24" i="7"/>
  <c r="DE34" i="7"/>
  <c r="DD34" i="7"/>
  <c r="DA34" i="7"/>
  <c r="CO34" i="7"/>
  <c r="CN34" i="7"/>
  <c r="CK34" i="7"/>
  <c r="BY34" i="7"/>
  <c r="BX34" i="7"/>
  <c r="BU34" i="7"/>
  <c r="BI34" i="7"/>
  <c r="BH34" i="7"/>
  <c r="BE34" i="7"/>
  <c r="AS34" i="7"/>
  <c r="AR34" i="7"/>
  <c r="AO34" i="7"/>
  <c r="AC34" i="7"/>
  <c r="AB34" i="7"/>
  <c r="Y34" i="7"/>
  <c r="V34" i="7"/>
  <c r="AL34" i="7" s="1"/>
  <c r="BB34" i="7" s="1"/>
  <c r="BR34" i="7" s="1"/>
  <c r="CH34" i="7" s="1"/>
  <c r="CX34" i="7" s="1"/>
  <c r="DN34" i="7" s="1"/>
  <c r="M34" i="7"/>
  <c r="L34" i="7"/>
  <c r="I34" i="7"/>
  <c r="DE18" i="7"/>
  <c r="DD18" i="7"/>
  <c r="DA18" i="7"/>
  <c r="CO18" i="7"/>
  <c r="CN18" i="7"/>
  <c r="CK18" i="7"/>
  <c r="BY18" i="7"/>
  <c r="BX18" i="7"/>
  <c r="BU18" i="7"/>
  <c r="BI18" i="7"/>
  <c r="BH18" i="7"/>
  <c r="BE18" i="7"/>
  <c r="AS18" i="7"/>
  <c r="AR18" i="7"/>
  <c r="AO18" i="7"/>
  <c r="AC18" i="7"/>
  <c r="AB18" i="7"/>
  <c r="Y18" i="7"/>
  <c r="V18" i="7"/>
  <c r="AL18" i="7" s="1"/>
  <c r="BB18" i="7" s="1"/>
  <c r="BR18" i="7" s="1"/>
  <c r="CH18" i="7" s="1"/>
  <c r="CX18" i="7" s="1"/>
  <c r="DN18" i="7" s="1"/>
  <c r="M18" i="7"/>
  <c r="L18" i="7"/>
  <c r="I18" i="7"/>
  <c r="DE28" i="7"/>
  <c r="DD28" i="7"/>
  <c r="DA28" i="7"/>
  <c r="CO28" i="7"/>
  <c r="CN28" i="7"/>
  <c r="CK28" i="7"/>
  <c r="BY28" i="7"/>
  <c r="BX28" i="7"/>
  <c r="BU28" i="7"/>
  <c r="BI28" i="7"/>
  <c r="BH28" i="7"/>
  <c r="BE28" i="7"/>
  <c r="AS28" i="7"/>
  <c r="AR28" i="7"/>
  <c r="AO28" i="7"/>
  <c r="AC28" i="7"/>
  <c r="AB28" i="7"/>
  <c r="Y28" i="7"/>
  <c r="V28" i="7"/>
  <c r="AL28" i="7" s="1"/>
  <c r="BB28" i="7" s="1"/>
  <c r="BR28" i="7" s="1"/>
  <c r="CH28" i="7" s="1"/>
  <c r="CX28" i="7" s="1"/>
  <c r="DN28" i="7" s="1"/>
  <c r="M28" i="7"/>
  <c r="L28" i="7"/>
  <c r="I28" i="7"/>
  <c r="DE26" i="7"/>
  <c r="DD26" i="7"/>
  <c r="DA26" i="7"/>
  <c r="CO26" i="7"/>
  <c r="CN26" i="7"/>
  <c r="CK26" i="7"/>
  <c r="BY26" i="7"/>
  <c r="BX26" i="7"/>
  <c r="BU26" i="7"/>
  <c r="BI26" i="7"/>
  <c r="BH26" i="7"/>
  <c r="BE26" i="7"/>
  <c r="AS26" i="7"/>
  <c r="AR26" i="7"/>
  <c r="AO26" i="7"/>
  <c r="AC26" i="7"/>
  <c r="AB26" i="7"/>
  <c r="Y26" i="7"/>
  <c r="V26" i="7"/>
  <c r="AL26" i="7" s="1"/>
  <c r="BB26" i="7" s="1"/>
  <c r="BR26" i="7" s="1"/>
  <c r="CH26" i="7" s="1"/>
  <c r="CX26" i="7" s="1"/>
  <c r="DN26" i="7" s="1"/>
  <c r="M26" i="7"/>
  <c r="L26" i="7"/>
  <c r="I26" i="7"/>
  <c r="DE25" i="7"/>
  <c r="DD25" i="7"/>
  <c r="DA25" i="7"/>
  <c r="CO25" i="7"/>
  <c r="CN25" i="7"/>
  <c r="CK25" i="7"/>
  <c r="BY25" i="7"/>
  <c r="BX25" i="7"/>
  <c r="BU25" i="7"/>
  <c r="BI25" i="7"/>
  <c r="BH25" i="7"/>
  <c r="BE25" i="7"/>
  <c r="AS25" i="7"/>
  <c r="AR25" i="7"/>
  <c r="AO25" i="7"/>
  <c r="AC25" i="7"/>
  <c r="AB25" i="7"/>
  <c r="Y25" i="7"/>
  <c r="V25" i="7"/>
  <c r="AL25" i="7" s="1"/>
  <c r="BB25" i="7" s="1"/>
  <c r="BR25" i="7" s="1"/>
  <c r="CH25" i="7" s="1"/>
  <c r="CX25" i="7" s="1"/>
  <c r="DN25" i="7" s="1"/>
  <c r="M25" i="7"/>
  <c r="L25" i="7"/>
  <c r="I25" i="7"/>
  <c r="DE19" i="7"/>
  <c r="DD19" i="7"/>
  <c r="DA19" i="7"/>
  <c r="CO19" i="7"/>
  <c r="CN19" i="7"/>
  <c r="CK19" i="7"/>
  <c r="BY19" i="7"/>
  <c r="BX19" i="7"/>
  <c r="BU19" i="7"/>
  <c r="BI19" i="7"/>
  <c r="BH19" i="7"/>
  <c r="BE19" i="7"/>
  <c r="BB19" i="7"/>
  <c r="BR19" i="7" s="1"/>
  <c r="CH19" i="7" s="1"/>
  <c r="CX19" i="7" s="1"/>
  <c r="DN19" i="7" s="1"/>
  <c r="DE33" i="7"/>
  <c r="DD33" i="7"/>
  <c r="DA33" i="7"/>
  <c r="CO33" i="7"/>
  <c r="CN33" i="7"/>
  <c r="CK33" i="7"/>
  <c r="BY33" i="7"/>
  <c r="BX33" i="7"/>
  <c r="BU33" i="7"/>
  <c r="BI33" i="7"/>
  <c r="BH33" i="7"/>
  <c r="BE33" i="7"/>
  <c r="AS33" i="7"/>
  <c r="AR33" i="7"/>
  <c r="AO33" i="7"/>
  <c r="AC33" i="7"/>
  <c r="AB33" i="7"/>
  <c r="Y33" i="7"/>
  <c r="V33" i="7"/>
  <c r="AL33" i="7" s="1"/>
  <c r="BB33" i="7" s="1"/>
  <c r="BR33" i="7" s="1"/>
  <c r="CH33" i="7" s="1"/>
  <c r="CX33" i="7" s="1"/>
  <c r="DN33" i="7" s="1"/>
  <c r="M33" i="7"/>
  <c r="L33" i="7"/>
  <c r="I33" i="7"/>
  <c r="DE17" i="7"/>
  <c r="DD17" i="7"/>
  <c r="DA17" i="7"/>
  <c r="CO17" i="7"/>
  <c r="CN17" i="7"/>
  <c r="CK17" i="7"/>
  <c r="BY17" i="7"/>
  <c r="BX17" i="7"/>
  <c r="BU17" i="7"/>
  <c r="BI17" i="7"/>
  <c r="BH17" i="7"/>
  <c r="BE17" i="7"/>
  <c r="AS17" i="7"/>
  <c r="AR17" i="7"/>
  <c r="AO17" i="7"/>
  <c r="AC17" i="7"/>
  <c r="AB17" i="7"/>
  <c r="Y17" i="7"/>
  <c r="V17" i="7"/>
  <c r="AL17" i="7" s="1"/>
  <c r="BB17" i="7" s="1"/>
  <c r="BR17" i="7" s="1"/>
  <c r="CH17" i="7" s="1"/>
  <c r="CX17" i="7" s="1"/>
  <c r="DN17" i="7" s="1"/>
  <c r="M17" i="7"/>
  <c r="L17" i="7"/>
  <c r="I17" i="7"/>
  <c r="DE16" i="7"/>
  <c r="DD16" i="7"/>
  <c r="DA16" i="7"/>
  <c r="CO16" i="7"/>
  <c r="CN16" i="7"/>
  <c r="CK16" i="7"/>
  <c r="BY16" i="7"/>
  <c r="BX16" i="7"/>
  <c r="BU16" i="7"/>
  <c r="BI16" i="7"/>
  <c r="BH16" i="7"/>
  <c r="BE16" i="7"/>
  <c r="AS16" i="7"/>
  <c r="AR16" i="7"/>
  <c r="AO16" i="7"/>
  <c r="AC16" i="7"/>
  <c r="AB16" i="7"/>
  <c r="Y16" i="7"/>
  <c r="V16" i="7"/>
  <c r="AL16" i="7" s="1"/>
  <c r="BB16" i="7" s="1"/>
  <c r="BR16" i="7" s="1"/>
  <c r="CH16" i="7" s="1"/>
  <c r="CX16" i="7" s="1"/>
  <c r="DN16" i="7" s="1"/>
  <c r="M16" i="7"/>
  <c r="L16" i="7"/>
  <c r="I16" i="7"/>
  <c r="DE12" i="7"/>
  <c r="DD12" i="7"/>
  <c r="DA12" i="7"/>
  <c r="CO12" i="7"/>
  <c r="CN12" i="7"/>
  <c r="CK12" i="7"/>
  <c r="BY12" i="7"/>
  <c r="BX12" i="7"/>
  <c r="BU12" i="7"/>
  <c r="BI12" i="7"/>
  <c r="BH12" i="7"/>
  <c r="BE12" i="7"/>
  <c r="AS12" i="7"/>
  <c r="AR12" i="7"/>
  <c r="AO12" i="7"/>
  <c r="AC12" i="7"/>
  <c r="AB12" i="7"/>
  <c r="Y12" i="7"/>
  <c r="V12" i="7"/>
  <c r="AL12" i="7" s="1"/>
  <c r="BB12" i="7" s="1"/>
  <c r="BR12" i="7" s="1"/>
  <c r="CH12" i="7" s="1"/>
  <c r="CX12" i="7" s="1"/>
  <c r="DN12" i="7" s="1"/>
  <c r="M12" i="7"/>
  <c r="L12" i="7"/>
  <c r="I12" i="7"/>
  <c r="I76" i="1"/>
  <c r="L76" i="1"/>
  <c r="M76" i="1"/>
  <c r="O76" i="1"/>
  <c r="P76" i="1" s="1"/>
  <c r="V76" i="1"/>
  <c r="Y76" i="1"/>
  <c r="AB76" i="1"/>
  <c r="AC76" i="1"/>
  <c r="AL76" i="1"/>
  <c r="BB76" i="1" s="1"/>
  <c r="BR76" i="1" s="1"/>
  <c r="CH76" i="1" s="1"/>
  <c r="CX76" i="1" s="1"/>
  <c r="DN76" i="1" s="1"/>
  <c r="AO76" i="1"/>
  <c r="AU76" i="1" s="1"/>
  <c r="AR76" i="1"/>
  <c r="AS76" i="1"/>
  <c r="BE76" i="1"/>
  <c r="BH76" i="1"/>
  <c r="BI76" i="1"/>
  <c r="BU76" i="1"/>
  <c r="BX76" i="1"/>
  <c r="BY76" i="1"/>
  <c r="CA76" i="1"/>
  <c r="CK76" i="1"/>
  <c r="CN76" i="1"/>
  <c r="CO76" i="1"/>
  <c r="DA76" i="1"/>
  <c r="DG76" i="1" s="1"/>
  <c r="DD76" i="1"/>
  <c r="DE76" i="1"/>
  <c r="AF47" i="1"/>
  <c r="AV47" i="1" s="1"/>
  <c r="BL47" i="1" s="1"/>
  <c r="CB47" i="1" s="1"/>
  <c r="CR47" i="1" s="1"/>
  <c r="DH47" i="1" s="1"/>
  <c r="DN46" i="1"/>
  <c r="DN95" i="1"/>
  <c r="DN112" i="1"/>
  <c r="DN113" i="1"/>
  <c r="DN114" i="1"/>
  <c r="DN115" i="1"/>
  <c r="DA41" i="1"/>
  <c r="DD41" i="1"/>
  <c r="DE41" i="1"/>
  <c r="DN41" i="1"/>
  <c r="DA42" i="1"/>
  <c r="DD42" i="1"/>
  <c r="DE42" i="1"/>
  <c r="DN42" i="1"/>
  <c r="DA38" i="1"/>
  <c r="DD38" i="1"/>
  <c r="DE38" i="1"/>
  <c r="DN38" i="1"/>
  <c r="CA21" i="8" l="1"/>
  <c r="CQ15" i="8"/>
  <c r="CA14" i="8"/>
  <c r="AU28" i="8"/>
  <c r="DG28" i="8"/>
  <c r="BK14" i="8"/>
  <c r="CQ11" i="8"/>
  <c r="CQ12" i="8"/>
  <c r="AU14" i="8"/>
  <c r="AU21" i="8"/>
  <c r="BK22" i="8"/>
  <c r="AE17" i="8"/>
  <c r="DG26" i="8"/>
  <c r="CA12" i="8"/>
  <c r="BK16" i="8"/>
  <c r="CQ21" i="8"/>
  <c r="DG24" i="8"/>
  <c r="DH24" i="8" s="1"/>
  <c r="CA18" i="8"/>
  <c r="CQ18" i="8"/>
  <c r="DG20" i="8"/>
  <c r="AE27" i="8"/>
  <c r="AF27" i="8" s="1"/>
  <c r="O28" i="8"/>
  <c r="P28" i="8" s="1"/>
  <c r="AE28" i="8"/>
  <c r="DG29" i="8"/>
  <c r="DH29" i="8" s="1"/>
  <c r="BK12" i="8"/>
  <c r="BK15" i="8"/>
  <c r="BK21" i="8"/>
  <c r="BK17" i="8"/>
  <c r="CA19" i="8"/>
  <c r="CQ19" i="8"/>
  <c r="O11" i="8"/>
  <c r="P11" i="8" s="1"/>
  <c r="AE11" i="8"/>
  <c r="CQ14" i="8"/>
  <c r="CQ16" i="8"/>
  <c r="DG22" i="8"/>
  <c r="DG25" i="8"/>
  <c r="DH25" i="8" s="1"/>
  <c r="CA13" i="8"/>
  <c r="CA23" i="8"/>
  <c r="BK27" i="8"/>
  <c r="BK11" i="8"/>
  <c r="BK19" i="8"/>
  <c r="BK18" i="8"/>
  <c r="BL18" i="8" s="1"/>
  <c r="CQ13" i="8"/>
  <c r="AE23" i="8"/>
  <c r="AE15" i="8"/>
  <c r="AE16" i="8"/>
  <c r="AE22" i="8"/>
  <c r="AE13" i="8"/>
  <c r="CA17" i="8"/>
  <c r="CQ23" i="8"/>
  <c r="CA28" i="8"/>
  <c r="DG12" i="8"/>
  <c r="DG14" i="8"/>
  <c r="CA15" i="8"/>
  <c r="DG15" i="8"/>
  <c r="CA16" i="8"/>
  <c r="DG16" i="8"/>
  <c r="DG21" i="8"/>
  <c r="CA22" i="8"/>
  <c r="O13" i="8"/>
  <c r="P13" i="8" s="1"/>
  <c r="AU13" i="8"/>
  <c r="DG13" i="8"/>
  <c r="CQ17" i="8"/>
  <c r="O23" i="8"/>
  <c r="P23" i="8" s="1"/>
  <c r="AU23" i="8"/>
  <c r="DG23" i="8"/>
  <c r="DG19" i="8"/>
  <c r="AU27" i="8"/>
  <c r="CA11" i="8"/>
  <c r="AU12" i="8"/>
  <c r="AV12" i="8" s="1"/>
  <c r="O14" i="8"/>
  <c r="P14" i="8" s="1"/>
  <c r="O21" i="8"/>
  <c r="P21" i="8" s="1"/>
  <c r="CQ22" i="8"/>
  <c r="BK13" i="8"/>
  <c r="O17" i="8"/>
  <c r="P17" i="8" s="1"/>
  <c r="AU17" i="8"/>
  <c r="DG17" i="8"/>
  <c r="BK23" i="8"/>
  <c r="DG18" i="8"/>
  <c r="AE19" i="8"/>
  <c r="CQ27" i="8"/>
  <c r="CA33" i="7"/>
  <c r="CQ33" i="7"/>
  <c r="O18" i="7"/>
  <c r="P18" i="7" s="1"/>
  <c r="CA15" i="7"/>
  <c r="AE33" i="7"/>
  <c r="BK33" i="7"/>
  <c r="BK18" i="7"/>
  <c r="AU24" i="7"/>
  <c r="DG24" i="7"/>
  <c r="DG29" i="7"/>
  <c r="AU30" i="7"/>
  <c r="DG30" i="7"/>
  <c r="CA11" i="7"/>
  <c r="O13" i="7"/>
  <c r="P13" i="7" s="1"/>
  <c r="AE13" i="7"/>
  <c r="AE37" i="7"/>
  <c r="DG15" i="7"/>
  <c r="DG17" i="7"/>
  <c r="AE30" i="7"/>
  <c r="BK22" i="7"/>
  <c r="CQ23" i="7"/>
  <c r="CA20" i="7"/>
  <c r="DG22" i="7"/>
  <c r="O17" i="7"/>
  <c r="P17" i="7" s="1"/>
  <c r="O14" i="7"/>
  <c r="P14" i="7" s="1"/>
  <c r="CA18" i="7"/>
  <c r="O15" i="7"/>
  <c r="P15" i="7" s="1"/>
  <c r="CA21" i="7"/>
  <c r="CQ12" i="7"/>
  <c r="CQ16" i="7"/>
  <c r="CA17" i="7"/>
  <c r="O33" i="7"/>
  <c r="P33" i="7" s="1"/>
  <c r="AF33" i="7" s="1"/>
  <c r="AU33" i="7"/>
  <c r="AE25" i="7"/>
  <c r="CQ25" i="7"/>
  <c r="AU18" i="7"/>
  <c r="DG18" i="7"/>
  <c r="CA24" i="7"/>
  <c r="CQ13" i="7"/>
  <c r="CA37" i="7"/>
  <c r="AU15" i="7"/>
  <c r="O20" i="7"/>
  <c r="P20" i="7" s="1"/>
  <c r="AU20" i="7"/>
  <c r="DG21" i="7"/>
  <c r="CQ22" i="7"/>
  <c r="AU26" i="7"/>
  <c r="DG26" i="7"/>
  <c r="O28" i="7"/>
  <c r="P28" i="7" s="1"/>
  <c r="AE18" i="7"/>
  <c r="AF18" i="7" s="1"/>
  <c r="DG32" i="7"/>
  <c r="DH32" i="7" s="1"/>
  <c r="DG11" i="7"/>
  <c r="CQ20" i="7"/>
  <c r="CA22" i="7"/>
  <c r="AE12" i="7"/>
  <c r="AE16" i="7"/>
  <c r="AU17" i="7"/>
  <c r="AU25" i="7"/>
  <c r="BK28" i="7"/>
  <c r="CA28" i="7"/>
  <c r="AE34" i="7"/>
  <c r="AE24" i="7"/>
  <c r="AU14" i="7"/>
  <c r="DG14" i="7"/>
  <c r="CQ37" i="7"/>
  <c r="O12" i="7"/>
  <c r="P12" i="7" s="1"/>
  <c r="O16" i="7"/>
  <c r="P16" i="7" s="1"/>
  <c r="CQ17" i="7"/>
  <c r="DG19" i="7"/>
  <c r="O25" i="7"/>
  <c r="P25" i="7" s="1"/>
  <c r="CA26" i="7"/>
  <c r="CA34" i="7"/>
  <c r="DG34" i="7"/>
  <c r="CA29" i="7"/>
  <c r="CB29" i="7" s="1"/>
  <c r="CQ29" i="7"/>
  <c r="BK30" i="7"/>
  <c r="CQ30" i="7"/>
  <c r="DG31" i="7"/>
  <c r="DH31" i="7" s="1"/>
  <c r="BK13" i="7"/>
  <c r="AE14" i="7"/>
  <c r="BK14" i="7"/>
  <c r="O37" i="7"/>
  <c r="P37" i="7" s="1"/>
  <c r="AU37" i="7"/>
  <c r="CQ15" i="7"/>
  <c r="O22" i="7"/>
  <c r="P22" i="7" s="1"/>
  <c r="AF22" i="7" s="1"/>
  <c r="AU22" i="7"/>
  <c r="BK12" i="7"/>
  <c r="DG12" i="7"/>
  <c r="BK16" i="7"/>
  <c r="DG16" i="7"/>
  <c r="DG33" i="7"/>
  <c r="BK19" i="7"/>
  <c r="BL19" i="7" s="1"/>
  <c r="CA19" i="7"/>
  <c r="CQ19" i="7"/>
  <c r="BK25" i="7"/>
  <c r="CA25" i="7"/>
  <c r="O26" i="7"/>
  <c r="P26" i="7" s="1"/>
  <c r="AE28" i="7"/>
  <c r="AF28" i="7" s="1"/>
  <c r="AU28" i="7"/>
  <c r="CQ28" i="7"/>
  <c r="CQ18" i="7"/>
  <c r="O24" i="7"/>
  <c r="P24" i="7" s="1"/>
  <c r="CQ24" i="7"/>
  <c r="DG36" i="7"/>
  <c r="DH36" i="7" s="1"/>
  <c r="BK11" i="7"/>
  <c r="BL11" i="7" s="1"/>
  <c r="CA13" i="7"/>
  <c r="CA14" i="7"/>
  <c r="BK37" i="7"/>
  <c r="AE15" i="7"/>
  <c r="AF15" i="7" s="1"/>
  <c r="BK15" i="7"/>
  <c r="DG20" i="7"/>
  <c r="BK21" i="7"/>
  <c r="BL21" i="7" s="1"/>
  <c r="CQ21" i="7"/>
  <c r="AU11" i="8"/>
  <c r="DG11" i="8"/>
  <c r="O15" i="8"/>
  <c r="P15" i="8" s="1"/>
  <c r="O16" i="8"/>
  <c r="P16" i="8" s="1"/>
  <c r="O22" i="8"/>
  <c r="P22" i="8" s="1"/>
  <c r="AE14" i="8"/>
  <c r="AU15" i="8"/>
  <c r="AU16" i="8"/>
  <c r="AE21" i="8"/>
  <c r="AU22" i="8"/>
  <c r="CQ26" i="8"/>
  <c r="CR26" i="8" s="1"/>
  <c r="O19" i="8"/>
  <c r="P19" i="8" s="1"/>
  <c r="CQ20" i="8"/>
  <c r="CR20" i="8" s="1"/>
  <c r="AU19" i="8"/>
  <c r="CA27" i="8"/>
  <c r="BK28" i="8"/>
  <c r="DG27" i="8"/>
  <c r="CQ28" i="8"/>
  <c r="AU12" i="7"/>
  <c r="AU16" i="7"/>
  <c r="AE17" i="7"/>
  <c r="CQ26" i="7"/>
  <c r="CA12" i="7"/>
  <c r="CA16" i="7"/>
  <c r="BK17" i="7"/>
  <c r="DG25" i="7"/>
  <c r="AE26" i="7"/>
  <c r="BK26" i="7"/>
  <c r="DG28" i="7"/>
  <c r="O34" i="7"/>
  <c r="P34" i="7" s="1"/>
  <c r="AU34" i="7"/>
  <c r="CQ34" i="7"/>
  <c r="BK24" i="7"/>
  <c r="DG27" i="7"/>
  <c r="DH27" i="7" s="1"/>
  <c r="DG35" i="7"/>
  <c r="DH35" i="7" s="1"/>
  <c r="CQ11" i="7"/>
  <c r="AU13" i="7"/>
  <c r="DG13" i="7"/>
  <c r="BK34" i="7"/>
  <c r="O30" i="7"/>
  <c r="P30" i="7" s="1"/>
  <c r="CA30" i="7"/>
  <c r="CQ14" i="7"/>
  <c r="DG37" i="7"/>
  <c r="AF20" i="7"/>
  <c r="AV20" i="7" s="1"/>
  <c r="BL20" i="7" s="1"/>
  <c r="CB20" i="7" s="1"/>
  <c r="CR20" i="7" s="1"/>
  <c r="CA23" i="7"/>
  <c r="CB23" i="7" s="1"/>
  <c r="DG23" i="7"/>
  <c r="BK76" i="1"/>
  <c r="AE76" i="1"/>
  <c r="CQ76" i="1"/>
  <c r="AF76" i="1"/>
  <c r="AV76" i="1" s="1"/>
  <c r="BL76" i="1" s="1"/>
  <c r="CB76" i="1" s="1"/>
  <c r="CR76" i="1" s="1"/>
  <c r="DH76" i="1" s="1"/>
  <c r="DG41" i="1"/>
  <c r="DH41" i="1" s="1"/>
  <c r="DG42" i="1"/>
  <c r="DH42" i="1" s="1"/>
  <c r="DG38" i="1"/>
  <c r="DH38" i="1" s="1"/>
  <c r="DH26" i="8" l="1"/>
  <c r="AF15" i="8"/>
  <c r="AV15" i="8" s="1"/>
  <c r="BL15" i="8" s="1"/>
  <c r="CB15" i="8" s="1"/>
  <c r="CR15" i="8" s="1"/>
  <c r="DH15" i="8" s="1"/>
  <c r="AF22" i="8"/>
  <c r="AV22" i="8" s="1"/>
  <c r="BL22" i="8" s="1"/>
  <c r="CB22" i="8" s="1"/>
  <c r="CR22" i="8" s="1"/>
  <c r="DH22" i="8" s="1"/>
  <c r="BL12" i="8"/>
  <c r="CB12" i="8" s="1"/>
  <c r="CR12" i="8" s="1"/>
  <c r="DH12" i="8" s="1"/>
  <c r="AF17" i="8"/>
  <c r="AV17" i="8" s="1"/>
  <c r="BL17" i="8" s="1"/>
  <c r="CB17" i="8" s="1"/>
  <c r="CR17" i="8" s="1"/>
  <c r="DH17" i="8" s="1"/>
  <c r="CB18" i="8"/>
  <c r="CR18" i="8" s="1"/>
  <c r="DH18" i="8" s="1"/>
  <c r="AF28" i="8"/>
  <c r="AV28" i="8" s="1"/>
  <c r="BL28" i="8" s="1"/>
  <c r="CB28" i="8" s="1"/>
  <c r="CR28" i="8" s="1"/>
  <c r="DH28" i="8" s="1"/>
  <c r="DH20" i="8"/>
  <c r="AF23" i="8"/>
  <c r="AV23" i="8" s="1"/>
  <c r="BL23" i="8" s="1"/>
  <c r="CB23" i="8" s="1"/>
  <c r="CR23" i="8" s="1"/>
  <c r="DH23" i="8" s="1"/>
  <c r="AV27" i="8"/>
  <c r="BL27" i="8" s="1"/>
  <c r="CB27" i="8" s="1"/>
  <c r="CR27" i="8" s="1"/>
  <c r="DH27" i="8" s="1"/>
  <c r="AF21" i="8"/>
  <c r="AV21" i="8" s="1"/>
  <c r="BL21" i="8" s="1"/>
  <c r="CB21" i="8" s="1"/>
  <c r="CR21" i="8" s="1"/>
  <c r="DH21" i="8" s="1"/>
  <c r="AF11" i="8"/>
  <c r="AV11" i="8" s="1"/>
  <c r="BL11" i="8" s="1"/>
  <c r="CB11" i="8" s="1"/>
  <c r="CR11" i="8" s="1"/>
  <c r="DH11" i="8" s="1"/>
  <c r="AF16" i="8"/>
  <c r="AV16" i="8" s="1"/>
  <c r="BL16" i="8" s="1"/>
  <c r="CB16" i="8" s="1"/>
  <c r="CR16" i="8" s="1"/>
  <c r="DH16" i="8" s="1"/>
  <c r="AF19" i="8"/>
  <c r="AV19" i="8" s="1"/>
  <c r="BL19" i="8" s="1"/>
  <c r="CB19" i="8" s="1"/>
  <c r="CR19" i="8" s="1"/>
  <c r="DH19" i="8" s="1"/>
  <c r="AF13" i="8"/>
  <c r="AV13" i="8" s="1"/>
  <c r="BL13" i="8" s="1"/>
  <c r="CB13" i="8" s="1"/>
  <c r="CR13" i="8" s="1"/>
  <c r="DH13" i="8" s="1"/>
  <c r="AF14" i="8"/>
  <c r="AV14" i="8" s="1"/>
  <c r="BL14" i="8" s="1"/>
  <c r="CB14" i="8" s="1"/>
  <c r="CR14" i="8" s="1"/>
  <c r="DH14" i="8" s="1"/>
  <c r="AV15" i="7"/>
  <c r="BL15" i="7" s="1"/>
  <c r="CB15" i="7" s="1"/>
  <c r="CR15" i="7" s="1"/>
  <c r="DH15" i="7" s="1"/>
  <c r="DH20" i="7"/>
  <c r="AF13" i="7"/>
  <c r="AF30" i="7"/>
  <c r="AV30" i="7" s="1"/>
  <c r="BL30" i="7" s="1"/>
  <c r="CB30" i="7" s="1"/>
  <c r="CR30" i="7" s="1"/>
  <c r="DH30" i="7" s="1"/>
  <c r="AF26" i="7"/>
  <c r="AV26" i="7" s="1"/>
  <c r="BL26" i="7" s="1"/>
  <c r="CB26" i="7" s="1"/>
  <c r="CR26" i="7" s="1"/>
  <c r="DH26" i="7" s="1"/>
  <c r="CB11" i="7"/>
  <c r="CR11" i="7" s="1"/>
  <c r="DH11" i="7" s="1"/>
  <c r="AF17" i="7"/>
  <c r="AV17" i="7" s="1"/>
  <c r="BL17" i="7" s="1"/>
  <c r="CB17" i="7" s="1"/>
  <c r="CR17" i="7" s="1"/>
  <c r="DH17" i="7" s="1"/>
  <c r="CB19" i="7"/>
  <c r="CR19" i="7" s="1"/>
  <c r="DH19" i="7" s="1"/>
  <c r="AF14" i="7"/>
  <c r="AV14" i="7" s="1"/>
  <c r="BL14" i="7" s="1"/>
  <c r="CB14" i="7" s="1"/>
  <c r="CR14" i="7" s="1"/>
  <c r="DH14" i="7" s="1"/>
  <c r="AF25" i="7"/>
  <c r="AV25" i="7" s="1"/>
  <c r="BL25" i="7" s="1"/>
  <c r="CB25" i="7" s="1"/>
  <c r="CR25" i="7" s="1"/>
  <c r="DH25" i="7" s="1"/>
  <c r="CB21" i="7"/>
  <c r="CR21" i="7" s="1"/>
  <c r="DH21" i="7" s="1"/>
  <c r="AF37" i="7"/>
  <c r="AV37" i="7" s="1"/>
  <c r="BL37" i="7" s="1"/>
  <c r="CB37" i="7" s="1"/>
  <c r="CR37" i="7" s="1"/>
  <c r="DH37" i="7" s="1"/>
  <c r="CR29" i="7"/>
  <c r="DH29" i="7" s="1"/>
  <c r="CR23" i="7"/>
  <c r="DH23" i="7" s="1"/>
  <c r="AV28" i="7"/>
  <c r="BL28" i="7" s="1"/>
  <c r="CB28" i="7" s="1"/>
  <c r="CR28" i="7" s="1"/>
  <c r="DH28" i="7" s="1"/>
  <c r="AV18" i="7"/>
  <c r="BL18" i="7" s="1"/>
  <c r="CB18" i="7" s="1"/>
  <c r="CR18" i="7" s="1"/>
  <c r="DH18" i="7" s="1"/>
  <c r="AF24" i="7"/>
  <c r="AV24" i="7" s="1"/>
  <c r="BL24" i="7" s="1"/>
  <c r="CB24" i="7" s="1"/>
  <c r="CR24" i="7" s="1"/>
  <c r="DH24" i="7" s="1"/>
  <c r="AV22" i="7"/>
  <c r="BL22" i="7" s="1"/>
  <c r="CB22" i="7" s="1"/>
  <c r="CR22" i="7" s="1"/>
  <c r="DH22" i="7" s="1"/>
  <c r="AV33" i="7"/>
  <c r="BL33" i="7" s="1"/>
  <c r="CB33" i="7" s="1"/>
  <c r="CR33" i="7" s="1"/>
  <c r="DH33" i="7" s="1"/>
  <c r="AF34" i="7"/>
  <c r="AV34" i="7" s="1"/>
  <c r="BL34" i="7" s="1"/>
  <c r="CB34" i="7" s="1"/>
  <c r="CR34" i="7" s="1"/>
  <c r="DH34" i="7" s="1"/>
  <c r="AF16" i="7"/>
  <c r="AV16" i="7" s="1"/>
  <c r="BL16" i="7" s="1"/>
  <c r="CB16" i="7" s="1"/>
  <c r="CR16" i="7" s="1"/>
  <c r="DH16" i="7" s="1"/>
  <c r="AF12" i="7"/>
  <c r="AV12" i="7" s="1"/>
  <c r="BL12" i="7" s="1"/>
  <c r="CB12" i="7" s="1"/>
  <c r="CR12" i="7" s="1"/>
  <c r="DH12" i="7" s="1"/>
  <c r="AV13" i="7"/>
  <c r="BL13" i="7" s="1"/>
  <c r="CB13" i="7" s="1"/>
  <c r="CR13" i="7" s="1"/>
  <c r="DH13" i="7" s="1"/>
  <c r="DD99" i="1" l="1"/>
  <c r="DE99" i="1"/>
  <c r="DD98" i="1"/>
  <c r="DE98" i="1"/>
  <c r="DD101" i="1"/>
  <c r="DE101" i="1"/>
  <c r="DD102" i="1"/>
  <c r="DE102" i="1"/>
  <c r="DD103" i="1"/>
  <c r="DE103" i="1"/>
  <c r="DD104" i="1"/>
  <c r="DE104" i="1"/>
  <c r="DD105" i="1"/>
  <c r="DE105" i="1"/>
  <c r="DD106" i="1"/>
  <c r="DE106" i="1"/>
  <c r="DD107" i="1"/>
  <c r="DE107" i="1"/>
  <c r="DD61" i="1"/>
  <c r="DE61" i="1"/>
  <c r="DD108" i="1"/>
  <c r="DE108" i="1"/>
  <c r="DD109" i="1"/>
  <c r="DE109" i="1"/>
  <c r="DD110" i="1"/>
  <c r="DE110" i="1"/>
  <c r="DD111" i="1"/>
  <c r="DE111" i="1"/>
  <c r="DD117" i="1"/>
  <c r="DE117" i="1"/>
  <c r="DA99" i="1"/>
  <c r="DA98" i="1"/>
  <c r="DA101" i="1"/>
  <c r="DA102" i="1"/>
  <c r="DA103" i="1"/>
  <c r="DG103" i="1" s="1"/>
  <c r="DA104" i="1"/>
  <c r="DA105" i="1"/>
  <c r="DA106" i="1"/>
  <c r="DA107" i="1"/>
  <c r="DG107" i="1" s="1"/>
  <c r="DA61" i="1"/>
  <c r="DA108" i="1"/>
  <c r="DA109" i="1"/>
  <c r="DA110" i="1"/>
  <c r="DA111" i="1"/>
  <c r="DA117" i="1"/>
  <c r="DD80" i="1"/>
  <c r="DE80" i="1"/>
  <c r="DD69" i="1"/>
  <c r="DE69" i="1"/>
  <c r="DD81" i="1"/>
  <c r="DE81" i="1"/>
  <c r="DD82" i="1"/>
  <c r="DE82" i="1"/>
  <c r="DD83" i="1"/>
  <c r="DE83" i="1"/>
  <c r="DD84" i="1"/>
  <c r="DE84" i="1"/>
  <c r="DD85" i="1"/>
  <c r="DE85" i="1"/>
  <c r="DD86" i="1"/>
  <c r="DE86" i="1"/>
  <c r="DD87" i="1"/>
  <c r="DE87" i="1"/>
  <c r="DD88" i="1"/>
  <c r="DE88" i="1"/>
  <c r="DD89" i="1"/>
  <c r="DE89" i="1"/>
  <c r="DD90" i="1"/>
  <c r="DE90" i="1"/>
  <c r="DD91" i="1"/>
  <c r="DE91" i="1"/>
  <c r="DD92" i="1"/>
  <c r="DE92" i="1"/>
  <c r="DD93" i="1"/>
  <c r="DE93" i="1"/>
  <c r="DA80" i="1"/>
  <c r="DA69" i="1"/>
  <c r="DA81" i="1"/>
  <c r="DA82" i="1"/>
  <c r="DA83" i="1"/>
  <c r="DA84" i="1"/>
  <c r="DA85" i="1"/>
  <c r="DA86" i="1"/>
  <c r="DA87" i="1"/>
  <c r="DA88" i="1"/>
  <c r="DA89" i="1"/>
  <c r="DA90" i="1"/>
  <c r="DA91" i="1"/>
  <c r="DA92" i="1"/>
  <c r="DA93" i="1"/>
  <c r="DD67" i="1"/>
  <c r="DE67" i="1"/>
  <c r="DD68" i="1"/>
  <c r="DE68" i="1"/>
  <c r="DD72" i="1"/>
  <c r="DE72" i="1"/>
  <c r="DD70" i="1"/>
  <c r="DE70" i="1"/>
  <c r="DD71" i="1"/>
  <c r="DE71" i="1"/>
  <c r="DD73" i="1"/>
  <c r="DE73" i="1"/>
  <c r="DD75" i="1"/>
  <c r="DE75" i="1"/>
  <c r="DD74" i="1"/>
  <c r="DE74" i="1"/>
  <c r="DA67" i="1"/>
  <c r="DA68" i="1"/>
  <c r="DA72" i="1"/>
  <c r="DA70" i="1"/>
  <c r="DA71" i="1"/>
  <c r="DA73" i="1"/>
  <c r="DA75" i="1"/>
  <c r="DA74" i="1"/>
  <c r="DD50" i="1"/>
  <c r="DE50" i="1"/>
  <c r="DD57" i="1"/>
  <c r="DE57" i="1"/>
  <c r="DD52" i="1"/>
  <c r="DE52" i="1"/>
  <c r="DD53" i="1"/>
  <c r="DE53" i="1"/>
  <c r="DD54" i="1"/>
  <c r="DE54" i="1"/>
  <c r="DD55" i="1"/>
  <c r="DE55" i="1"/>
  <c r="DD56" i="1"/>
  <c r="DE56" i="1"/>
  <c r="DD51" i="1"/>
  <c r="DE51" i="1"/>
  <c r="DD59" i="1"/>
  <c r="DE59" i="1"/>
  <c r="DD58" i="1"/>
  <c r="DE58" i="1"/>
  <c r="DD60" i="1"/>
  <c r="DE60" i="1"/>
  <c r="DD62" i="1"/>
  <c r="DE62" i="1"/>
  <c r="DD63" i="1"/>
  <c r="DE63" i="1"/>
  <c r="DA50" i="1"/>
  <c r="DA57" i="1"/>
  <c r="DA52" i="1"/>
  <c r="DA53" i="1"/>
  <c r="DA54" i="1"/>
  <c r="DA55" i="1"/>
  <c r="DA56" i="1"/>
  <c r="DA51" i="1"/>
  <c r="DA59" i="1"/>
  <c r="DA58" i="1"/>
  <c r="DA60" i="1"/>
  <c r="DA62" i="1"/>
  <c r="DA63" i="1"/>
  <c r="DG106" i="1" l="1"/>
  <c r="DG117" i="1"/>
  <c r="DG108" i="1"/>
  <c r="DG105" i="1"/>
  <c r="DG101" i="1"/>
  <c r="DG109" i="1"/>
  <c r="DG110" i="1"/>
  <c r="DG111" i="1"/>
  <c r="DH111" i="1" s="1"/>
  <c r="DG61" i="1"/>
  <c r="DG104" i="1"/>
  <c r="DG98" i="1"/>
  <c r="DG102" i="1"/>
  <c r="DG99" i="1"/>
  <c r="B136" i="1" l="1"/>
  <c r="DN132" i="1"/>
  <c r="DN94" i="1"/>
  <c r="DN116" i="1"/>
  <c r="DN111" i="1"/>
  <c r="DD12" i="1"/>
  <c r="DE12" i="1"/>
  <c r="DD13" i="1"/>
  <c r="DE13" i="1"/>
  <c r="DD14" i="1"/>
  <c r="DE14" i="1"/>
  <c r="DD15" i="1"/>
  <c r="DE15" i="1"/>
  <c r="DD26" i="1"/>
  <c r="DE26" i="1"/>
  <c r="DD17" i="1"/>
  <c r="DE17" i="1"/>
  <c r="DD18" i="1"/>
  <c r="DE18" i="1"/>
  <c r="DD19" i="1"/>
  <c r="DE19" i="1"/>
  <c r="DD20" i="1"/>
  <c r="DE20" i="1"/>
  <c r="DD21" i="1"/>
  <c r="DE21" i="1"/>
  <c r="DD22" i="1"/>
  <c r="DE22" i="1"/>
  <c r="DD23" i="1"/>
  <c r="DE23" i="1"/>
  <c r="DD24" i="1"/>
  <c r="DE24" i="1"/>
  <c r="DD25" i="1"/>
  <c r="DE25" i="1"/>
  <c r="DD16" i="1"/>
  <c r="DE16" i="1"/>
  <c r="DD27" i="1"/>
  <c r="DE27" i="1"/>
  <c r="DD28" i="1"/>
  <c r="DE28" i="1"/>
  <c r="DA12" i="1"/>
  <c r="DA13" i="1"/>
  <c r="DA14" i="1"/>
  <c r="DA15" i="1"/>
  <c r="DA26" i="1"/>
  <c r="DA17" i="1"/>
  <c r="DA18" i="1"/>
  <c r="DA19" i="1"/>
  <c r="DA20" i="1"/>
  <c r="DA21" i="1"/>
  <c r="DA22" i="1"/>
  <c r="DA23" i="1"/>
  <c r="DA24" i="1"/>
  <c r="DA25" i="1"/>
  <c r="DA16" i="1"/>
  <c r="DA27" i="1"/>
  <c r="DA28" i="1"/>
  <c r="DD32" i="1"/>
  <c r="DE32" i="1"/>
  <c r="DD33" i="1"/>
  <c r="DE33" i="1"/>
  <c r="DD34" i="1"/>
  <c r="DE34" i="1"/>
  <c r="DD35" i="1"/>
  <c r="DE35" i="1"/>
  <c r="DD36" i="1"/>
  <c r="DE36" i="1"/>
  <c r="DD37" i="1"/>
  <c r="DE37" i="1"/>
  <c r="DD39" i="1"/>
  <c r="DE39" i="1"/>
  <c r="DD40" i="1"/>
  <c r="DE40" i="1"/>
  <c r="DD43" i="1"/>
  <c r="DE43" i="1"/>
  <c r="DD44" i="1"/>
  <c r="DE44" i="1"/>
  <c r="DD45" i="1"/>
  <c r="DE45" i="1"/>
  <c r="DA32" i="1"/>
  <c r="DA33" i="1"/>
  <c r="DA34" i="1"/>
  <c r="DA35" i="1"/>
  <c r="DA36" i="1"/>
  <c r="DA37" i="1"/>
  <c r="DA39" i="1"/>
  <c r="DA40" i="1"/>
  <c r="DA43" i="1"/>
  <c r="DA44" i="1"/>
  <c r="DA45" i="1"/>
  <c r="DD100" i="1"/>
  <c r="DE100" i="1"/>
  <c r="DA100" i="1"/>
  <c r="DB247" i="1"/>
  <c r="DA247" i="1"/>
  <c r="DE79" i="1"/>
  <c r="DD79" i="1"/>
  <c r="DA79" i="1"/>
  <c r="DE77" i="1"/>
  <c r="DD77" i="1"/>
  <c r="DA77" i="1"/>
  <c r="DE66" i="1"/>
  <c r="DD66" i="1"/>
  <c r="DA66" i="1"/>
  <c r="DE49" i="1"/>
  <c r="DD49" i="1"/>
  <c r="DA49" i="1"/>
  <c r="DE31" i="1"/>
  <c r="DD31" i="1"/>
  <c r="DA31" i="1"/>
  <c r="DE11" i="1"/>
  <c r="DD11" i="1"/>
  <c r="DA11" i="1"/>
  <c r="CX131" i="1"/>
  <c r="DN131" i="1" s="1"/>
  <c r="CX134" i="1"/>
  <c r="DN134" i="1" s="1"/>
  <c r="DG45" i="1" l="1"/>
  <c r="DH45" i="1" s="1"/>
  <c r="DG32" i="1"/>
  <c r="DG86" i="1"/>
  <c r="DH86" i="1" s="1"/>
  <c r="DG72" i="1"/>
  <c r="DG50" i="1"/>
  <c r="DG57" i="1"/>
  <c r="DG74" i="1"/>
  <c r="DG59" i="1"/>
  <c r="DG54" i="1"/>
  <c r="DG51" i="1"/>
  <c r="DG40" i="1"/>
  <c r="DG35" i="1"/>
  <c r="DG70" i="1"/>
  <c r="DG67" i="1"/>
  <c r="DG68" i="1"/>
  <c r="DG39" i="1"/>
  <c r="DG34" i="1"/>
  <c r="DG91" i="1"/>
  <c r="DG73" i="1"/>
  <c r="DG62" i="1"/>
  <c r="DG60" i="1"/>
  <c r="DG55" i="1"/>
  <c r="DG53" i="1"/>
  <c r="DG58" i="1"/>
  <c r="DG44" i="1"/>
  <c r="DH44" i="1" s="1"/>
  <c r="DG37" i="1"/>
  <c r="DG33" i="1"/>
  <c r="DG43" i="1"/>
  <c r="DG75" i="1"/>
  <c r="DH75" i="1" s="1"/>
  <c r="DG71" i="1"/>
  <c r="DG36" i="1"/>
  <c r="DG63" i="1"/>
  <c r="DG56" i="1"/>
  <c r="DG52" i="1"/>
  <c r="DG90" i="1"/>
  <c r="DG88" i="1"/>
  <c r="DG92" i="1"/>
  <c r="DG84" i="1"/>
  <c r="DG82" i="1"/>
  <c r="DG69" i="1"/>
  <c r="DG27" i="1"/>
  <c r="DG25" i="1"/>
  <c r="DG23" i="1"/>
  <c r="DG21" i="1"/>
  <c r="DG19" i="1"/>
  <c r="DG17" i="1"/>
  <c r="DG15" i="1"/>
  <c r="DG13" i="1"/>
  <c r="DG31" i="1"/>
  <c r="DG100" i="1"/>
  <c r="DG93" i="1"/>
  <c r="DG89" i="1"/>
  <c r="DG87" i="1"/>
  <c r="DG85" i="1"/>
  <c r="DG83" i="1"/>
  <c r="DG81" i="1"/>
  <c r="DG80" i="1"/>
  <c r="DG28" i="1"/>
  <c r="DG16" i="1"/>
  <c r="DG24" i="1"/>
  <c r="DG22" i="1"/>
  <c r="DG20" i="1"/>
  <c r="DG18" i="1"/>
  <c r="DG26" i="1"/>
  <c r="DG14" i="1"/>
  <c r="DG12" i="1"/>
  <c r="DG11" i="1"/>
  <c r="DG79" i="1"/>
  <c r="DG49" i="1"/>
  <c r="DG66" i="1"/>
  <c r="CX45" i="1" l="1"/>
  <c r="DN45" i="1" s="1"/>
  <c r="CX75" i="1"/>
  <c r="DN75" i="1" s="1"/>
  <c r="CX44" i="1"/>
  <c r="DN44" i="1" s="1"/>
  <c r="CX130" i="1"/>
  <c r="DN130" i="1" s="1"/>
  <c r="CX86" i="1"/>
  <c r="DN86" i="1" s="1"/>
  <c r="CN108" i="1"/>
  <c r="CO108" i="1"/>
  <c r="CN109" i="1"/>
  <c r="CO109" i="1"/>
  <c r="CN101" i="1"/>
  <c r="CO101" i="1"/>
  <c r="CN102" i="1"/>
  <c r="CO102" i="1"/>
  <c r="CN103" i="1"/>
  <c r="CO103" i="1"/>
  <c r="CN104" i="1"/>
  <c r="CO104" i="1"/>
  <c r="CN105" i="1"/>
  <c r="CO105" i="1"/>
  <c r="CN106" i="1"/>
  <c r="CO106" i="1"/>
  <c r="CN107" i="1"/>
  <c r="CO107" i="1"/>
  <c r="CN98" i="1"/>
  <c r="CO98" i="1"/>
  <c r="CN61" i="1"/>
  <c r="CO61" i="1"/>
  <c r="CN110" i="1"/>
  <c r="CO110" i="1"/>
  <c r="CN100" i="1"/>
  <c r="CO100" i="1"/>
  <c r="CN91" i="1"/>
  <c r="CO91" i="1"/>
  <c r="CN117" i="1"/>
  <c r="CO117" i="1"/>
  <c r="CK108" i="1"/>
  <c r="CK109" i="1"/>
  <c r="CK101" i="1"/>
  <c r="CK102" i="1"/>
  <c r="CK103" i="1"/>
  <c r="CK104" i="1"/>
  <c r="CK105" i="1"/>
  <c r="CK106" i="1"/>
  <c r="CK107" i="1"/>
  <c r="CK98" i="1"/>
  <c r="CK61" i="1"/>
  <c r="CK110" i="1"/>
  <c r="CK100" i="1"/>
  <c r="CK91" i="1"/>
  <c r="CK117" i="1"/>
  <c r="CN69" i="1"/>
  <c r="CO69" i="1"/>
  <c r="CN80" i="1"/>
  <c r="CO80" i="1"/>
  <c r="CN81" i="1"/>
  <c r="CO81" i="1"/>
  <c r="CN82" i="1"/>
  <c r="CO82" i="1"/>
  <c r="CN83" i="1"/>
  <c r="CO83" i="1"/>
  <c r="CN84" i="1"/>
  <c r="CO84" i="1"/>
  <c r="CN85" i="1"/>
  <c r="CO85" i="1"/>
  <c r="CN92" i="1"/>
  <c r="CO92" i="1"/>
  <c r="CN87" i="1"/>
  <c r="CO87" i="1"/>
  <c r="CN88" i="1"/>
  <c r="CO88" i="1"/>
  <c r="CN89" i="1"/>
  <c r="CO89" i="1"/>
  <c r="CN90" i="1"/>
  <c r="CO90" i="1"/>
  <c r="CN93" i="1"/>
  <c r="CO93" i="1"/>
  <c r="CK69" i="1"/>
  <c r="CK80" i="1"/>
  <c r="CK81" i="1"/>
  <c r="CK82" i="1"/>
  <c r="CK83" i="1"/>
  <c r="CK84" i="1"/>
  <c r="CK85" i="1"/>
  <c r="CK92" i="1"/>
  <c r="CK87" i="1"/>
  <c r="CK88" i="1"/>
  <c r="CK89" i="1"/>
  <c r="CK90" i="1"/>
  <c r="CK93" i="1"/>
  <c r="CN67" i="1"/>
  <c r="CO67" i="1"/>
  <c r="CN50" i="1"/>
  <c r="CO50" i="1"/>
  <c r="CN57" i="1"/>
  <c r="CO57" i="1"/>
  <c r="CN68" i="1"/>
  <c r="CO68" i="1"/>
  <c r="CN72" i="1"/>
  <c r="CO72" i="1"/>
  <c r="CN70" i="1"/>
  <c r="CO70" i="1"/>
  <c r="CN71" i="1"/>
  <c r="CO71" i="1"/>
  <c r="CN74" i="1"/>
  <c r="CO74" i="1"/>
  <c r="CN73" i="1"/>
  <c r="CO73" i="1"/>
  <c r="CK67" i="1"/>
  <c r="CK50" i="1"/>
  <c r="CK57" i="1"/>
  <c r="CK68" i="1"/>
  <c r="CK72" i="1"/>
  <c r="CK70" i="1"/>
  <c r="CK71" i="1"/>
  <c r="CK74" i="1"/>
  <c r="CK73" i="1"/>
  <c r="CN51" i="1"/>
  <c r="CO51" i="1"/>
  <c r="CN58" i="1"/>
  <c r="CO58" i="1"/>
  <c r="CN52" i="1"/>
  <c r="CO52" i="1"/>
  <c r="CN53" i="1"/>
  <c r="CO53" i="1"/>
  <c r="CN54" i="1"/>
  <c r="CO54" i="1"/>
  <c r="CN55" i="1"/>
  <c r="CO55" i="1"/>
  <c r="CN56" i="1"/>
  <c r="CO56" i="1"/>
  <c r="CN60" i="1"/>
  <c r="CO60" i="1"/>
  <c r="CN59" i="1"/>
  <c r="CO59" i="1"/>
  <c r="CN62" i="1"/>
  <c r="CO62" i="1"/>
  <c r="CN63" i="1"/>
  <c r="CO63" i="1"/>
  <c r="CK51" i="1"/>
  <c r="CK58" i="1"/>
  <c r="CK52" i="1"/>
  <c r="CK53" i="1"/>
  <c r="CK54" i="1"/>
  <c r="CK55" i="1"/>
  <c r="CK56" i="1"/>
  <c r="CK60" i="1"/>
  <c r="CK59" i="1"/>
  <c r="CK62" i="1"/>
  <c r="CK63" i="1"/>
  <c r="CN32" i="1"/>
  <c r="CO32" i="1"/>
  <c r="CN33" i="1"/>
  <c r="CO33" i="1"/>
  <c r="CN34" i="1"/>
  <c r="CO34" i="1"/>
  <c r="CN35" i="1"/>
  <c r="CO35" i="1"/>
  <c r="CN36" i="1"/>
  <c r="CO36" i="1"/>
  <c r="CN31" i="1"/>
  <c r="CO31" i="1"/>
  <c r="CN39" i="1"/>
  <c r="CO39" i="1"/>
  <c r="CN40" i="1"/>
  <c r="CO40" i="1"/>
  <c r="CN43" i="1"/>
  <c r="CO43" i="1"/>
  <c r="CK32" i="1"/>
  <c r="CK33" i="1"/>
  <c r="CK34" i="1"/>
  <c r="CK35" i="1"/>
  <c r="CK36" i="1"/>
  <c r="CK31" i="1"/>
  <c r="CK39" i="1"/>
  <c r="CK40" i="1"/>
  <c r="CK43" i="1"/>
  <c r="CN12" i="1"/>
  <c r="CO12" i="1"/>
  <c r="CN13" i="1"/>
  <c r="CO13" i="1"/>
  <c r="CN14" i="1"/>
  <c r="CO14" i="1"/>
  <c r="CN15" i="1"/>
  <c r="CO15" i="1"/>
  <c r="CN27" i="1"/>
  <c r="CO27" i="1"/>
  <c r="CN17" i="1"/>
  <c r="CO17" i="1"/>
  <c r="CN18" i="1"/>
  <c r="CO18" i="1"/>
  <c r="CN19" i="1"/>
  <c r="CO19" i="1"/>
  <c r="CN20" i="1"/>
  <c r="CO20" i="1"/>
  <c r="CN21" i="1"/>
  <c r="CO21" i="1"/>
  <c r="CN22" i="1"/>
  <c r="CO22" i="1"/>
  <c r="CN23" i="1"/>
  <c r="CO23" i="1"/>
  <c r="CN24" i="1"/>
  <c r="CO24" i="1"/>
  <c r="CN26" i="1"/>
  <c r="CO26" i="1"/>
  <c r="CN25" i="1"/>
  <c r="CO25" i="1"/>
  <c r="CN16" i="1"/>
  <c r="CO16" i="1"/>
  <c r="CN28" i="1"/>
  <c r="CO28" i="1"/>
  <c r="CK12" i="1"/>
  <c r="CK13" i="1"/>
  <c r="CK14" i="1"/>
  <c r="CK15" i="1"/>
  <c r="CK27" i="1"/>
  <c r="CK17" i="1"/>
  <c r="CK18" i="1"/>
  <c r="CK19" i="1"/>
  <c r="CK20" i="1"/>
  <c r="CK21" i="1"/>
  <c r="CK22" i="1"/>
  <c r="CK23" i="1"/>
  <c r="CK24" i="1"/>
  <c r="CK26" i="1"/>
  <c r="CK25" i="1"/>
  <c r="CK16" i="1"/>
  <c r="CK28" i="1"/>
  <c r="CL247" i="1"/>
  <c r="CK247" i="1"/>
  <c r="CO99" i="1"/>
  <c r="CN99" i="1"/>
  <c r="CK99" i="1"/>
  <c r="CO79" i="1"/>
  <c r="CN79" i="1"/>
  <c r="CK79" i="1"/>
  <c r="CO77" i="1"/>
  <c r="CN77" i="1"/>
  <c r="CK77" i="1"/>
  <c r="CO66" i="1"/>
  <c r="CN66" i="1"/>
  <c r="CK66" i="1"/>
  <c r="CO49" i="1"/>
  <c r="CN49" i="1"/>
  <c r="CK49" i="1"/>
  <c r="CO37" i="1"/>
  <c r="CN37" i="1"/>
  <c r="CK37" i="1"/>
  <c r="CO11" i="1"/>
  <c r="CN11" i="1"/>
  <c r="CK11" i="1"/>
  <c r="CQ28" i="1" l="1"/>
  <c r="CQ20" i="1"/>
  <c r="CQ62" i="1"/>
  <c r="CQ55" i="1"/>
  <c r="CQ58" i="1"/>
  <c r="CQ90" i="1"/>
  <c r="CQ24" i="1"/>
  <c r="CQ27" i="1"/>
  <c r="CQ12" i="1"/>
  <c r="CR12" i="1" s="1"/>
  <c r="DH12" i="1" s="1"/>
  <c r="CQ25" i="1"/>
  <c r="CQ13" i="1"/>
  <c r="CQ60" i="1"/>
  <c r="CQ53" i="1"/>
  <c r="CQ71" i="1"/>
  <c r="CQ57" i="1"/>
  <c r="CQ88" i="1"/>
  <c r="CQ92" i="1"/>
  <c r="CQ84" i="1"/>
  <c r="CQ82" i="1"/>
  <c r="CQ80" i="1"/>
  <c r="CQ22" i="1"/>
  <c r="CQ18" i="1"/>
  <c r="CQ11" i="1"/>
  <c r="CQ31" i="1"/>
  <c r="CQ33" i="1"/>
  <c r="CQ73" i="1"/>
  <c r="CQ72" i="1"/>
  <c r="CQ67" i="1"/>
  <c r="CQ43" i="1"/>
  <c r="CR43" i="1" s="1"/>
  <c r="DH43" i="1" s="1"/>
  <c r="CQ39" i="1"/>
  <c r="CQ36" i="1"/>
  <c r="CQ34" i="1"/>
  <c r="CQ32" i="1"/>
  <c r="CQ91" i="1"/>
  <c r="CR91" i="1" s="1"/>
  <c r="DH91" i="1" s="1"/>
  <c r="CQ110" i="1"/>
  <c r="CR110" i="1" s="1"/>
  <c r="DH110" i="1" s="1"/>
  <c r="CQ98" i="1"/>
  <c r="CQ106" i="1"/>
  <c r="CQ104" i="1"/>
  <c r="CQ102" i="1"/>
  <c r="CQ109" i="1"/>
  <c r="CQ63" i="1"/>
  <c r="CQ59" i="1"/>
  <c r="CQ56" i="1"/>
  <c r="CQ54" i="1"/>
  <c r="CQ52" i="1"/>
  <c r="CQ51" i="1"/>
  <c r="CQ74" i="1"/>
  <c r="CQ70" i="1"/>
  <c r="CQ68" i="1"/>
  <c r="CQ50" i="1"/>
  <c r="CQ93" i="1"/>
  <c r="CQ89" i="1"/>
  <c r="CQ87" i="1"/>
  <c r="CQ85" i="1"/>
  <c r="CQ83" i="1"/>
  <c r="CQ81" i="1"/>
  <c r="CQ69" i="1"/>
  <c r="CQ16" i="1"/>
  <c r="CQ26" i="1"/>
  <c r="CQ23" i="1"/>
  <c r="CQ21" i="1"/>
  <c r="CQ19" i="1"/>
  <c r="CQ17" i="1"/>
  <c r="CQ15" i="1"/>
  <c r="CQ40" i="1"/>
  <c r="CQ35" i="1"/>
  <c r="CQ117" i="1"/>
  <c r="CQ100" i="1"/>
  <c r="CR100" i="1" s="1"/>
  <c r="DH100" i="1" s="1"/>
  <c r="CQ61" i="1"/>
  <c r="CQ107" i="1"/>
  <c r="CQ105" i="1"/>
  <c r="CQ103" i="1"/>
  <c r="CQ101" i="1"/>
  <c r="CQ108" i="1"/>
  <c r="CQ14" i="1"/>
  <c r="CQ49" i="1"/>
  <c r="CQ66" i="1"/>
  <c r="CQ79" i="1"/>
  <c r="CQ99" i="1"/>
  <c r="CQ37" i="1"/>
  <c r="CH100" i="1" l="1"/>
  <c r="CX100" i="1" s="1"/>
  <c r="DN100" i="1" s="1"/>
  <c r="CH43" i="1"/>
  <c r="CX43" i="1" s="1"/>
  <c r="DN43" i="1" s="1"/>
  <c r="CH91" i="1"/>
  <c r="CX91" i="1" s="1"/>
  <c r="DN91" i="1" s="1"/>
  <c r="CH39" i="1"/>
  <c r="CX39" i="1" s="1"/>
  <c r="DN39" i="1" s="1"/>
  <c r="BX39" i="1"/>
  <c r="BY39" i="1"/>
  <c r="BU39" i="1"/>
  <c r="CA39" i="1" l="1"/>
  <c r="CB39" i="1" s="1"/>
  <c r="CR39" i="1" s="1"/>
  <c r="DH39" i="1" s="1"/>
  <c r="BX27" i="1" l="1"/>
  <c r="BX108" i="1"/>
  <c r="BY108" i="1"/>
  <c r="BX109" i="1"/>
  <c r="BY109" i="1"/>
  <c r="BX101" i="1"/>
  <c r="BY101" i="1"/>
  <c r="BX102" i="1"/>
  <c r="BY102" i="1"/>
  <c r="BX103" i="1"/>
  <c r="BY103" i="1"/>
  <c r="BX104" i="1"/>
  <c r="BY104" i="1"/>
  <c r="BX105" i="1"/>
  <c r="BY105" i="1"/>
  <c r="BX106" i="1"/>
  <c r="BY106" i="1"/>
  <c r="BX107" i="1"/>
  <c r="BY107" i="1"/>
  <c r="BX98" i="1"/>
  <c r="BY98" i="1"/>
  <c r="BX61" i="1"/>
  <c r="BY61" i="1"/>
  <c r="BU108" i="1"/>
  <c r="BU109" i="1"/>
  <c r="BU101" i="1"/>
  <c r="BU102" i="1"/>
  <c r="BU103" i="1"/>
  <c r="BU104" i="1"/>
  <c r="BU105" i="1"/>
  <c r="BU106" i="1"/>
  <c r="BU107" i="1"/>
  <c r="BU98" i="1"/>
  <c r="BU61" i="1"/>
  <c r="BX69" i="1"/>
  <c r="BY69" i="1"/>
  <c r="BX80" i="1"/>
  <c r="BY80" i="1"/>
  <c r="BX81" i="1"/>
  <c r="BY81" i="1"/>
  <c r="BX82" i="1"/>
  <c r="BY82" i="1"/>
  <c r="BX83" i="1"/>
  <c r="BY83" i="1"/>
  <c r="BX84" i="1"/>
  <c r="BY84" i="1"/>
  <c r="BX85" i="1"/>
  <c r="BY85" i="1"/>
  <c r="BX92" i="1"/>
  <c r="BY92" i="1"/>
  <c r="BX87" i="1"/>
  <c r="BY87" i="1"/>
  <c r="BX88" i="1"/>
  <c r="BY88" i="1"/>
  <c r="BX89" i="1"/>
  <c r="BY89" i="1"/>
  <c r="BX90" i="1"/>
  <c r="BY90" i="1"/>
  <c r="BX93" i="1"/>
  <c r="BY93" i="1"/>
  <c r="BU69" i="1"/>
  <c r="BU80" i="1"/>
  <c r="BU81" i="1"/>
  <c r="BU82" i="1"/>
  <c r="BU83" i="1"/>
  <c r="BU84" i="1"/>
  <c r="BU85" i="1"/>
  <c r="BU92" i="1"/>
  <c r="BU87" i="1"/>
  <c r="BU88" i="1"/>
  <c r="BU89" i="1"/>
  <c r="BU90" i="1"/>
  <c r="BU93" i="1"/>
  <c r="BX66" i="1"/>
  <c r="BY66" i="1"/>
  <c r="BX67" i="1"/>
  <c r="BY67" i="1"/>
  <c r="BX50" i="1"/>
  <c r="BY50" i="1"/>
  <c r="BX57" i="1"/>
  <c r="BY57" i="1"/>
  <c r="BX68" i="1"/>
  <c r="BY68" i="1"/>
  <c r="BX72" i="1"/>
  <c r="BY72" i="1"/>
  <c r="BX70" i="1"/>
  <c r="BY70" i="1"/>
  <c r="BX71" i="1"/>
  <c r="BY71" i="1"/>
  <c r="BX74" i="1"/>
  <c r="BY74" i="1"/>
  <c r="BU66" i="1"/>
  <c r="BU67" i="1"/>
  <c r="BU50" i="1"/>
  <c r="BU57" i="1"/>
  <c r="BU68" i="1"/>
  <c r="BU72" i="1"/>
  <c r="BU70" i="1"/>
  <c r="BU71" i="1"/>
  <c r="BU74" i="1"/>
  <c r="BX63" i="1"/>
  <c r="BY63" i="1"/>
  <c r="BX49" i="1"/>
  <c r="BY49" i="1"/>
  <c r="BX51" i="1"/>
  <c r="BY51" i="1"/>
  <c r="BX52" i="1"/>
  <c r="BY52" i="1"/>
  <c r="BX53" i="1"/>
  <c r="BY53" i="1"/>
  <c r="BX54" i="1"/>
  <c r="BY54" i="1"/>
  <c r="BX55" i="1"/>
  <c r="BY55" i="1"/>
  <c r="BX56" i="1"/>
  <c r="BY56" i="1"/>
  <c r="BX58" i="1"/>
  <c r="BY58" i="1"/>
  <c r="BX60" i="1"/>
  <c r="BY60" i="1"/>
  <c r="BU63" i="1"/>
  <c r="BU49" i="1"/>
  <c r="BU51" i="1"/>
  <c r="BU52" i="1"/>
  <c r="BU53" i="1"/>
  <c r="BU54" i="1"/>
  <c r="BU55" i="1"/>
  <c r="BU56" i="1"/>
  <c r="BU58" i="1"/>
  <c r="BU60" i="1"/>
  <c r="BX12" i="1"/>
  <c r="BY12" i="1"/>
  <c r="BX13" i="1"/>
  <c r="BY13" i="1"/>
  <c r="BX25" i="1"/>
  <c r="BY25" i="1"/>
  <c r="BX15" i="1"/>
  <c r="BY15" i="1"/>
  <c r="BX14" i="1"/>
  <c r="BY14" i="1"/>
  <c r="BX17" i="1"/>
  <c r="BY17" i="1"/>
  <c r="BX18" i="1"/>
  <c r="BY18" i="1"/>
  <c r="BX19" i="1"/>
  <c r="BY19" i="1"/>
  <c r="BX20" i="1"/>
  <c r="BY20" i="1"/>
  <c r="BX21" i="1"/>
  <c r="BY21" i="1"/>
  <c r="BX22" i="1"/>
  <c r="BY22" i="1"/>
  <c r="BX23" i="1"/>
  <c r="BY23" i="1"/>
  <c r="BX24" i="1"/>
  <c r="BY24" i="1"/>
  <c r="BX26" i="1"/>
  <c r="BY26" i="1"/>
  <c r="BX16" i="1"/>
  <c r="BY16" i="1"/>
  <c r="BY27" i="1"/>
  <c r="BX28" i="1"/>
  <c r="BY28" i="1"/>
  <c r="BX11" i="1"/>
  <c r="BY11" i="1"/>
  <c r="BU12" i="1"/>
  <c r="BU13" i="1"/>
  <c r="BU25" i="1"/>
  <c r="BU15" i="1"/>
  <c r="BU14" i="1"/>
  <c r="BU17" i="1"/>
  <c r="BU18" i="1"/>
  <c r="BU19" i="1"/>
  <c r="BU20" i="1"/>
  <c r="BU21" i="1"/>
  <c r="BU22" i="1"/>
  <c r="BU23" i="1"/>
  <c r="BU24" i="1"/>
  <c r="BU26" i="1"/>
  <c r="BU16" i="1"/>
  <c r="BU27" i="1"/>
  <c r="BU28" i="1"/>
  <c r="BU11" i="1"/>
  <c r="BV247" i="1"/>
  <c r="BU247" i="1"/>
  <c r="BY117" i="1"/>
  <c r="BX117" i="1"/>
  <c r="BU117" i="1"/>
  <c r="BY99" i="1"/>
  <c r="BX99" i="1"/>
  <c r="BU99" i="1"/>
  <c r="BY79" i="1"/>
  <c r="BX79" i="1"/>
  <c r="BU79" i="1"/>
  <c r="BY77" i="1"/>
  <c r="BX77" i="1"/>
  <c r="BU77" i="1"/>
  <c r="BY73" i="1"/>
  <c r="BX73" i="1"/>
  <c r="BU73" i="1"/>
  <c r="BY59" i="1"/>
  <c r="BX59" i="1"/>
  <c r="BU59" i="1"/>
  <c r="BY62" i="1"/>
  <c r="BX62" i="1"/>
  <c r="BU62" i="1"/>
  <c r="BY40" i="1"/>
  <c r="BX40" i="1"/>
  <c r="BU40" i="1"/>
  <c r="BY31" i="1"/>
  <c r="BX31" i="1"/>
  <c r="BU31" i="1"/>
  <c r="BY36" i="1"/>
  <c r="BX36" i="1"/>
  <c r="BU36" i="1"/>
  <c r="BY35" i="1"/>
  <c r="BX35" i="1"/>
  <c r="BU35" i="1"/>
  <c r="BY34" i="1"/>
  <c r="BX34" i="1"/>
  <c r="BU34" i="1"/>
  <c r="BY33" i="1"/>
  <c r="BX33" i="1"/>
  <c r="BU33" i="1"/>
  <c r="BY32" i="1"/>
  <c r="BX32" i="1"/>
  <c r="BU32" i="1"/>
  <c r="BY37" i="1"/>
  <c r="BX37" i="1"/>
  <c r="BU37" i="1"/>
  <c r="BR129" i="1"/>
  <c r="CH129" i="1" s="1"/>
  <c r="CX129" i="1" s="1"/>
  <c r="DN129" i="1" s="1"/>
  <c r="BR110" i="1"/>
  <c r="CH110" i="1" s="1"/>
  <c r="CX110" i="1" s="1"/>
  <c r="DN110" i="1" s="1"/>
  <c r="BR61" i="1"/>
  <c r="CH61" i="1" s="1"/>
  <c r="CX61" i="1" s="1"/>
  <c r="DN61" i="1" s="1"/>
  <c r="BH108" i="1"/>
  <c r="BI108" i="1"/>
  <c r="BH109" i="1"/>
  <c r="BI109" i="1"/>
  <c r="BH101" i="1"/>
  <c r="BI101" i="1"/>
  <c r="BH102" i="1"/>
  <c r="BI102" i="1"/>
  <c r="BH103" i="1"/>
  <c r="BI103" i="1"/>
  <c r="BH104" i="1"/>
  <c r="BI104" i="1"/>
  <c r="BH105" i="1"/>
  <c r="BI105" i="1"/>
  <c r="BH106" i="1"/>
  <c r="BI106" i="1"/>
  <c r="BH107" i="1"/>
  <c r="BI107" i="1"/>
  <c r="BH98" i="1"/>
  <c r="BI98" i="1"/>
  <c r="BH117" i="1"/>
  <c r="BI117" i="1"/>
  <c r="BE108" i="1"/>
  <c r="BE109" i="1"/>
  <c r="BE101" i="1"/>
  <c r="BE102" i="1"/>
  <c r="BE103" i="1"/>
  <c r="BE104" i="1"/>
  <c r="BE105" i="1"/>
  <c r="BE106" i="1"/>
  <c r="BE107" i="1"/>
  <c r="BE98" i="1"/>
  <c r="BE117" i="1"/>
  <c r="BH79" i="1"/>
  <c r="BI79" i="1"/>
  <c r="BH67" i="1"/>
  <c r="BI67" i="1"/>
  <c r="BH80" i="1"/>
  <c r="BI80" i="1"/>
  <c r="BH69" i="1"/>
  <c r="BI69" i="1"/>
  <c r="BH81" i="1"/>
  <c r="BI81" i="1"/>
  <c r="BH82" i="1"/>
  <c r="BI82" i="1"/>
  <c r="BH83" i="1"/>
  <c r="BI83" i="1"/>
  <c r="BH84" i="1"/>
  <c r="BI84" i="1"/>
  <c r="BH85" i="1"/>
  <c r="BI85" i="1"/>
  <c r="BH92" i="1"/>
  <c r="BI92" i="1"/>
  <c r="BE79" i="1"/>
  <c r="BE67" i="1"/>
  <c r="BE80" i="1"/>
  <c r="BE69" i="1"/>
  <c r="BE81" i="1"/>
  <c r="BE82" i="1"/>
  <c r="BE83" i="1"/>
  <c r="BE84" i="1"/>
  <c r="BE85" i="1"/>
  <c r="BE92" i="1"/>
  <c r="BE87" i="1"/>
  <c r="BE88" i="1"/>
  <c r="BE89" i="1"/>
  <c r="BE90" i="1"/>
  <c r="BH72" i="1"/>
  <c r="BI72" i="1"/>
  <c r="BH70" i="1"/>
  <c r="BI70" i="1"/>
  <c r="BH50" i="1"/>
  <c r="BI50" i="1"/>
  <c r="BH68" i="1"/>
  <c r="BI68" i="1"/>
  <c r="BH51" i="1"/>
  <c r="BI51" i="1"/>
  <c r="BH73" i="1"/>
  <c r="BI73" i="1"/>
  <c r="BH57" i="1"/>
  <c r="BI57" i="1"/>
  <c r="BH71" i="1"/>
  <c r="BI71" i="1"/>
  <c r="BH49" i="1"/>
  <c r="BI49" i="1"/>
  <c r="BE72" i="1"/>
  <c r="BE70" i="1"/>
  <c r="BE50" i="1"/>
  <c r="BE68" i="1"/>
  <c r="BE51" i="1"/>
  <c r="BE73" i="1"/>
  <c r="BE57" i="1"/>
  <c r="BE71" i="1"/>
  <c r="BE49" i="1"/>
  <c r="BH60" i="1"/>
  <c r="BI60" i="1"/>
  <c r="BH52" i="1"/>
  <c r="BI52" i="1"/>
  <c r="BH53" i="1"/>
  <c r="BI53" i="1"/>
  <c r="BH54" i="1"/>
  <c r="BI54" i="1"/>
  <c r="BH55" i="1"/>
  <c r="BI55" i="1"/>
  <c r="BH56" i="1"/>
  <c r="BI56" i="1"/>
  <c r="BH59" i="1"/>
  <c r="BI59" i="1"/>
  <c r="BE60" i="1"/>
  <c r="BE52" i="1"/>
  <c r="BE53" i="1"/>
  <c r="BE54" i="1"/>
  <c r="BE55" i="1"/>
  <c r="BE56" i="1"/>
  <c r="BE59" i="1"/>
  <c r="BH37" i="1"/>
  <c r="BI37" i="1"/>
  <c r="BH32" i="1"/>
  <c r="BI32" i="1"/>
  <c r="BH33" i="1"/>
  <c r="BI33" i="1"/>
  <c r="BH34" i="1"/>
  <c r="BI34" i="1"/>
  <c r="BH35" i="1"/>
  <c r="BI35" i="1"/>
  <c r="BH36" i="1"/>
  <c r="BI36" i="1"/>
  <c r="BH31" i="1"/>
  <c r="BI31" i="1"/>
  <c r="BH40" i="1"/>
  <c r="BI40" i="1"/>
  <c r="BH16" i="1"/>
  <c r="BI16" i="1"/>
  <c r="BE37" i="1"/>
  <c r="BE32" i="1"/>
  <c r="BE33" i="1"/>
  <c r="BE34" i="1"/>
  <c r="BE35" i="1"/>
  <c r="BE36" i="1"/>
  <c r="BE31" i="1"/>
  <c r="BE40" i="1"/>
  <c r="BE16" i="1"/>
  <c r="BF247" i="1"/>
  <c r="BE247" i="1"/>
  <c r="BI99" i="1"/>
  <c r="BH99" i="1"/>
  <c r="BE99" i="1"/>
  <c r="BI90" i="1"/>
  <c r="BH90" i="1"/>
  <c r="BI89" i="1"/>
  <c r="BH89" i="1"/>
  <c r="BI88" i="1"/>
  <c r="BH88" i="1"/>
  <c r="BI87" i="1"/>
  <c r="BH87" i="1"/>
  <c r="BI66" i="1"/>
  <c r="BH66" i="1"/>
  <c r="BE66" i="1"/>
  <c r="BI77" i="1"/>
  <c r="BH77" i="1"/>
  <c r="BE77" i="1"/>
  <c r="BI74" i="1"/>
  <c r="BH74" i="1"/>
  <c r="BE74" i="1"/>
  <c r="BI58" i="1"/>
  <c r="BH58" i="1"/>
  <c r="BE58" i="1"/>
  <c r="BI62" i="1"/>
  <c r="BH62" i="1"/>
  <c r="BE62" i="1"/>
  <c r="BI11" i="1"/>
  <c r="BH11" i="1"/>
  <c r="BE11" i="1"/>
  <c r="BI28" i="1"/>
  <c r="BH28" i="1"/>
  <c r="BE28" i="1"/>
  <c r="BI27" i="1"/>
  <c r="BH27" i="1"/>
  <c r="BE27" i="1"/>
  <c r="BI24" i="1"/>
  <c r="BH24" i="1"/>
  <c r="BE24" i="1"/>
  <c r="BI23" i="1"/>
  <c r="BH23" i="1"/>
  <c r="BE23" i="1"/>
  <c r="BI22" i="1"/>
  <c r="BH22" i="1"/>
  <c r="BE22" i="1"/>
  <c r="BI21" i="1"/>
  <c r="BH21" i="1"/>
  <c r="BE21" i="1"/>
  <c r="BI20" i="1"/>
  <c r="BH20" i="1"/>
  <c r="BE20" i="1"/>
  <c r="BI19" i="1"/>
  <c r="BH19" i="1"/>
  <c r="BE19" i="1"/>
  <c r="BI18" i="1"/>
  <c r="BH18" i="1"/>
  <c r="BE18" i="1"/>
  <c r="BI17" i="1"/>
  <c r="BH17" i="1"/>
  <c r="BE17" i="1"/>
  <c r="BI26" i="1"/>
  <c r="BH26" i="1"/>
  <c r="BE26" i="1"/>
  <c r="BI15" i="1"/>
  <c r="BH15" i="1"/>
  <c r="BE15" i="1"/>
  <c r="BI25" i="1"/>
  <c r="BH25" i="1"/>
  <c r="BE25" i="1"/>
  <c r="BI14" i="1"/>
  <c r="BH14" i="1"/>
  <c r="BE14" i="1"/>
  <c r="BI12" i="1"/>
  <c r="BH12" i="1"/>
  <c r="BE12" i="1"/>
  <c r="BI13" i="1"/>
  <c r="BH13" i="1"/>
  <c r="BE13" i="1"/>
  <c r="BB59" i="1"/>
  <c r="BR59" i="1" s="1"/>
  <c r="CH59" i="1" s="1"/>
  <c r="CX59" i="1" s="1"/>
  <c r="DN59" i="1" s="1"/>
  <c r="BB98" i="1"/>
  <c r="BR98" i="1" s="1"/>
  <c r="CH98" i="1" s="1"/>
  <c r="CX98" i="1" s="1"/>
  <c r="DN98" i="1" s="1"/>
  <c r="BB16" i="1"/>
  <c r="BR16" i="1" s="1"/>
  <c r="CH16" i="1" s="1"/>
  <c r="CX16" i="1" s="1"/>
  <c r="DN16" i="1" s="1"/>
  <c r="BB67" i="1"/>
  <c r="BR67" i="1" s="1"/>
  <c r="CH67" i="1" s="1"/>
  <c r="CX67" i="1" s="1"/>
  <c r="DN67" i="1" s="1"/>
  <c r="AR67" i="1"/>
  <c r="AS67" i="1"/>
  <c r="AO67" i="1"/>
  <c r="AR60" i="1"/>
  <c r="AS60" i="1"/>
  <c r="AR52" i="1"/>
  <c r="AS52" i="1"/>
  <c r="AR53" i="1"/>
  <c r="AS53" i="1"/>
  <c r="AR54" i="1"/>
  <c r="AS54" i="1"/>
  <c r="AR55" i="1"/>
  <c r="AS55" i="1"/>
  <c r="AR56" i="1"/>
  <c r="AS56" i="1"/>
  <c r="AR59" i="1"/>
  <c r="AS59" i="1"/>
  <c r="AO60" i="1"/>
  <c r="AO52" i="1"/>
  <c r="AO53" i="1"/>
  <c r="AO54" i="1"/>
  <c r="AO55" i="1"/>
  <c r="AO56" i="1"/>
  <c r="AO59" i="1"/>
  <c r="AO109" i="1"/>
  <c r="AO108" i="1"/>
  <c r="AO101" i="1"/>
  <c r="AO102" i="1"/>
  <c r="AO103" i="1"/>
  <c r="AO104" i="1"/>
  <c r="AO105" i="1"/>
  <c r="AO106" i="1"/>
  <c r="AO107" i="1"/>
  <c r="AO117" i="1"/>
  <c r="AR109" i="1"/>
  <c r="AS109" i="1"/>
  <c r="AR108" i="1"/>
  <c r="AS108" i="1"/>
  <c r="AR101" i="1"/>
  <c r="AS101" i="1"/>
  <c r="AR102" i="1"/>
  <c r="AS102" i="1"/>
  <c r="AR103" i="1"/>
  <c r="AS103" i="1"/>
  <c r="AR104" i="1"/>
  <c r="AS104" i="1"/>
  <c r="AR105" i="1"/>
  <c r="AS105" i="1"/>
  <c r="AR106" i="1"/>
  <c r="AS106" i="1"/>
  <c r="AR107" i="1"/>
  <c r="AS107" i="1"/>
  <c r="AR117" i="1"/>
  <c r="AS117" i="1"/>
  <c r="AR69" i="1"/>
  <c r="AS69" i="1"/>
  <c r="AR80" i="1"/>
  <c r="AS80" i="1"/>
  <c r="AR79" i="1"/>
  <c r="AS79" i="1"/>
  <c r="AR81" i="1"/>
  <c r="AS81" i="1"/>
  <c r="AR82" i="1"/>
  <c r="AS82" i="1"/>
  <c r="AR83" i="1"/>
  <c r="AS83" i="1"/>
  <c r="AR84" i="1"/>
  <c r="AS84" i="1"/>
  <c r="AR85" i="1"/>
  <c r="AS85" i="1"/>
  <c r="AR92" i="1"/>
  <c r="AS92" i="1"/>
  <c r="AR87" i="1"/>
  <c r="AS87" i="1"/>
  <c r="AR88" i="1"/>
  <c r="AS88" i="1"/>
  <c r="AR89" i="1"/>
  <c r="AS89" i="1"/>
  <c r="AR90" i="1"/>
  <c r="AS90" i="1"/>
  <c r="AO69" i="1"/>
  <c r="AO80" i="1"/>
  <c r="AO79" i="1"/>
  <c r="AO81" i="1"/>
  <c r="AO82" i="1"/>
  <c r="AO83" i="1"/>
  <c r="AO84" i="1"/>
  <c r="AO85" i="1"/>
  <c r="AO92" i="1"/>
  <c r="AO87" i="1"/>
  <c r="AO88" i="1"/>
  <c r="AO89" i="1"/>
  <c r="AO90" i="1"/>
  <c r="AR51" i="1"/>
  <c r="AS51" i="1"/>
  <c r="AR57" i="1"/>
  <c r="AS57" i="1"/>
  <c r="AR72" i="1"/>
  <c r="AS72" i="1"/>
  <c r="AR68" i="1"/>
  <c r="AS68" i="1"/>
  <c r="AR70" i="1"/>
  <c r="AS70" i="1"/>
  <c r="AR73" i="1"/>
  <c r="AS73" i="1"/>
  <c r="AR50" i="1"/>
  <c r="AS50" i="1"/>
  <c r="AR71" i="1"/>
  <c r="AS71" i="1"/>
  <c r="AO51" i="1"/>
  <c r="AO57" i="1"/>
  <c r="AO72" i="1"/>
  <c r="AO68" i="1"/>
  <c r="AO70" i="1"/>
  <c r="AO73" i="1"/>
  <c r="AO50" i="1"/>
  <c r="AO71" i="1"/>
  <c r="AR37" i="1"/>
  <c r="AS37" i="1"/>
  <c r="AR32" i="1"/>
  <c r="AS32" i="1"/>
  <c r="AR33" i="1"/>
  <c r="AS33" i="1"/>
  <c r="AR34" i="1"/>
  <c r="AS34" i="1"/>
  <c r="AR35" i="1"/>
  <c r="AS35" i="1"/>
  <c r="AR36" i="1"/>
  <c r="AS36" i="1"/>
  <c r="AR31" i="1"/>
  <c r="AS31" i="1"/>
  <c r="AR40" i="1"/>
  <c r="AS40" i="1"/>
  <c r="AO37" i="1"/>
  <c r="AO32" i="1"/>
  <c r="AO33" i="1"/>
  <c r="AO34" i="1"/>
  <c r="AO35" i="1"/>
  <c r="AO36" i="1"/>
  <c r="AO31" i="1"/>
  <c r="AO40" i="1"/>
  <c r="AR12" i="1"/>
  <c r="AS12" i="1"/>
  <c r="AR13" i="1"/>
  <c r="AS13" i="1"/>
  <c r="AR25" i="1"/>
  <c r="AS25" i="1"/>
  <c r="AR15" i="1"/>
  <c r="AS15" i="1"/>
  <c r="AR14" i="1"/>
  <c r="AS14" i="1"/>
  <c r="AR17" i="1"/>
  <c r="AS17" i="1"/>
  <c r="AR18" i="1"/>
  <c r="AS18" i="1"/>
  <c r="AR19" i="1"/>
  <c r="AS19" i="1"/>
  <c r="AR20" i="1"/>
  <c r="AS20" i="1"/>
  <c r="AR21" i="1"/>
  <c r="AS21" i="1"/>
  <c r="AR22" i="1"/>
  <c r="AS22" i="1"/>
  <c r="AR23" i="1"/>
  <c r="AS23" i="1"/>
  <c r="AR24" i="1"/>
  <c r="AS24" i="1"/>
  <c r="AR26" i="1"/>
  <c r="AS26" i="1"/>
  <c r="AR28" i="1"/>
  <c r="AS28" i="1"/>
  <c r="AO12" i="1"/>
  <c r="AO13" i="1"/>
  <c r="AO25" i="1"/>
  <c r="AO15" i="1"/>
  <c r="AO14" i="1"/>
  <c r="AO17" i="1"/>
  <c r="AO18" i="1"/>
  <c r="AO19" i="1"/>
  <c r="AO20" i="1"/>
  <c r="AO21" i="1"/>
  <c r="AO22" i="1"/>
  <c r="AO23" i="1"/>
  <c r="AO24" i="1"/>
  <c r="AO26" i="1"/>
  <c r="AO28" i="1"/>
  <c r="CA81" i="1" l="1"/>
  <c r="CA69" i="1"/>
  <c r="CA105" i="1"/>
  <c r="CA12" i="1"/>
  <c r="CB12" i="1" s="1"/>
  <c r="CA13" i="1"/>
  <c r="CA24" i="1"/>
  <c r="CA14" i="1"/>
  <c r="CA104" i="1"/>
  <c r="CA20" i="1"/>
  <c r="CA101" i="1"/>
  <c r="CA15" i="1"/>
  <c r="CA72" i="1"/>
  <c r="CA93" i="1"/>
  <c r="CB93" i="1" s="1"/>
  <c r="CR93" i="1" s="1"/>
  <c r="DH93" i="1" s="1"/>
  <c r="CA87" i="1"/>
  <c r="CA84" i="1"/>
  <c r="CA80" i="1"/>
  <c r="CA35" i="1"/>
  <c r="CA16" i="1"/>
  <c r="CA22" i="1"/>
  <c r="CA18" i="1"/>
  <c r="CA25" i="1"/>
  <c r="CA56" i="1"/>
  <c r="CA68" i="1"/>
  <c r="CA66" i="1"/>
  <c r="CA89" i="1"/>
  <c r="CA85" i="1"/>
  <c r="CA83" i="1"/>
  <c r="CA107" i="1"/>
  <c r="CA103" i="1"/>
  <c r="CA108" i="1"/>
  <c r="CA106" i="1"/>
  <c r="CA31" i="1"/>
  <c r="CA90" i="1"/>
  <c r="CA92" i="1"/>
  <c r="CA82" i="1"/>
  <c r="CA63" i="1"/>
  <c r="CB63" i="1" s="1"/>
  <c r="CR63" i="1" s="1"/>
  <c r="DH63" i="1" s="1"/>
  <c r="CA98" i="1"/>
  <c r="CA88" i="1"/>
  <c r="CA61" i="1"/>
  <c r="CB61" i="1" s="1"/>
  <c r="CR61" i="1" s="1"/>
  <c r="DH61" i="1" s="1"/>
  <c r="CA67" i="1"/>
  <c r="CA60" i="1"/>
  <c r="CA54" i="1"/>
  <c r="CA52" i="1"/>
  <c r="CA49" i="1"/>
  <c r="CA109" i="1"/>
  <c r="CA102" i="1"/>
  <c r="CA99" i="1"/>
  <c r="CA117" i="1"/>
  <c r="CA79" i="1"/>
  <c r="CA71" i="1"/>
  <c r="CA57" i="1"/>
  <c r="CA70" i="1"/>
  <c r="CA50" i="1"/>
  <c r="CA73" i="1"/>
  <c r="CA62" i="1"/>
  <c r="CA58" i="1"/>
  <c r="CA53" i="1"/>
  <c r="CA59" i="1"/>
  <c r="CA37" i="1"/>
  <c r="CA32" i="1"/>
  <c r="CA33" i="1"/>
  <c r="CA34" i="1"/>
  <c r="CA36" i="1"/>
  <c r="CA40" i="1"/>
  <c r="CA28" i="1"/>
  <c r="CA27" i="1"/>
  <c r="CA11" i="1"/>
  <c r="CA26" i="1"/>
  <c r="CA21" i="1"/>
  <c r="CA17" i="1"/>
  <c r="CA74" i="1"/>
  <c r="CA55" i="1"/>
  <c r="CA51" i="1"/>
  <c r="CA23" i="1"/>
  <c r="CA19" i="1"/>
  <c r="BK92" i="1"/>
  <c r="BK84" i="1"/>
  <c r="BK102" i="1"/>
  <c r="BK69" i="1"/>
  <c r="BK31" i="1"/>
  <c r="BK33" i="1"/>
  <c r="BK101" i="1"/>
  <c r="BK104" i="1"/>
  <c r="BK108" i="1"/>
  <c r="BK36" i="1"/>
  <c r="BK32" i="1"/>
  <c r="BK34" i="1"/>
  <c r="BK16" i="1"/>
  <c r="BL16" i="1" s="1"/>
  <c r="BK35" i="1"/>
  <c r="BK37" i="1"/>
  <c r="BK49" i="1"/>
  <c r="BL49" i="1" s="1"/>
  <c r="BK51" i="1"/>
  <c r="BK80" i="1"/>
  <c r="BK109" i="1"/>
  <c r="BK40" i="1"/>
  <c r="BK103" i="1"/>
  <c r="BK11" i="1"/>
  <c r="BK82" i="1"/>
  <c r="BK98" i="1"/>
  <c r="BL98" i="1" s="1"/>
  <c r="BK106" i="1"/>
  <c r="BK15" i="1"/>
  <c r="BK17" i="1"/>
  <c r="BK19" i="1"/>
  <c r="BK56" i="1"/>
  <c r="BK71" i="1"/>
  <c r="BK68" i="1"/>
  <c r="BK70" i="1"/>
  <c r="BK62" i="1"/>
  <c r="BK117" i="1"/>
  <c r="BK107" i="1"/>
  <c r="BK105" i="1"/>
  <c r="BK99" i="1"/>
  <c r="BK72" i="1"/>
  <c r="BK50" i="1"/>
  <c r="BK73" i="1"/>
  <c r="BK57" i="1"/>
  <c r="BK60" i="1"/>
  <c r="BK55" i="1"/>
  <c r="BK12" i="1"/>
  <c r="BL12" i="1" s="1"/>
  <c r="BK22" i="1"/>
  <c r="BK24" i="1"/>
  <c r="BK14" i="1"/>
  <c r="BK21" i="1"/>
  <c r="BK25" i="1"/>
  <c r="BK26" i="1"/>
  <c r="BK20" i="1"/>
  <c r="BK23" i="1"/>
  <c r="BK27" i="1"/>
  <c r="BK58" i="1"/>
  <c r="BK52" i="1"/>
  <c r="BK54" i="1"/>
  <c r="BK81" i="1"/>
  <c r="BK83" i="1"/>
  <c r="BK87" i="1"/>
  <c r="BK88" i="1"/>
  <c r="BK89" i="1"/>
  <c r="BK90" i="1"/>
  <c r="BK74" i="1"/>
  <c r="BK13" i="1"/>
  <c r="BK59" i="1"/>
  <c r="BK66" i="1"/>
  <c r="BK67" i="1"/>
  <c r="BK18" i="1"/>
  <c r="BK28" i="1"/>
  <c r="BK53" i="1"/>
  <c r="BK79" i="1"/>
  <c r="BK85" i="1"/>
  <c r="AU59" i="1"/>
  <c r="AV59" i="1" s="1"/>
  <c r="AU67" i="1"/>
  <c r="AV67" i="1" s="1"/>
  <c r="CB98" i="1" l="1"/>
  <c r="CR98" i="1" s="1"/>
  <c r="DH98" i="1" s="1"/>
  <c r="CB49" i="1"/>
  <c r="CR49" i="1" s="1"/>
  <c r="DH49" i="1" s="1"/>
  <c r="CB16" i="1"/>
  <c r="CR16" i="1" s="1"/>
  <c r="DH16" i="1" s="1"/>
  <c r="BL59" i="1"/>
  <c r="CB59" i="1" s="1"/>
  <c r="CR59" i="1" s="1"/>
  <c r="DH59" i="1" s="1"/>
  <c r="BL67" i="1"/>
  <c r="CB67" i="1" s="1"/>
  <c r="CR67" i="1" s="1"/>
  <c r="DH67" i="1" s="1"/>
  <c r="AP247" i="1" l="1"/>
  <c r="AO247" i="1"/>
  <c r="AS99" i="1"/>
  <c r="AR99" i="1"/>
  <c r="AO99" i="1"/>
  <c r="AS66" i="1"/>
  <c r="AR66" i="1"/>
  <c r="AO66" i="1"/>
  <c r="AS77" i="1"/>
  <c r="AR77" i="1"/>
  <c r="AO77" i="1"/>
  <c r="AU73" i="1"/>
  <c r="AS74" i="1"/>
  <c r="AR74" i="1"/>
  <c r="AO74" i="1"/>
  <c r="AU55" i="1"/>
  <c r="AS58" i="1"/>
  <c r="AR58" i="1"/>
  <c r="AO58" i="1"/>
  <c r="AS62" i="1"/>
  <c r="AR62" i="1"/>
  <c r="AO62" i="1"/>
  <c r="AS11" i="1"/>
  <c r="AR11" i="1"/>
  <c r="AO11" i="1"/>
  <c r="AS27" i="1"/>
  <c r="AR27" i="1"/>
  <c r="AO27" i="1"/>
  <c r="AB109" i="1"/>
  <c r="AC109" i="1"/>
  <c r="AB108" i="1"/>
  <c r="AC108" i="1"/>
  <c r="AB101" i="1"/>
  <c r="AC101" i="1"/>
  <c r="AB102" i="1"/>
  <c r="AC102" i="1"/>
  <c r="AB103" i="1"/>
  <c r="AC103" i="1"/>
  <c r="AB104" i="1"/>
  <c r="AC104" i="1"/>
  <c r="AB105" i="1"/>
  <c r="AC105" i="1"/>
  <c r="AB106" i="1"/>
  <c r="AC106" i="1"/>
  <c r="AB107" i="1"/>
  <c r="AC107" i="1"/>
  <c r="AB117" i="1"/>
  <c r="AC117" i="1"/>
  <c r="Y109" i="1"/>
  <c r="Y108" i="1"/>
  <c r="Y101" i="1"/>
  <c r="Y102" i="1"/>
  <c r="Y103" i="1"/>
  <c r="Y104" i="1"/>
  <c r="Y105" i="1"/>
  <c r="Y106" i="1"/>
  <c r="Y107" i="1"/>
  <c r="Y117" i="1"/>
  <c r="AB69" i="1"/>
  <c r="AC69" i="1"/>
  <c r="AB80" i="1"/>
  <c r="AC80" i="1"/>
  <c r="AB79" i="1"/>
  <c r="AC79" i="1"/>
  <c r="AB81" i="1"/>
  <c r="AC81" i="1"/>
  <c r="AB82" i="1"/>
  <c r="AC82" i="1"/>
  <c r="AB83" i="1"/>
  <c r="AC83" i="1"/>
  <c r="AB84" i="1"/>
  <c r="AC84" i="1"/>
  <c r="AB85" i="1"/>
  <c r="AC85" i="1"/>
  <c r="AB92" i="1"/>
  <c r="AC92" i="1"/>
  <c r="AB87" i="1"/>
  <c r="AC87" i="1"/>
  <c r="AB88" i="1"/>
  <c r="AC88" i="1"/>
  <c r="AB89" i="1"/>
  <c r="AC89" i="1"/>
  <c r="AB90" i="1"/>
  <c r="AC90" i="1"/>
  <c r="Y69" i="1"/>
  <c r="Y80" i="1"/>
  <c r="Y79" i="1"/>
  <c r="Y81" i="1"/>
  <c r="Y82" i="1"/>
  <c r="Y83" i="1"/>
  <c r="Y84" i="1"/>
  <c r="Y85" i="1"/>
  <c r="Y92" i="1"/>
  <c r="Y87" i="1"/>
  <c r="Y88" i="1"/>
  <c r="Y89" i="1"/>
  <c r="Y90" i="1"/>
  <c r="AB66" i="1"/>
  <c r="AC66" i="1"/>
  <c r="Y66" i="1"/>
  <c r="AB51" i="1"/>
  <c r="AC51" i="1"/>
  <c r="AB57" i="1"/>
  <c r="AC57" i="1"/>
  <c r="AB72" i="1"/>
  <c r="AC72" i="1"/>
  <c r="AB68" i="1"/>
  <c r="AC68" i="1"/>
  <c r="AB70" i="1"/>
  <c r="AC70" i="1"/>
  <c r="AB73" i="1"/>
  <c r="AC73" i="1"/>
  <c r="AB50" i="1"/>
  <c r="AC50" i="1"/>
  <c r="AB71" i="1"/>
  <c r="AC71" i="1"/>
  <c r="AB77" i="1"/>
  <c r="AC77" i="1"/>
  <c r="Y51" i="1"/>
  <c r="Y57" i="1"/>
  <c r="Y72" i="1"/>
  <c r="Y68" i="1"/>
  <c r="Y70" i="1"/>
  <c r="Y73" i="1"/>
  <c r="Y50" i="1"/>
  <c r="Y71" i="1"/>
  <c r="Y77" i="1"/>
  <c r="AB74" i="1"/>
  <c r="AC74" i="1"/>
  <c r="Y74" i="1"/>
  <c r="Y37" i="1"/>
  <c r="Y32" i="1"/>
  <c r="Y33" i="1"/>
  <c r="Y34" i="1"/>
  <c r="Y35" i="1"/>
  <c r="Y36" i="1"/>
  <c r="Y31" i="1"/>
  <c r="Y40" i="1"/>
  <c r="AB12" i="1"/>
  <c r="AC12" i="1"/>
  <c r="AB13" i="1"/>
  <c r="AC13" i="1"/>
  <c r="AB25" i="1"/>
  <c r="AC25" i="1"/>
  <c r="AB15" i="1"/>
  <c r="AC15" i="1"/>
  <c r="AB14" i="1"/>
  <c r="AC14" i="1"/>
  <c r="AB17" i="1"/>
  <c r="AC17" i="1"/>
  <c r="AB18" i="1"/>
  <c r="AC18" i="1"/>
  <c r="AB19" i="1"/>
  <c r="AC19" i="1"/>
  <c r="AB20" i="1"/>
  <c r="AC20" i="1"/>
  <c r="AB21" i="1"/>
  <c r="AC21" i="1"/>
  <c r="AB22" i="1"/>
  <c r="AC22" i="1"/>
  <c r="AB23" i="1"/>
  <c r="AC23" i="1"/>
  <c r="AB24" i="1"/>
  <c r="AC24" i="1"/>
  <c r="AB26" i="1"/>
  <c r="AC26" i="1"/>
  <c r="AB28" i="1"/>
  <c r="AC28" i="1"/>
  <c r="Y12" i="1"/>
  <c r="Y13" i="1"/>
  <c r="Y25" i="1"/>
  <c r="Y15" i="1"/>
  <c r="Y14" i="1"/>
  <c r="Y17" i="1"/>
  <c r="Y18" i="1"/>
  <c r="Y19" i="1"/>
  <c r="Y20" i="1"/>
  <c r="Y21" i="1"/>
  <c r="Y22" i="1"/>
  <c r="Y23" i="1"/>
  <c r="Y24" i="1"/>
  <c r="Y26" i="1"/>
  <c r="Y28" i="1"/>
  <c r="AL49" i="1"/>
  <c r="BB49" i="1" s="1"/>
  <c r="BR49" i="1" s="1"/>
  <c r="CH49" i="1" s="1"/>
  <c r="CX49" i="1" s="1"/>
  <c r="DN49" i="1" s="1"/>
  <c r="AL93" i="1"/>
  <c r="BB93" i="1" s="1"/>
  <c r="BR93" i="1" s="1"/>
  <c r="CH93" i="1" s="1"/>
  <c r="CX93" i="1" s="1"/>
  <c r="DN93" i="1" s="1"/>
  <c r="AL128" i="1"/>
  <c r="BB128" i="1" s="1"/>
  <c r="BR128" i="1" s="1"/>
  <c r="CH128" i="1" s="1"/>
  <c r="CX128" i="1" s="1"/>
  <c r="DN128" i="1" s="1"/>
  <c r="AL63" i="1"/>
  <c r="BB63" i="1" s="1"/>
  <c r="BR63" i="1" s="1"/>
  <c r="CH63" i="1" s="1"/>
  <c r="CX63" i="1" s="1"/>
  <c r="DN63" i="1" s="1"/>
  <c r="AF29" i="1"/>
  <c r="AV29" i="1" s="1"/>
  <c r="BL29" i="1" s="1"/>
  <c r="CB29" i="1" s="1"/>
  <c r="CR29" i="1" s="1"/>
  <c r="DH29" i="1" s="1"/>
  <c r="AF30" i="1"/>
  <c r="AV30" i="1" s="1"/>
  <c r="BL30" i="1" s="1"/>
  <c r="CB30" i="1" s="1"/>
  <c r="CR30" i="1" s="1"/>
  <c r="DH30" i="1" s="1"/>
  <c r="AF48" i="1"/>
  <c r="AV48" i="1" s="1"/>
  <c r="BL48" i="1" s="1"/>
  <c r="CB48" i="1" s="1"/>
  <c r="CR48" i="1" s="1"/>
  <c r="DH48" i="1" s="1"/>
  <c r="AF64" i="1"/>
  <c r="AV64" i="1" s="1"/>
  <c r="BL64" i="1" s="1"/>
  <c r="CB64" i="1" s="1"/>
  <c r="CR64" i="1" s="1"/>
  <c r="DH64" i="1" s="1"/>
  <c r="AF65" i="1"/>
  <c r="AV65" i="1" s="1"/>
  <c r="BL65" i="1" s="1"/>
  <c r="CB65" i="1" s="1"/>
  <c r="CR65" i="1" s="1"/>
  <c r="DH65" i="1" s="1"/>
  <c r="AF77" i="1"/>
  <c r="AV77" i="1" s="1"/>
  <c r="BL77" i="1" s="1"/>
  <c r="CB77" i="1" s="1"/>
  <c r="CR77" i="1" s="1"/>
  <c r="DH77" i="1" s="1"/>
  <c r="AF78" i="1"/>
  <c r="AV78" i="1" s="1"/>
  <c r="BL78" i="1" s="1"/>
  <c r="CB78" i="1" s="1"/>
  <c r="CR78" i="1" s="1"/>
  <c r="DH78" i="1" s="1"/>
  <c r="AF96" i="1"/>
  <c r="AV96" i="1" s="1"/>
  <c r="BL96" i="1" s="1"/>
  <c r="CB96" i="1" s="1"/>
  <c r="CR96" i="1" s="1"/>
  <c r="DH96" i="1" s="1"/>
  <c r="AF97" i="1"/>
  <c r="AV97" i="1" s="1"/>
  <c r="BL97" i="1" s="1"/>
  <c r="CB97" i="1" s="1"/>
  <c r="CR97" i="1" s="1"/>
  <c r="DH97" i="1" s="1"/>
  <c r="AF117" i="1"/>
  <c r="AV117" i="1" s="1"/>
  <c r="BL117" i="1" s="1"/>
  <c r="CB117" i="1" s="1"/>
  <c r="CR117" i="1" s="1"/>
  <c r="DH117" i="1" s="1"/>
  <c r="AF118" i="1"/>
  <c r="AV118" i="1" s="1"/>
  <c r="BL118" i="1" s="1"/>
  <c r="CB118" i="1" s="1"/>
  <c r="CR118" i="1" s="1"/>
  <c r="DH118" i="1" s="1"/>
  <c r="Z247" i="1"/>
  <c r="Y247" i="1"/>
  <c r="AC99" i="1"/>
  <c r="AB99" i="1"/>
  <c r="Y99" i="1"/>
  <c r="AC56" i="1"/>
  <c r="AB56" i="1"/>
  <c r="Y56" i="1"/>
  <c r="AC55" i="1"/>
  <c r="AB55" i="1"/>
  <c r="Y55" i="1"/>
  <c r="AC54" i="1"/>
  <c r="AB54" i="1"/>
  <c r="Y54" i="1"/>
  <c r="AC53" i="1"/>
  <c r="AB53" i="1"/>
  <c r="Y53" i="1"/>
  <c r="AC52" i="1"/>
  <c r="AB52" i="1"/>
  <c r="Y52" i="1"/>
  <c r="AC60" i="1"/>
  <c r="AB60" i="1"/>
  <c r="Y60" i="1"/>
  <c r="AC58" i="1"/>
  <c r="AB58" i="1"/>
  <c r="Y58" i="1"/>
  <c r="AC62" i="1"/>
  <c r="AB62" i="1"/>
  <c r="Y62" i="1"/>
  <c r="AC40" i="1"/>
  <c r="AB40" i="1"/>
  <c r="AC31" i="1"/>
  <c r="AB31" i="1"/>
  <c r="AC36" i="1"/>
  <c r="AB36" i="1"/>
  <c r="AC35" i="1"/>
  <c r="AB35" i="1"/>
  <c r="AC34" i="1"/>
  <c r="AB34" i="1"/>
  <c r="AC33" i="1"/>
  <c r="AB33" i="1"/>
  <c r="AC32" i="1"/>
  <c r="AB32" i="1"/>
  <c r="AC37" i="1"/>
  <c r="AB37" i="1"/>
  <c r="AC11" i="1"/>
  <c r="AB11" i="1"/>
  <c r="Y11" i="1"/>
  <c r="AC27" i="1"/>
  <c r="AB27" i="1"/>
  <c r="Y27" i="1"/>
  <c r="M57" i="1"/>
  <c r="M72" i="1"/>
  <c r="M68" i="1"/>
  <c r="M70" i="1"/>
  <c r="M73" i="1"/>
  <c r="M50" i="1"/>
  <c r="M71" i="1"/>
  <c r="M51" i="1"/>
  <c r="AE108" i="1" l="1"/>
  <c r="AF108" i="1" s="1"/>
  <c r="AE28" i="1"/>
  <c r="AF28" i="1" s="1"/>
  <c r="AU74" i="1"/>
  <c r="AE99" i="1"/>
  <c r="AU62" i="1"/>
  <c r="AU58" i="1"/>
  <c r="AU60" i="1"/>
  <c r="AU52" i="1"/>
  <c r="AU53" i="1"/>
  <c r="AU54" i="1"/>
  <c r="AU36" i="1"/>
  <c r="AU71" i="1"/>
  <c r="AU12" i="1"/>
  <c r="AV12" i="1" s="1"/>
  <c r="AU18" i="1"/>
  <c r="AU20" i="1"/>
  <c r="AU22" i="1"/>
  <c r="AU24" i="1"/>
  <c r="AU28" i="1"/>
  <c r="AV28" i="1" s="1"/>
  <c r="BL28" i="1" s="1"/>
  <c r="CB28" i="1" s="1"/>
  <c r="CR28" i="1" s="1"/>
  <c r="DH28" i="1" s="1"/>
  <c r="AU35" i="1"/>
  <c r="AU99" i="1"/>
  <c r="AU108" i="1"/>
  <c r="AU102" i="1"/>
  <c r="AU104" i="1"/>
  <c r="AU106" i="1"/>
  <c r="AU69" i="1"/>
  <c r="AU79" i="1"/>
  <c r="AU82" i="1"/>
  <c r="AU84" i="1"/>
  <c r="AU92" i="1"/>
  <c r="AU88" i="1"/>
  <c r="AU90" i="1"/>
  <c r="AU51" i="1"/>
  <c r="AU57" i="1"/>
  <c r="AU72" i="1"/>
  <c r="AU68" i="1"/>
  <c r="AU70" i="1"/>
  <c r="AU50" i="1"/>
  <c r="AU56" i="1"/>
  <c r="AU31" i="1"/>
  <c r="AU40" i="1"/>
  <c r="AU27" i="1"/>
  <c r="AU13" i="1"/>
  <c r="AU15" i="1"/>
  <c r="AU17" i="1"/>
  <c r="AU19" i="1"/>
  <c r="AU21" i="1"/>
  <c r="AU23" i="1"/>
  <c r="AU26" i="1"/>
  <c r="AU66" i="1"/>
  <c r="AU80" i="1"/>
  <c r="AU81" i="1"/>
  <c r="AU83" i="1"/>
  <c r="AU85" i="1"/>
  <c r="AU87" i="1"/>
  <c r="AU89" i="1"/>
  <c r="AU109" i="1"/>
  <c r="AU101" i="1"/>
  <c r="AU103" i="1"/>
  <c r="AU105" i="1"/>
  <c r="AU107" i="1"/>
  <c r="AU11" i="1"/>
  <c r="AU32" i="1"/>
  <c r="AU34" i="1"/>
  <c r="AU25" i="1"/>
  <c r="AU14" i="1"/>
  <c r="AU37" i="1"/>
  <c r="AU33" i="1"/>
  <c r="AE34" i="1"/>
  <c r="AE82" i="1"/>
  <c r="AE92" i="1"/>
  <c r="AE80" i="1"/>
  <c r="AE79" i="1"/>
  <c r="AE84" i="1"/>
  <c r="AE37" i="1"/>
  <c r="AE32" i="1"/>
  <c r="AE36" i="1"/>
  <c r="AE40" i="1"/>
  <c r="AE11" i="1"/>
  <c r="AE88" i="1"/>
  <c r="AE109" i="1"/>
  <c r="AE12" i="1"/>
  <c r="AF12" i="1" s="1"/>
  <c r="AE27" i="1"/>
  <c r="AF27" i="1" s="1"/>
  <c r="AE69" i="1"/>
  <c r="AE58" i="1"/>
  <c r="AE56" i="1"/>
  <c r="AE52" i="1"/>
  <c r="AE54" i="1"/>
  <c r="AE15" i="1"/>
  <c r="AE17" i="1"/>
  <c r="AE23" i="1"/>
  <c r="AE19" i="1"/>
  <c r="AE51" i="1"/>
  <c r="AE70" i="1"/>
  <c r="AE50" i="1"/>
  <c r="AE13" i="1"/>
  <c r="AE21" i="1"/>
  <c r="AE26" i="1"/>
  <c r="AE72" i="1"/>
  <c r="AE25" i="1"/>
  <c r="AE14" i="1"/>
  <c r="AE18" i="1"/>
  <c r="AE20" i="1"/>
  <c r="AE22" i="1"/>
  <c r="AE24" i="1"/>
  <c r="AE74" i="1"/>
  <c r="AE57" i="1"/>
  <c r="AE68" i="1"/>
  <c r="AE73" i="1"/>
  <c r="AE71" i="1"/>
  <c r="AE87" i="1"/>
  <c r="AE90" i="1"/>
  <c r="AE101" i="1"/>
  <c r="AE103" i="1"/>
  <c r="AE105" i="1"/>
  <c r="AE106" i="1"/>
  <c r="AE107" i="1"/>
  <c r="AE81" i="1"/>
  <c r="AE89" i="1"/>
  <c r="AE33" i="1"/>
  <c r="AE83" i="1"/>
  <c r="AE35" i="1"/>
  <c r="AE31" i="1"/>
  <c r="AE62" i="1"/>
  <c r="AE60" i="1"/>
  <c r="AE53" i="1"/>
  <c r="AE55" i="1"/>
  <c r="AE66" i="1"/>
  <c r="AE85" i="1"/>
  <c r="AE102" i="1"/>
  <c r="AE104" i="1"/>
  <c r="AV27" i="1" l="1"/>
  <c r="BL27" i="1" s="1"/>
  <c r="CB27" i="1" s="1"/>
  <c r="CR27" i="1" s="1"/>
  <c r="DH27" i="1" s="1"/>
  <c r="AV108" i="1"/>
  <c r="BL108" i="1" s="1"/>
  <c r="CB108" i="1" s="1"/>
  <c r="CR108" i="1" s="1"/>
  <c r="DH108" i="1" s="1"/>
  <c r="V108" i="1"/>
  <c r="AL108" i="1" s="1"/>
  <c r="BB108" i="1" s="1"/>
  <c r="BR108" i="1" s="1"/>
  <c r="CH108" i="1" s="1"/>
  <c r="CX108" i="1" s="1"/>
  <c r="DN108" i="1" s="1"/>
  <c r="V58" i="1"/>
  <c r="AL58" i="1" s="1"/>
  <c r="BB58" i="1" s="1"/>
  <c r="BR58" i="1" s="1"/>
  <c r="CH58" i="1" s="1"/>
  <c r="CX58" i="1" s="1"/>
  <c r="DN58" i="1" s="1"/>
  <c r="V53" i="1"/>
  <c r="AL53" i="1" s="1"/>
  <c r="BB53" i="1" s="1"/>
  <c r="BR53" i="1" s="1"/>
  <c r="CH53" i="1" s="1"/>
  <c r="CX53" i="1" s="1"/>
  <c r="DN53" i="1" s="1"/>
  <c r="V54" i="1"/>
  <c r="AL54" i="1" s="1"/>
  <c r="BB54" i="1" s="1"/>
  <c r="BR54" i="1" s="1"/>
  <c r="CH54" i="1" s="1"/>
  <c r="CX54" i="1" s="1"/>
  <c r="DN54" i="1" s="1"/>
  <c r="V55" i="1"/>
  <c r="AL55" i="1" s="1"/>
  <c r="BB55" i="1" s="1"/>
  <c r="BR55" i="1" s="1"/>
  <c r="CH55" i="1" s="1"/>
  <c r="CX55" i="1" s="1"/>
  <c r="DN55" i="1" s="1"/>
  <c r="V56" i="1"/>
  <c r="AL56" i="1" s="1"/>
  <c r="BB56" i="1" s="1"/>
  <c r="BR56" i="1" s="1"/>
  <c r="CH56" i="1" s="1"/>
  <c r="CX56" i="1" s="1"/>
  <c r="DN56" i="1" s="1"/>
  <c r="V64" i="1"/>
  <c r="AL64" i="1" s="1"/>
  <c r="BB64" i="1" s="1"/>
  <c r="BR64" i="1" s="1"/>
  <c r="CH64" i="1" s="1"/>
  <c r="CX64" i="1" s="1"/>
  <c r="DN64" i="1" s="1"/>
  <c r="V65" i="1"/>
  <c r="AL65" i="1" s="1"/>
  <c r="BB65" i="1" s="1"/>
  <c r="BR65" i="1" s="1"/>
  <c r="CH65" i="1" s="1"/>
  <c r="CX65" i="1" s="1"/>
  <c r="DN65" i="1" s="1"/>
  <c r="V51" i="1"/>
  <c r="AL51" i="1" s="1"/>
  <c r="BB51" i="1" s="1"/>
  <c r="BR51" i="1" s="1"/>
  <c r="CH51" i="1" s="1"/>
  <c r="CX51" i="1" s="1"/>
  <c r="DN51" i="1" s="1"/>
  <c r="V68" i="1"/>
  <c r="AL68" i="1" s="1"/>
  <c r="BB68" i="1" s="1"/>
  <c r="BR68" i="1" s="1"/>
  <c r="CH68" i="1" s="1"/>
  <c r="CX68" i="1" s="1"/>
  <c r="DN68" i="1" s="1"/>
  <c r="V70" i="1"/>
  <c r="AL70" i="1" s="1"/>
  <c r="BB70" i="1" s="1"/>
  <c r="BR70" i="1" s="1"/>
  <c r="CH70" i="1" s="1"/>
  <c r="CX70" i="1" s="1"/>
  <c r="DN70" i="1" s="1"/>
  <c r="V72" i="1"/>
  <c r="AL72" i="1" s="1"/>
  <c r="BB72" i="1" s="1"/>
  <c r="BR72" i="1" s="1"/>
  <c r="CH72" i="1" s="1"/>
  <c r="CX72" i="1" s="1"/>
  <c r="DN72" i="1" s="1"/>
  <c r="V73" i="1"/>
  <c r="AL73" i="1" s="1"/>
  <c r="BB73" i="1" s="1"/>
  <c r="BR73" i="1" s="1"/>
  <c r="CH73" i="1" s="1"/>
  <c r="CX73" i="1" s="1"/>
  <c r="DN73" i="1" s="1"/>
  <c r="V57" i="1"/>
  <c r="AL57" i="1" s="1"/>
  <c r="BB57" i="1" s="1"/>
  <c r="BR57" i="1" s="1"/>
  <c r="CH57" i="1" s="1"/>
  <c r="CX57" i="1" s="1"/>
  <c r="DN57" i="1" s="1"/>
  <c r="V50" i="1"/>
  <c r="AL50" i="1" s="1"/>
  <c r="BB50" i="1" s="1"/>
  <c r="BR50" i="1" s="1"/>
  <c r="CH50" i="1" s="1"/>
  <c r="CX50" i="1" s="1"/>
  <c r="DN50" i="1" s="1"/>
  <c r="V71" i="1"/>
  <c r="AL71" i="1" s="1"/>
  <c r="BB71" i="1" s="1"/>
  <c r="BR71" i="1" s="1"/>
  <c r="CH71" i="1" s="1"/>
  <c r="CX71" i="1" s="1"/>
  <c r="DN71" i="1" s="1"/>
  <c r="V77" i="1"/>
  <c r="AL77" i="1" s="1"/>
  <c r="BB77" i="1" s="1"/>
  <c r="BR77" i="1" s="1"/>
  <c r="CH77" i="1" s="1"/>
  <c r="CX77" i="1" s="1"/>
  <c r="DN77" i="1" s="1"/>
  <c r="V78" i="1"/>
  <c r="AL78" i="1" s="1"/>
  <c r="BB78" i="1" s="1"/>
  <c r="BR78" i="1" s="1"/>
  <c r="CH78" i="1" s="1"/>
  <c r="CX78" i="1" s="1"/>
  <c r="DN78" i="1" s="1"/>
  <c r="V81" i="1"/>
  <c r="AL81" i="1" s="1"/>
  <c r="BB81" i="1" s="1"/>
  <c r="BR81" i="1" s="1"/>
  <c r="CH81" i="1" s="1"/>
  <c r="CX81" i="1" s="1"/>
  <c r="DN81" i="1" s="1"/>
  <c r="V79" i="1"/>
  <c r="AL79" i="1" s="1"/>
  <c r="BB79" i="1" s="1"/>
  <c r="BR79" i="1" s="1"/>
  <c r="CH79" i="1" s="1"/>
  <c r="CX79" i="1" s="1"/>
  <c r="DN79" i="1" s="1"/>
  <c r="V80" i="1"/>
  <c r="AL80" i="1" s="1"/>
  <c r="BB80" i="1" s="1"/>
  <c r="BR80" i="1" s="1"/>
  <c r="CH80" i="1" s="1"/>
  <c r="CX80" i="1" s="1"/>
  <c r="DN80" i="1" s="1"/>
  <c r="V82" i="1"/>
  <c r="AL82" i="1" s="1"/>
  <c r="BB82" i="1" s="1"/>
  <c r="BR82" i="1" s="1"/>
  <c r="CH82" i="1" s="1"/>
  <c r="CX82" i="1" s="1"/>
  <c r="DN82" i="1" s="1"/>
  <c r="V83" i="1"/>
  <c r="AL83" i="1" s="1"/>
  <c r="BB83" i="1" s="1"/>
  <c r="BR83" i="1" s="1"/>
  <c r="CH83" i="1" s="1"/>
  <c r="CX83" i="1" s="1"/>
  <c r="DN83" i="1" s="1"/>
  <c r="V84" i="1"/>
  <c r="AL84" i="1" s="1"/>
  <c r="BB84" i="1" s="1"/>
  <c r="BR84" i="1" s="1"/>
  <c r="CH84" i="1" s="1"/>
  <c r="CX84" i="1" s="1"/>
  <c r="DN84" i="1" s="1"/>
  <c r="V85" i="1"/>
  <c r="AL85" i="1" s="1"/>
  <c r="BB85" i="1" s="1"/>
  <c r="BR85" i="1" s="1"/>
  <c r="CH85" i="1" s="1"/>
  <c r="CX85" i="1" s="1"/>
  <c r="DN85" i="1" s="1"/>
  <c r="V92" i="1"/>
  <c r="AL92" i="1" s="1"/>
  <c r="BB92" i="1" s="1"/>
  <c r="BR92" i="1" s="1"/>
  <c r="CH92" i="1" s="1"/>
  <c r="CX92" i="1" s="1"/>
  <c r="DN92" i="1" s="1"/>
  <c r="V87" i="1"/>
  <c r="AL87" i="1" s="1"/>
  <c r="BB87" i="1" s="1"/>
  <c r="BR87" i="1" s="1"/>
  <c r="CH87" i="1" s="1"/>
  <c r="CX87" i="1" s="1"/>
  <c r="DN87" i="1" s="1"/>
  <c r="V88" i="1"/>
  <c r="AL88" i="1" s="1"/>
  <c r="BB88" i="1" s="1"/>
  <c r="BR88" i="1" s="1"/>
  <c r="CH88" i="1" s="1"/>
  <c r="CX88" i="1" s="1"/>
  <c r="DN88" i="1" s="1"/>
  <c r="V89" i="1"/>
  <c r="AL89" i="1" s="1"/>
  <c r="BB89" i="1" s="1"/>
  <c r="BR89" i="1" s="1"/>
  <c r="CH89" i="1" s="1"/>
  <c r="CX89" i="1" s="1"/>
  <c r="DN89" i="1" s="1"/>
  <c r="V90" i="1"/>
  <c r="AL90" i="1" s="1"/>
  <c r="BB90" i="1" s="1"/>
  <c r="BR90" i="1" s="1"/>
  <c r="CH90" i="1" s="1"/>
  <c r="CX90" i="1" s="1"/>
  <c r="DN90" i="1" s="1"/>
  <c r="V74" i="1"/>
  <c r="AL74" i="1" s="1"/>
  <c r="BB74" i="1" s="1"/>
  <c r="BR74" i="1" s="1"/>
  <c r="CH74" i="1" s="1"/>
  <c r="CX74" i="1" s="1"/>
  <c r="DN74" i="1" s="1"/>
  <c r="V96" i="1"/>
  <c r="AL96" i="1" s="1"/>
  <c r="BB96" i="1" s="1"/>
  <c r="BR96" i="1" s="1"/>
  <c r="CH96" i="1" s="1"/>
  <c r="CX96" i="1" s="1"/>
  <c r="DN96" i="1" s="1"/>
  <c r="V97" i="1"/>
  <c r="AL97" i="1" s="1"/>
  <c r="BB97" i="1" s="1"/>
  <c r="BR97" i="1" s="1"/>
  <c r="CH97" i="1" s="1"/>
  <c r="CX97" i="1" s="1"/>
  <c r="DN97" i="1" s="1"/>
  <c r="V99" i="1"/>
  <c r="AL99" i="1" s="1"/>
  <c r="BB99" i="1" s="1"/>
  <c r="BR99" i="1" s="1"/>
  <c r="CH99" i="1" s="1"/>
  <c r="CX99" i="1" s="1"/>
  <c r="DN99" i="1" s="1"/>
  <c r="V101" i="1"/>
  <c r="AL101" i="1" s="1"/>
  <c r="BB101" i="1" s="1"/>
  <c r="BR101" i="1" s="1"/>
  <c r="CH101" i="1" s="1"/>
  <c r="CX101" i="1" s="1"/>
  <c r="DN101" i="1" s="1"/>
  <c r="V102" i="1"/>
  <c r="AL102" i="1" s="1"/>
  <c r="BB102" i="1" s="1"/>
  <c r="BR102" i="1" s="1"/>
  <c r="CH102" i="1" s="1"/>
  <c r="CX102" i="1" s="1"/>
  <c r="DN102" i="1" s="1"/>
  <c r="V109" i="1"/>
  <c r="AL109" i="1" s="1"/>
  <c r="BB109" i="1" s="1"/>
  <c r="BR109" i="1" s="1"/>
  <c r="CH109" i="1" s="1"/>
  <c r="CX109" i="1" s="1"/>
  <c r="DN109" i="1" s="1"/>
  <c r="V103" i="1"/>
  <c r="AL103" i="1" s="1"/>
  <c r="BB103" i="1" s="1"/>
  <c r="BR103" i="1" s="1"/>
  <c r="CH103" i="1" s="1"/>
  <c r="CX103" i="1" s="1"/>
  <c r="DN103" i="1" s="1"/>
  <c r="V69" i="1"/>
  <c r="AL69" i="1" s="1"/>
  <c r="BB69" i="1" s="1"/>
  <c r="BR69" i="1" s="1"/>
  <c r="CH69" i="1" s="1"/>
  <c r="CX69" i="1" s="1"/>
  <c r="DN69" i="1" s="1"/>
  <c r="V104" i="1"/>
  <c r="AL104" i="1" s="1"/>
  <c r="BB104" i="1" s="1"/>
  <c r="BR104" i="1" s="1"/>
  <c r="CH104" i="1" s="1"/>
  <c r="CX104" i="1" s="1"/>
  <c r="DN104" i="1" s="1"/>
  <c r="V105" i="1"/>
  <c r="AL105" i="1" s="1"/>
  <c r="BB105" i="1" s="1"/>
  <c r="BR105" i="1" s="1"/>
  <c r="CH105" i="1" s="1"/>
  <c r="CX105" i="1" s="1"/>
  <c r="DN105" i="1" s="1"/>
  <c r="V106" i="1"/>
  <c r="AL106" i="1" s="1"/>
  <c r="BB106" i="1" s="1"/>
  <c r="BR106" i="1" s="1"/>
  <c r="CH106" i="1" s="1"/>
  <c r="CX106" i="1" s="1"/>
  <c r="DN106" i="1" s="1"/>
  <c r="V107" i="1"/>
  <c r="AL107" i="1" s="1"/>
  <c r="BB107" i="1" s="1"/>
  <c r="BR107" i="1" s="1"/>
  <c r="CH107" i="1" s="1"/>
  <c r="CX107" i="1" s="1"/>
  <c r="DN107" i="1" s="1"/>
  <c r="V66" i="1"/>
  <c r="AL66" i="1" s="1"/>
  <c r="BB66" i="1" s="1"/>
  <c r="BR66" i="1" s="1"/>
  <c r="CH66" i="1" s="1"/>
  <c r="CX66" i="1" s="1"/>
  <c r="DN66" i="1" s="1"/>
  <c r="V117" i="1"/>
  <c r="AL117" i="1" s="1"/>
  <c r="BB117" i="1" s="1"/>
  <c r="BR117" i="1" s="1"/>
  <c r="CH117" i="1" s="1"/>
  <c r="CX117" i="1" s="1"/>
  <c r="DN117" i="1" s="1"/>
  <c r="V118" i="1"/>
  <c r="AL118" i="1" s="1"/>
  <c r="BB118" i="1" s="1"/>
  <c r="BR118" i="1" s="1"/>
  <c r="CH118" i="1" s="1"/>
  <c r="CX118" i="1" s="1"/>
  <c r="DN118" i="1" s="1"/>
  <c r="V119" i="1"/>
  <c r="AL119" i="1" s="1"/>
  <c r="BB119" i="1" s="1"/>
  <c r="BR119" i="1" s="1"/>
  <c r="CH119" i="1" s="1"/>
  <c r="CX119" i="1" s="1"/>
  <c r="DN119" i="1" s="1"/>
  <c r="V120" i="1"/>
  <c r="AL120" i="1" s="1"/>
  <c r="BB120" i="1" s="1"/>
  <c r="BR120" i="1" s="1"/>
  <c r="CH120" i="1" s="1"/>
  <c r="CX120" i="1" s="1"/>
  <c r="DN120" i="1" s="1"/>
  <c r="V121" i="1"/>
  <c r="AL121" i="1" s="1"/>
  <c r="BB121" i="1" s="1"/>
  <c r="BR121" i="1" s="1"/>
  <c r="CH121" i="1" s="1"/>
  <c r="CX121" i="1" s="1"/>
  <c r="DN121" i="1" s="1"/>
  <c r="V122" i="1"/>
  <c r="AL122" i="1" s="1"/>
  <c r="BB122" i="1" s="1"/>
  <c r="BR122" i="1" s="1"/>
  <c r="CH122" i="1" s="1"/>
  <c r="CX122" i="1" s="1"/>
  <c r="DN122" i="1" s="1"/>
  <c r="V123" i="1"/>
  <c r="AL123" i="1" s="1"/>
  <c r="BB123" i="1" s="1"/>
  <c r="BR123" i="1" s="1"/>
  <c r="CH123" i="1" s="1"/>
  <c r="CX123" i="1" s="1"/>
  <c r="DN123" i="1" s="1"/>
  <c r="V124" i="1"/>
  <c r="AL124" i="1" s="1"/>
  <c r="BB124" i="1" s="1"/>
  <c r="BR124" i="1" s="1"/>
  <c r="CH124" i="1" s="1"/>
  <c r="CX124" i="1" s="1"/>
  <c r="DN124" i="1" s="1"/>
  <c r="V125" i="1"/>
  <c r="AL125" i="1" s="1"/>
  <c r="BB125" i="1" s="1"/>
  <c r="BR125" i="1" s="1"/>
  <c r="CH125" i="1" s="1"/>
  <c r="CX125" i="1" s="1"/>
  <c r="DN125" i="1" s="1"/>
  <c r="V126" i="1"/>
  <c r="AL126" i="1" s="1"/>
  <c r="BB126" i="1" s="1"/>
  <c r="BR126" i="1" s="1"/>
  <c r="CH126" i="1" s="1"/>
  <c r="CX126" i="1" s="1"/>
  <c r="DN126" i="1" s="1"/>
  <c r="V127" i="1"/>
  <c r="AL127" i="1" s="1"/>
  <c r="BB127" i="1" s="1"/>
  <c r="BR127" i="1" s="1"/>
  <c r="CH127" i="1" s="1"/>
  <c r="CX127" i="1" s="1"/>
  <c r="DN127" i="1" s="1"/>
  <c r="V28" i="1"/>
  <c r="AL28" i="1" s="1"/>
  <c r="BB28" i="1" s="1"/>
  <c r="BR28" i="1" s="1"/>
  <c r="CH28" i="1" s="1"/>
  <c r="CX28" i="1" s="1"/>
  <c r="DN28" i="1" s="1"/>
  <c r="V60" i="1"/>
  <c r="AL60" i="1" s="1"/>
  <c r="BB60" i="1" s="1"/>
  <c r="BR60" i="1" s="1"/>
  <c r="CH60" i="1" s="1"/>
  <c r="CX60" i="1" s="1"/>
  <c r="DN60" i="1" s="1"/>
  <c r="V31" i="1"/>
  <c r="AL31" i="1" s="1"/>
  <c r="BB31" i="1" s="1"/>
  <c r="BR31" i="1" s="1"/>
  <c r="CH31" i="1" s="1"/>
  <c r="CX31" i="1" s="1"/>
  <c r="DN31" i="1" s="1"/>
  <c r="V17" i="1"/>
  <c r="AL17" i="1" s="1"/>
  <c r="BB17" i="1" s="1"/>
  <c r="BR17" i="1" s="1"/>
  <c r="CH17" i="1" s="1"/>
  <c r="CX17" i="1" s="1"/>
  <c r="DN17" i="1" s="1"/>
  <c r="V18" i="1"/>
  <c r="AL18" i="1" s="1"/>
  <c r="BB18" i="1" s="1"/>
  <c r="BR18" i="1" s="1"/>
  <c r="CH18" i="1" s="1"/>
  <c r="CX18" i="1" s="1"/>
  <c r="DN18" i="1" s="1"/>
  <c r="V19" i="1"/>
  <c r="AL19" i="1" s="1"/>
  <c r="BB19" i="1" s="1"/>
  <c r="BR19" i="1" s="1"/>
  <c r="CH19" i="1" s="1"/>
  <c r="CX19" i="1" s="1"/>
  <c r="DN19" i="1" s="1"/>
  <c r="V20" i="1"/>
  <c r="AL20" i="1" s="1"/>
  <c r="BB20" i="1" s="1"/>
  <c r="BR20" i="1" s="1"/>
  <c r="CH20" i="1" s="1"/>
  <c r="CX20" i="1" s="1"/>
  <c r="DN20" i="1" s="1"/>
  <c r="V21" i="1"/>
  <c r="AL21" i="1" s="1"/>
  <c r="BB21" i="1" s="1"/>
  <c r="BR21" i="1" s="1"/>
  <c r="CH21" i="1" s="1"/>
  <c r="CX21" i="1" s="1"/>
  <c r="DN21" i="1" s="1"/>
  <c r="V22" i="1"/>
  <c r="AL22" i="1" s="1"/>
  <c r="BB22" i="1" s="1"/>
  <c r="BR22" i="1" s="1"/>
  <c r="CH22" i="1" s="1"/>
  <c r="CX22" i="1" s="1"/>
  <c r="DN22" i="1" s="1"/>
  <c r="V23" i="1"/>
  <c r="AL23" i="1" s="1"/>
  <c r="BB23" i="1" s="1"/>
  <c r="BR23" i="1" s="1"/>
  <c r="CH23" i="1" s="1"/>
  <c r="CX23" i="1" s="1"/>
  <c r="DN23" i="1" s="1"/>
  <c r="V24" i="1"/>
  <c r="AL24" i="1" s="1"/>
  <c r="BB24" i="1" s="1"/>
  <c r="BR24" i="1" s="1"/>
  <c r="CH24" i="1" s="1"/>
  <c r="CX24" i="1" s="1"/>
  <c r="DN24" i="1" s="1"/>
  <c r="V14" i="1"/>
  <c r="AL14" i="1" s="1"/>
  <c r="BB14" i="1" s="1"/>
  <c r="BR14" i="1" s="1"/>
  <c r="CH14" i="1" s="1"/>
  <c r="CX14" i="1" s="1"/>
  <c r="DN14" i="1" s="1"/>
  <c r="L101" i="1" l="1"/>
  <c r="M101" i="1"/>
  <c r="L102" i="1"/>
  <c r="M102" i="1"/>
  <c r="L109" i="1"/>
  <c r="M109" i="1"/>
  <c r="L103" i="1"/>
  <c r="M103" i="1"/>
  <c r="L69" i="1"/>
  <c r="M69" i="1"/>
  <c r="L104" i="1"/>
  <c r="M104" i="1"/>
  <c r="L105" i="1"/>
  <c r="M105" i="1"/>
  <c r="L106" i="1"/>
  <c r="M106" i="1"/>
  <c r="L107" i="1"/>
  <c r="M107" i="1"/>
  <c r="L66" i="1"/>
  <c r="M66" i="1"/>
  <c r="I101" i="1"/>
  <c r="I102" i="1"/>
  <c r="I109" i="1"/>
  <c r="I103" i="1"/>
  <c r="I69" i="1"/>
  <c r="I104" i="1"/>
  <c r="I105" i="1"/>
  <c r="I106" i="1"/>
  <c r="I107" i="1"/>
  <c r="I66" i="1"/>
  <c r="I79" i="1"/>
  <c r="I80" i="1"/>
  <c r="I82" i="1"/>
  <c r="I83" i="1"/>
  <c r="I84" i="1"/>
  <c r="I85" i="1"/>
  <c r="I92" i="1"/>
  <c r="I87" i="1"/>
  <c r="I88" i="1"/>
  <c r="I89" i="1"/>
  <c r="I90" i="1"/>
  <c r="I74" i="1"/>
  <c r="L79" i="1"/>
  <c r="M79" i="1"/>
  <c r="L80" i="1"/>
  <c r="M80" i="1"/>
  <c r="L82" i="1"/>
  <c r="M82" i="1"/>
  <c r="L83" i="1"/>
  <c r="M83" i="1"/>
  <c r="L84" i="1"/>
  <c r="M84" i="1"/>
  <c r="L85" i="1"/>
  <c r="M85" i="1"/>
  <c r="L92" i="1"/>
  <c r="M92" i="1"/>
  <c r="L87" i="1"/>
  <c r="M87" i="1"/>
  <c r="L88" i="1"/>
  <c r="M88" i="1"/>
  <c r="L89" i="1"/>
  <c r="M89" i="1"/>
  <c r="L90" i="1"/>
  <c r="M90" i="1"/>
  <c r="L74" i="1"/>
  <c r="M74" i="1"/>
  <c r="L81" i="1"/>
  <c r="M81" i="1"/>
  <c r="I81" i="1"/>
  <c r="L68" i="1"/>
  <c r="L70" i="1"/>
  <c r="L72" i="1"/>
  <c r="L73" i="1"/>
  <c r="L57" i="1"/>
  <c r="L50" i="1"/>
  <c r="L71" i="1"/>
  <c r="L51" i="1"/>
  <c r="I51" i="1"/>
  <c r="I68" i="1"/>
  <c r="I70" i="1"/>
  <c r="I72" i="1"/>
  <c r="I73" i="1"/>
  <c r="I57" i="1"/>
  <c r="I50" i="1"/>
  <c r="I71" i="1"/>
  <c r="L62" i="1"/>
  <c r="M62" i="1"/>
  <c r="L60" i="1"/>
  <c r="M60" i="1"/>
  <c r="L52" i="1"/>
  <c r="M52" i="1"/>
  <c r="L58" i="1"/>
  <c r="M58" i="1"/>
  <c r="L53" i="1"/>
  <c r="M53" i="1"/>
  <c r="L54" i="1"/>
  <c r="M54" i="1"/>
  <c r="L55" i="1"/>
  <c r="M55" i="1"/>
  <c r="L56" i="1"/>
  <c r="M56" i="1"/>
  <c r="I62" i="1"/>
  <c r="I60" i="1"/>
  <c r="I52" i="1"/>
  <c r="I58" i="1"/>
  <c r="I53" i="1"/>
  <c r="I54" i="1"/>
  <c r="I55" i="1"/>
  <c r="I56" i="1"/>
  <c r="I37" i="1"/>
  <c r="I32" i="1"/>
  <c r="I33" i="1"/>
  <c r="I34" i="1"/>
  <c r="I35" i="1"/>
  <c r="I36" i="1"/>
  <c r="I40" i="1"/>
  <c r="I31" i="1"/>
  <c r="L37" i="1"/>
  <c r="M37" i="1"/>
  <c r="L32" i="1"/>
  <c r="M32" i="1"/>
  <c r="L33" i="1"/>
  <c r="M33" i="1"/>
  <c r="L34" i="1"/>
  <c r="M34" i="1"/>
  <c r="L35" i="1"/>
  <c r="M35" i="1"/>
  <c r="L36" i="1"/>
  <c r="M36" i="1"/>
  <c r="L40" i="1"/>
  <c r="M40" i="1"/>
  <c r="L31" i="1"/>
  <c r="M31" i="1"/>
  <c r="L11" i="1"/>
  <c r="M11" i="1"/>
  <c r="I11" i="1"/>
  <c r="L12" i="1"/>
  <c r="M12" i="1"/>
  <c r="L26" i="1"/>
  <c r="M26" i="1"/>
  <c r="L25" i="1"/>
  <c r="M25" i="1"/>
  <c r="L15" i="1"/>
  <c r="M15" i="1"/>
  <c r="L13" i="1"/>
  <c r="M13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14" i="1"/>
  <c r="M14" i="1"/>
  <c r="I12" i="1"/>
  <c r="I26" i="1"/>
  <c r="I25" i="1"/>
  <c r="I15" i="1"/>
  <c r="I13" i="1"/>
  <c r="I17" i="1"/>
  <c r="I18" i="1"/>
  <c r="I19" i="1"/>
  <c r="I20" i="1"/>
  <c r="I21" i="1"/>
  <c r="I22" i="1"/>
  <c r="I23" i="1"/>
  <c r="I24" i="1"/>
  <c r="I14" i="1"/>
  <c r="I27" i="1"/>
  <c r="L27" i="1"/>
  <c r="M27" i="1"/>
  <c r="V27" i="1"/>
  <c r="AL27" i="1" s="1"/>
  <c r="BB27" i="1" s="1"/>
  <c r="BR27" i="1" s="1"/>
  <c r="CH27" i="1" s="1"/>
  <c r="CX27" i="1" s="1"/>
  <c r="DN27" i="1" s="1"/>
  <c r="V12" i="1"/>
  <c r="AL12" i="1" s="1"/>
  <c r="BB12" i="1" s="1"/>
  <c r="BR12" i="1" s="1"/>
  <c r="CH12" i="1" s="1"/>
  <c r="CX12" i="1" s="1"/>
  <c r="DN12" i="1" s="1"/>
  <c r="O53" i="1" l="1"/>
  <c r="P53" i="1" s="1"/>
  <c r="AF53" i="1" s="1"/>
  <c r="AV53" i="1" s="1"/>
  <c r="BL53" i="1" s="1"/>
  <c r="CB53" i="1" s="1"/>
  <c r="CR53" i="1" s="1"/>
  <c r="DH53" i="1" s="1"/>
  <c r="O62" i="1"/>
  <c r="P62" i="1" s="1"/>
  <c r="AF62" i="1" s="1"/>
  <c r="AV62" i="1" s="1"/>
  <c r="BL62" i="1" s="1"/>
  <c r="CB62" i="1" s="1"/>
  <c r="CR62" i="1" s="1"/>
  <c r="DH62" i="1" s="1"/>
  <c r="O105" i="1"/>
  <c r="P105" i="1" s="1"/>
  <c r="AF105" i="1" s="1"/>
  <c r="AV105" i="1" s="1"/>
  <c r="BL105" i="1" s="1"/>
  <c r="CB105" i="1" s="1"/>
  <c r="CR105" i="1" s="1"/>
  <c r="DH105" i="1" s="1"/>
  <c r="O109" i="1"/>
  <c r="P109" i="1" s="1"/>
  <c r="AF109" i="1" s="1"/>
  <c r="AV109" i="1" s="1"/>
  <c r="BL109" i="1" s="1"/>
  <c r="CB109" i="1" s="1"/>
  <c r="CR109" i="1" s="1"/>
  <c r="DH109" i="1" s="1"/>
  <c r="O69" i="1"/>
  <c r="P69" i="1" s="1"/>
  <c r="AF69" i="1" s="1"/>
  <c r="AV69" i="1" s="1"/>
  <c r="BL69" i="1" s="1"/>
  <c r="CB69" i="1" s="1"/>
  <c r="CR69" i="1" s="1"/>
  <c r="DH69" i="1" s="1"/>
  <c r="O73" i="1"/>
  <c r="P73" i="1" s="1"/>
  <c r="AF73" i="1" s="1"/>
  <c r="AV73" i="1" s="1"/>
  <c r="BL73" i="1" s="1"/>
  <c r="CB73" i="1" s="1"/>
  <c r="CR73" i="1" s="1"/>
  <c r="DH73" i="1" s="1"/>
  <c r="O52" i="1"/>
  <c r="P52" i="1" s="1"/>
  <c r="AF52" i="1" s="1"/>
  <c r="AV52" i="1" s="1"/>
  <c r="BL52" i="1" s="1"/>
  <c r="CB52" i="1" s="1"/>
  <c r="CR52" i="1" s="1"/>
  <c r="DH52" i="1" s="1"/>
  <c r="O13" i="1"/>
  <c r="P13" i="1" s="1"/>
  <c r="AF13" i="1" s="1"/>
  <c r="AV13" i="1" s="1"/>
  <c r="BL13" i="1" s="1"/>
  <c r="CB13" i="1" s="1"/>
  <c r="CR13" i="1" s="1"/>
  <c r="DH13" i="1" s="1"/>
  <c r="O71" i="1"/>
  <c r="P71" i="1" s="1"/>
  <c r="AF71" i="1" s="1"/>
  <c r="AV71" i="1" s="1"/>
  <c r="BL71" i="1" s="1"/>
  <c r="CB71" i="1" s="1"/>
  <c r="CR71" i="1" s="1"/>
  <c r="DH71" i="1" s="1"/>
  <c r="O72" i="1"/>
  <c r="P72" i="1" s="1"/>
  <c r="AF72" i="1" s="1"/>
  <c r="AV72" i="1" s="1"/>
  <c r="BL72" i="1" s="1"/>
  <c r="CB72" i="1" s="1"/>
  <c r="CR72" i="1" s="1"/>
  <c r="DH72" i="1" s="1"/>
  <c r="O55" i="1"/>
  <c r="P55" i="1" s="1"/>
  <c r="AF55" i="1" s="1"/>
  <c r="AV55" i="1" s="1"/>
  <c r="BL55" i="1" s="1"/>
  <c r="CB55" i="1" s="1"/>
  <c r="CR55" i="1" s="1"/>
  <c r="DH55" i="1" s="1"/>
  <c r="O74" i="1"/>
  <c r="P74" i="1" s="1"/>
  <c r="AF74" i="1" s="1"/>
  <c r="AV74" i="1" s="1"/>
  <c r="BL74" i="1" s="1"/>
  <c r="CB74" i="1" s="1"/>
  <c r="CR74" i="1" s="1"/>
  <c r="DH74" i="1" s="1"/>
  <c r="O87" i="1"/>
  <c r="P87" i="1" s="1"/>
  <c r="AF87" i="1" s="1"/>
  <c r="AV87" i="1" s="1"/>
  <c r="BL87" i="1" s="1"/>
  <c r="CB87" i="1" s="1"/>
  <c r="CR87" i="1" s="1"/>
  <c r="DH87" i="1" s="1"/>
  <c r="O66" i="1"/>
  <c r="P66" i="1" s="1"/>
  <c r="AF66" i="1" s="1"/>
  <c r="AV66" i="1" s="1"/>
  <c r="BL66" i="1" s="1"/>
  <c r="CB66" i="1" s="1"/>
  <c r="CR66" i="1" s="1"/>
  <c r="DH66" i="1" s="1"/>
  <c r="O104" i="1"/>
  <c r="P104" i="1" s="1"/>
  <c r="AF104" i="1" s="1"/>
  <c r="AV104" i="1" s="1"/>
  <c r="BL104" i="1" s="1"/>
  <c r="CB104" i="1" s="1"/>
  <c r="CR104" i="1" s="1"/>
  <c r="DH104" i="1" s="1"/>
  <c r="O102" i="1"/>
  <c r="P102" i="1" s="1"/>
  <c r="AF102" i="1" s="1"/>
  <c r="AV102" i="1" s="1"/>
  <c r="BL102" i="1" s="1"/>
  <c r="CB102" i="1" s="1"/>
  <c r="CR102" i="1" s="1"/>
  <c r="DH102" i="1" s="1"/>
  <c r="O50" i="1"/>
  <c r="P50" i="1" s="1"/>
  <c r="AF50" i="1" s="1"/>
  <c r="AV50" i="1" s="1"/>
  <c r="BL50" i="1" s="1"/>
  <c r="CB50" i="1" s="1"/>
  <c r="CR50" i="1" s="1"/>
  <c r="DH50" i="1" s="1"/>
  <c r="O70" i="1"/>
  <c r="P70" i="1" s="1"/>
  <c r="AF70" i="1" s="1"/>
  <c r="AV70" i="1" s="1"/>
  <c r="BL70" i="1" s="1"/>
  <c r="CB70" i="1" s="1"/>
  <c r="CR70" i="1" s="1"/>
  <c r="DH70" i="1" s="1"/>
  <c r="O101" i="1"/>
  <c r="P101" i="1" s="1"/>
  <c r="AF101" i="1" s="1"/>
  <c r="AV101" i="1" s="1"/>
  <c r="BL101" i="1" s="1"/>
  <c r="CB101" i="1" s="1"/>
  <c r="CR101" i="1" s="1"/>
  <c r="DH101" i="1" s="1"/>
  <c r="O106" i="1"/>
  <c r="P106" i="1" s="1"/>
  <c r="AF106" i="1" s="1"/>
  <c r="AV106" i="1" s="1"/>
  <c r="BL106" i="1" s="1"/>
  <c r="CB106" i="1" s="1"/>
  <c r="CR106" i="1" s="1"/>
  <c r="DH106" i="1" s="1"/>
  <c r="O103" i="1"/>
  <c r="P103" i="1" s="1"/>
  <c r="AF103" i="1" s="1"/>
  <c r="AV103" i="1" s="1"/>
  <c r="BL103" i="1" s="1"/>
  <c r="CB103" i="1" s="1"/>
  <c r="CR103" i="1" s="1"/>
  <c r="DH103" i="1" s="1"/>
  <c r="O14" i="1"/>
  <c r="P14" i="1" s="1"/>
  <c r="AF14" i="1" s="1"/>
  <c r="AV14" i="1" s="1"/>
  <c r="BL14" i="1" s="1"/>
  <c r="CB14" i="1" s="1"/>
  <c r="CR14" i="1" s="1"/>
  <c r="DH14" i="1" s="1"/>
  <c r="O21" i="1"/>
  <c r="P21" i="1" s="1"/>
  <c r="AF21" i="1" s="1"/>
  <c r="AV21" i="1" s="1"/>
  <c r="BL21" i="1" s="1"/>
  <c r="CB21" i="1" s="1"/>
  <c r="CR21" i="1" s="1"/>
  <c r="DH21" i="1" s="1"/>
  <c r="O17" i="1"/>
  <c r="P17" i="1" s="1"/>
  <c r="AF17" i="1" s="1"/>
  <c r="AV17" i="1" s="1"/>
  <c r="BL17" i="1" s="1"/>
  <c r="CB17" i="1" s="1"/>
  <c r="CR17" i="1" s="1"/>
  <c r="DH17" i="1" s="1"/>
  <c r="O26" i="1"/>
  <c r="P26" i="1" s="1"/>
  <c r="AF26" i="1" s="1"/>
  <c r="AV26" i="1" s="1"/>
  <c r="BL26" i="1" s="1"/>
  <c r="CB26" i="1" s="1"/>
  <c r="CR26" i="1" s="1"/>
  <c r="DH26" i="1" s="1"/>
  <c r="O58" i="1"/>
  <c r="P58" i="1" s="1"/>
  <c r="AF58" i="1" s="1"/>
  <c r="AV58" i="1" s="1"/>
  <c r="BL58" i="1" s="1"/>
  <c r="CB58" i="1" s="1"/>
  <c r="CR58" i="1" s="1"/>
  <c r="DH58" i="1" s="1"/>
  <c r="O23" i="1"/>
  <c r="P23" i="1" s="1"/>
  <c r="AF23" i="1" s="1"/>
  <c r="AV23" i="1" s="1"/>
  <c r="BL23" i="1" s="1"/>
  <c r="CB23" i="1" s="1"/>
  <c r="CR23" i="1" s="1"/>
  <c r="DH23" i="1" s="1"/>
  <c r="O19" i="1"/>
  <c r="P19" i="1" s="1"/>
  <c r="AF19" i="1" s="1"/>
  <c r="AV19" i="1" s="1"/>
  <c r="BL19" i="1" s="1"/>
  <c r="CB19" i="1" s="1"/>
  <c r="CR19" i="1" s="1"/>
  <c r="DH19" i="1" s="1"/>
  <c r="O54" i="1"/>
  <c r="P54" i="1" s="1"/>
  <c r="AF54" i="1" s="1"/>
  <c r="AV54" i="1" s="1"/>
  <c r="BL54" i="1" s="1"/>
  <c r="CB54" i="1" s="1"/>
  <c r="CR54" i="1" s="1"/>
  <c r="DH54" i="1" s="1"/>
  <c r="O60" i="1"/>
  <c r="P60" i="1" s="1"/>
  <c r="AF60" i="1" s="1"/>
  <c r="AV60" i="1" s="1"/>
  <c r="BL60" i="1" s="1"/>
  <c r="CB60" i="1" s="1"/>
  <c r="CR60" i="1" s="1"/>
  <c r="DH60" i="1" s="1"/>
  <c r="O33" i="1"/>
  <c r="P33" i="1" s="1"/>
  <c r="AF33" i="1" s="1"/>
  <c r="AV33" i="1" s="1"/>
  <c r="BL33" i="1" s="1"/>
  <c r="CB33" i="1" s="1"/>
  <c r="CR33" i="1" s="1"/>
  <c r="DH33" i="1" s="1"/>
  <c r="O20" i="1"/>
  <c r="P20" i="1" s="1"/>
  <c r="AF20" i="1" s="1"/>
  <c r="AV20" i="1" s="1"/>
  <c r="BL20" i="1" s="1"/>
  <c r="CB20" i="1" s="1"/>
  <c r="CR20" i="1" s="1"/>
  <c r="DH20" i="1" s="1"/>
  <c r="O34" i="1"/>
  <c r="P34" i="1" s="1"/>
  <c r="AF34" i="1" s="1"/>
  <c r="AV34" i="1" s="1"/>
  <c r="BL34" i="1" s="1"/>
  <c r="CB34" i="1" s="1"/>
  <c r="CR34" i="1" s="1"/>
  <c r="DH34" i="1" s="1"/>
  <c r="O56" i="1"/>
  <c r="P56" i="1" s="1"/>
  <c r="AF56" i="1" s="1"/>
  <c r="AV56" i="1" s="1"/>
  <c r="BL56" i="1" s="1"/>
  <c r="CB56" i="1" s="1"/>
  <c r="CR56" i="1" s="1"/>
  <c r="DH56" i="1" s="1"/>
  <c r="O89" i="1"/>
  <c r="P89" i="1" s="1"/>
  <c r="AF89" i="1" s="1"/>
  <c r="AV89" i="1" s="1"/>
  <c r="BL89" i="1" s="1"/>
  <c r="CB89" i="1" s="1"/>
  <c r="CR89" i="1" s="1"/>
  <c r="DH89" i="1" s="1"/>
  <c r="O85" i="1"/>
  <c r="P85" i="1" s="1"/>
  <c r="AF85" i="1" s="1"/>
  <c r="AV85" i="1" s="1"/>
  <c r="BL85" i="1" s="1"/>
  <c r="CB85" i="1" s="1"/>
  <c r="CR85" i="1" s="1"/>
  <c r="DH85" i="1" s="1"/>
  <c r="O88" i="1"/>
  <c r="P88" i="1" s="1"/>
  <c r="AF88" i="1" s="1"/>
  <c r="AV88" i="1" s="1"/>
  <c r="BL88" i="1" s="1"/>
  <c r="CB88" i="1" s="1"/>
  <c r="CR88" i="1" s="1"/>
  <c r="DH88" i="1" s="1"/>
  <c r="O84" i="1"/>
  <c r="P84" i="1" s="1"/>
  <c r="AF84" i="1" s="1"/>
  <c r="AV84" i="1" s="1"/>
  <c r="BL84" i="1" s="1"/>
  <c r="CB84" i="1" s="1"/>
  <c r="CR84" i="1" s="1"/>
  <c r="DH84" i="1" s="1"/>
  <c r="O79" i="1"/>
  <c r="P79" i="1" s="1"/>
  <c r="AF79" i="1" s="1"/>
  <c r="AV79" i="1" s="1"/>
  <c r="BL79" i="1" s="1"/>
  <c r="CB79" i="1" s="1"/>
  <c r="CR79" i="1" s="1"/>
  <c r="DH79" i="1" s="1"/>
  <c r="O40" i="1"/>
  <c r="P40" i="1" s="1"/>
  <c r="AF40" i="1" s="1"/>
  <c r="AV40" i="1" s="1"/>
  <c r="BL40" i="1" s="1"/>
  <c r="CB40" i="1" s="1"/>
  <c r="CR40" i="1" s="1"/>
  <c r="DH40" i="1" s="1"/>
  <c r="O68" i="1"/>
  <c r="P68" i="1" s="1"/>
  <c r="AF68" i="1" s="1"/>
  <c r="AV68" i="1" s="1"/>
  <c r="BL68" i="1" s="1"/>
  <c r="CB68" i="1" s="1"/>
  <c r="CR68" i="1" s="1"/>
  <c r="DH68" i="1" s="1"/>
  <c r="O83" i="1"/>
  <c r="P83" i="1" s="1"/>
  <c r="AF83" i="1" s="1"/>
  <c r="AV83" i="1" s="1"/>
  <c r="BL83" i="1" s="1"/>
  <c r="CB83" i="1" s="1"/>
  <c r="CR83" i="1" s="1"/>
  <c r="DH83" i="1" s="1"/>
  <c r="O107" i="1"/>
  <c r="P107" i="1" s="1"/>
  <c r="AF107" i="1" s="1"/>
  <c r="AV107" i="1" s="1"/>
  <c r="BL107" i="1" s="1"/>
  <c r="CB107" i="1" s="1"/>
  <c r="CR107" i="1" s="1"/>
  <c r="DH107" i="1" s="1"/>
  <c r="O36" i="1"/>
  <c r="P36" i="1" s="1"/>
  <c r="AF36" i="1" s="1"/>
  <c r="AV36" i="1" s="1"/>
  <c r="BL36" i="1" s="1"/>
  <c r="CB36" i="1" s="1"/>
  <c r="CR36" i="1" s="1"/>
  <c r="DH36" i="1" s="1"/>
  <c r="O32" i="1"/>
  <c r="P32" i="1" s="1"/>
  <c r="AF32" i="1" s="1"/>
  <c r="AV32" i="1" s="1"/>
  <c r="BL32" i="1" s="1"/>
  <c r="CB32" i="1" s="1"/>
  <c r="CR32" i="1" s="1"/>
  <c r="DH32" i="1" s="1"/>
  <c r="O57" i="1"/>
  <c r="P57" i="1" s="1"/>
  <c r="AF57" i="1" s="1"/>
  <c r="AV57" i="1" s="1"/>
  <c r="BL57" i="1" s="1"/>
  <c r="CB57" i="1" s="1"/>
  <c r="CR57" i="1" s="1"/>
  <c r="DH57" i="1" s="1"/>
  <c r="O90" i="1"/>
  <c r="P90" i="1" s="1"/>
  <c r="AF90" i="1" s="1"/>
  <c r="AV90" i="1" s="1"/>
  <c r="BL90" i="1" s="1"/>
  <c r="CB90" i="1" s="1"/>
  <c r="CR90" i="1" s="1"/>
  <c r="DH90" i="1" s="1"/>
  <c r="O92" i="1"/>
  <c r="P92" i="1" s="1"/>
  <c r="AF92" i="1" s="1"/>
  <c r="AV92" i="1" s="1"/>
  <c r="BL92" i="1" s="1"/>
  <c r="CB92" i="1" s="1"/>
  <c r="CR92" i="1" s="1"/>
  <c r="DH92" i="1" s="1"/>
  <c r="O82" i="1"/>
  <c r="P82" i="1" s="1"/>
  <c r="AF82" i="1" s="1"/>
  <c r="AV82" i="1" s="1"/>
  <c r="BL82" i="1" s="1"/>
  <c r="CB82" i="1" s="1"/>
  <c r="CR82" i="1" s="1"/>
  <c r="DH82" i="1" s="1"/>
  <c r="O31" i="1"/>
  <c r="P31" i="1" s="1"/>
  <c r="AF31" i="1" s="1"/>
  <c r="AV31" i="1" s="1"/>
  <c r="BL31" i="1" s="1"/>
  <c r="CB31" i="1" s="1"/>
  <c r="CR31" i="1" s="1"/>
  <c r="DH31" i="1" s="1"/>
  <c r="O35" i="1"/>
  <c r="P35" i="1" s="1"/>
  <c r="AF35" i="1" s="1"/>
  <c r="AV35" i="1" s="1"/>
  <c r="BL35" i="1" s="1"/>
  <c r="CB35" i="1" s="1"/>
  <c r="CR35" i="1" s="1"/>
  <c r="DH35" i="1" s="1"/>
  <c r="O37" i="1"/>
  <c r="P37" i="1" s="1"/>
  <c r="AF37" i="1" s="1"/>
  <c r="AV37" i="1" s="1"/>
  <c r="BL37" i="1" s="1"/>
  <c r="CB37" i="1" s="1"/>
  <c r="CR37" i="1" s="1"/>
  <c r="DH37" i="1" s="1"/>
  <c r="O80" i="1"/>
  <c r="P80" i="1" s="1"/>
  <c r="AF80" i="1" s="1"/>
  <c r="AV80" i="1" s="1"/>
  <c r="BL80" i="1" s="1"/>
  <c r="CB80" i="1" s="1"/>
  <c r="CR80" i="1" s="1"/>
  <c r="DH80" i="1" s="1"/>
  <c r="O24" i="1"/>
  <c r="P24" i="1" s="1"/>
  <c r="AF24" i="1" s="1"/>
  <c r="AV24" i="1" s="1"/>
  <c r="BL24" i="1" s="1"/>
  <c r="CB24" i="1" s="1"/>
  <c r="CR24" i="1" s="1"/>
  <c r="DH24" i="1" s="1"/>
  <c r="O22" i="1"/>
  <c r="P22" i="1" s="1"/>
  <c r="AF22" i="1" s="1"/>
  <c r="AV22" i="1" s="1"/>
  <c r="BL22" i="1" s="1"/>
  <c r="CB22" i="1" s="1"/>
  <c r="CR22" i="1" s="1"/>
  <c r="DH22" i="1" s="1"/>
  <c r="O18" i="1"/>
  <c r="P18" i="1" s="1"/>
  <c r="AF18" i="1" s="1"/>
  <c r="AV18" i="1" s="1"/>
  <c r="BL18" i="1" s="1"/>
  <c r="CB18" i="1" s="1"/>
  <c r="CR18" i="1" s="1"/>
  <c r="DH18" i="1" s="1"/>
  <c r="O15" i="1"/>
  <c r="P15" i="1" s="1"/>
  <c r="AF15" i="1" s="1"/>
  <c r="AV15" i="1" s="1"/>
  <c r="BL15" i="1" s="1"/>
  <c r="CB15" i="1" s="1"/>
  <c r="CR15" i="1" s="1"/>
  <c r="DH15" i="1" s="1"/>
  <c r="O25" i="1"/>
  <c r="P25" i="1" s="1"/>
  <c r="AF25" i="1" s="1"/>
  <c r="AV25" i="1" s="1"/>
  <c r="BL25" i="1" s="1"/>
  <c r="CB25" i="1" s="1"/>
  <c r="CR25" i="1" s="1"/>
  <c r="DH25" i="1" s="1"/>
  <c r="O12" i="1"/>
  <c r="P12" i="1" s="1"/>
  <c r="O27" i="1"/>
  <c r="P27" i="1" s="1"/>
  <c r="V36" i="1" l="1"/>
  <c r="AL36" i="1" s="1"/>
  <c r="BB36" i="1" s="1"/>
  <c r="BR36" i="1" s="1"/>
  <c r="CH36" i="1" s="1"/>
  <c r="CX36" i="1" s="1"/>
  <c r="DN36" i="1" s="1"/>
  <c r="V35" i="1"/>
  <c r="AL35" i="1" s="1"/>
  <c r="BB35" i="1" s="1"/>
  <c r="BR35" i="1" s="1"/>
  <c r="CH35" i="1" s="1"/>
  <c r="CX35" i="1" s="1"/>
  <c r="DN35" i="1" s="1"/>
  <c r="O11" i="1" l="1"/>
  <c r="P11" i="1" s="1"/>
  <c r="AF11" i="1" s="1"/>
  <c r="AV11" i="1" s="1"/>
  <c r="BL11" i="1" s="1"/>
  <c r="CB11" i="1" s="1"/>
  <c r="CR11" i="1" s="1"/>
  <c r="DH11" i="1" s="1"/>
  <c r="O81" i="1"/>
  <c r="P81" i="1" s="1"/>
  <c r="AF81" i="1" s="1"/>
  <c r="AV81" i="1" s="1"/>
  <c r="BL81" i="1" s="1"/>
  <c r="CB81" i="1" s="1"/>
  <c r="CR81" i="1" s="1"/>
  <c r="DH81" i="1" s="1"/>
  <c r="V13" i="1"/>
  <c r="AL13" i="1" s="1"/>
  <c r="BB13" i="1" s="1"/>
  <c r="BR13" i="1" s="1"/>
  <c r="CH13" i="1" s="1"/>
  <c r="CX13" i="1" s="1"/>
  <c r="DN13" i="1" s="1"/>
  <c r="V11" i="1"/>
  <c r="AL11" i="1" s="1"/>
  <c r="BB11" i="1" s="1"/>
  <c r="BR11" i="1" s="1"/>
  <c r="CH11" i="1" s="1"/>
  <c r="CX11" i="1" s="1"/>
  <c r="DN11" i="1" s="1"/>
  <c r="O51" i="1" l="1"/>
  <c r="P51" i="1" s="1"/>
  <c r="AF51" i="1" s="1"/>
  <c r="AV51" i="1" s="1"/>
  <c r="BL51" i="1" s="1"/>
  <c r="CB51" i="1" s="1"/>
  <c r="CR51" i="1" s="1"/>
  <c r="DH51" i="1" s="1"/>
  <c r="V26" i="1"/>
  <c r="AL26" i="1" s="1"/>
  <c r="BB26" i="1" s="1"/>
  <c r="BR26" i="1" s="1"/>
  <c r="CH26" i="1" s="1"/>
  <c r="CX26" i="1" s="1"/>
  <c r="DN26" i="1" s="1"/>
  <c r="V15" i="1"/>
  <c r="AL15" i="1" s="1"/>
  <c r="BB15" i="1" s="1"/>
  <c r="BR15" i="1" s="1"/>
  <c r="CH15" i="1" s="1"/>
  <c r="CX15" i="1" s="1"/>
  <c r="DN15" i="1" s="1"/>
  <c r="V33" i="1"/>
  <c r="AL33" i="1" s="1"/>
  <c r="BB33" i="1" s="1"/>
  <c r="BR33" i="1" s="1"/>
  <c r="CH33" i="1" s="1"/>
  <c r="CX33" i="1" s="1"/>
  <c r="DN33" i="1" s="1"/>
  <c r="V40" i="1"/>
  <c r="AL40" i="1" s="1"/>
  <c r="BB40" i="1" s="1"/>
  <c r="BR40" i="1" s="1"/>
  <c r="CH40" i="1" s="1"/>
  <c r="CX40" i="1" s="1"/>
  <c r="DN40" i="1" s="1"/>
  <c r="V52" i="1"/>
  <c r="AL52" i="1" s="1"/>
  <c r="BB52" i="1" s="1"/>
  <c r="BR52" i="1" s="1"/>
  <c r="CH52" i="1" s="1"/>
  <c r="CX52" i="1" s="1"/>
  <c r="DN52" i="1" s="1"/>
  <c r="V32" i="1"/>
  <c r="AL32" i="1" s="1"/>
  <c r="BB32" i="1" s="1"/>
  <c r="BR32" i="1" s="1"/>
  <c r="CH32" i="1" s="1"/>
  <c r="CX32" i="1" s="1"/>
  <c r="DN32" i="1" s="1"/>
  <c r="V37" i="1"/>
  <c r="AL37" i="1" s="1"/>
  <c r="BB37" i="1" s="1"/>
  <c r="BR37" i="1" s="1"/>
  <c r="CH37" i="1" s="1"/>
  <c r="CX37" i="1" s="1"/>
  <c r="DN37" i="1" s="1"/>
  <c r="V62" i="1"/>
  <c r="AL62" i="1" s="1"/>
  <c r="BB62" i="1" s="1"/>
  <c r="BR62" i="1" s="1"/>
  <c r="CH62" i="1" s="1"/>
  <c r="CX62" i="1" s="1"/>
  <c r="DN62" i="1" s="1"/>
  <c r="M99" i="1"/>
  <c r="L99" i="1"/>
  <c r="I99" i="1"/>
  <c r="O99" i="1" l="1"/>
  <c r="P99" i="1" s="1"/>
  <c r="AF99" i="1" s="1"/>
  <c r="AV99" i="1" s="1"/>
  <c r="BL99" i="1" s="1"/>
  <c r="CB99" i="1" s="1"/>
  <c r="CR99" i="1" s="1"/>
  <c r="DH99" i="1" s="1"/>
  <c r="I77" i="1" l="1"/>
  <c r="V25" i="1" l="1"/>
  <c r="AL25" i="1" s="1"/>
  <c r="BB25" i="1" s="1"/>
  <c r="BR25" i="1" s="1"/>
  <c r="CH25" i="1" s="1"/>
  <c r="CX25" i="1" s="1"/>
  <c r="DN25" i="1" s="1"/>
  <c r="I247" i="1"/>
  <c r="J247" i="1"/>
</calcChain>
</file>

<file path=xl/sharedStrings.xml><?xml version="1.0" encoding="utf-8"?>
<sst xmlns="http://schemas.openxmlformats.org/spreadsheetml/2006/main" count="2746" uniqueCount="238">
  <si>
    <t>CAR</t>
  </si>
  <si>
    <t>FASTEST LAP</t>
  </si>
  <si>
    <t>QUALI</t>
  </si>
  <si>
    <t>RACE 1</t>
  </si>
  <si>
    <t>RACE 2</t>
  </si>
  <si>
    <t>CLASS</t>
  </si>
  <si>
    <t>DAY'S</t>
  </si>
  <si>
    <t xml:space="preserve">RUNNING </t>
  </si>
  <si>
    <t>1ST</t>
  </si>
  <si>
    <t>2ND</t>
  </si>
  <si>
    <t>NEW</t>
  </si>
  <si>
    <t>BUST</t>
  </si>
  <si>
    <t>BONUS</t>
  </si>
  <si>
    <t>POS</t>
  </si>
  <si>
    <t>POINT</t>
  </si>
  <si>
    <t>1ST-POS.</t>
  </si>
  <si>
    <t>2ND-POS</t>
  </si>
  <si>
    <t>TOTAL</t>
  </si>
  <si>
    <t>RACE</t>
  </si>
  <si>
    <t>A</t>
  </si>
  <si>
    <t>B</t>
  </si>
  <si>
    <t>C</t>
  </si>
  <si>
    <t>JESSIE HUGGETT</t>
  </si>
  <si>
    <t>VW JETTA 2</t>
  </si>
  <si>
    <t>CLINT RENNARD</t>
  </si>
  <si>
    <t>VW GOLF 2</t>
  </si>
  <si>
    <t>D</t>
  </si>
  <si>
    <t>CLASS B: 1.24.00 TO 1.25.999</t>
  </si>
  <si>
    <t>VW GOLF 1</t>
  </si>
  <si>
    <t>F</t>
  </si>
  <si>
    <t>CLASS C: 1.26.00 TO 1.27.999</t>
  </si>
  <si>
    <t>E</t>
  </si>
  <si>
    <t>CLASS D: 1.28.00 TO 1.29.999</t>
  </si>
  <si>
    <t>PAUL MUNNIK</t>
  </si>
  <si>
    <t xml:space="preserve">VW GOLF  </t>
  </si>
  <si>
    <t>CLASS X: NEW CAR / DRIVER COMB.</t>
  </si>
  <si>
    <t>qualifying</t>
  </si>
  <si>
    <t>race 1</t>
  </si>
  <si>
    <t>GARY SMITH</t>
  </si>
  <si>
    <t>BMW E36</t>
  </si>
  <si>
    <t>X</t>
  </si>
  <si>
    <t>BMW E46</t>
  </si>
  <si>
    <t>GARY MANWARING</t>
  </si>
  <si>
    <t>COMPETITOR NAME &amp; SURNAME</t>
  </si>
  <si>
    <t>MSA LICENCE NUMBER</t>
  </si>
  <si>
    <t>RACE NO</t>
  </si>
  <si>
    <t>FOR DAY</t>
  </si>
  <si>
    <t>1 IN F</t>
  </si>
  <si>
    <t>CLASS A: 1.22.00 TO 1.23.999</t>
  </si>
  <si>
    <t>ZACK GROENEWALD</t>
  </si>
  <si>
    <t>WRONG</t>
  </si>
  <si>
    <t>BMW E36 M3</t>
  </si>
  <si>
    <t>CLASS E: 1.30.00 TO 1.31.999</t>
  </si>
  <si>
    <t>CLASS F: 1.32.00 AND SLOWER</t>
  </si>
  <si>
    <t>1 IN A</t>
  </si>
  <si>
    <t>CHARL OPPERMAN</t>
  </si>
  <si>
    <t>BMW 5 SERIES</t>
  </si>
  <si>
    <t>BASIE BURGER</t>
  </si>
  <si>
    <t>MICHAEL FLYNN</t>
  </si>
  <si>
    <t>STEVEN HEYDENRYCH</t>
  </si>
  <si>
    <t>LEY FIELDING</t>
  </si>
  <si>
    <t>MOVE A</t>
  </si>
  <si>
    <t>MICHAEL LE SUEUR</t>
  </si>
  <si>
    <t>VW GOLF 1 TURBO</t>
  </si>
  <si>
    <t>NISSAN SKYLINE</t>
  </si>
  <si>
    <t>FORD FALCON</t>
  </si>
  <si>
    <t>BMW E 36</t>
  </si>
  <si>
    <t>JP SHARE</t>
  </si>
  <si>
    <t>EUGENE GASPERL</t>
  </si>
  <si>
    <t>YUSUF HENDRICKS</t>
  </si>
  <si>
    <t>MOVE F</t>
  </si>
  <si>
    <t>EVERT DU TOIT</t>
  </si>
  <si>
    <t>MARCO RETTER</t>
  </si>
  <si>
    <t>ADAM OMAR</t>
  </si>
  <si>
    <t>OLIVER HINTENHUYS</t>
  </si>
  <si>
    <t>JOHN DA SILVA</t>
  </si>
  <si>
    <t>MIA BENCH</t>
  </si>
  <si>
    <t>VW JETTA 3</t>
  </si>
  <si>
    <t>GAVIN CERFF</t>
  </si>
  <si>
    <t>ZAHIR PHILLIPS</t>
  </si>
  <si>
    <t>STEVEN GOUWS</t>
  </si>
  <si>
    <t>E46 M3</t>
  </si>
  <si>
    <t>DEXTER BRUCE</t>
  </si>
  <si>
    <t>BUST E</t>
  </si>
  <si>
    <t>JEMMA OLEN</t>
  </si>
  <si>
    <t>WILLEM SWART</t>
  </si>
  <si>
    <t>ANDRE V D MERWE</t>
  </si>
  <si>
    <t>VOLVO S 40</t>
  </si>
  <si>
    <t>KYLE VISSER</t>
  </si>
  <si>
    <t>VW SUPA POLO</t>
  </si>
  <si>
    <t>JACO LAMBERT</t>
  </si>
  <si>
    <t>VW POLO 6</t>
  </si>
  <si>
    <t>BABY JACOBS</t>
  </si>
  <si>
    <t>DAVID VERMAAK</t>
  </si>
  <si>
    <t>RUAN GOUWS</t>
  </si>
  <si>
    <t>CHRIS FERSCH</t>
  </si>
  <si>
    <t>4 BLACK MARKS</t>
  </si>
  <si>
    <t>1 IN D</t>
  </si>
  <si>
    <t>1 IN B</t>
  </si>
  <si>
    <t>BUST D</t>
  </si>
  <si>
    <t>1 IN E</t>
  </si>
  <si>
    <t>VW JETTA 2 TURBO</t>
  </si>
  <si>
    <t>1 IN A 1 black mark</t>
  </si>
  <si>
    <t>VW GOLF 2 TURBO</t>
  </si>
  <si>
    <t>SHANE SMITH</t>
  </si>
  <si>
    <t>BMW E36 TURBO</t>
  </si>
  <si>
    <t>VW GOLG 1</t>
  </si>
  <si>
    <t>VW GOLF 5</t>
  </si>
  <si>
    <t>RAEEZ PHILLIPS</t>
  </si>
  <si>
    <t xml:space="preserve">VW POLO </t>
  </si>
  <si>
    <t>NATHAN VICTOR</t>
  </si>
  <si>
    <t xml:space="preserve">1 IN A  </t>
  </si>
  <si>
    <t>RAAZIEGH HARRIS</t>
  </si>
  <si>
    <t>SHANE DU TOIT</t>
  </si>
  <si>
    <t>KOSIE SWANEPOEL</t>
  </si>
  <si>
    <t>OE 99977</t>
  </si>
  <si>
    <t>LEXUS 200 LS</t>
  </si>
  <si>
    <t>JUAN FARRELL</t>
  </si>
  <si>
    <t>ANTON JACOBS</t>
  </si>
  <si>
    <t>NISSAN SENTRA</t>
  </si>
  <si>
    <t>1 IN C</t>
  </si>
  <si>
    <t>CHRYSLER 300 C</t>
  </si>
  <si>
    <t>AZHAR DAVIDS</t>
  </si>
  <si>
    <t>ALBERT HINTENHAUS</t>
  </si>
  <si>
    <t>MANSOOR PARKER</t>
  </si>
  <si>
    <t>BMW E46 M3</t>
  </si>
  <si>
    <t>FAIZAL JACOBS</t>
  </si>
  <si>
    <t>KAI VAN ZYL</t>
  </si>
  <si>
    <t>SETH GRIFFIN WINTLE</t>
  </si>
  <si>
    <t>FORD ESCORT MK 4</t>
  </si>
  <si>
    <t>NUR ABASS</t>
  </si>
  <si>
    <t>GARY FOURIE</t>
  </si>
  <si>
    <t>RENZO TORRENTE</t>
  </si>
  <si>
    <t>BMW M2</t>
  </si>
  <si>
    <t>RORY MOORE</t>
  </si>
  <si>
    <t>BMW 330</t>
  </si>
  <si>
    <t>ALEX JOHNSON</t>
  </si>
  <si>
    <t>AUDI A4 PRO CAR</t>
  </si>
  <si>
    <t>MIA BENSCH</t>
  </si>
  <si>
    <t>HONDA CIVIC</t>
  </si>
  <si>
    <t>CEDRIC BURGER</t>
  </si>
  <si>
    <t>3 BAN SERVED</t>
  </si>
  <si>
    <t>ANDRE VOORN</t>
  </si>
  <si>
    <t>O/E9991</t>
  </si>
  <si>
    <t>ARNO MICHELS</t>
  </si>
  <si>
    <t>SALEEM MURUDKER</t>
  </si>
  <si>
    <t>O/E999100318</t>
  </si>
  <si>
    <t>OPEL ASTRA</t>
  </si>
  <si>
    <t xml:space="preserve">BMW E46 </t>
  </si>
  <si>
    <t>BMW E36 NA</t>
  </si>
  <si>
    <t>WEYLIN VOLSCHENK</t>
  </si>
  <si>
    <t>BMW E36 CUP</t>
  </si>
  <si>
    <t>KOBUS DE KOCK</t>
  </si>
  <si>
    <t>STEVO GRIFFIN-WINTTEL</t>
  </si>
  <si>
    <t>HERMANUS HUISAMEN</t>
  </si>
  <si>
    <t>JACQUES DU TOIT</t>
  </si>
  <si>
    <t>ANDRE JOHNSON</t>
  </si>
  <si>
    <t>AUDI 500 QUATTRO</t>
  </si>
  <si>
    <t>BERNARD LEHMANN</t>
  </si>
  <si>
    <t>OPEL CORSA</t>
  </si>
  <si>
    <t>3 BLACK MARKS</t>
  </si>
  <si>
    <t>DWAYNE BERNARD</t>
  </si>
  <si>
    <t>EUGEN GASPERL</t>
  </si>
  <si>
    <t>BMW E36 CODY</t>
  </si>
  <si>
    <t>GEORGE THOMPSON</t>
  </si>
  <si>
    <t>O/E999101</t>
  </si>
  <si>
    <t>CARLOS GONCALVES</t>
  </si>
  <si>
    <t>OPEL MONZA</t>
  </si>
  <si>
    <t>01.02.25</t>
  </si>
  <si>
    <t>2025 WESTERN CAPE REGIONAL CHAMPIONSHIP - CLASSES</t>
  </si>
  <si>
    <t>DILLON JOUBERT</t>
  </si>
  <si>
    <t>BMW</t>
  </si>
  <si>
    <t>BRIAN DARK</t>
  </si>
  <si>
    <t>VW GOLF 1 PAUL</t>
  </si>
  <si>
    <t>JUAN BRINK</t>
  </si>
  <si>
    <t>22.02.25</t>
  </si>
  <si>
    <t>CLASS ABC</t>
  </si>
  <si>
    <t>FRANCOIS VAN TONDER</t>
  </si>
  <si>
    <t>VW POLO VIVO</t>
  </si>
  <si>
    <t>PETER KANNEMEYER</t>
  </si>
  <si>
    <t>MP PRETORIUS</t>
  </si>
  <si>
    <t>JOHN WELDON</t>
  </si>
  <si>
    <t>MOVE D 1 IN C</t>
  </si>
  <si>
    <t>MOVE B</t>
  </si>
  <si>
    <t>12.04.25</t>
  </si>
  <si>
    <t>17.05.25</t>
  </si>
  <si>
    <t>BUST C</t>
  </si>
  <si>
    <t>FRANCOIS BRIERS</t>
  </si>
  <si>
    <t>MAZDA MX 5</t>
  </si>
  <si>
    <t>GUY NYENES</t>
  </si>
  <si>
    <t>MOVE E</t>
  </si>
  <si>
    <t>VW JETTA 1</t>
  </si>
  <si>
    <t>MOVE C 1 IN B</t>
  </si>
  <si>
    <t>BUST A</t>
  </si>
  <si>
    <t>GRAEME VAN ROOIJEN</t>
  </si>
  <si>
    <t xml:space="preserve">BMW E36 </t>
  </si>
  <si>
    <t>DEWALD LAMBERT</t>
  </si>
  <si>
    <t>VW BEETLE</t>
  </si>
  <si>
    <t>ADRIAN ROBERTS (CHUCKY)</t>
  </si>
  <si>
    <t>28.06.25</t>
  </si>
  <si>
    <t>CLINTON BEZUIDENHOUT</t>
  </si>
  <si>
    <t>O/E202</t>
  </si>
  <si>
    <t>LANCE ARENDSE</t>
  </si>
  <si>
    <t>WAYNE WILSON</t>
  </si>
  <si>
    <t>NISSAN MAXIMA</t>
  </si>
  <si>
    <t>CHRIS ROBERTS</t>
  </si>
  <si>
    <t>VW POLO 6 FERR</t>
  </si>
  <si>
    <t>CODY ALERTS</t>
  </si>
  <si>
    <t>ALFA REMEO 155</t>
  </si>
  <si>
    <t>1 BLACK MARK</t>
  </si>
  <si>
    <t>MOVE F 1 IN D</t>
  </si>
  <si>
    <t>MOVE F 1 IN E</t>
  </si>
  <si>
    <t>02.08.25</t>
  </si>
  <si>
    <t>MARIO ROUX</t>
  </si>
  <si>
    <t>VW POLO</t>
  </si>
  <si>
    <t>SANDRA BEKKER</t>
  </si>
  <si>
    <t xml:space="preserve">BMW E36   </t>
  </si>
  <si>
    <t xml:space="preserve"> CRAIG AGLIOTTI </t>
  </si>
  <si>
    <t>VW POLO 1,6</t>
  </si>
  <si>
    <t>CLASS DEFX</t>
  </si>
  <si>
    <t>1ST PEN 1 DAYS</t>
  </si>
  <si>
    <t>BRUCE MEYER</t>
  </si>
  <si>
    <t>WILLIE SWART</t>
  </si>
  <si>
    <t>SETH GRIFFIN-WINTLE</t>
  </si>
  <si>
    <t>MARK GRAY</t>
  </si>
  <si>
    <t>QUINTON CARSTENS</t>
  </si>
  <si>
    <t>JORDAN MACKAY</t>
  </si>
  <si>
    <t>DAVID FOURIE</t>
  </si>
  <si>
    <t xml:space="preserve">MOVE F  </t>
  </si>
  <si>
    <t xml:space="preserve">MOVE F </t>
  </si>
  <si>
    <t>11.10.25</t>
  </si>
  <si>
    <t>OE4651 / 5064</t>
  </si>
  <si>
    <t>OE 5697</t>
  </si>
  <si>
    <t>OE 4174</t>
  </si>
  <si>
    <t>OE 5347</t>
  </si>
  <si>
    <t>OE 5592</t>
  </si>
  <si>
    <t>OE 5667</t>
  </si>
  <si>
    <t>OE 5011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</si>
</sst>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sz val="8.5"/>
      <name val="MS Sans Serif"/>
      <family val="2"/>
    </font>
    <font>
      <b/>
      <sz val="8.5"/>
      <name val="MS Sans Serif"/>
      <family val="2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" fontId="5" fillId="6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0" fillId="0" borderId="1" xfId="0" applyFont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0" fillId="5" borderId="0" xfId="0" applyFill="1"/>
    <xf numFmtId="0" fontId="0" fillId="0" borderId="1" xfId="0" applyBorder="1"/>
    <xf numFmtId="164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" fontId="6" fillId="4" borderId="1" xfId="0" quotePrefix="1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/>
    <xf numFmtId="0" fontId="12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right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0" fontId="0" fillId="5" borderId="3" xfId="0" applyFill="1" applyBorder="1"/>
    <xf numFmtId="0" fontId="8" fillId="5" borderId="3" xfId="0" applyFont="1" applyFill="1" applyBorder="1"/>
    <xf numFmtId="0" fontId="8" fillId="5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5" fillId="4" borderId="1" xfId="0" quotePrefix="1" applyFont="1" applyFill="1" applyBorder="1" applyAlignment="1">
      <alignment horizontal="left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164" fontId="3" fillId="4" borderId="1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4</xdr:col>
      <xdr:colOff>816610</xdr:colOff>
      <xdr:row>6</xdr:row>
      <xdr:rowOff>17010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04684" y="54250"/>
          <a:ext cx="2378416" cy="1109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5</xdr:col>
      <xdr:colOff>0</xdr:colOff>
      <xdr:row>3</xdr:row>
      <xdr:rowOff>251325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1756F5-60CE-4328-8F0E-490BB313A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6089" y="58060"/>
          <a:ext cx="2199981" cy="1115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1761784</xdr:colOff>
      <xdr:row>0</xdr:row>
      <xdr:rowOff>54250</xdr:rowOff>
    </xdr:from>
    <xdr:to>
      <xdr:col>5</xdr:col>
      <xdr:colOff>0</xdr:colOff>
      <xdr:row>5</xdr:row>
      <xdr:rowOff>344670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76C97-5B1B-4F87-BDFA-32FD1B8B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16089" y="58060"/>
          <a:ext cx="2199981" cy="1115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N248"/>
  <sheetViews>
    <sheetView tabSelected="1" showRuler="0" zoomScaleNormal="100" workbookViewId="0">
      <selection activeCell="A117" sqref="A117"/>
    </sheetView>
  </sheetViews>
  <sheetFormatPr baseColWidth="10" defaultColWidth="9.16406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51" width="9.1640625" style="27" hidden="1" customWidth="1"/>
    <col min="52" max="52" width="13.5" style="27" hidden="1" customWidth="1"/>
    <col min="53" max="67" width="9.1640625" style="27" hidden="1" customWidth="1"/>
    <col min="68" max="68" width="13.5" style="27" hidden="1" customWidth="1"/>
    <col min="69" max="83" width="9.1640625" style="27" hidden="1" customWidth="1"/>
    <col min="84" max="84" width="13.5" style="27" hidden="1" customWidth="1"/>
    <col min="85" max="99" width="9.1640625" style="27" hidden="1" customWidth="1"/>
    <col min="100" max="100" width="13.5" style="27" hidden="1" customWidth="1"/>
    <col min="101" max="101" width="9.1640625" style="27" hidden="1" customWidth="1"/>
    <col min="102" max="115" width="9.1640625" style="27"/>
    <col min="116" max="116" width="14.83203125" style="27" customWidth="1"/>
    <col min="117" max="16384" width="9.1640625" style="27"/>
  </cols>
  <sheetData>
    <row r="1" spans="1:118" ht="15" customHeight="1">
      <c r="A1" s="26"/>
      <c r="B1" s="26"/>
      <c r="C1" s="45"/>
      <c r="D1" s="46"/>
      <c r="E1" s="80"/>
      <c r="F1" s="26"/>
      <c r="G1" s="5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52"/>
      <c r="X1" s="62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4"/>
      <c r="AM1" s="52"/>
      <c r="AN1" s="62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4"/>
      <c r="BC1" s="52"/>
      <c r="BD1" s="62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4"/>
      <c r="BS1" s="52"/>
      <c r="BT1" s="62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4"/>
      <c r="CI1" s="52"/>
      <c r="CJ1" s="62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4"/>
      <c r="CY1" s="52"/>
      <c r="CZ1" s="62" t="s">
        <v>169</v>
      </c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4"/>
    </row>
    <row r="2" spans="1:118" ht="15" customHeight="1">
      <c r="A2" s="26"/>
      <c r="B2" s="26"/>
      <c r="C2" s="45"/>
      <c r="D2" s="46"/>
      <c r="E2" s="80"/>
      <c r="F2" s="26"/>
      <c r="G2" s="52"/>
      <c r="H2" s="62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52"/>
      <c r="X2" s="62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4"/>
      <c r="AM2" s="52"/>
      <c r="AN2" s="62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4"/>
      <c r="BC2" s="52"/>
      <c r="BD2" s="62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4"/>
      <c r="BS2" s="52"/>
      <c r="BT2" s="62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4"/>
      <c r="CI2" s="52"/>
      <c r="CJ2" s="62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4"/>
      <c r="CY2" s="52"/>
      <c r="CZ2" s="62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4"/>
    </row>
    <row r="3" spans="1:118" ht="15" customHeight="1">
      <c r="A3" s="26"/>
      <c r="B3" s="26"/>
      <c r="C3" s="45"/>
      <c r="D3" s="46"/>
      <c r="E3" s="80"/>
      <c r="F3" s="26"/>
      <c r="G3" s="52"/>
      <c r="H3" s="62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52"/>
      <c r="X3" s="62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4"/>
      <c r="AM3" s="52"/>
      <c r="AN3" s="62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4"/>
      <c r="BC3" s="52"/>
      <c r="BD3" s="62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4"/>
      <c r="BS3" s="52"/>
      <c r="BT3" s="62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4"/>
      <c r="CI3" s="52"/>
      <c r="CJ3" s="62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4"/>
      <c r="CY3" s="52"/>
      <c r="CZ3" s="62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4"/>
    </row>
    <row r="4" spans="1:118" ht="15" customHeight="1">
      <c r="A4" s="26"/>
      <c r="B4" s="26"/>
      <c r="C4" s="45"/>
      <c r="D4" s="46"/>
      <c r="E4" s="80"/>
      <c r="F4" s="26"/>
      <c r="G4" s="52"/>
      <c r="H4" s="62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  <c r="W4" s="52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4"/>
      <c r="AM4" s="52"/>
      <c r="AN4" s="62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4"/>
      <c r="BC4" s="52"/>
      <c r="BD4" s="62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4"/>
      <c r="BS4" s="52"/>
      <c r="BT4" s="62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4"/>
      <c r="CI4" s="52"/>
      <c r="CJ4" s="62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4"/>
      <c r="CY4" s="52"/>
      <c r="CZ4" s="62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4"/>
    </row>
    <row r="5" spans="1:118" ht="15" customHeight="1">
      <c r="A5" s="26"/>
      <c r="B5" s="26"/>
      <c r="C5" s="45"/>
      <c r="D5" s="46"/>
      <c r="E5" s="80"/>
      <c r="F5" s="26"/>
      <c r="G5" s="52"/>
      <c r="H5" s="62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4"/>
      <c r="W5" s="52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4"/>
      <c r="AM5" s="52"/>
      <c r="AN5" s="62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4"/>
      <c r="BC5" s="52"/>
      <c r="BD5" s="62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4"/>
      <c r="BS5" s="52"/>
      <c r="BT5" s="62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4"/>
      <c r="CI5" s="52"/>
      <c r="CJ5" s="62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4"/>
      <c r="CY5" s="52"/>
      <c r="CZ5" s="62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4"/>
    </row>
    <row r="6" spans="1:118" ht="15.75" customHeight="1">
      <c r="A6" s="47"/>
      <c r="B6" s="47"/>
      <c r="C6" s="48"/>
      <c r="D6" s="49"/>
      <c r="E6" s="81"/>
      <c r="F6" s="26"/>
      <c r="G6" s="53"/>
      <c r="H6" s="65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7"/>
      <c r="W6" s="53"/>
      <c r="X6" s="65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7"/>
      <c r="AM6" s="53"/>
      <c r="AN6" s="65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7"/>
      <c r="BC6" s="53"/>
      <c r="BD6" s="65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7"/>
      <c r="BS6" s="53"/>
      <c r="BT6" s="65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7"/>
      <c r="CI6" s="53"/>
      <c r="CJ6" s="65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7"/>
      <c r="CY6" s="53"/>
      <c r="CZ6" s="65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7"/>
    </row>
    <row r="7" spans="1:118" s="29" customFormat="1" ht="36" customHeight="1">
      <c r="A7" s="75" t="s">
        <v>13</v>
      </c>
      <c r="B7" s="69" t="s">
        <v>43</v>
      </c>
      <c r="C7" s="78" t="s">
        <v>44</v>
      </c>
      <c r="D7" s="20" t="s">
        <v>45</v>
      </c>
      <c r="E7" s="20" t="s">
        <v>0</v>
      </c>
      <c r="F7" s="20" t="s">
        <v>1</v>
      </c>
      <c r="G7" s="68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70" t="s">
        <v>168</v>
      </c>
      <c r="M7" s="71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72" t="s">
        <v>11</v>
      </c>
      <c r="U7" s="73" t="s">
        <v>12</v>
      </c>
      <c r="V7" s="54" t="s">
        <v>1</v>
      </c>
      <c r="W7" s="68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70" t="s">
        <v>175</v>
      </c>
      <c r="AC7" s="71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72" t="s">
        <v>11</v>
      </c>
      <c r="AK7" s="73" t="s">
        <v>12</v>
      </c>
      <c r="AL7" s="54" t="s">
        <v>1</v>
      </c>
      <c r="AM7" s="68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70" t="s">
        <v>184</v>
      </c>
      <c r="AS7" s="71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72" t="s">
        <v>11</v>
      </c>
      <c r="BA7" s="73" t="s">
        <v>12</v>
      </c>
      <c r="BB7" s="54" t="s">
        <v>1</v>
      </c>
      <c r="BC7" s="68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70" t="s">
        <v>185</v>
      </c>
      <c r="BI7" s="71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72" t="s">
        <v>11</v>
      </c>
      <c r="BQ7" s="73" t="s">
        <v>12</v>
      </c>
      <c r="BR7" s="54" t="s">
        <v>1</v>
      </c>
      <c r="BS7" s="68" t="s">
        <v>2</v>
      </c>
      <c r="BT7" s="55" t="s">
        <v>2</v>
      </c>
      <c r="BU7" s="55" t="s">
        <v>2</v>
      </c>
      <c r="BV7" s="55" t="s">
        <v>3</v>
      </c>
      <c r="BW7" s="55" t="s">
        <v>4</v>
      </c>
      <c r="BX7" s="70" t="s">
        <v>199</v>
      </c>
      <c r="BY7" s="71"/>
      <c r="BZ7" s="54" t="s">
        <v>5</v>
      </c>
      <c r="CA7" s="54" t="s">
        <v>6</v>
      </c>
      <c r="CB7" s="55" t="s">
        <v>7</v>
      </c>
      <c r="CC7" s="28" t="s">
        <v>8</v>
      </c>
      <c r="CD7" s="28" t="s">
        <v>9</v>
      </c>
      <c r="CE7" s="54" t="s">
        <v>10</v>
      </c>
      <c r="CF7" s="72" t="s">
        <v>11</v>
      </c>
      <c r="CG7" s="73" t="s">
        <v>12</v>
      </c>
      <c r="CH7" s="54" t="s">
        <v>1</v>
      </c>
      <c r="CI7" s="68" t="s">
        <v>2</v>
      </c>
      <c r="CJ7" s="55" t="s">
        <v>2</v>
      </c>
      <c r="CK7" s="55" t="s">
        <v>2</v>
      </c>
      <c r="CL7" s="55" t="s">
        <v>3</v>
      </c>
      <c r="CM7" s="55" t="s">
        <v>4</v>
      </c>
      <c r="CN7" s="70" t="s">
        <v>212</v>
      </c>
      <c r="CO7" s="71"/>
      <c r="CP7" s="54" t="s">
        <v>5</v>
      </c>
      <c r="CQ7" s="54" t="s">
        <v>6</v>
      </c>
      <c r="CR7" s="55" t="s">
        <v>7</v>
      </c>
      <c r="CS7" s="28" t="s">
        <v>8</v>
      </c>
      <c r="CT7" s="28" t="s">
        <v>9</v>
      </c>
      <c r="CU7" s="54" t="s">
        <v>10</v>
      </c>
      <c r="CV7" s="72" t="s">
        <v>11</v>
      </c>
      <c r="CW7" s="73" t="s">
        <v>12</v>
      </c>
      <c r="CX7" s="54" t="s">
        <v>1</v>
      </c>
      <c r="CY7" s="68" t="s">
        <v>2</v>
      </c>
      <c r="CZ7" s="55" t="s">
        <v>2</v>
      </c>
      <c r="DA7" s="55" t="s">
        <v>2</v>
      </c>
      <c r="DB7" s="55" t="s">
        <v>3</v>
      </c>
      <c r="DC7" s="55" t="s">
        <v>4</v>
      </c>
      <c r="DD7" s="70" t="s">
        <v>230</v>
      </c>
      <c r="DE7" s="71"/>
      <c r="DF7" s="54" t="s">
        <v>5</v>
      </c>
      <c r="DG7" s="54" t="s">
        <v>6</v>
      </c>
      <c r="DH7" s="55" t="s">
        <v>7</v>
      </c>
      <c r="DI7" s="28" t="s">
        <v>8</v>
      </c>
      <c r="DJ7" s="28" t="s">
        <v>9</v>
      </c>
      <c r="DK7" s="54" t="s">
        <v>10</v>
      </c>
      <c r="DL7" s="72" t="s">
        <v>11</v>
      </c>
      <c r="DM7" s="73" t="s">
        <v>12</v>
      </c>
      <c r="DN7" s="54" t="s">
        <v>1</v>
      </c>
    </row>
    <row r="8" spans="1:118">
      <c r="A8" s="76"/>
      <c r="B8" s="77"/>
      <c r="C8" s="79"/>
      <c r="D8" s="30"/>
      <c r="E8" s="31"/>
      <c r="F8" s="56"/>
      <c r="G8" s="69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72"/>
      <c r="U8" s="74"/>
      <c r="V8" s="32"/>
      <c r="W8" s="69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72"/>
      <c r="AK8" s="74"/>
      <c r="AL8" s="32"/>
      <c r="AM8" s="69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72"/>
      <c r="BA8" s="74"/>
      <c r="BB8" s="32"/>
      <c r="BC8" s="69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46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72"/>
      <c r="BQ8" s="74"/>
      <c r="BR8" s="32"/>
      <c r="BS8" s="69"/>
      <c r="BT8" s="33" t="s">
        <v>13</v>
      </c>
      <c r="BU8" s="33" t="s">
        <v>14</v>
      </c>
      <c r="BV8" s="33" t="s">
        <v>13</v>
      </c>
      <c r="BW8" s="33" t="s">
        <v>13</v>
      </c>
      <c r="BX8" s="34" t="s">
        <v>15</v>
      </c>
      <c r="BY8" s="34" t="s">
        <v>16</v>
      </c>
      <c r="BZ8" s="32" t="s">
        <v>46</v>
      </c>
      <c r="CA8" s="32" t="s">
        <v>17</v>
      </c>
      <c r="CB8" s="33" t="s">
        <v>17</v>
      </c>
      <c r="CC8" s="35" t="s">
        <v>18</v>
      </c>
      <c r="CD8" s="35" t="s">
        <v>18</v>
      </c>
      <c r="CE8" s="32" t="s">
        <v>5</v>
      </c>
      <c r="CF8" s="72"/>
      <c r="CG8" s="74"/>
      <c r="CH8" s="32"/>
      <c r="CI8" s="69"/>
      <c r="CJ8" s="33" t="s">
        <v>13</v>
      </c>
      <c r="CK8" s="33" t="s">
        <v>14</v>
      </c>
      <c r="CL8" s="33" t="s">
        <v>13</v>
      </c>
      <c r="CM8" s="33" t="s">
        <v>13</v>
      </c>
      <c r="CN8" s="34" t="s">
        <v>15</v>
      </c>
      <c r="CO8" s="34" t="s">
        <v>16</v>
      </c>
      <c r="CP8" s="32" t="s">
        <v>46</v>
      </c>
      <c r="CQ8" s="32" t="s">
        <v>17</v>
      </c>
      <c r="CR8" s="33" t="s">
        <v>17</v>
      </c>
      <c r="CS8" s="35" t="s">
        <v>18</v>
      </c>
      <c r="CT8" s="35" t="s">
        <v>18</v>
      </c>
      <c r="CU8" s="32" t="s">
        <v>5</v>
      </c>
      <c r="CV8" s="72"/>
      <c r="CW8" s="74"/>
      <c r="CX8" s="32"/>
      <c r="CY8" s="69"/>
      <c r="CZ8" s="33" t="s">
        <v>13</v>
      </c>
      <c r="DA8" s="33" t="s">
        <v>14</v>
      </c>
      <c r="DB8" s="33" t="s">
        <v>13</v>
      </c>
      <c r="DC8" s="33" t="s">
        <v>13</v>
      </c>
      <c r="DD8" s="34" t="s">
        <v>15</v>
      </c>
      <c r="DE8" s="34" t="s">
        <v>16</v>
      </c>
      <c r="DF8" s="32" t="s">
        <v>46</v>
      </c>
      <c r="DG8" s="32" t="s">
        <v>17</v>
      </c>
      <c r="DH8" s="33" t="s">
        <v>17</v>
      </c>
      <c r="DI8" s="35" t="s">
        <v>18</v>
      </c>
      <c r="DJ8" s="35" t="s">
        <v>18</v>
      </c>
      <c r="DK8" s="32" t="s">
        <v>5</v>
      </c>
      <c r="DL8" s="72"/>
      <c r="DM8" s="74"/>
      <c r="DN8" s="32"/>
    </row>
    <row r="9" spans="1:118" s="15" customFormat="1" ht="14"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  <c r="BS9" s="2"/>
      <c r="BT9" s="7"/>
      <c r="BU9" s="2"/>
      <c r="BV9" s="2"/>
      <c r="BW9" s="2"/>
      <c r="BX9" s="2"/>
      <c r="BY9" s="2"/>
      <c r="BZ9" s="2"/>
      <c r="CA9" s="2"/>
      <c r="CB9" s="18"/>
      <c r="CC9" s="2"/>
      <c r="CD9" s="2"/>
      <c r="CE9" s="2"/>
      <c r="CF9" s="2"/>
      <c r="CG9" s="2"/>
      <c r="CH9" s="18"/>
      <c r="CI9" s="2"/>
      <c r="CJ9" s="7"/>
      <c r="CK9" s="2"/>
      <c r="CL9" s="2"/>
      <c r="CM9" s="2"/>
      <c r="CN9" s="2"/>
      <c r="CO9" s="2"/>
      <c r="CP9" s="2"/>
      <c r="CQ9" s="2"/>
      <c r="CR9" s="18"/>
      <c r="CS9" s="2"/>
      <c r="CT9" s="2"/>
      <c r="CU9" s="2"/>
      <c r="CV9" s="2"/>
      <c r="CW9" s="2"/>
      <c r="CX9" s="18"/>
      <c r="CY9" s="2"/>
      <c r="CZ9" s="7"/>
      <c r="DA9" s="2"/>
      <c r="DB9" s="2"/>
      <c r="DC9" s="2"/>
      <c r="DD9" s="2"/>
      <c r="DE9" s="2"/>
      <c r="DF9" s="2"/>
      <c r="DG9" s="2"/>
      <c r="DH9" s="18"/>
      <c r="DI9" s="2"/>
      <c r="DJ9" s="2"/>
      <c r="DK9" s="2"/>
      <c r="DL9" s="2"/>
      <c r="DM9" s="2"/>
      <c r="DN9" s="18"/>
    </row>
    <row r="10" spans="1:118" s="15" customFormat="1" ht="14">
      <c r="A10" s="21"/>
      <c r="B10" s="23" t="s">
        <v>48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  <c r="BS10" s="18"/>
      <c r="BT10" s="11"/>
      <c r="BU10" s="18"/>
      <c r="BV10" s="18"/>
      <c r="BW10" s="18"/>
      <c r="BX10" s="11"/>
      <c r="BY10" s="18"/>
      <c r="BZ10" s="18"/>
      <c r="CA10" s="11"/>
      <c r="CB10" s="11"/>
      <c r="CC10" s="18"/>
      <c r="CD10" s="18"/>
      <c r="CE10" s="18"/>
      <c r="CF10" s="18"/>
      <c r="CG10" s="12"/>
      <c r="CH10" s="19"/>
      <c r="CI10" s="18"/>
      <c r="CJ10" s="11"/>
      <c r="CK10" s="18"/>
      <c r="CL10" s="18"/>
      <c r="CM10" s="18"/>
      <c r="CN10" s="11"/>
      <c r="CO10" s="18"/>
      <c r="CP10" s="18"/>
      <c r="CQ10" s="11"/>
      <c r="CR10" s="11"/>
      <c r="CS10" s="18"/>
      <c r="CT10" s="18"/>
      <c r="CU10" s="18"/>
      <c r="CV10" s="18"/>
      <c r="CW10" s="12"/>
      <c r="CX10" s="19"/>
      <c r="CY10" s="18"/>
      <c r="CZ10" s="11"/>
      <c r="DA10" s="18"/>
      <c r="DB10" s="18"/>
      <c r="DC10" s="18"/>
      <c r="DD10" s="11"/>
      <c r="DE10" s="18"/>
      <c r="DF10" s="18"/>
      <c r="DG10" s="11"/>
      <c r="DH10" s="11"/>
      <c r="DI10" s="18"/>
      <c r="DJ10" s="18"/>
      <c r="DK10" s="18"/>
      <c r="DL10" s="18"/>
      <c r="DM10" s="12"/>
      <c r="DN10" s="19"/>
    </row>
    <row r="11" spans="1:118" s="15" customFormat="1" ht="14">
      <c r="A11" s="13">
        <v>1</v>
      </c>
      <c r="B11" s="1" t="s">
        <v>90</v>
      </c>
      <c r="C11" s="2">
        <v>4845</v>
      </c>
      <c r="D11" s="1">
        <v>29</v>
      </c>
      <c r="E11" s="1" t="s">
        <v>91</v>
      </c>
      <c r="F11" s="57">
        <v>23.582000000000001</v>
      </c>
      <c r="G11" s="10">
        <v>23.681999999999999</v>
      </c>
      <c r="H11" s="3">
        <v>1</v>
      </c>
      <c r="I11" s="4">
        <f>IF(AND(J$241&gt;4,H11=1),6)+IF(AND(J$241&gt;4,H11=2),4)+IF(AND(J$241&gt;4,H11=3),3)+IF(AND(J$241&gt;4,H11=4),2)+IF(AND(J$241&gt;4,H11=5),1)+IF(AND(J$241&gt;4,H11&gt;5),1)+IF(AND(J$241=4,H11=1),4)+IF(AND(J$241=4,H11=2),3)+IF(AND(J$241=4,H11=3),2)+IF(AND(J$241=4,H11=4),1)+IF(AND(J$241=3,H11=1),3)+IF(AND(J$241=3,H11=2),2)+IF(AND(J$241=3,H11=3),1)+IF(AND(J$241=2,H11=1),2)+IF(AND(J$241=2,H11=2),1)+IF(AND(J$241=1,H11=1),1)</f>
        <v>4</v>
      </c>
      <c r="J11" s="5">
        <v>1</v>
      </c>
      <c r="K11" s="5">
        <v>1</v>
      </c>
      <c r="L11" s="4">
        <f>IF(AND(J$241&gt;4,J11=1),12)+IF(AND(J$241&gt;4,J11=2),8)+IF(AND(J$241&gt;4,J11=3),6)+IF(AND(J$241&gt;4,J11=4),5)+IF(AND(J$241&gt;4,J11=5),4)+IF(AND(J$241&gt;4,J11=6),3)+IF(AND(J$241&gt;4,J11=7),2)+IF(AND(J$241&gt;4,J11&gt;7),1)+IF(AND(J$241=4,J11=1),8)+IF(AND(J$241=4,J11=2),6)+IF(AND(J$241=4,J11=3),4)+IF(AND(J$241=4,J11=4),2)+IF(AND(J$241=3,J11=1),6)+IF(AND(J$241=3,J11=2),4)+IF(AND(J$241=3,J11=3),2)+IF(AND(J$241=2,J11=1),4)+IF(AND(J$241=2,J11=2),2)+IF(AND(J$241=1,J11=1),2)</f>
        <v>8</v>
      </c>
      <c r="M11" s="4">
        <f>IF(AND(J$241&gt;4,K11=1),12)+IF(AND(J$241&gt;4,K11=2),8)+IF(AND(J$241&gt;4,K11=3),6)+IF(AND(J$241&gt;4,K11=4),5)+IF(AND(J$241&gt;4,K11=5),4)+IF(AND(J$241&gt;4,K11=6),3)+IF(AND(J$241&gt;4,K11=7),2)+IF(AND(J$241&gt;4,K11&gt;7),1)+IF(AND(J$241=4,K11=1),8)+IF(AND(J$241=4,K11=2),6)+IF(AND(J$241=4,K11=3),4)+IF(AND(J$241=4,K11=4),2)+IF(AND(J$241=3,K11=1),6)+IF(AND(J$241=3,K11=2),4)+IF(AND(J$241=3,K11=3),2)+IF(AND(J$241=2,K11=1),4)+IF(AND(J$241=2,K11=2),2)+IF(AND(J$241=1,K11=1),2)</f>
        <v>8</v>
      </c>
      <c r="N11" s="2" t="s">
        <v>20</v>
      </c>
      <c r="O11" s="4">
        <f>+I11+L11+M11+U11</f>
        <v>20</v>
      </c>
      <c r="P11" s="11">
        <f>O11</f>
        <v>20</v>
      </c>
      <c r="Q11" s="2">
        <v>23.991</v>
      </c>
      <c r="R11" s="10">
        <v>24.103000000000002</v>
      </c>
      <c r="S11" s="2" t="s">
        <v>20</v>
      </c>
      <c r="T11" s="2"/>
      <c r="U11" s="6"/>
      <c r="V11" s="19">
        <f>MIN(F11,G11,Q11,R11)</f>
        <v>23.582000000000001</v>
      </c>
      <c r="W11" s="10"/>
      <c r="X11" s="3"/>
      <c r="Y11" s="4">
        <f>IF(AND(Z$241&gt;4,X11=1),6)+IF(AND(Z$241&gt;4,X11=2),4)+IF(AND(Z$241&gt;4,X11=3),3)+IF(AND(Z$241&gt;4,X11=4),2)+IF(AND(Z$241&gt;4,X11=5),1)+IF(AND(Z$241&gt;4,X11&gt;5),1)+IF(AND(Z$241=4,X11=1),4)+IF(AND(Z$241=4,X11=2),3)+IF(AND(Z$241=4,X11=3),2)+IF(AND(Z$241=4,X11=4),1)+IF(AND(Z$241=3,X11=1),3)+IF(AND(Z$241=3,X11=2),2)+IF(AND(Z$241=3,X11=3),1)+IF(AND(Z$241=2,X11=1),2)+IF(AND(Z$241=2,X11=2),1)+IF(AND(Z$241=1,X11=1),1)</f>
        <v>0</v>
      </c>
      <c r="Z11" s="5">
        <v>1</v>
      </c>
      <c r="AA11" s="5"/>
      <c r="AB11" s="4">
        <f>IF(AND(Z$241&gt;4,Z11=1),12)+IF(AND(Z$241&gt;4,Z11=2),8)+IF(AND(Z$241&gt;4,Z11=3),6)+IF(AND(Z$241&gt;4,Z11=4),5)+IF(AND(Z$241&gt;4,Z11=5),4)+IF(AND(Z$241&gt;4,Z11=6),3)+IF(AND(Z$241&gt;4,Z11=7),2)+IF(AND(Z$241&gt;4,Z11&gt;7),1)+IF(AND(Z$241=4,Z11=1),8)+IF(AND(Z$241=4,Z11=2),6)+IF(AND(Z$241=4,Z11=3),4)+IF(AND(Z$241=4,Z11=4),2)+IF(AND(Z$241=3,Z11=1),6)+IF(AND(Z$241=3,Z11=2),4)+IF(AND(Z$241=3,Z11=3),2)+IF(AND(Z$241=2,Z11=1),4)+IF(AND(Z$241=2,Z11=2),2)+IF(AND(Z$241=1,Z11=1),2)</f>
        <v>8</v>
      </c>
      <c r="AC11" s="4">
        <f>IF(AND(Z$241&gt;4,AA11=1),12)+IF(AND(Z$241&gt;4,AA11=2),8)+IF(AND(Z$241&gt;4,AA11=3),6)+IF(AND(Z$241&gt;4,AA11=4),5)+IF(AND(Z$241&gt;4,AA11=5),4)+IF(AND(Z$241&gt;4,AA11=6),3)+IF(AND(Z$241&gt;4,AA11=7),2)+IF(AND(Z$241&gt;4,AA11&gt;7),1)+IF(AND(Z$241=4,AA11=1),8)+IF(AND(Z$241=4,AA11=2),6)+IF(AND(Z$241=4,AA11=3),4)+IF(AND(Z$241=4,AA11=4),2)+IF(AND(Z$241=3,AA11=1),6)+IF(AND(Z$241=3,AA11=2),4)+IF(AND(Z$241=3,AA11=3),2)+IF(AND(Z$241=2,AA11=1),4)+IF(AND(Z$241=2,AA11=2),2)+IF(AND(Z$241=1,AA11=1),2)</f>
        <v>0</v>
      </c>
      <c r="AD11" s="2" t="s">
        <v>20</v>
      </c>
      <c r="AE11" s="4">
        <f>+Y11+AB11+AC11+AK11</f>
        <v>8</v>
      </c>
      <c r="AF11" s="11">
        <f>AE11+P11</f>
        <v>28</v>
      </c>
      <c r="AG11" s="2">
        <v>23.817</v>
      </c>
      <c r="AH11" s="10"/>
      <c r="AI11" s="2" t="s">
        <v>20</v>
      </c>
      <c r="AJ11" s="2"/>
      <c r="AK11" s="6"/>
      <c r="AL11" s="19">
        <f>MIN(V11,W11,AG11,AH11)</f>
        <v>23.582000000000001</v>
      </c>
      <c r="AM11" s="10">
        <v>53.1</v>
      </c>
      <c r="AN11" s="3"/>
      <c r="AO11" s="4">
        <f>IF(AND(AP$241&gt;4,AN11=1),6)+IF(AND(AP$241&gt;4,AN11=2),4)+IF(AND(AP$241&gt;4,AN11=3),3)+IF(AND(AP$241&gt;4,AN11=4),2)+IF(AND(AP$241&gt;4,AN11=5),1)+IF(AND(AP$241&gt;4,AN11&gt;5),1)+IF(AND(AP$241=4,AN11=1),4)+IF(AND(AP$241=4,AN11=2),3)+IF(AND(AP$241=4,AN11=3),2)+IF(AND(AP$241=4,AN11=4),1)+IF(AND(AP$241=3,AN11=1),3)+IF(AND(AP$241=3,AN11=2),2)+IF(AND(AP$241=3,AN11=3),1)+IF(AND(AP$241=2,AN11=1),2)+IF(AND(AP$241=2,AN11=2),1)+IF(AND(AP$241=1,AN11=1),1)</f>
        <v>0</v>
      </c>
      <c r="AP11" s="5"/>
      <c r="AQ11" s="5"/>
      <c r="AR11" s="4">
        <f>IF(AND(AP$241&gt;4,AP11=1),12)+IF(AND(AP$241&gt;4,AP11=2),8)+IF(AND(AP$241&gt;4,AP11=3),6)+IF(AND(AP$241&gt;4,AP11=4),5)+IF(AND(AP$241&gt;4,AP11=5),4)+IF(AND(AP$241&gt;4,AP11=6),3)+IF(AND(AP$241&gt;4,AP11=7),2)+IF(AND(AP$241&gt;4,AP11&gt;7),1)+IF(AND(AP$241=4,AP11=1),8)+IF(AND(AP$241=4,AP11=2),6)+IF(AND(AP$241=4,AP11=3),4)+IF(AND(AP$241=4,AP11=4),2)+IF(AND(AP$241=3,AP11=1),6)+IF(AND(AP$241=3,AP11=2),4)+IF(AND(AP$241=3,AP11=3),2)+IF(AND(AP$241=2,AP11=1),4)+IF(AND(AP$241=2,AP11=2),2)+IF(AND(AP$241=1,AP11=1),2)</f>
        <v>0</v>
      </c>
      <c r="AS11" s="4">
        <f>IF(AND(AP$241&gt;4,AQ11=1),12)+IF(AND(AP$241&gt;4,AQ11=2),8)+IF(AND(AP$241&gt;4,AQ11=3),6)+IF(AND(AP$241&gt;4,AQ11=4),5)+IF(AND(AP$241&gt;4,AQ11=5),4)+IF(AND(AP$241&gt;4,AQ11=6),3)+IF(AND(AP$241&gt;4,AQ11=7),2)+IF(AND(AP$241&gt;4,AQ11&gt;7),1)+IF(AND(AP$241=4,AQ11=1),8)+IF(AND(AP$241=4,AQ11=2),6)+IF(AND(AP$241=4,AQ11=3),4)+IF(AND(AP$241=4,AQ11=4),2)+IF(AND(AP$241=3,AQ11=1),6)+IF(AND(AP$241=3,AQ11=2),4)+IF(AND(AP$241=3,AQ11=3),2)+IF(AND(AP$241=2,AQ11=1),4)+IF(AND(AP$241=2,AQ11=2),2)+IF(AND(AP$241=1,AQ11=1),2)</f>
        <v>0</v>
      </c>
      <c r="AT11" s="2" t="s">
        <v>20</v>
      </c>
      <c r="AU11" s="4">
        <f>+AO11+AR11+AS11+BA11</f>
        <v>0</v>
      </c>
      <c r="AV11" s="11">
        <f>AU11+AF11</f>
        <v>28</v>
      </c>
      <c r="AW11" s="2">
        <v>24.507999999999999</v>
      </c>
      <c r="AX11" s="10">
        <v>24.241</v>
      </c>
      <c r="AY11" s="2" t="s">
        <v>20</v>
      </c>
      <c r="AZ11" s="2"/>
      <c r="BA11" s="6"/>
      <c r="BB11" s="19">
        <f t="shared" ref="BB11:BB28" si="0">MIN(AL11,AM11,AW11,AX11)</f>
        <v>23.582000000000001</v>
      </c>
      <c r="BC11" s="10">
        <v>24.213999999999999</v>
      </c>
      <c r="BD11" s="3"/>
      <c r="BE11" s="4">
        <f>IF(AND(BF$241&gt;4,BD11=1),6)+IF(AND(BF$241&gt;4,BD11=2),4)+IF(AND(BF$241&gt;4,BD11=3),3)+IF(AND(BF$241&gt;4,BD11=4),2)+IF(AND(BF$241&gt;4,BD11=5),1)+IF(AND(BF$241&gt;4,BD11&gt;5),1)+IF(AND(BF$241=4,BD11=1),4)+IF(AND(BF$241=4,BD11=2),3)+IF(AND(BF$241=4,BD11=3),2)+IF(AND(BF$241=4,BD11=4),1)+IF(AND(BF$241=3,BD11=1),3)+IF(AND(BF$241=3,BD11=2),2)+IF(AND(BF$241=3,BD11=3),1)+IF(AND(BF$241=2,BD11=1),2)+IF(AND(BF$241=2,BD11=2),1)+IF(AND(BF$241=1,BD11=1),1)</f>
        <v>0</v>
      </c>
      <c r="BF11" s="5"/>
      <c r="BG11" s="5"/>
      <c r="BH11" s="4">
        <f>IF(AND(BF$241&gt;4,BF11=1),12)+IF(AND(BF$241&gt;4,BF11=2),8)+IF(AND(BF$241&gt;4,BF11=3),6)+IF(AND(BF$241&gt;4,BF11=4),5)+IF(AND(BF$241&gt;4,BF11=5),4)+IF(AND(BF$241&gt;4,BF11=6),3)+IF(AND(BF$241&gt;4,BF11=7),2)+IF(AND(BF$241&gt;4,BF11&gt;7),1)+IF(AND(BF$241=4,BF11=1),8)+IF(AND(BF$241=4,BF11=2),6)+IF(AND(BF$241=4,BF11=3),4)+IF(AND(BF$241=4,BF11=4),2)+IF(AND(BF$241=3,BF11=1),6)+IF(AND(BF$241=3,BF11=2),4)+IF(AND(BF$241=3,BF11=3),2)+IF(AND(BF$241=2,BF11=1),4)+IF(AND(BF$241=2,BF11=2),2)+IF(AND(BF$241=1,BF11=1),2)</f>
        <v>0</v>
      </c>
      <c r="BI11" s="4">
        <f>IF(AND(BF$241&gt;4,BG11=1),12)+IF(AND(BF$241&gt;4,BG11=2),8)+IF(AND(BF$241&gt;4,BG11=3),6)+IF(AND(BF$241&gt;4,BG11=4),5)+IF(AND(BF$241&gt;4,BG11=5),4)+IF(AND(BF$241&gt;4,BG11=6),3)+IF(AND(BF$241&gt;4,BG11=7),2)+IF(AND(BF$241&gt;4,BG11&gt;7),1)+IF(AND(BF$241=4,BG11=1),8)+IF(AND(BF$241=4,BG11=2),6)+IF(AND(BF$241=4,BG11=3),4)+IF(AND(BF$241=4,BG11=4),2)+IF(AND(BF$241=3,BG11=1),6)+IF(AND(BF$241=3,BG11=2),4)+IF(AND(BF$241=3,BG11=3),2)+IF(AND(BF$241=2,BG11=1),4)+IF(AND(BF$241=2,BG11=2),2)+IF(AND(BF$241=1,BG11=1),2)</f>
        <v>0</v>
      </c>
      <c r="BJ11" s="2" t="s">
        <v>20</v>
      </c>
      <c r="BK11" s="4">
        <f t="shared" ref="BK11:BK28" si="1">+BE11+BH11+BI11+BQ11</f>
        <v>0</v>
      </c>
      <c r="BL11" s="11">
        <f>BK11+AV11</f>
        <v>28</v>
      </c>
      <c r="BM11" s="2">
        <v>23.117000000000001</v>
      </c>
      <c r="BN11" s="10">
        <v>23.484000000000002</v>
      </c>
      <c r="BO11" s="2" t="s">
        <v>20</v>
      </c>
      <c r="BP11" s="8" t="s">
        <v>193</v>
      </c>
      <c r="BQ11" s="6"/>
      <c r="BR11" s="19">
        <f t="shared" ref="BR11:BR28" si="2">MIN(BB11,BC11,BM11,BN11)</f>
        <v>23.117000000000001</v>
      </c>
      <c r="BS11" s="10">
        <v>30.263999999999999</v>
      </c>
      <c r="BT11" s="3">
        <v>3</v>
      </c>
      <c r="BU11" s="4">
        <f t="shared" ref="BU11:BU28" si="3">IF(AND(BV$240&gt;4,BT11=1),6)+IF(AND(BV$240&gt;4,BT11=2),4)+IF(AND(BV$240&gt;4,BT11=3),3)+IF(AND(BV$240&gt;4,BT11=4),2)+IF(AND(BV$240&gt;4,BT11=5),1)+IF(AND(BV$240&gt;4,BT11&gt;5),1)+IF(AND(BV$240=4,BT11=1),4)+IF(AND(BV$240=4,BT11=2),3)+IF(AND(BV$240=4,BT11=3),2)+IF(AND(BV$240=4,BT11=4),1)+IF(AND(BV$240=3,BT11=1),3)+IF(AND(BV$240=3,BT11=2),2)+IF(AND(BV$240=3,BT11=3),1)+IF(AND(BV$240=2,BT11=1),2)+IF(AND(BV$240=2,BT11=2),1)+IF(AND(BV$240=1,BT11=1),1)</f>
        <v>3</v>
      </c>
      <c r="BV11" s="5">
        <v>2</v>
      </c>
      <c r="BW11" s="5">
        <v>2</v>
      </c>
      <c r="BX11" s="4">
        <f t="shared" ref="BX11:BX28" si="4">IF(AND(BV$240&gt;4,BV11=1),12)+IF(AND(BV$240&gt;4,BV11=2),8)+IF(AND(BV$240&gt;4,BV11=3),6)+IF(AND(BV$240&gt;4,BV11=4),5)+IF(AND(BV$240&gt;4,BV11=5),4)+IF(AND(BV$240&gt;4,BV11=6),3)+IF(AND(BV$240&gt;4,BV11=7),2)+IF(AND(BV$240&gt;4,BV11&gt;7),1)+IF(AND(BV$240=4,BV11=1),8)+IF(AND(BV$240=4,BV11=2),6)+IF(AND(BV$240=4,BV11=3),4)+IF(AND(BV$240=4,BV11=4),2)+IF(AND(BV$240=3,BV11=1),6)+IF(AND(BV$240=3,BV11=2),4)+IF(AND(BV$240=3,BV11=3),2)+IF(AND(BV$240=2,BV11=1),4)+IF(AND(BV$240=2,BV11=2),2)+IF(AND(BV$240=1,BV11=1),2)</f>
        <v>8</v>
      </c>
      <c r="BY11" s="4">
        <f t="shared" ref="BY11:BY28" si="5">IF(AND(BV$240&gt;4,BW11=1),12)+IF(AND(BV$240&gt;4,BW11=2),8)+IF(AND(BV$240&gt;4,BW11=3),6)+IF(AND(BV$240&gt;4,BW11=4),5)+IF(AND(BV$240&gt;4,BW11=5),4)+IF(AND(BV$240&gt;4,BW11=6),3)+IF(AND(BV$240&gt;4,BW11=7),2)+IF(AND(BV$240&gt;4,BW11&gt;7),1)+IF(AND(BV$240=4,BW11=1),8)+IF(AND(BV$240=4,BW11=2),6)+IF(AND(BV$240=4,BW11=3),4)+IF(AND(BV$240=4,BW11=4),2)+IF(AND(BV$240=3,BW11=1),6)+IF(AND(BV$240=3,BW11=2),4)+IF(AND(BV$240=3,BW11=3),2)+IF(AND(BV$240=2,BW11=1),4)+IF(AND(BV$240=2,BW11=2),2)+IF(AND(BV$240=1,BW11=1),2)</f>
        <v>8</v>
      </c>
      <c r="BZ11" s="2" t="s">
        <v>19</v>
      </c>
      <c r="CA11" s="4">
        <f t="shared" ref="CA11:CA28" si="6">+BU11+BX11+BY11+CG11</f>
        <v>20</v>
      </c>
      <c r="CB11" s="11">
        <f>CA11+BL11</f>
        <v>48</v>
      </c>
      <c r="CC11" s="2">
        <v>22.326000000000001</v>
      </c>
      <c r="CD11" s="10">
        <v>23.018999999999998</v>
      </c>
      <c r="CE11" s="2" t="s">
        <v>20</v>
      </c>
      <c r="CF11" s="6"/>
      <c r="CG11" s="6">
        <v>1</v>
      </c>
      <c r="CH11" s="19">
        <f t="shared" ref="CH11:CH28" si="7">MIN(BR11,BS11,CC11,CD11)</f>
        <v>22.326000000000001</v>
      </c>
      <c r="CI11" s="10">
        <v>22.114000000000001</v>
      </c>
      <c r="CJ11" s="3">
        <v>2</v>
      </c>
      <c r="CK11" s="4">
        <f t="shared" ref="CK11:CK28" si="8">IF(AND(CL$240&gt;4,CJ11=1),6)+IF(AND(CL$240&gt;4,CJ11=2),4)+IF(AND(CL$240&gt;4,CJ11=3),3)+IF(AND(CL$240&gt;4,CJ11=4),2)+IF(AND(CL$240&gt;4,CJ11=5),1)+IF(AND(CL$240&gt;4,CJ11&gt;5),1)+IF(AND(CL$240=4,CJ11=1),4)+IF(AND(CL$240=4,CJ11=2),3)+IF(AND(CL$240=4,CJ11=3),2)+IF(AND(CL$240=4,CJ11=4),1)+IF(AND(CL$240=3,CJ11=1),3)+IF(AND(CL$240=3,CJ11=2),2)+IF(AND(CL$240=3,CJ11=3),1)+IF(AND(CL$240=2,CJ11=1),2)+IF(AND(CL$240=2,CJ11=2),1)+IF(AND(CL$240=1,CJ11=1),1)</f>
        <v>4</v>
      </c>
      <c r="CL11" s="5">
        <v>2</v>
      </c>
      <c r="CM11" s="5">
        <v>1</v>
      </c>
      <c r="CN11" s="4">
        <f t="shared" ref="CN11:CN28" si="9">IF(AND(CL$240&gt;4,CL11=1),12)+IF(AND(CL$240&gt;4,CL11=2),8)+IF(AND(CL$240&gt;4,CL11=3),6)+IF(AND(CL$240&gt;4,CL11=4),5)+IF(AND(CL$240&gt;4,CL11=5),4)+IF(AND(CL$240&gt;4,CL11=6),3)+IF(AND(CL$240&gt;4,CL11=7),2)+IF(AND(CL$240&gt;4,CL11&gt;7),1)+IF(AND(CL$240=4,CL11=1),8)+IF(AND(CL$240=4,CL11=2),6)+IF(AND(CL$240=4,CL11=3),4)+IF(AND(CL$240=4,CL11=4),2)+IF(AND(CL$240=3,CL11=1),6)+IF(AND(CL$240=3,CL11=2),4)+IF(AND(CL$240=3,CL11=3),2)+IF(AND(CL$240=2,CL11=1),4)+IF(AND(CL$240=2,CL11=2),2)+IF(AND(CL$240=1,CL11=1),2)</f>
        <v>8</v>
      </c>
      <c r="CO11" s="4">
        <f t="shared" ref="CO11:CO28" si="10">IF(AND(CL$240&gt;4,CM11=1),12)+IF(AND(CL$240&gt;4,CM11=2),8)+IF(AND(CL$240&gt;4,CM11=3),6)+IF(AND(CL$240&gt;4,CM11=4),5)+IF(AND(CL$240&gt;4,CM11=5),4)+IF(AND(CL$240&gt;4,CM11=6),3)+IF(AND(CL$240&gt;4,CM11=7),2)+IF(AND(CL$240&gt;4,CM11&gt;7),1)+IF(AND(CL$240=4,CM11=1),8)+IF(AND(CL$240=4,CM11=2),6)+IF(AND(CL$240=4,CM11=3),4)+IF(AND(CL$240=4,CM11=4),2)+IF(AND(CL$240=3,CM11=1),6)+IF(AND(CL$240=3,CM11=2),4)+IF(AND(CL$240=3,CM11=3),2)+IF(AND(CL$240=2,CM11=1),4)+IF(AND(CL$240=2,CM11=2),2)+IF(AND(CL$240=1,CM11=1),2)</f>
        <v>12</v>
      </c>
      <c r="CP11" s="2" t="s">
        <v>19</v>
      </c>
      <c r="CQ11" s="4">
        <f t="shared" ref="CQ11:CQ28" si="11">+CK11+CN11+CO11+CW11</f>
        <v>27</v>
      </c>
      <c r="CR11" s="11">
        <f>CQ11+CB11</f>
        <v>75</v>
      </c>
      <c r="CS11" s="2">
        <v>21.893999999999998</v>
      </c>
      <c r="CT11" s="10">
        <v>21.655000000000001</v>
      </c>
      <c r="CU11" s="2" t="s">
        <v>20</v>
      </c>
      <c r="CV11" s="6"/>
      <c r="CW11" s="6">
        <v>3</v>
      </c>
      <c r="CX11" s="19">
        <f t="shared" ref="CX11:CX28" si="12">MIN(CH11,CI11,CS11,CT11)</f>
        <v>21.655000000000001</v>
      </c>
      <c r="CY11" s="10">
        <v>23.32</v>
      </c>
      <c r="CZ11" s="3">
        <v>1</v>
      </c>
      <c r="DA11" s="4">
        <f t="shared" ref="DA11:DA28" si="13">IF(AND(DB$240&gt;4,CZ11=1),6)+IF(AND(DB$240&gt;4,CZ11=2),4)+IF(AND(DB$240&gt;4,CZ11=3),3)+IF(AND(DB$240&gt;4,CZ11=4),2)+IF(AND(DB$240&gt;4,CZ11=5),1)+IF(AND(DB$240&gt;4,CZ11&gt;5),1)+IF(AND(DB$240=4,CZ11=1),4)+IF(AND(DB$240=4,CZ11=2),3)+IF(AND(DB$240=4,CZ11=3),2)+IF(AND(DB$240=4,CZ11=4),1)+IF(AND(DB$240=3,CZ11=1),3)+IF(AND(DB$240=3,CZ11=2),2)+IF(AND(DB$240=3,CZ11=3),1)+IF(AND(DB$240=2,CZ11=1),2)+IF(AND(DB$240=2,CZ11=2),1)+IF(AND(DB$240=1,CZ11=1),1)</f>
        <v>3</v>
      </c>
      <c r="DB11" s="5"/>
      <c r="DC11" s="5"/>
      <c r="DD11" s="4">
        <f t="shared" ref="DD11:DD28" si="14">IF(AND(DB$240&gt;4,DB11=1),12)+IF(AND(DB$240&gt;4,DB11=2),8)+IF(AND(DB$240&gt;4,DB11=3),6)+IF(AND(DB$240&gt;4,DB11=4),5)+IF(AND(DB$240&gt;4,DB11=5),4)+IF(AND(DB$240&gt;4,DB11=6),3)+IF(AND(DB$240&gt;4,DB11=7),2)+IF(AND(DB$240&gt;4,DB11&gt;7),1)+IF(AND(DB$240=4,DB11=1),8)+IF(AND(DB$240=4,DB11=2),6)+IF(AND(DB$240=4,DB11=3),4)+IF(AND(DB$240=4,DB11=4),2)+IF(AND(DB$240=3,DB11=1),6)+IF(AND(DB$240=3,DB11=2),4)+IF(AND(DB$240=3,DB11=3),2)+IF(AND(DB$240=2,DB11=1),4)+IF(AND(DB$240=2,DB11=2),2)+IF(AND(DB$240=1,DB11=1),2)</f>
        <v>0</v>
      </c>
      <c r="DE11" s="4">
        <f t="shared" ref="DE11:DE28" si="15">IF(AND(DB$240&gt;4,DC11=1),12)+IF(AND(DB$240&gt;4,DC11=2),8)+IF(AND(DB$240&gt;4,DC11=3),6)+IF(AND(DB$240&gt;4,DC11=4),5)+IF(AND(DB$240&gt;4,DC11=5),4)+IF(AND(DB$240&gt;4,DC11=6),3)+IF(AND(DB$240&gt;4,DC11=7),2)+IF(AND(DB$240&gt;4,DC11&gt;7),1)+IF(AND(DB$240=4,DC11=1),8)+IF(AND(DB$240=4,DC11=2),6)+IF(AND(DB$240=4,DC11=3),4)+IF(AND(DB$240=4,DC11=4),2)+IF(AND(DB$240=3,DC11=1),6)+IF(AND(DB$240=3,DC11=2),4)+IF(AND(DB$240=3,DC11=3),2)+IF(AND(DB$240=2,DC11=1),4)+IF(AND(DB$240=2,DC11=2),2)+IF(AND(DB$240=1,DC11=1),2)</f>
        <v>0</v>
      </c>
      <c r="DF11" s="2" t="s">
        <v>19</v>
      </c>
      <c r="DG11" s="4">
        <f t="shared" ref="DG11:DG28" si="16">+DA11+DD11+DE11+DM11</f>
        <v>3</v>
      </c>
      <c r="DH11" s="11">
        <f t="shared" ref="DH11:DH28" si="17">DG11+CR11</f>
        <v>78</v>
      </c>
      <c r="DI11" s="2"/>
      <c r="DJ11" s="10"/>
      <c r="DK11" s="2" t="s">
        <v>19</v>
      </c>
      <c r="DL11" s="8" t="s">
        <v>220</v>
      </c>
      <c r="DM11" s="6"/>
      <c r="DN11" s="19">
        <f t="shared" ref="DN11:DN28" si="18">MIN(CX11,CY11,DI11,DJ11)</f>
        <v>21.655000000000001</v>
      </c>
    </row>
    <row r="12" spans="1:118" s="15" customFormat="1" ht="14" hidden="1">
      <c r="A12" s="13">
        <v>2</v>
      </c>
      <c r="B12" s="1" t="s">
        <v>69</v>
      </c>
      <c r="C12" s="2">
        <v>36599</v>
      </c>
      <c r="D12" s="1">
        <v>61</v>
      </c>
      <c r="E12" s="1" t="s">
        <v>39</v>
      </c>
      <c r="F12" s="57">
        <v>22.254999999999999</v>
      </c>
      <c r="G12" s="2"/>
      <c r="H12" s="3"/>
      <c r="I12" s="4">
        <f>IF(AND(J$240&gt;4,H12=1),6)+IF(AND(J$240&gt;4,H12=2),4)+IF(AND(J$240&gt;4,H12=3),3)+IF(AND(J$240&gt;4,H12=4),2)+IF(AND(J$240&gt;4,H12=5),1)+IF(AND(J$240&gt;4,H12&gt;5),1)+IF(AND(J$240=4,H12=1),4)+IF(AND(J$240=4,H12=2),3)+IF(AND(J$240=4,H12=3),2)+IF(AND(J$240=4,H12=4),1)+IF(AND(J$240=3,H12=1),3)+IF(AND(J$240=3,H12=2),2)+IF(AND(J$240=3,H12=3),1)+IF(AND(J$240=2,H12=1),2)+IF(AND(J$240=2,H12=2),1)+IF(AND(J$240=1,H12=1),1)</f>
        <v>0</v>
      </c>
      <c r="J12" s="5"/>
      <c r="K12" s="5"/>
      <c r="L12" s="4">
        <f>IF(AND(J$240&gt;4,J12=1),12)+IF(AND(J$240&gt;4,J12=2),8)+IF(AND(J$240&gt;4,J12=3),6)+IF(AND(J$240&gt;4,J12=4),5)+IF(AND(J$240&gt;4,J12=5),4)+IF(AND(J$240&gt;4,J12=6),3)+IF(AND(J$240&gt;4,J12=7),2)+IF(AND(J$240&gt;4,J12&gt;7),1)+IF(AND(J$240=4,J12=1),8)+IF(AND(J$240=4,J12=2),6)+IF(AND(J$240=4,J12=3),4)+IF(AND(J$240=4,J12=4),2)+IF(AND(J$240=3,J12=1),6)+IF(AND(J$240=3,J12=2),4)+IF(AND(J$240=3,J12=3),2)+IF(AND(J$240=2,J12=1),4)+IF(AND(J$240=2,J12=2),2)+IF(AND(J$240=1,J12=1),2)</f>
        <v>0</v>
      </c>
      <c r="M12" s="4">
        <f>IF(AND(J$240&gt;4,K12=1),12)+IF(AND(J$240&gt;4,K12=2),8)+IF(AND(J$240&gt;4,K12=3),6)+IF(AND(J$240&gt;4,K12=4),5)+IF(AND(J$240&gt;4,K12=5),4)+IF(AND(J$240&gt;4,K12=6),3)+IF(AND(J$240&gt;4,K12=7),2)+IF(AND(J$240&gt;4,K12&gt;7),1)+IF(AND(J$240=4,K12=1),8)+IF(AND(J$240=4,K12=2),6)+IF(AND(J$240=4,K12=3),4)+IF(AND(J$240=4,K12=4),2)+IF(AND(J$240=3,K12=1),6)+IF(AND(J$240=3,K12=2),4)+IF(AND(J$240=3,K12=3),2)+IF(AND(J$240=2,K12=1),4)+IF(AND(J$240=2,K12=2),2)+IF(AND(J$240=1,K12=1),2)</f>
        <v>0</v>
      </c>
      <c r="N12" s="2" t="s">
        <v>20</v>
      </c>
      <c r="O12" s="4">
        <f>+I12+L12+M12+U12</f>
        <v>0</v>
      </c>
      <c r="P12" s="11">
        <f>O12</f>
        <v>0</v>
      </c>
      <c r="Q12" s="10">
        <v>24.31</v>
      </c>
      <c r="R12" s="2">
        <v>23.216999999999999</v>
      </c>
      <c r="S12" s="2" t="s">
        <v>20</v>
      </c>
      <c r="T12" s="2"/>
      <c r="U12" s="6"/>
      <c r="V12" s="19">
        <f>MIN(F12,G12,Q12,R12)</f>
        <v>22.254999999999999</v>
      </c>
      <c r="W12" s="2"/>
      <c r="X12" s="3"/>
      <c r="Y12" s="4">
        <f>IF(AND(Z$240&gt;4,X12=1),6)+IF(AND(Z$240&gt;4,X12=2),4)+IF(AND(Z$240&gt;4,X12=3),3)+IF(AND(Z$240&gt;4,X12=4),2)+IF(AND(Z$240&gt;4,X12=5),1)+IF(AND(Z$240&gt;4,X12&gt;5),1)+IF(AND(Z$240=4,X12=1),4)+IF(AND(Z$240=4,X12=2),3)+IF(AND(Z$240=4,X12=3),2)+IF(AND(Z$240=4,X12=4),1)+IF(AND(Z$240=3,X12=1),3)+IF(AND(Z$240=3,X12=2),2)+IF(AND(Z$240=3,X12=3),1)+IF(AND(Z$240=2,X12=1),2)+IF(AND(Z$240=2,X12=2),1)+IF(AND(Z$240=1,X12=1),1)</f>
        <v>0</v>
      </c>
      <c r="Z12" s="5"/>
      <c r="AA12" s="5"/>
      <c r="AB12" s="4">
        <f>IF(AND(Z$240&gt;4,Z12=1),12)+IF(AND(Z$240&gt;4,Z12=2),8)+IF(AND(Z$240&gt;4,Z12=3),6)+IF(AND(Z$240&gt;4,Z12=4),5)+IF(AND(Z$240&gt;4,Z12=5),4)+IF(AND(Z$240&gt;4,Z12=6),3)+IF(AND(Z$240&gt;4,Z12=7),2)+IF(AND(Z$240&gt;4,Z12&gt;7),1)+IF(AND(Z$240=4,Z12=1),8)+IF(AND(Z$240=4,Z12=2),6)+IF(AND(Z$240=4,Z12=3),4)+IF(AND(Z$240=4,Z12=4),2)+IF(AND(Z$240=3,Z12=1),6)+IF(AND(Z$240=3,Z12=2),4)+IF(AND(Z$240=3,Z12=3),2)+IF(AND(Z$240=2,Z12=1),4)+IF(AND(Z$240=2,Z12=2),2)+IF(AND(Z$240=1,Z12=1),2)</f>
        <v>0</v>
      </c>
      <c r="AC12" s="4">
        <f>IF(AND(Z$240&gt;4,AA12=1),12)+IF(AND(Z$240&gt;4,AA12=2),8)+IF(AND(Z$240&gt;4,AA12=3),6)+IF(AND(Z$240&gt;4,AA12=4),5)+IF(AND(Z$240&gt;4,AA12=5),4)+IF(AND(Z$240&gt;4,AA12=6),3)+IF(AND(Z$240&gt;4,AA12=7),2)+IF(AND(Z$240&gt;4,AA12&gt;7),1)+IF(AND(Z$240=4,AA12=1),8)+IF(AND(Z$240=4,AA12=2),6)+IF(AND(Z$240=4,AA12=3),4)+IF(AND(Z$240=4,AA12=4),2)+IF(AND(Z$240=3,AA12=1),6)+IF(AND(Z$240=3,AA12=2),4)+IF(AND(Z$240=3,AA12=3),2)+IF(AND(Z$240=2,AA12=1),4)+IF(AND(Z$240=2,AA12=2),2)+IF(AND(Z$240=1,AA12=1),2)</f>
        <v>0</v>
      </c>
      <c r="AD12" s="2" t="s">
        <v>20</v>
      </c>
      <c r="AE12" s="4">
        <f>+Y12+AB12+AC12+AK12</f>
        <v>0</v>
      </c>
      <c r="AF12" s="11">
        <f>AE12</f>
        <v>0</v>
      </c>
      <c r="AG12" s="10">
        <v>24.31</v>
      </c>
      <c r="AH12" s="2">
        <v>23.216999999999999</v>
      </c>
      <c r="AI12" s="2" t="s">
        <v>20</v>
      </c>
      <c r="AJ12" s="2"/>
      <c r="AK12" s="6"/>
      <c r="AL12" s="19">
        <f>MIN(V12,W12,AG12,AH12)</f>
        <v>22.254999999999999</v>
      </c>
      <c r="AM12" s="2"/>
      <c r="AN12" s="3"/>
      <c r="AO12" s="4">
        <f>IF(AND(AP$240&gt;4,AN12=1),6)+IF(AND(AP$240&gt;4,AN12=2),4)+IF(AND(AP$240&gt;4,AN12=3),3)+IF(AND(AP$240&gt;4,AN12=4),2)+IF(AND(AP$240&gt;4,AN12=5),1)+IF(AND(AP$240&gt;4,AN12&gt;5),1)+IF(AND(AP$240=4,AN12=1),4)+IF(AND(AP$240=4,AN12=2),3)+IF(AND(AP$240=4,AN12=3),2)+IF(AND(AP$240=4,AN12=4),1)+IF(AND(AP$240=3,AN12=1),3)+IF(AND(AP$240=3,AN12=2),2)+IF(AND(AP$240=3,AN12=3),1)+IF(AND(AP$240=2,AN12=1),2)+IF(AND(AP$240=2,AN12=2),1)+IF(AND(AP$240=1,AN12=1),1)</f>
        <v>0</v>
      </c>
      <c r="AP12" s="5"/>
      <c r="AQ12" s="5"/>
      <c r="AR12" s="4">
        <f>IF(AND(AP$240&gt;4,AP12=1),12)+IF(AND(AP$240&gt;4,AP12=2),8)+IF(AND(AP$240&gt;4,AP12=3),6)+IF(AND(AP$240&gt;4,AP12=4),5)+IF(AND(AP$240&gt;4,AP12=5),4)+IF(AND(AP$240&gt;4,AP12=6),3)+IF(AND(AP$240&gt;4,AP12=7),2)+IF(AND(AP$240&gt;4,AP12&gt;7),1)+IF(AND(AP$240=4,AP12=1),8)+IF(AND(AP$240=4,AP12=2),6)+IF(AND(AP$240=4,AP12=3),4)+IF(AND(AP$240=4,AP12=4),2)+IF(AND(AP$240=3,AP12=1),6)+IF(AND(AP$240=3,AP12=2),4)+IF(AND(AP$240=3,AP12=3),2)+IF(AND(AP$240=2,AP12=1),4)+IF(AND(AP$240=2,AP12=2),2)+IF(AND(AP$240=1,AP12=1),2)</f>
        <v>0</v>
      </c>
      <c r="AS12" s="4">
        <f>IF(AND(AP$240&gt;4,AQ12=1),12)+IF(AND(AP$240&gt;4,AQ12=2),8)+IF(AND(AP$240&gt;4,AQ12=3),6)+IF(AND(AP$240&gt;4,AQ12=4),5)+IF(AND(AP$240&gt;4,AQ12=5),4)+IF(AND(AP$240&gt;4,AQ12=6),3)+IF(AND(AP$240&gt;4,AQ12=7),2)+IF(AND(AP$240&gt;4,AQ12&gt;7),1)+IF(AND(AP$240=4,AQ12=1),8)+IF(AND(AP$240=4,AQ12=2),6)+IF(AND(AP$240=4,AQ12=3),4)+IF(AND(AP$240=4,AQ12=4),2)+IF(AND(AP$240=3,AQ12=1),6)+IF(AND(AP$240=3,AQ12=2),4)+IF(AND(AP$240=3,AQ12=3),2)+IF(AND(AP$240=2,AQ12=1),4)+IF(AND(AP$240=2,AQ12=2),2)+IF(AND(AP$240=1,AQ12=1),2)</f>
        <v>0</v>
      </c>
      <c r="AT12" s="2" t="s">
        <v>20</v>
      </c>
      <c r="AU12" s="4">
        <f>+AO12+AR12+AS12+BA12</f>
        <v>0</v>
      </c>
      <c r="AV12" s="11">
        <f>AU12</f>
        <v>0</v>
      </c>
      <c r="AW12" s="10">
        <v>24.31</v>
      </c>
      <c r="AX12" s="2">
        <v>23.216999999999999</v>
      </c>
      <c r="AY12" s="2" t="s">
        <v>20</v>
      </c>
      <c r="AZ12" s="2"/>
      <c r="BA12" s="6"/>
      <c r="BB12" s="19">
        <f t="shared" si="0"/>
        <v>22.254999999999999</v>
      </c>
      <c r="BC12" s="2"/>
      <c r="BD12" s="3"/>
      <c r="BE12" s="4">
        <f>IF(AND(BF$240&gt;4,BD12=1),6)+IF(AND(BF$240&gt;4,BD12=2),4)+IF(AND(BF$240&gt;4,BD12=3),3)+IF(AND(BF$240&gt;4,BD12=4),2)+IF(AND(BF$240&gt;4,BD12=5),1)+IF(AND(BF$240&gt;4,BD12&gt;5),1)+IF(AND(BF$240=4,BD12=1),4)+IF(AND(BF$240=4,BD12=2),3)+IF(AND(BF$240=4,BD12=3),2)+IF(AND(BF$240=4,BD12=4),1)+IF(AND(BF$240=3,BD12=1),3)+IF(AND(BF$240=3,BD12=2),2)+IF(AND(BF$240=3,BD12=3),1)+IF(AND(BF$240=2,BD12=1),2)+IF(AND(BF$240=2,BD12=2),1)+IF(AND(BF$240=1,BD12=1),1)</f>
        <v>0</v>
      </c>
      <c r="BF12" s="5"/>
      <c r="BG12" s="5"/>
      <c r="BH12" s="4">
        <f>IF(AND(BF$240&gt;4,BF12=1),12)+IF(AND(BF$240&gt;4,BF12=2),8)+IF(AND(BF$240&gt;4,BF12=3),6)+IF(AND(BF$240&gt;4,BF12=4),5)+IF(AND(BF$240&gt;4,BF12=5),4)+IF(AND(BF$240&gt;4,BF12=6),3)+IF(AND(BF$240&gt;4,BF12=7),2)+IF(AND(BF$240&gt;4,BF12&gt;7),1)+IF(AND(BF$240=4,BF12=1),8)+IF(AND(BF$240=4,BF12=2),6)+IF(AND(BF$240=4,BF12=3),4)+IF(AND(BF$240=4,BF12=4),2)+IF(AND(BF$240=3,BF12=1),6)+IF(AND(BF$240=3,BF12=2),4)+IF(AND(BF$240=3,BF12=3),2)+IF(AND(BF$240=2,BF12=1),4)+IF(AND(BF$240=2,BF12=2),2)+IF(AND(BF$240=1,BF12=1),2)</f>
        <v>0</v>
      </c>
      <c r="BI12" s="4">
        <f>IF(AND(BF$240&gt;4,BG12=1),12)+IF(AND(BF$240&gt;4,BG12=2),8)+IF(AND(BF$240&gt;4,BG12=3),6)+IF(AND(BF$240&gt;4,BG12=4),5)+IF(AND(BF$240&gt;4,BG12=5),4)+IF(AND(BF$240&gt;4,BG12=6),3)+IF(AND(BF$240&gt;4,BG12=7),2)+IF(AND(BF$240&gt;4,BG12&gt;7),1)+IF(AND(BF$240=4,BG12=1),8)+IF(AND(BF$240=4,BG12=2),6)+IF(AND(BF$240=4,BG12=3),4)+IF(AND(BF$240=4,BG12=4),2)+IF(AND(BF$240=3,BG12=1),6)+IF(AND(BF$240=3,BG12=2),4)+IF(AND(BF$240=3,BG12=3),2)+IF(AND(BF$240=2,BG12=1),4)+IF(AND(BF$240=2,BG12=2),2)+IF(AND(BF$240=1,BG12=1),2)</f>
        <v>0</v>
      </c>
      <c r="BJ12" s="2" t="s">
        <v>20</v>
      </c>
      <c r="BK12" s="4">
        <f t="shared" si="1"/>
        <v>0</v>
      </c>
      <c r="BL12" s="11">
        <f>BK12</f>
        <v>0</v>
      </c>
      <c r="BM12" s="10"/>
      <c r="BN12" s="2"/>
      <c r="BO12" s="2" t="s">
        <v>20</v>
      </c>
      <c r="BP12" s="2"/>
      <c r="BQ12" s="6"/>
      <c r="BR12" s="19">
        <f t="shared" si="2"/>
        <v>22.254999999999999</v>
      </c>
      <c r="BS12" s="2"/>
      <c r="BT12" s="3"/>
      <c r="BU12" s="4">
        <f t="shared" si="3"/>
        <v>0</v>
      </c>
      <c r="BV12" s="5"/>
      <c r="BW12" s="5"/>
      <c r="BX12" s="4">
        <f t="shared" si="4"/>
        <v>0</v>
      </c>
      <c r="BY12" s="4">
        <f t="shared" si="5"/>
        <v>0</v>
      </c>
      <c r="BZ12" s="2" t="s">
        <v>20</v>
      </c>
      <c r="CA12" s="4">
        <f t="shared" si="6"/>
        <v>0</v>
      </c>
      <c r="CB12" s="11">
        <f>CA12</f>
        <v>0</v>
      </c>
      <c r="CC12" s="10"/>
      <c r="CD12" s="2"/>
      <c r="CE12" s="2" t="s">
        <v>20</v>
      </c>
      <c r="CF12" s="2"/>
      <c r="CG12" s="6"/>
      <c r="CH12" s="19">
        <f t="shared" si="7"/>
        <v>22.254999999999999</v>
      </c>
      <c r="CI12" s="2"/>
      <c r="CJ12" s="3"/>
      <c r="CK12" s="4">
        <f t="shared" si="8"/>
        <v>0</v>
      </c>
      <c r="CL12" s="5"/>
      <c r="CM12" s="5"/>
      <c r="CN12" s="4">
        <f t="shared" si="9"/>
        <v>0</v>
      </c>
      <c r="CO12" s="4">
        <f t="shared" si="10"/>
        <v>0</v>
      </c>
      <c r="CP12" s="2" t="s">
        <v>20</v>
      </c>
      <c r="CQ12" s="4">
        <f t="shared" si="11"/>
        <v>0</v>
      </c>
      <c r="CR12" s="11">
        <f>CQ12</f>
        <v>0</v>
      </c>
      <c r="CS12" s="10"/>
      <c r="CT12" s="2"/>
      <c r="CU12" s="2" t="s">
        <v>20</v>
      </c>
      <c r="CV12" s="2"/>
      <c r="CW12" s="6"/>
      <c r="CX12" s="19">
        <f t="shared" si="12"/>
        <v>22.254999999999999</v>
      </c>
      <c r="CY12" s="2"/>
      <c r="CZ12" s="3"/>
      <c r="DA12" s="4">
        <f t="shared" si="13"/>
        <v>0</v>
      </c>
      <c r="DB12" s="5"/>
      <c r="DC12" s="5"/>
      <c r="DD12" s="4">
        <f t="shared" si="14"/>
        <v>0</v>
      </c>
      <c r="DE12" s="4">
        <f t="shared" si="15"/>
        <v>0</v>
      </c>
      <c r="DF12" s="2" t="s">
        <v>19</v>
      </c>
      <c r="DG12" s="4">
        <f t="shared" si="16"/>
        <v>0</v>
      </c>
      <c r="DH12" s="11">
        <f t="shared" si="17"/>
        <v>0</v>
      </c>
      <c r="DI12" s="10"/>
      <c r="DJ12" s="2"/>
      <c r="DK12" s="2" t="s">
        <v>20</v>
      </c>
      <c r="DL12" s="2"/>
      <c r="DM12" s="6"/>
      <c r="DN12" s="19">
        <f t="shared" si="18"/>
        <v>22.254999999999999</v>
      </c>
    </row>
    <row r="13" spans="1:118" s="15" customFormat="1" ht="14">
      <c r="A13" s="13">
        <v>2</v>
      </c>
      <c r="B13" s="1" t="s">
        <v>88</v>
      </c>
      <c r="C13" s="2">
        <v>4814</v>
      </c>
      <c r="D13" s="1">
        <v>337</v>
      </c>
      <c r="E13" s="1" t="s">
        <v>89</v>
      </c>
      <c r="F13" s="57">
        <v>21.689</v>
      </c>
      <c r="G13" s="10">
        <v>22.021999999999998</v>
      </c>
      <c r="H13" s="3">
        <v>2</v>
      </c>
      <c r="I13" s="4">
        <f>IF(AND(J$240&gt;4,H13=1),6)+IF(AND(J$240&gt;4,H13=2),4)+IF(AND(J$240&gt;4,H13=3),3)+IF(AND(J$240&gt;4,H13=4),2)+IF(AND(J$240&gt;4,H13=5),1)+IF(AND(J$240&gt;4,H13&gt;5),1)+IF(AND(J$240=4,H13=1),4)+IF(AND(J$240=4,H13=2),3)+IF(AND(J$240=4,H13=3),2)+IF(AND(J$240=4,H13=4),1)+IF(AND(J$240=3,H13=1),3)+IF(AND(J$240=3,H13=2),2)+IF(AND(J$240=3,H13=3),1)+IF(AND(J$240=2,H13=1),2)+IF(AND(J$240=2,H13=2),1)+IF(AND(J$240=1,H13=1),1)</f>
        <v>2</v>
      </c>
      <c r="J13" s="5">
        <v>2</v>
      </c>
      <c r="K13" s="5">
        <v>1</v>
      </c>
      <c r="L13" s="4">
        <f>IF(AND(J$240&gt;4,J13=1),12)+IF(AND(J$240&gt;4,J13=2),8)+IF(AND(J$240&gt;4,J13=3),6)+IF(AND(J$240&gt;4,J13=4),5)+IF(AND(J$240&gt;4,J13=5),4)+IF(AND(J$240&gt;4,J13=6),3)+IF(AND(J$240&gt;4,J13=7),2)+IF(AND(J$240&gt;4,J13&gt;7),1)+IF(AND(J$240=4,J13=1),8)+IF(AND(J$240=4,J13=2),6)+IF(AND(J$240=4,J13=3),4)+IF(AND(J$240=4,J13=4),2)+IF(AND(J$240=3,J13=1),6)+IF(AND(J$240=3,J13=2),4)+IF(AND(J$240=3,J13=3),2)+IF(AND(J$240=2,J13=1),4)+IF(AND(J$240=2,J13=2),2)+IF(AND(J$240=1,J13=1),2)</f>
        <v>4</v>
      </c>
      <c r="M13" s="4">
        <f>IF(AND(J$240&gt;4,K13=1),12)+IF(AND(J$240&gt;4,K13=2),8)+IF(AND(J$240&gt;4,K13=3),6)+IF(AND(J$240&gt;4,K13=4),5)+IF(AND(J$240&gt;4,K13=5),4)+IF(AND(J$240&gt;4,K13=6),3)+IF(AND(J$240&gt;4,K13=7),2)+IF(AND(J$240&gt;4,K13&gt;7),1)+IF(AND(J$240=4,K13=1),8)+IF(AND(J$240=4,K13=2),6)+IF(AND(J$240=4,K13=3),4)+IF(AND(J$240=4,K13=4),2)+IF(AND(J$240=3,K13=1),6)+IF(AND(J$240=3,K13=2),4)+IF(AND(J$240=3,K13=3),2)+IF(AND(J$240=2,K13=1),4)+IF(AND(J$240=2,K13=2),2)+IF(AND(J$240=1,K13=1),2)</f>
        <v>6</v>
      </c>
      <c r="N13" s="2" t="s">
        <v>19</v>
      </c>
      <c r="O13" s="4">
        <f>+I13+L13+M13+U13</f>
        <v>12</v>
      </c>
      <c r="P13" s="11">
        <f>O13</f>
        <v>12</v>
      </c>
      <c r="Q13" s="2">
        <v>21.992999999999999</v>
      </c>
      <c r="R13" s="10">
        <v>22.9</v>
      </c>
      <c r="S13" s="2" t="s">
        <v>19</v>
      </c>
      <c r="T13" s="2"/>
      <c r="U13" s="6"/>
      <c r="V13" s="19">
        <f>MIN(F13,G13,Q13,R13)</f>
        <v>21.689</v>
      </c>
      <c r="W13" s="10"/>
      <c r="X13" s="3"/>
      <c r="Y13" s="4">
        <f>IF(AND(Z$240&gt;4,X13=1),6)+IF(AND(Z$240&gt;4,X13=2),4)+IF(AND(Z$240&gt;4,X13=3),3)+IF(AND(Z$240&gt;4,X13=4),2)+IF(AND(Z$240&gt;4,X13=5),1)+IF(AND(Z$240&gt;4,X13&gt;5),1)+IF(AND(Z$240=4,X13=1),4)+IF(AND(Z$240=4,X13=2),3)+IF(AND(Z$240=4,X13=3),2)+IF(AND(Z$240=4,X13=4),1)+IF(AND(Z$240=3,X13=1),3)+IF(AND(Z$240=3,X13=2),2)+IF(AND(Z$240=3,X13=3),1)+IF(AND(Z$240=2,X13=1),2)+IF(AND(Z$240=2,X13=2),1)+IF(AND(Z$240=1,X13=1),1)</f>
        <v>0</v>
      </c>
      <c r="Z13" s="5">
        <v>2</v>
      </c>
      <c r="AA13" s="5"/>
      <c r="AB13" s="4">
        <f>IF(AND(Z$240&gt;4,Z13=1),12)+IF(AND(Z$240&gt;4,Z13=2),8)+IF(AND(Z$240&gt;4,Z13=3),6)+IF(AND(Z$240&gt;4,Z13=4),5)+IF(AND(Z$240&gt;4,Z13=5),4)+IF(AND(Z$240&gt;4,Z13=6),3)+IF(AND(Z$240&gt;4,Z13=7),2)+IF(AND(Z$240&gt;4,Z13&gt;7),1)+IF(AND(Z$240=4,Z13=1),8)+IF(AND(Z$240=4,Z13=2),6)+IF(AND(Z$240=4,Z13=3),4)+IF(AND(Z$240=4,Z13=4),2)+IF(AND(Z$240=3,Z13=1),6)+IF(AND(Z$240=3,Z13=2),4)+IF(AND(Z$240=3,Z13=3),2)+IF(AND(Z$240=2,Z13=1),4)+IF(AND(Z$240=2,Z13=2),2)+IF(AND(Z$240=1,Z13=1),2)</f>
        <v>6</v>
      </c>
      <c r="AC13" s="4">
        <f>IF(AND(Z$240&gt;4,AA13=1),12)+IF(AND(Z$240&gt;4,AA13=2),8)+IF(AND(Z$240&gt;4,AA13=3),6)+IF(AND(Z$240&gt;4,AA13=4),5)+IF(AND(Z$240&gt;4,AA13=5),4)+IF(AND(Z$240&gt;4,AA13=6),3)+IF(AND(Z$240&gt;4,AA13=7),2)+IF(AND(Z$240&gt;4,AA13&gt;7),1)+IF(AND(Z$240=4,AA13=1),8)+IF(AND(Z$240=4,AA13=2),6)+IF(AND(Z$240=4,AA13=3),4)+IF(AND(Z$240=4,AA13=4),2)+IF(AND(Z$240=3,AA13=1),6)+IF(AND(Z$240=3,AA13=2),4)+IF(AND(Z$240=3,AA13=3),2)+IF(AND(Z$240=2,AA13=1),4)+IF(AND(Z$240=2,AA13=2),2)+IF(AND(Z$240=1,AA13=1),2)</f>
        <v>0</v>
      </c>
      <c r="AD13" s="2" t="s">
        <v>19</v>
      </c>
      <c r="AE13" s="4">
        <f>+Y13+AB13+AC13+AK13</f>
        <v>6</v>
      </c>
      <c r="AF13" s="11">
        <f>AE13+P13</f>
        <v>18</v>
      </c>
      <c r="AG13" s="10">
        <v>22.37</v>
      </c>
      <c r="AH13" s="10"/>
      <c r="AI13" s="2" t="s">
        <v>19</v>
      </c>
      <c r="AJ13" s="2"/>
      <c r="AK13" s="6"/>
      <c r="AL13" s="19">
        <f>MIN(V13,W13,AG13,AH13)</f>
        <v>21.689</v>
      </c>
      <c r="AM13" s="10"/>
      <c r="AN13" s="3"/>
      <c r="AO13" s="4">
        <f>IF(AND(AP$240&gt;4,AN13=1),6)+IF(AND(AP$240&gt;4,AN13=2),4)+IF(AND(AP$240&gt;4,AN13=3),3)+IF(AND(AP$240&gt;4,AN13=4),2)+IF(AND(AP$240&gt;4,AN13=5),1)+IF(AND(AP$240&gt;4,AN13&gt;5),1)+IF(AND(AP$240=4,AN13=1),4)+IF(AND(AP$240=4,AN13=2),3)+IF(AND(AP$240=4,AN13=3),2)+IF(AND(AP$240=4,AN13=4),1)+IF(AND(AP$240=3,AN13=1),3)+IF(AND(AP$240=3,AN13=2),2)+IF(AND(AP$240=3,AN13=3),1)+IF(AND(AP$240=2,AN13=1),2)+IF(AND(AP$240=2,AN13=2),1)+IF(AND(AP$240=1,AN13=1),1)</f>
        <v>0</v>
      </c>
      <c r="AP13" s="5"/>
      <c r="AQ13" s="5"/>
      <c r="AR13" s="4">
        <f>IF(AND(AP$240&gt;4,AP13=1),12)+IF(AND(AP$240&gt;4,AP13=2),8)+IF(AND(AP$240&gt;4,AP13=3),6)+IF(AND(AP$240&gt;4,AP13=4),5)+IF(AND(AP$240&gt;4,AP13=5),4)+IF(AND(AP$240&gt;4,AP13=6),3)+IF(AND(AP$240&gt;4,AP13=7),2)+IF(AND(AP$240&gt;4,AP13&gt;7),1)+IF(AND(AP$240=4,AP13=1),8)+IF(AND(AP$240=4,AP13=2),6)+IF(AND(AP$240=4,AP13=3),4)+IF(AND(AP$240=4,AP13=4),2)+IF(AND(AP$240=3,AP13=1),6)+IF(AND(AP$240=3,AP13=2),4)+IF(AND(AP$240=3,AP13=3),2)+IF(AND(AP$240=2,AP13=1),4)+IF(AND(AP$240=2,AP13=2),2)+IF(AND(AP$240=1,AP13=1),2)</f>
        <v>0</v>
      </c>
      <c r="AS13" s="4">
        <f>IF(AND(AP$240&gt;4,AQ13=1),12)+IF(AND(AP$240&gt;4,AQ13=2),8)+IF(AND(AP$240&gt;4,AQ13=3),6)+IF(AND(AP$240&gt;4,AQ13=4),5)+IF(AND(AP$240&gt;4,AQ13=5),4)+IF(AND(AP$240&gt;4,AQ13=6),3)+IF(AND(AP$240&gt;4,AQ13=7),2)+IF(AND(AP$240&gt;4,AQ13&gt;7),1)+IF(AND(AP$240=4,AQ13=1),8)+IF(AND(AP$240=4,AQ13=2),6)+IF(AND(AP$240=4,AQ13=3),4)+IF(AND(AP$240=4,AQ13=4),2)+IF(AND(AP$240=3,AQ13=1),6)+IF(AND(AP$240=3,AQ13=2),4)+IF(AND(AP$240=3,AQ13=3),2)+IF(AND(AP$240=2,AQ13=1),4)+IF(AND(AP$240=2,AQ13=2),2)+IF(AND(AP$240=1,AQ13=1),2)</f>
        <v>0</v>
      </c>
      <c r="AT13" s="2" t="s">
        <v>19</v>
      </c>
      <c r="AU13" s="4">
        <f>+AO13+AR13+AS13+BA13</f>
        <v>0</v>
      </c>
      <c r="AV13" s="11">
        <f>AU13+AF13</f>
        <v>18</v>
      </c>
      <c r="AW13" s="10"/>
      <c r="AX13" s="10"/>
      <c r="AY13" s="2" t="s">
        <v>19</v>
      </c>
      <c r="AZ13" s="2"/>
      <c r="BA13" s="6"/>
      <c r="BB13" s="19">
        <f t="shared" si="0"/>
        <v>21.689</v>
      </c>
      <c r="BC13" s="10"/>
      <c r="BD13" s="3"/>
      <c r="BE13" s="4">
        <f>IF(AND(BF$240&gt;4,BD13=1),6)+IF(AND(BF$240&gt;4,BD13=2),4)+IF(AND(BF$240&gt;4,BD13=3),3)+IF(AND(BF$240&gt;4,BD13=4),2)+IF(AND(BF$240&gt;4,BD13=5),1)+IF(AND(BF$240&gt;4,BD13&gt;5),1)+IF(AND(BF$240=4,BD13=1),4)+IF(AND(BF$240=4,BD13=2),3)+IF(AND(BF$240=4,BD13=3),2)+IF(AND(BF$240=4,BD13=4),1)+IF(AND(BF$240=3,BD13=1),3)+IF(AND(BF$240=3,BD13=2),2)+IF(AND(BF$240=3,BD13=3),1)+IF(AND(BF$240=2,BD13=1),2)+IF(AND(BF$240=2,BD13=2),1)+IF(AND(BF$240=1,BD13=1),1)</f>
        <v>0</v>
      </c>
      <c r="BF13" s="5"/>
      <c r="BG13" s="5"/>
      <c r="BH13" s="4">
        <f>IF(AND(BF$240&gt;4,BF13=1),12)+IF(AND(BF$240&gt;4,BF13=2),8)+IF(AND(BF$240&gt;4,BF13=3),6)+IF(AND(BF$240&gt;4,BF13=4),5)+IF(AND(BF$240&gt;4,BF13=5),4)+IF(AND(BF$240&gt;4,BF13=6),3)+IF(AND(BF$240&gt;4,BF13=7),2)+IF(AND(BF$240&gt;4,BF13&gt;7),1)+IF(AND(BF$240=4,BF13=1),8)+IF(AND(BF$240=4,BF13=2),6)+IF(AND(BF$240=4,BF13=3),4)+IF(AND(BF$240=4,BF13=4),2)+IF(AND(BF$240=3,BF13=1),6)+IF(AND(BF$240=3,BF13=2),4)+IF(AND(BF$240=3,BF13=3),2)+IF(AND(BF$240=2,BF13=1),4)+IF(AND(BF$240=2,BF13=2),2)+IF(AND(BF$240=1,BF13=1),2)</f>
        <v>0</v>
      </c>
      <c r="BI13" s="4">
        <f>IF(AND(BF$240&gt;4,BG13=1),12)+IF(AND(BF$240&gt;4,BG13=2),8)+IF(AND(BF$240&gt;4,BG13=3),6)+IF(AND(BF$240&gt;4,BG13=4),5)+IF(AND(BF$240&gt;4,BG13=5),4)+IF(AND(BF$240&gt;4,BG13=6),3)+IF(AND(BF$240&gt;4,BG13=7),2)+IF(AND(BF$240&gt;4,BG13&gt;7),1)+IF(AND(BF$240=4,BG13=1),8)+IF(AND(BF$240=4,BG13=2),6)+IF(AND(BF$240=4,BG13=3),4)+IF(AND(BF$240=4,BG13=4),2)+IF(AND(BF$240=3,BG13=1),6)+IF(AND(BF$240=3,BG13=2),4)+IF(AND(BF$240=3,BG13=3),2)+IF(AND(BF$240=2,BG13=1),4)+IF(AND(BF$240=2,BG13=2),2)+IF(AND(BF$240=1,BG13=1),2)</f>
        <v>0</v>
      </c>
      <c r="BJ13" s="2" t="s">
        <v>19</v>
      </c>
      <c r="BK13" s="4">
        <f t="shared" si="1"/>
        <v>0</v>
      </c>
      <c r="BL13" s="11">
        <f t="shared" ref="BL13:BL28" si="19">BK13+AV13</f>
        <v>18</v>
      </c>
      <c r="BM13" s="10"/>
      <c r="BN13" s="10"/>
      <c r="BO13" s="2" t="s">
        <v>19</v>
      </c>
      <c r="BP13" s="2"/>
      <c r="BQ13" s="6"/>
      <c r="BR13" s="19">
        <f t="shared" si="2"/>
        <v>21.689</v>
      </c>
      <c r="BS13" s="10">
        <v>34.798999999999999</v>
      </c>
      <c r="BT13" s="3">
        <v>5</v>
      </c>
      <c r="BU13" s="4">
        <f t="shared" si="3"/>
        <v>1</v>
      </c>
      <c r="BV13" s="5">
        <v>4</v>
      </c>
      <c r="BW13" s="5">
        <v>1</v>
      </c>
      <c r="BX13" s="4">
        <f t="shared" si="4"/>
        <v>5</v>
      </c>
      <c r="BY13" s="4">
        <f t="shared" si="5"/>
        <v>12</v>
      </c>
      <c r="BZ13" s="2" t="s">
        <v>19</v>
      </c>
      <c r="CA13" s="4">
        <f t="shared" si="6"/>
        <v>18</v>
      </c>
      <c r="CB13" s="11">
        <f t="shared" ref="CB13:CB28" si="20">CA13+BL13</f>
        <v>36</v>
      </c>
      <c r="CC13" s="10">
        <v>23.036999999999999</v>
      </c>
      <c r="CD13" s="10">
        <v>22.28</v>
      </c>
      <c r="CE13" s="2" t="s">
        <v>19</v>
      </c>
      <c r="CF13" s="2"/>
      <c r="CG13" s="6"/>
      <c r="CH13" s="19">
        <f t="shared" si="7"/>
        <v>21.689</v>
      </c>
      <c r="CI13" s="10">
        <v>22.744</v>
      </c>
      <c r="CJ13" s="3">
        <v>4</v>
      </c>
      <c r="CK13" s="4">
        <f t="shared" si="8"/>
        <v>2</v>
      </c>
      <c r="CL13" s="5">
        <v>1</v>
      </c>
      <c r="CM13" s="5">
        <v>2</v>
      </c>
      <c r="CN13" s="4">
        <f t="shared" si="9"/>
        <v>12</v>
      </c>
      <c r="CO13" s="4">
        <f t="shared" si="10"/>
        <v>8</v>
      </c>
      <c r="CP13" s="2" t="s">
        <v>19</v>
      </c>
      <c r="CQ13" s="4">
        <f t="shared" si="11"/>
        <v>24</v>
      </c>
      <c r="CR13" s="11">
        <f t="shared" ref="CR13:CR28" si="21">CQ13+CB13</f>
        <v>60</v>
      </c>
      <c r="CS13" s="10">
        <v>21.632000000000001</v>
      </c>
      <c r="CT13" s="10">
        <v>21.492000000000001</v>
      </c>
      <c r="CU13" s="2" t="s">
        <v>19</v>
      </c>
      <c r="CV13" s="8" t="s">
        <v>209</v>
      </c>
      <c r="CW13" s="6">
        <v>2</v>
      </c>
      <c r="CX13" s="19">
        <f t="shared" si="12"/>
        <v>21.492000000000001</v>
      </c>
      <c r="CY13" s="10"/>
      <c r="CZ13" s="3"/>
      <c r="DA13" s="4">
        <f t="shared" si="13"/>
        <v>0</v>
      </c>
      <c r="DB13" s="5"/>
      <c r="DC13" s="5"/>
      <c r="DD13" s="4">
        <f t="shared" si="14"/>
        <v>0</v>
      </c>
      <c r="DE13" s="4">
        <f t="shared" si="15"/>
        <v>0</v>
      </c>
      <c r="DF13" s="2" t="s">
        <v>19</v>
      </c>
      <c r="DG13" s="4">
        <f t="shared" si="16"/>
        <v>0</v>
      </c>
      <c r="DH13" s="11">
        <f t="shared" si="17"/>
        <v>60</v>
      </c>
      <c r="DI13" s="10"/>
      <c r="DJ13" s="10"/>
      <c r="DK13" s="2" t="s">
        <v>19</v>
      </c>
      <c r="DL13" s="2" t="s">
        <v>209</v>
      </c>
      <c r="DM13" s="6"/>
      <c r="DN13" s="19">
        <f t="shared" si="18"/>
        <v>21.492000000000001</v>
      </c>
    </row>
    <row r="14" spans="1:118" s="15" customFormat="1" ht="14">
      <c r="A14" s="13">
        <v>3</v>
      </c>
      <c r="B14" s="1" t="s">
        <v>104</v>
      </c>
      <c r="C14" s="2">
        <v>5766</v>
      </c>
      <c r="D14" s="1">
        <v>22</v>
      </c>
      <c r="E14" s="1" t="s">
        <v>105</v>
      </c>
      <c r="F14" s="57">
        <v>21.292999999999999</v>
      </c>
      <c r="G14" s="10">
        <v>21.89</v>
      </c>
      <c r="H14" s="3">
        <v>1</v>
      </c>
      <c r="I14" s="4">
        <f>IF(AND(J$240&gt;4,H14=1),6)+IF(AND(J$240&gt;4,H14=2),4)+IF(AND(J$240&gt;4,H14=3),3)+IF(AND(J$240&gt;4,H14=4),2)+IF(AND(J$240&gt;4,H14=5),1)+IF(AND(J$240&gt;4,H14&gt;5),1)+IF(AND(J$240=4,H14=1),4)+IF(AND(J$240=4,H14=2),3)+IF(AND(J$240=4,H14=3),2)+IF(AND(J$240=4,H14=4),1)+IF(AND(J$240=3,H14=1),3)+IF(AND(J$240=3,H14=2),2)+IF(AND(J$240=3,H14=3),1)+IF(AND(J$240=2,H14=1),2)+IF(AND(J$240=2,H14=2),1)+IF(AND(J$240=1,H14=1),1)</f>
        <v>3</v>
      </c>
      <c r="J14" s="5">
        <v>1</v>
      </c>
      <c r="K14" s="5"/>
      <c r="L14" s="4">
        <f>IF(AND(J$240&gt;4,J14=1),12)+IF(AND(J$240&gt;4,J14=2),8)+IF(AND(J$240&gt;4,J14=3),6)+IF(AND(J$240&gt;4,J14=4),5)+IF(AND(J$240&gt;4,J14=5),4)+IF(AND(J$240&gt;4,J14=6),3)+IF(AND(J$240&gt;4,J14=7),2)+IF(AND(J$240&gt;4,J14&gt;7),1)+IF(AND(J$240=4,J14=1),8)+IF(AND(J$240=4,J14=2),6)+IF(AND(J$240=4,J14=3),4)+IF(AND(J$240=4,J14=4),2)+IF(AND(J$240=3,J14=1),6)+IF(AND(J$240=3,J14=2),4)+IF(AND(J$240=3,J14=3),2)+IF(AND(J$240=2,J14=1),4)+IF(AND(J$240=2,J14=2),2)+IF(AND(J$240=1,J14=1),2)</f>
        <v>6</v>
      </c>
      <c r="M14" s="4">
        <f>IF(AND(J$240&gt;4,K14=1),12)+IF(AND(J$240&gt;4,K14=2),8)+IF(AND(J$240&gt;4,K14=3),6)+IF(AND(J$240&gt;4,K14=4),5)+IF(AND(J$240&gt;4,K14=5),4)+IF(AND(J$240&gt;4,K14=6),3)+IF(AND(J$240&gt;4,K14=7),2)+IF(AND(J$240&gt;4,K14&gt;7),1)+IF(AND(J$240=4,K14=1),8)+IF(AND(J$240=4,K14=2),6)+IF(AND(J$240=4,K14=3),4)+IF(AND(J$240=4,K14=4),2)+IF(AND(J$240=3,K14=1),6)+IF(AND(J$240=3,K14=2),4)+IF(AND(J$240=3,K14=3),2)+IF(AND(J$240=2,K14=1),4)+IF(AND(J$240=2,K14=2),2)+IF(AND(J$240=1,K14=1),2)</f>
        <v>0</v>
      </c>
      <c r="N14" s="2" t="s">
        <v>19</v>
      </c>
      <c r="O14" s="4">
        <f>+I14+L14+M14+U14</f>
        <v>9</v>
      </c>
      <c r="P14" s="11">
        <f>O14</f>
        <v>9</v>
      </c>
      <c r="Q14" s="10">
        <v>21.58</v>
      </c>
      <c r="R14" s="2">
        <v>22.933</v>
      </c>
      <c r="S14" s="2" t="s">
        <v>19</v>
      </c>
      <c r="T14" s="2" t="s">
        <v>160</v>
      </c>
      <c r="U14" s="6"/>
      <c r="V14" s="19">
        <f>MIN(F14,G14,Q14,R14)</f>
        <v>21.292999999999999</v>
      </c>
      <c r="W14" s="10"/>
      <c r="X14" s="3"/>
      <c r="Y14" s="4">
        <f>IF(AND(Z$240&gt;4,X14=1),6)+IF(AND(Z$240&gt;4,X14=2),4)+IF(AND(Z$240&gt;4,X14=3),3)+IF(AND(Z$240&gt;4,X14=4),2)+IF(AND(Z$240&gt;4,X14=5),1)+IF(AND(Z$240&gt;4,X14&gt;5),1)+IF(AND(Z$240=4,X14=1),4)+IF(AND(Z$240=4,X14=2),3)+IF(AND(Z$240=4,X14=3),2)+IF(AND(Z$240=4,X14=4),1)+IF(AND(Z$240=3,X14=1),3)+IF(AND(Z$240=3,X14=2),2)+IF(AND(Z$240=3,X14=3),1)+IF(AND(Z$240=2,X14=1),2)+IF(AND(Z$240=2,X14=2),1)+IF(AND(Z$240=1,X14=1),1)</f>
        <v>0</v>
      </c>
      <c r="Z14" s="5">
        <v>1</v>
      </c>
      <c r="AA14" s="5"/>
      <c r="AB14" s="4">
        <f>IF(AND(Z$240&gt;4,Z14=1),12)+IF(AND(Z$240&gt;4,Z14=2),8)+IF(AND(Z$240&gt;4,Z14=3),6)+IF(AND(Z$240&gt;4,Z14=4),5)+IF(AND(Z$240&gt;4,Z14=5),4)+IF(AND(Z$240&gt;4,Z14=6),3)+IF(AND(Z$240&gt;4,Z14=7),2)+IF(AND(Z$240&gt;4,Z14&gt;7),1)+IF(AND(Z$240=4,Z14=1),8)+IF(AND(Z$240=4,Z14=2),6)+IF(AND(Z$240=4,Z14=3),4)+IF(AND(Z$240=4,Z14=4),2)+IF(AND(Z$240=3,Z14=1),6)+IF(AND(Z$240=3,Z14=2),4)+IF(AND(Z$240=3,Z14=3),2)+IF(AND(Z$240=2,Z14=1),4)+IF(AND(Z$240=2,Z14=2),2)+IF(AND(Z$240=1,Z14=1),2)</f>
        <v>8</v>
      </c>
      <c r="AC14" s="4">
        <f>IF(AND(Z$240&gt;4,AA14=1),12)+IF(AND(Z$240&gt;4,AA14=2),8)+IF(AND(Z$240&gt;4,AA14=3),6)+IF(AND(Z$240&gt;4,AA14=4),5)+IF(AND(Z$240&gt;4,AA14=5),4)+IF(AND(Z$240&gt;4,AA14=6),3)+IF(AND(Z$240&gt;4,AA14=7),2)+IF(AND(Z$240&gt;4,AA14&gt;7),1)+IF(AND(Z$240=4,AA14=1),8)+IF(AND(Z$240=4,AA14=2),6)+IF(AND(Z$240=4,AA14=3),4)+IF(AND(Z$240=4,AA14=4),2)+IF(AND(Z$240=3,AA14=1),6)+IF(AND(Z$240=3,AA14=2),4)+IF(AND(Z$240=3,AA14=3),2)+IF(AND(Z$240=2,AA14=1),4)+IF(AND(Z$240=2,AA14=2),2)+IF(AND(Z$240=1,AA14=1),2)</f>
        <v>0</v>
      </c>
      <c r="AD14" s="2" t="s">
        <v>19</v>
      </c>
      <c r="AE14" s="4">
        <f>+Y14+AB14+AC14+AK14</f>
        <v>8</v>
      </c>
      <c r="AF14" s="11">
        <f>AE14+P14</f>
        <v>17</v>
      </c>
      <c r="AG14" s="10">
        <v>22.170999999999999</v>
      </c>
      <c r="AH14" s="2"/>
      <c r="AI14" s="2" t="s">
        <v>19</v>
      </c>
      <c r="AJ14" s="2" t="s">
        <v>160</v>
      </c>
      <c r="AK14" s="6"/>
      <c r="AL14" s="19">
        <f>MIN(V14,W14,AG14,AH14)</f>
        <v>21.292999999999999</v>
      </c>
      <c r="AM14" s="10"/>
      <c r="AN14" s="3"/>
      <c r="AO14" s="4">
        <f>IF(AND(AP$240&gt;4,AN14=1),6)+IF(AND(AP$240&gt;4,AN14=2),4)+IF(AND(AP$240&gt;4,AN14=3),3)+IF(AND(AP$240&gt;4,AN14=4),2)+IF(AND(AP$240&gt;4,AN14=5),1)+IF(AND(AP$240&gt;4,AN14&gt;5),1)+IF(AND(AP$240=4,AN14=1),4)+IF(AND(AP$240=4,AN14=2),3)+IF(AND(AP$240=4,AN14=3),2)+IF(AND(AP$240=4,AN14=4),1)+IF(AND(AP$240=3,AN14=1),3)+IF(AND(AP$240=3,AN14=2),2)+IF(AND(AP$240=3,AN14=3),1)+IF(AND(AP$240=2,AN14=1),2)+IF(AND(AP$240=2,AN14=2),1)+IF(AND(AP$240=1,AN14=1),1)</f>
        <v>0</v>
      </c>
      <c r="AP14" s="5"/>
      <c r="AQ14" s="5"/>
      <c r="AR14" s="4">
        <f>IF(AND(AP$240&gt;4,AP14=1),12)+IF(AND(AP$240&gt;4,AP14=2),8)+IF(AND(AP$240&gt;4,AP14=3),6)+IF(AND(AP$240&gt;4,AP14=4),5)+IF(AND(AP$240&gt;4,AP14=5),4)+IF(AND(AP$240&gt;4,AP14=6),3)+IF(AND(AP$240&gt;4,AP14=7),2)+IF(AND(AP$240&gt;4,AP14&gt;7),1)+IF(AND(AP$240=4,AP14=1),8)+IF(AND(AP$240=4,AP14=2),6)+IF(AND(AP$240=4,AP14=3),4)+IF(AND(AP$240=4,AP14=4),2)+IF(AND(AP$240=3,AP14=1),6)+IF(AND(AP$240=3,AP14=2),4)+IF(AND(AP$240=3,AP14=3),2)+IF(AND(AP$240=2,AP14=1),4)+IF(AND(AP$240=2,AP14=2),2)+IF(AND(AP$240=1,AP14=1),2)</f>
        <v>0</v>
      </c>
      <c r="AS14" s="4">
        <f>IF(AND(AP$240&gt;4,AQ14=1),12)+IF(AND(AP$240&gt;4,AQ14=2),8)+IF(AND(AP$240&gt;4,AQ14=3),6)+IF(AND(AP$240&gt;4,AQ14=4),5)+IF(AND(AP$240&gt;4,AQ14=5),4)+IF(AND(AP$240&gt;4,AQ14=6),3)+IF(AND(AP$240&gt;4,AQ14=7),2)+IF(AND(AP$240&gt;4,AQ14&gt;7),1)+IF(AND(AP$240=4,AQ14=1),8)+IF(AND(AP$240=4,AQ14=2),6)+IF(AND(AP$240=4,AQ14=3),4)+IF(AND(AP$240=4,AQ14=4),2)+IF(AND(AP$240=3,AQ14=1),6)+IF(AND(AP$240=3,AQ14=2),4)+IF(AND(AP$240=3,AQ14=3),2)+IF(AND(AP$240=2,AQ14=1),4)+IF(AND(AP$240=2,AQ14=2),2)+IF(AND(AP$240=1,AQ14=1),2)</f>
        <v>0</v>
      </c>
      <c r="AT14" s="2" t="s">
        <v>19</v>
      </c>
      <c r="AU14" s="4">
        <f>+AO14+AR14+AS14+BA14</f>
        <v>0</v>
      </c>
      <c r="AV14" s="11">
        <f>AU14+AF14</f>
        <v>17</v>
      </c>
      <c r="AW14" s="10">
        <v>24.692</v>
      </c>
      <c r="AX14" s="2">
        <v>22.704000000000001</v>
      </c>
      <c r="AY14" s="2" t="s">
        <v>19</v>
      </c>
      <c r="AZ14" s="2" t="s">
        <v>160</v>
      </c>
      <c r="BA14" s="6"/>
      <c r="BB14" s="19">
        <f t="shared" si="0"/>
        <v>21.292999999999999</v>
      </c>
      <c r="BC14" s="10">
        <v>25.158999999999999</v>
      </c>
      <c r="BD14" s="3"/>
      <c r="BE14" s="4">
        <f>IF(AND(BF$240&gt;4,BD14=1),6)+IF(AND(BF$240&gt;4,BD14=2),4)+IF(AND(BF$240&gt;4,BD14=3),3)+IF(AND(BF$240&gt;4,BD14=4),2)+IF(AND(BF$240&gt;4,BD14=5),1)+IF(AND(BF$240&gt;4,BD14&gt;5),1)+IF(AND(BF$240=4,BD14=1),4)+IF(AND(BF$240=4,BD14=2),3)+IF(AND(BF$240=4,BD14=3),2)+IF(AND(BF$240=4,BD14=4),1)+IF(AND(BF$240=3,BD14=1),3)+IF(AND(BF$240=3,BD14=2),2)+IF(AND(BF$240=3,BD14=3),1)+IF(AND(BF$240=2,BD14=1),2)+IF(AND(BF$240=2,BD14=2),1)+IF(AND(BF$240=1,BD14=1),1)</f>
        <v>0</v>
      </c>
      <c r="BF14" s="5"/>
      <c r="BG14" s="5"/>
      <c r="BH14" s="4">
        <f>IF(AND(BF$240&gt;4,BF14=1),12)+IF(AND(BF$240&gt;4,BF14=2),8)+IF(AND(BF$240&gt;4,BF14=3),6)+IF(AND(BF$240&gt;4,BF14=4),5)+IF(AND(BF$240&gt;4,BF14=5),4)+IF(AND(BF$240&gt;4,BF14=6),3)+IF(AND(BF$240&gt;4,BF14=7),2)+IF(AND(BF$240&gt;4,BF14&gt;7),1)+IF(AND(BF$240=4,BF14=1),8)+IF(AND(BF$240=4,BF14=2),6)+IF(AND(BF$240=4,BF14=3),4)+IF(AND(BF$240=4,BF14=4),2)+IF(AND(BF$240=3,BF14=1),6)+IF(AND(BF$240=3,BF14=2),4)+IF(AND(BF$240=3,BF14=3),2)+IF(AND(BF$240=2,BF14=1),4)+IF(AND(BF$240=2,BF14=2),2)+IF(AND(BF$240=1,BF14=1),2)</f>
        <v>0</v>
      </c>
      <c r="BI14" s="4">
        <f>IF(AND(BF$240&gt;4,BG14=1),12)+IF(AND(BF$240&gt;4,BG14=2),8)+IF(AND(BF$240&gt;4,BG14=3),6)+IF(AND(BF$240&gt;4,BG14=4),5)+IF(AND(BF$240&gt;4,BG14=5),4)+IF(AND(BF$240&gt;4,BG14=6),3)+IF(AND(BF$240&gt;4,BG14=7),2)+IF(AND(BF$240&gt;4,BG14&gt;7),1)+IF(AND(BF$240=4,BG14=1),8)+IF(AND(BF$240=4,BG14=2),6)+IF(AND(BF$240=4,BG14=3),4)+IF(AND(BF$240=4,BG14=4),2)+IF(AND(BF$240=3,BG14=1),6)+IF(AND(BF$240=3,BG14=2),4)+IF(AND(BF$240=3,BG14=3),2)+IF(AND(BF$240=2,BG14=1),4)+IF(AND(BF$240=2,BG14=2),2)+IF(AND(BF$240=1,BG14=1),2)</f>
        <v>0</v>
      </c>
      <c r="BJ14" s="2" t="s">
        <v>19</v>
      </c>
      <c r="BK14" s="4">
        <f t="shared" si="1"/>
        <v>0</v>
      </c>
      <c r="BL14" s="11">
        <f t="shared" si="19"/>
        <v>17</v>
      </c>
      <c r="BM14" s="10">
        <v>24.181999999999999</v>
      </c>
      <c r="BN14" s="2">
        <v>22.988</v>
      </c>
      <c r="BO14" s="2" t="s">
        <v>19</v>
      </c>
      <c r="BP14" s="2" t="s">
        <v>160</v>
      </c>
      <c r="BQ14" s="6"/>
      <c r="BR14" s="19">
        <f t="shared" si="2"/>
        <v>21.292999999999999</v>
      </c>
      <c r="BS14" s="10">
        <v>25.901</v>
      </c>
      <c r="BT14" s="3">
        <v>1</v>
      </c>
      <c r="BU14" s="4">
        <f t="shared" si="3"/>
        <v>6</v>
      </c>
      <c r="BV14" s="5">
        <v>3</v>
      </c>
      <c r="BW14" s="5"/>
      <c r="BX14" s="4">
        <f t="shared" si="4"/>
        <v>6</v>
      </c>
      <c r="BY14" s="4">
        <f t="shared" si="5"/>
        <v>0</v>
      </c>
      <c r="BZ14" s="2" t="s">
        <v>19</v>
      </c>
      <c r="CA14" s="4">
        <f t="shared" si="6"/>
        <v>12</v>
      </c>
      <c r="CB14" s="11">
        <f t="shared" si="20"/>
        <v>29</v>
      </c>
      <c r="CC14" s="10">
        <v>22.152000000000001</v>
      </c>
      <c r="CD14" s="2">
        <v>22.33</v>
      </c>
      <c r="CE14" s="2" t="s">
        <v>19</v>
      </c>
      <c r="CF14" s="2" t="s">
        <v>160</v>
      </c>
      <c r="CG14" s="6"/>
      <c r="CH14" s="19">
        <f t="shared" si="7"/>
        <v>21.292999999999999</v>
      </c>
      <c r="CI14" s="10">
        <v>21.638000000000002</v>
      </c>
      <c r="CJ14" s="3">
        <v>1</v>
      </c>
      <c r="CK14" s="4">
        <f t="shared" si="8"/>
        <v>6</v>
      </c>
      <c r="CL14" s="5">
        <v>4</v>
      </c>
      <c r="CM14" s="5"/>
      <c r="CN14" s="4">
        <f t="shared" si="9"/>
        <v>5</v>
      </c>
      <c r="CO14" s="4">
        <f t="shared" si="10"/>
        <v>0</v>
      </c>
      <c r="CP14" s="2" t="s">
        <v>19</v>
      </c>
      <c r="CQ14" s="4">
        <f t="shared" si="11"/>
        <v>11</v>
      </c>
      <c r="CR14" s="11">
        <f t="shared" si="21"/>
        <v>40</v>
      </c>
      <c r="CS14" s="10">
        <v>22.335999999999999</v>
      </c>
      <c r="CT14" s="2"/>
      <c r="CU14" s="2" t="s">
        <v>19</v>
      </c>
      <c r="CV14" s="2" t="s">
        <v>160</v>
      </c>
      <c r="CW14" s="6"/>
      <c r="CX14" s="19">
        <f t="shared" si="12"/>
        <v>21.292999999999999</v>
      </c>
      <c r="CY14" s="10"/>
      <c r="CZ14" s="3"/>
      <c r="DA14" s="4">
        <f t="shared" si="13"/>
        <v>0</v>
      </c>
      <c r="DB14" s="5">
        <v>2</v>
      </c>
      <c r="DC14" s="5">
        <v>2</v>
      </c>
      <c r="DD14" s="4">
        <f t="shared" si="14"/>
        <v>4</v>
      </c>
      <c r="DE14" s="4">
        <f t="shared" si="15"/>
        <v>4</v>
      </c>
      <c r="DF14" s="2" t="s">
        <v>19</v>
      </c>
      <c r="DG14" s="4">
        <f t="shared" si="16"/>
        <v>8</v>
      </c>
      <c r="DH14" s="11">
        <f t="shared" si="17"/>
        <v>48</v>
      </c>
      <c r="DI14" s="10">
        <v>22.513999999999999</v>
      </c>
      <c r="DJ14" s="2">
        <v>21.640999999999998</v>
      </c>
      <c r="DK14" s="2" t="s">
        <v>19</v>
      </c>
      <c r="DL14" s="8" t="s">
        <v>220</v>
      </c>
      <c r="DM14" s="6"/>
      <c r="DN14" s="19">
        <f t="shared" si="18"/>
        <v>21.292999999999999</v>
      </c>
    </row>
    <row r="15" spans="1:118" s="15" customFormat="1" ht="14" hidden="1">
      <c r="A15" s="13">
        <v>5</v>
      </c>
      <c r="B15" s="1" t="s">
        <v>24</v>
      </c>
      <c r="C15" s="9">
        <v>5902</v>
      </c>
      <c r="D15" s="1">
        <v>3</v>
      </c>
      <c r="E15" s="1" t="s">
        <v>25</v>
      </c>
      <c r="F15" s="57">
        <v>21.59</v>
      </c>
      <c r="G15" s="10"/>
      <c r="H15" s="3"/>
      <c r="I15" s="4">
        <f>IF(AND(J$240&gt;4,H15=1),6)+IF(AND(J$240&gt;4,H15=2),4)+IF(AND(J$240&gt;4,H15=3),3)+IF(AND(J$240&gt;4,H15=4),2)+IF(AND(J$240&gt;4,H15=5),1)+IF(AND(J$240&gt;4,H15&gt;5),1)+IF(AND(J$240=4,H15=1),4)+IF(AND(J$240=4,H15=2),3)+IF(AND(J$240=4,H15=3),2)+IF(AND(J$240=4,H15=4),1)+IF(AND(J$240=3,H15=1),3)+IF(AND(J$240=3,H15=2),2)+IF(AND(J$240=3,H15=3),1)+IF(AND(J$240=2,H15=1),2)+IF(AND(J$240=2,H15=2),1)+IF(AND(J$240=1,H15=1),1)</f>
        <v>0</v>
      </c>
      <c r="J15" s="5"/>
      <c r="K15" s="5"/>
      <c r="L15" s="4">
        <f>IF(AND(J$240&gt;4,J15=1),12)+IF(AND(J$240&gt;4,J15=2),8)+IF(AND(J$240&gt;4,J15=3),6)+IF(AND(J$240&gt;4,J15=4),5)+IF(AND(J$240&gt;4,J15=5),4)+IF(AND(J$240&gt;4,J15=6),3)+IF(AND(J$240&gt;4,J15=7),2)+IF(AND(J$240&gt;4,J15&gt;7),1)+IF(AND(J$240=4,J15=1),8)+IF(AND(J$240=4,J15=2),6)+IF(AND(J$240=4,J15=3),4)+IF(AND(J$240=4,J15=4),2)+IF(AND(J$240=3,J15=1),6)+IF(AND(J$240=3,J15=2),4)+IF(AND(J$240=3,J15=3),2)+IF(AND(J$240=2,J15=1),4)+IF(AND(J$240=2,J15=2),2)+IF(AND(J$240=1,J15=1),2)</f>
        <v>0</v>
      </c>
      <c r="M15" s="4">
        <f>IF(AND(J$240&gt;4,K15=1),12)+IF(AND(J$240&gt;4,K15=2),8)+IF(AND(J$240&gt;4,K15=3),6)+IF(AND(J$240&gt;4,K15=4),5)+IF(AND(J$240&gt;4,K15=5),4)+IF(AND(J$240&gt;4,K15=6),3)+IF(AND(J$240&gt;4,K15=7),2)+IF(AND(J$240&gt;4,K15&gt;7),1)+IF(AND(J$240=4,K15=1),8)+IF(AND(J$240=4,K15=2),6)+IF(AND(J$240=4,K15=3),4)+IF(AND(J$240=4,K15=4),2)+IF(AND(J$240=3,K15=1),6)+IF(AND(J$240=3,K15=2),4)+IF(AND(J$240=3,K15=3),2)+IF(AND(J$240=2,K15=1),4)+IF(AND(J$240=2,K15=2),2)+IF(AND(J$240=1,K15=1),2)</f>
        <v>0</v>
      </c>
      <c r="N15" s="2" t="s">
        <v>19</v>
      </c>
      <c r="O15" s="4">
        <f>+I15+L15+M15+U15</f>
        <v>0</v>
      </c>
      <c r="P15" s="11">
        <f>O15</f>
        <v>0</v>
      </c>
      <c r="Q15" s="10"/>
      <c r="R15" s="10"/>
      <c r="S15" s="2" t="s">
        <v>19</v>
      </c>
      <c r="T15" s="2"/>
      <c r="U15" s="6"/>
      <c r="V15" s="19">
        <f>MIN(F15,G15,Q15,R15)</f>
        <v>21.59</v>
      </c>
      <c r="W15" s="10"/>
      <c r="X15" s="3"/>
      <c r="Y15" s="4">
        <f>IF(AND(Z$240&gt;4,X15=1),6)+IF(AND(Z$240&gt;4,X15=2),4)+IF(AND(Z$240&gt;4,X15=3),3)+IF(AND(Z$240&gt;4,X15=4),2)+IF(AND(Z$240&gt;4,X15=5),1)+IF(AND(Z$240&gt;4,X15&gt;5),1)+IF(AND(Z$240=4,X15=1),4)+IF(AND(Z$240=4,X15=2),3)+IF(AND(Z$240=4,X15=3),2)+IF(AND(Z$240=4,X15=4),1)+IF(AND(Z$240=3,X15=1),3)+IF(AND(Z$240=3,X15=2),2)+IF(AND(Z$240=3,X15=3),1)+IF(AND(Z$240=2,X15=1),2)+IF(AND(Z$240=2,X15=2),1)+IF(AND(Z$240=1,X15=1),1)</f>
        <v>0</v>
      </c>
      <c r="Z15" s="5"/>
      <c r="AA15" s="5"/>
      <c r="AB15" s="4">
        <f>IF(AND(Z$240&gt;4,Z15=1),12)+IF(AND(Z$240&gt;4,Z15=2),8)+IF(AND(Z$240&gt;4,Z15=3),6)+IF(AND(Z$240&gt;4,Z15=4),5)+IF(AND(Z$240&gt;4,Z15=5),4)+IF(AND(Z$240&gt;4,Z15=6),3)+IF(AND(Z$240&gt;4,Z15=7),2)+IF(AND(Z$240&gt;4,Z15&gt;7),1)+IF(AND(Z$240=4,Z15=1),8)+IF(AND(Z$240=4,Z15=2),6)+IF(AND(Z$240=4,Z15=3),4)+IF(AND(Z$240=4,Z15=4),2)+IF(AND(Z$240=3,Z15=1),6)+IF(AND(Z$240=3,Z15=2),4)+IF(AND(Z$240=3,Z15=3),2)+IF(AND(Z$240=2,Z15=1),4)+IF(AND(Z$240=2,Z15=2),2)+IF(AND(Z$240=1,Z15=1),2)</f>
        <v>0</v>
      </c>
      <c r="AC15" s="4">
        <f>IF(AND(Z$240&gt;4,AA15=1),12)+IF(AND(Z$240&gt;4,AA15=2),8)+IF(AND(Z$240&gt;4,AA15=3),6)+IF(AND(Z$240&gt;4,AA15=4),5)+IF(AND(Z$240&gt;4,AA15=5),4)+IF(AND(Z$240&gt;4,AA15=6),3)+IF(AND(Z$240&gt;4,AA15=7),2)+IF(AND(Z$240&gt;4,AA15&gt;7),1)+IF(AND(Z$240=4,AA15=1),8)+IF(AND(Z$240=4,AA15=2),6)+IF(AND(Z$240=4,AA15=3),4)+IF(AND(Z$240=4,AA15=4),2)+IF(AND(Z$240=3,AA15=1),6)+IF(AND(Z$240=3,AA15=2),4)+IF(AND(Z$240=3,AA15=3),2)+IF(AND(Z$240=2,AA15=1),4)+IF(AND(Z$240=2,AA15=2),2)+IF(AND(Z$240=1,AA15=1),2)</f>
        <v>0</v>
      </c>
      <c r="AD15" s="2" t="s">
        <v>19</v>
      </c>
      <c r="AE15" s="4">
        <f>+Y15+AB15+AC15+AK15</f>
        <v>0</v>
      </c>
      <c r="AF15" s="11">
        <f>AE15+P15</f>
        <v>0</v>
      </c>
      <c r="AG15" s="10"/>
      <c r="AH15" s="10"/>
      <c r="AI15" s="2" t="s">
        <v>19</v>
      </c>
      <c r="AJ15" s="2"/>
      <c r="AK15" s="6"/>
      <c r="AL15" s="19">
        <f>MIN(V15,W15,AG15,AH15)</f>
        <v>21.59</v>
      </c>
      <c r="AM15" s="10"/>
      <c r="AN15" s="3"/>
      <c r="AO15" s="4">
        <f>IF(AND(AP$240&gt;4,AN15=1),6)+IF(AND(AP$240&gt;4,AN15=2),4)+IF(AND(AP$240&gt;4,AN15=3),3)+IF(AND(AP$240&gt;4,AN15=4),2)+IF(AND(AP$240&gt;4,AN15=5),1)+IF(AND(AP$240&gt;4,AN15&gt;5),1)+IF(AND(AP$240=4,AN15=1),4)+IF(AND(AP$240=4,AN15=2),3)+IF(AND(AP$240=4,AN15=3),2)+IF(AND(AP$240=4,AN15=4),1)+IF(AND(AP$240=3,AN15=1),3)+IF(AND(AP$240=3,AN15=2),2)+IF(AND(AP$240=3,AN15=3),1)+IF(AND(AP$240=2,AN15=1),2)+IF(AND(AP$240=2,AN15=2),1)+IF(AND(AP$240=1,AN15=1),1)</f>
        <v>0</v>
      </c>
      <c r="AP15" s="5"/>
      <c r="AQ15" s="5"/>
      <c r="AR15" s="4">
        <f>IF(AND(AP$240&gt;4,AP15=1),12)+IF(AND(AP$240&gt;4,AP15=2),8)+IF(AND(AP$240&gt;4,AP15=3),6)+IF(AND(AP$240&gt;4,AP15=4),5)+IF(AND(AP$240&gt;4,AP15=5),4)+IF(AND(AP$240&gt;4,AP15=6),3)+IF(AND(AP$240&gt;4,AP15=7),2)+IF(AND(AP$240&gt;4,AP15&gt;7),1)+IF(AND(AP$240=4,AP15=1),8)+IF(AND(AP$240=4,AP15=2),6)+IF(AND(AP$240=4,AP15=3),4)+IF(AND(AP$240=4,AP15=4),2)+IF(AND(AP$240=3,AP15=1),6)+IF(AND(AP$240=3,AP15=2),4)+IF(AND(AP$240=3,AP15=3),2)+IF(AND(AP$240=2,AP15=1),4)+IF(AND(AP$240=2,AP15=2),2)+IF(AND(AP$240=1,AP15=1),2)</f>
        <v>0</v>
      </c>
      <c r="AS15" s="4">
        <f>IF(AND(AP$240&gt;4,AQ15=1),12)+IF(AND(AP$240&gt;4,AQ15=2),8)+IF(AND(AP$240&gt;4,AQ15=3),6)+IF(AND(AP$240&gt;4,AQ15=4),5)+IF(AND(AP$240&gt;4,AQ15=5),4)+IF(AND(AP$240&gt;4,AQ15=6),3)+IF(AND(AP$240&gt;4,AQ15=7),2)+IF(AND(AP$240&gt;4,AQ15&gt;7),1)+IF(AND(AP$240=4,AQ15=1),8)+IF(AND(AP$240=4,AQ15=2),6)+IF(AND(AP$240=4,AQ15=3),4)+IF(AND(AP$240=4,AQ15=4),2)+IF(AND(AP$240=3,AQ15=1),6)+IF(AND(AP$240=3,AQ15=2),4)+IF(AND(AP$240=3,AQ15=3),2)+IF(AND(AP$240=2,AQ15=1),4)+IF(AND(AP$240=2,AQ15=2),2)+IF(AND(AP$240=1,AQ15=1),2)</f>
        <v>0</v>
      </c>
      <c r="AT15" s="2" t="s">
        <v>19</v>
      </c>
      <c r="AU15" s="4">
        <f>+AO15+AR15+AS15+BA15</f>
        <v>0</v>
      </c>
      <c r="AV15" s="11">
        <f>AU15+AF15</f>
        <v>0</v>
      </c>
      <c r="AW15" s="10"/>
      <c r="AX15" s="10"/>
      <c r="AY15" s="2" t="s">
        <v>19</v>
      </c>
      <c r="AZ15" s="2"/>
      <c r="BA15" s="6"/>
      <c r="BB15" s="19">
        <f t="shared" si="0"/>
        <v>21.59</v>
      </c>
      <c r="BC15" s="10"/>
      <c r="BD15" s="3"/>
      <c r="BE15" s="4">
        <f>IF(AND(BF$240&gt;4,BD15=1),6)+IF(AND(BF$240&gt;4,BD15=2),4)+IF(AND(BF$240&gt;4,BD15=3),3)+IF(AND(BF$240&gt;4,BD15=4),2)+IF(AND(BF$240&gt;4,BD15=5),1)+IF(AND(BF$240&gt;4,BD15&gt;5),1)+IF(AND(BF$240=4,BD15=1),4)+IF(AND(BF$240=4,BD15=2),3)+IF(AND(BF$240=4,BD15=3),2)+IF(AND(BF$240=4,BD15=4),1)+IF(AND(BF$240=3,BD15=1),3)+IF(AND(BF$240=3,BD15=2),2)+IF(AND(BF$240=3,BD15=3),1)+IF(AND(BF$240=2,BD15=1),2)+IF(AND(BF$240=2,BD15=2),1)+IF(AND(BF$240=1,BD15=1),1)</f>
        <v>0</v>
      </c>
      <c r="BF15" s="5"/>
      <c r="BG15" s="5"/>
      <c r="BH15" s="4">
        <f>IF(AND(BF$240&gt;4,BF15=1),12)+IF(AND(BF$240&gt;4,BF15=2),8)+IF(AND(BF$240&gt;4,BF15=3),6)+IF(AND(BF$240&gt;4,BF15=4),5)+IF(AND(BF$240&gt;4,BF15=5),4)+IF(AND(BF$240&gt;4,BF15=6),3)+IF(AND(BF$240&gt;4,BF15=7),2)+IF(AND(BF$240&gt;4,BF15&gt;7),1)+IF(AND(BF$240=4,BF15=1),8)+IF(AND(BF$240=4,BF15=2),6)+IF(AND(BF$240=4,BF15=3),4)+IF(AND(BF$240=4,BF15=4),2)+IF(AND(BF$240=3,BF15=1),6)+IF(AND(BF$240=3,BF15=2),4)+IF(AND(BF$240=3,BF15=3),2)+IF(AND(BF$240=2,BF15=1),4)+IF(AND(BF$240=2,BF15=2),2)+IF(AND(BF$240=1,BF15=1),2)</f>
        <v>0</v>
      </c>
      <c r="BI15" s="4">
        <f>IF(AND(BF$240&gt;4,BG15=1),12)+IF(AND(BF$240&gt;4,BG15=2),8)+IF(AND(BF$240&gt;4,BG15=3),6)+IF(AND(BF$240&gt;4,BG15=4),5)+IF(AND(BF$240&gt;4,BG15=5),4)+IF(AND(BF$240&gt;4,BG15=6),3)+IF(AND(BF$240&gt;4,BG15=7),2)+IF(AND(BF$240&gt;4,BG15&gt;7),1)+IF(AND(BF$240=4,BG15=1),8)+IF(AND(BF$240=4,BG15=2),6)+IF(AND(BF$240=4,BG15=3),4)+IF(AND(BF$240=4,BG15=4),2)+IF(AND(BF$240=3,BG15=1),6)+IF(AND(BF$240=3,BG15=2),4)+IF(AND(BF$240=3,BG15=3),2)+IF(AND(BF$240=2,BG15=1),4)+IF(AND(BF$240=2,BG15=2),2)+IF(AND(BF$240=1,BG15=1),2)</f>
        <v>0</v>
      </c>
      <c r="BJ15" s="2" t="s">
        <v>19</v>
      </c>
      <c r="BK15" s="4">
        <f t="shared" si="1"/>
        <v>0</v>
      </c>
      <c r="BL15" s="11">
        <f t="shared" si="19"/>
        <v>0</v>
      </c>
      <c r="BM15" s="10"/>
      <c r="BN15" s="10"/>
      <c r="BO15" s="2" t="s">
        <v>19</v>
      </c>
      <c r="BP15" s="2"/>
      <c r="BQ15" s="6"/>
      <c r="BR15" s="19">
        <f t="shared" si="2"/>
        <v>21.59</v>
      </c>
      <c r="BS15" s="10"/>
      <c r="BT15" s="3"/>
      <c r="BU15" s="4">
        <f t="shared" si="3"/>
        <v>0</v>
      </c>
      <c r="BV15" s="5"/>
      <c r="BW15" s="5"/>
      <c r="BX15" s="4">
        <f t="shared" si="4"/>
        <v>0</v>
      </c>
      <c r="BY15" s="4">
        <f t="shared" si="5"/>
        <v>0</v>
      </c>
      <c r="BZ15" s="2" t="s">
        <v>19</v>
      </c>
      <c r="CA15" s="4">
        <f t="shared" si="6"/>
        <v>0</v>
      </c>
      <c r="CB15" s="11">
        <f t="shared" si="20"/>
        <v>0</v>
      </c>
      <c r="CC15" s="10"/>
      <c r="CD15" s="10"/>
      <c r="CE15" s="2" t="s">
        <v>19</v>
      </c>
      <c r="CF15" s="2"/>
      <c r="CG15" s="6"/>
      <c r="CH15" s="19">
        <f t="shared" si="7"/>
        <v>21.59</v>
      </c>
      <c r="CI15" s="10"/>
      <c r="CJ15" s="3"/>
      <c r="CK15" s="4">
        <f t="shared" si="8"/>
        <v>0</v>
      </c>
      <c r="CL15" s="5"/>
      <c r="CM15" s="5"/>
      <c r="CN15" s="4">
        <f t="shared" si="9"/>
        <v>0</v>
      </c>
      <c r="CO15" s="4">
        <f t="shared" si="10"/>
        <v>0</v>
      </c>
      <c r="CP15" s="2" t="s">
        <v>19</v>
      </c>
      <c r="CQ15" s="4">
        <f t="shared" si="11"/>
        <v>0</v>
      </c>
      <c r="CR15" s="11">
        <f t="shared" si="21"/>
        <v>0</v>
      </c>
      <c r="CS15" s="10"/>
      <c r="CT15" s="10"/>
      <c r="CU15" s="2" t="s">
        <v>19</v>
      </c>
      <c r="CV15" s="2"/>
      <c r="CW15" s="6"/>
      <c r="CX15" s="19">
        <f t="shared" si="12"/>
        <v>21.59</v>
      </c>
      <c r="CY15" s="10"/>
      <c r="CZ15" s="3"/>
      <c r="DA15" s="4">
        <f t="shared" si="13"/>
        <v>0</v>
      </c>
      <c r="DB15" s="5"/>
      <c r="DC15" s="5"/>
      <c r="DD15" s="4">
        <f t="shared" si="14"/>
        <v>0</v>
      </c>
      <c r="DE15" s="4">
        <f t="shared" si="15"/>
        <v>0</v>
      </c>
      <c r="DF15" s="2" t="s">
        <v>19</v>
      </c>
      <c r="DG15" s="4">
        <f t="shared" si="16"/>
        <v>0</v>
      </c>
      <c r="DH15" s="11">
        <f t="shared" si="17"/>
        <v>0</v>
      </c>
      <c r="DI15" s="10"/>
      <c r="DJ15" s="10"/>
      <c r="DK15" s="2" t="s">
        <v>19</v>
      </c>
      <c r="DL15" s="2"/>
      <c r="DM15" s="6"/>
      <c r="DN15" s="19">
        <f t="shared" si="18"/>
        <v>21.59</v>
      </c>
    </row>
    <row r="16" spans="1:118" s="15" customFormat="1" ht="14">
      <c r="A16" s="13">
        <v>4</v>
      </c>
      <c r="B16" s="1" t="s">
        <v>180</v>
      </c>
      <c r="C16" s="2">
        <v>44489</v>
      </c>
      <c r="D16" s="1">
        <v>790</v>
      </c>
      <c r="E16" s="1" t="s">
        <v>91</v>
      </c>
      <c r="F16" s="57"/>
      <c r="G16" s="2"/>
      <c r="H16" s="3"/>
      <c r="I16" s="2"/>
      <c r="J16" s="5"/>
      <c r="K16" s="5"/>
      <c r="L16" s="2"/>
      <c r="M16" s="2"/>
      <c r="N16" s="2"/>
      <c r="O16" s="4"/>
      <c r="P16" s="11"/>
      <c r="Q16" s="2"/>
      <c r="R16" s="2"/>
      <c r="S16" s="2"/>
      <c r="T16" s="2"/>
      <c r="U16" s="6"/>
      <c r="V16" s="19"/>
      <c r="W16" s="2"/>
      <c r="X16" s="3"/>
      <c r="Y16" s="2"/>
      <c r="Z16" s="5"/>
      <c r="AA16" s="5"/>
      <c r="AB16" s="2"/>
      <c r="AC16" s="2"/>
      <c r="AD16" s="2"/>
      <c r="AE16" s="4"/>
      <c r="AF16" s="11"/>
      <c r="AG16" s="2"/>
      <c r="AH16" s="2"/>
      <c r="AI16" s="2"/>
      <c r="AJ16" s="2"/>
      <c r="AK16" s="6"/>
      <c r="AL16" s="19">
        <v>99.998999999999995</v>
      </c>
      <c r="AM16" s="10">
        <v>33.17</v>
      </c>
      <c r="AN16" s="3"/>
      <c r="AO16" s="2"/>
      <c r="AP16" s="5"/>
      <c r="AQ16" s="5"/>
      <c r="AR16" s="2"/>
      <c r="AS16" s="2"/>
      <c r="AT16" s="2" t="s">
        <v>40</v>
      </c>
      <c r="AU16" s="4"/>
      <c r="AV16" s="11"/>
      <c r="AW16" s="2">
        <v>24.731999999999999</v>
      </c>
      <c r="AX16" s="2">
        <v>23.613</v>
      </c>
      <c r="AY16" s="2" t="s">
        <v>20</v>
      </c>
      <c r="AZ16" s="8" t="s">
        <v>183</v>
      </c>
      <c r="BA16" s="6"/>
      <c r="BB16" s="19">
        <f t="shared" si="0"/>
        <v>23.613</v>
      </c>
      <c r="BC16" s="10">
        <v>24.045000000000002</v>
      </c>
      <c r="BD16" s="3"/>
      <c r="BE16" s="4">
        <f>IF(AND(BF$241&gt;4,BD16=1),6)+IF(AND(BF$241&gt;4,BD16=2),4)+IF(AND(BF$241&gt;4,BD16=3),3)+IF(AND(BF$241&gt;4,BD16=4),2)+IF(AND(BF$241&gt;4,BD16=5),1)+IF(AND(BF$241&gt;4,BD16&gt;5),1)+IF(AND(BF$241=4,BD16=1),4)+IF(AND(BF$241=4,BD16=2),3)+IF(AND(BF$241=4,BD16=3),2)+IF(AND(BF$241=4,BD16=4),1)+IF(AND(BF$241=3,BD16=1),3)+IF(AND(BF$241=3,BD16=2),2)+IF(AND(BF$241=3,BD16=3),1)+IF(AND(BF$241=2,BD16=1),2)+IF(AND(BF$241=2,BD16=2),1)+IF(AND(BF$241=1,BD16=1),1)</f>
        <v>0</v>
      </c>
      <c r="BF16" s="5"/>
      <c r="BG16" s="5"/>
      <c r="BH16" s="4">
        <f>IF(AND(BF$241&gt;4,BF16=1),12)+IF(AND(BF$241&gt;4,BF16=2),8)+IF(AND(BF$241&gt;4,BF16=3),6)+IF(AND(BF$241&gt;4,BF16=4),5)+IF(AND(BF$241&gt;4,BF16=5),4)+IF(AND(BF$241&gt;4,BF16=6),3)+IF(AND(BF$241&gt;4,BF16=7),2)+IF(AND(BF$241&gt;4,BF16&gt;7),1)+IF(AND(BF$241=4,BF16=1),8)+IF(AND(BF$241=4,BF16=2),6)+IF(AND(BF$241=4,BF16=3),4)+IF(AND(BF$241=4,BF16=4),2)+IF(AND(BF$241=3,BF16=1),6)+IF(AND(BF$241=3,BF16=2),4)+IF(AND(BF$241=3,BF16=3),2)+IF(AND(BF$241=2,BF16=1),4)+IF(AND(BF$241=2,BF16=2),2)+IF(AND(BF$241=1,BF16=1),2)</f>
        <v>0</v>
      </c>
      <c r="BI16" s="4">
        <f>IF(AND(BF$241&gt;4,BG16=1),12)+IF(AND(BF$241&gt;4,BG16=2),8)+IF(AND(BF$241&gt;4,BG16=3),6)+IF(AND(BF$241&gt;4,BG16=4),5)+IF(AND(BF$241&gt;4,BG16=5),4)+IF(AND(BF$241&gt;4,BG16=6),3)+IF(AND(BF$241&gt;4,BG16=7),2)+IF(AND(BF$241&gt;4,BG16&gt;7),1)+IF(AND(BF$241=4,BG16=1),8)+IF(AND(BF$241=4,BG16=2),6)+IF(AND(BF$241=4,BG16=3),4)+IF(AND(BF$241=4,BG16=4),2)+IF(AND(BF$241=3,BG16=1),6)+IF(AND(BF$241=3,BG16=2),4)+IF(AND(BF$241=3,BG16=3),2)+IF(AND(BF$241=2,BG16=1),4)+IF(AND(BF$241=2,BG16=2),2)+IF(AND(BF$241=1,BG16=1),2)</f>
        <v>0</v>
      </c>
      <c r="BJ16" s="2" t="s">
        <v>20</v>
      </c>
      <c r="BK16" s="4">
        <f t="shared" si="1"/>
        <v>1</v>
      </c>
      <c r="BL16" s="11">
        <f t="shared" si="19"/>
        <v>1</v>
      </c>
      <c r="BM16" s="2">
        <v>22.795000000000002</v>
      </c>
      <c r="BN16" s="2">
        <v>23.058</v>
      </c>
      <c r="BO16" s="59" t="s">
        <v>50</v>
      </c>
      <c r="BP16" s="58" t="s">
        <v>193</v>
      </c>
      <c r="BQ16" s="6">
        <v>1</v>
      </c>
      <c r="BR16" s="19">
        <f t="shared" si="2"/>
        <v>22.795000000000002</v>
      </c>
      <c r="BS16" s="10"/>
      <c r="BT16" s="3"/>
      <c r="BU16" s="4">
        <f t="shared" si="3"/>
        <v>0</v>
      </c>
      <c r="BV16" s="5"/>
      <c r="BW16" s="5"/>
      <c r="BX16" s="4">
        <f t="shared" si="4"/>
        <v>0</v>
      </c>
      <c r="BY16" s="4">
        <f t="shared" si="5"/>
        <v>0</v>
      </c>
      <c r="BZ16" s="2" t="s">
        <v>19</v>
      </c>
      <c r="CA16" s="4">
        <f t="shared" si="6"/>
        <v>0</v>
      </c>
      <c r="CB16" s="11">
        <f t="shared" si="20"/>
        <v>1</v>
      </c>
      <c r="CC16" s="2"/>
      <c r="CD16" s="2"/>
      <c r="CE16" s="2" t="s">
        <v>19</v>
      </c>
      <c r="CF16" s="6"/>
      <c r="CG16" s="6"/>
      <c r="CH16" s="19">
        <f t="shared" si="7"/>
        <v>22.795000000000002</v>
      </c>
      <c r="CI16" s="10">
        <v>22.245999999999999</v>
      </c>
      <c r="CJ16" s="3">
        <v>3</v>
      </c>
      <c r="CK16" s="4">
        <f t="shared" si="8"/>
        <v>3</v>
      </c>
      <c r="CL16" s="5">
        <v>3</v>
      </c>
      <c r="CM16" s="5">
        <v>3</v>
      </c>
      <c r="CN16" s="4">
        <f t="shared" si="9"/>
        <v>6</v>
      </c>
      <c r="CO16" s="4">
        <f t="shared" si="10"/>
        <v>6</v>
      </c>
      <c r="CP16" s="2" t="s">
        <v>19</v>
      </c>
      <c r="CQ16" s="4">
        <f t="shared" si="11"/>
        <v>17</v>
      </c>
      <c r="CR16" s="11">
        <f t="shared" si="21"/>
        <v>18</v>
      </c>
      <c r="CS16" s="2">
        <v>21.983000000000001</v>
      </c>
      <c r="CT16" s="2">
        <v>22.567</v>
      </c>
      <c r="CU16" s="2" t="s">
        <v>19</v>
      </c>
      <c r="CV16" s="6"/>
      <c r="CW16" s="6">
        <v>2</v>
      </c>
      <c r="CX16" s="19">
        <f t="shared" si="12"/>
        <v>21.983000000000001</v>
      </c>
      <c r="CY16" s="10">
        <v>24.466000000000001</v>
      </c>
      <c r="CZ16" s="3">
        <v>2</v>
      </c>
      <c r="DA16" s="4">
        <f t="shared" si="13"/>
        <v>2</v>
      </c>
      <c r="DB16" s="5">
        <v>1</v>
      </c>
      <c r="DC16" s="5">
        <v>1</v>
      </c>
      <c r="DD16" s="4">
        <f t="shared" si="14"/>
        <v>6</v>
      </c>
      <c r="DE16" s="4">
        <f t="shared" si="15"/>
        <v>6</v>
      </c>
      <c r="DF16" s="2" t="s">
        <v>19</v>
      </c>
      <c r="DG16" s="4">
        <f t="shared" si="16"/>
        <v>14</v>
      </c>
      <c r="DH16" s="11">
        <f t="shared" si="17"/>
        <v>32</v>
      </c>
      <c r="DI16" s="2">
        <v>23.806000000000001</v>
      </c>
      <c r="DJ16" s="2">
        <v>22.803000000000001</v>
      </c>
      <c r="DK16" s="2" t="s">
        <v>19</v>
      </c>
      <c r="DL16" s="2"/>
      <c r="DM16" s="6"/>
      <c r="DN16" s="19">
        <f t="shared" si="18"/>
        <v>21.983000000000001</v>
      </c>
    </row>
    <row r="17" spans="1:118" s="15" customFormat="1" ht="14" hidden="1">
      <c r="A17" s="13">
        <v>7</v>
      </c>
      <c r="B17" s="1" t="s">
        <v>136</v>
      </c>
      <c r="C17" s="9">
        <v>4254</v>
      </c>
      <c r="D17" s="1">
        <v>7</v>
      </c>
      <c r="E17" s="1" t="s">
        <v>137</v>
      </c>
      <c r="F17" s="57">
        <v>20.954999999999998</v>
      </c>
      <c r="G17" s="10"/>
      <c r="H17" s="3"/>
      <c r="I17" s="4">
        <f t="shared" ref="I17:I27" si="22">IF(AND(J$240&gt;4,H17=1),6)+IF(AND(J$240&gt;4,H17=2),4)+IF(AND(J$240&gt;4,H17=3),3)+IF(AND(J$240&gt;4,H17=4),2)+IF(AND(J$240&gt;4,H17=5),1)+IF(AND(J$240&gt;4,H17&gt;5),1)+IF(AND(J$240=4,H17=1),4)+IF(AND(J$240=4,H17=2),3)+IF(AND(J$240=4,H17=3),2)+IF(AND(J$240=4,H17=4),1)+IF(AND(J$240=3,H17=1),3)+IF(AND(J$240=3,H17=2),2)+IF(AND(J$240=3,H17=3),1)+IF(AND(J$240=2,H17=1),2)+IF(AND(J$240=2,H17=2),1)+IF(AND(J$240=1,H17=1),1)</f>
        <v>0</v>
      </c>
      <c r="J17" s="5"/>
      <c r="K17" s="5"/>
      <c r="L17" s="4">
        <f t="shared" ref="L17:L27" si="23">IF(AND(J$240&gt;4,J17=1),12)+IF(AND(J$240&gt;4,J17=2),8)+IF(AND(J$240&gt;4,J17=3),6)+IF(AND(J$240&gt;4,J17=4),5)+IF(AND(J$240&gt;4,J17=5),4)+IF(AND(J$240&gt;4,J17=6),3)+IF(AND(J$240&gt;4,J17=7),2)+IF(AND(J$240&gt;4,J17&gt;7),1)+IF(AND(J$240=4,J17=1),8)+IF(AND(J$240=4,J17=2),6)+IF(AND(J$240=4,J17=3),4)+IF(AND(J$240=4,J17=4),2)+IF(AND(J$240=3,J17=1),6)+IF(AND(J$240=3,J17=2),4)+IF(AND(J$240=3,J17=3),2)+IF(AND(J$240=2,J17=1),4)+IF(AND(J$240=2,J17=2),2)+IF(AND(J$240=1,J17=1),2)</f>
        <v>0</v>
      </c>
      <c r="M17" s="4">
        <f t="shared" ref="M17:M27" si="24">IF(AND(J$240&gt;4,K17=1),12)+IF(AND(J$240&gt;4,K17=2),8)+IF(AND(J$240&gt;4,K17=3),6)+IF(AND(J$240&gt;4,K17=4),5)+IF(AND(J$240&gt;4,K17=5),4)+IF(AND(J$240&gt;4,K17=6),3)+IF(AND(J$240&gt;4,K17=7),2)+IF(AND(J$240&gt;4,K17&gt;7),1)+IF(AND(J$240=4,K17=1),8)+IF(AND(J$240=4,K17=2),6)+IF(AND(J$240=4,K17=3),4)+IF(AND(J$240=4,K17=4),2)+IF(AND(J$240=3,K17=1),6)+IF(AND(J$240=3,K17=2),4)+IF(AND(J$240=3,K17=3),2)+IF(AND(J$240=2,K17=1),4)+IF(AND(J$240=2,K17=2),2)+IF(AND(J$240=1,K17=1),2)</f>
        <v>0</v>
      </c>
      <c r="N17" s="2"/>
      <c r="O17" s="4">
        <f t="shared" ref="O17:O27" si="25">+I17+L17+M17+U17</f>
        <v>0</v>
      </c>
      <c r="P17" s="11">
        <f t="shared" ref="P17:P27" si="26">O17</f>
        <v>0</v>
      </c>
      <c r="Q17" s="10"/>
      <c r="R17" s="2"/>
      <c r="S17" s="2"/>
      <c r="T17" s="2"/>
      <c r="U17" s="6"/>
      <c r="V17" s="19">
        <f t="shared" ref="V17:V28" si="27">MIN(F17,G17,Q17,R17)</f>
        <v>20.954999999999998</v>
      </c>
      <c r="W17" s="10"/>
      <c r="X17" s="3"/>
      <c r="Y17" s="4">
        <f t="shared" ref="Y17:Y28" si="28">IF(AND(Z$240&gt;4,X17=1),6)+IF(AND(Z$240&gt;4,X17=2),4)+IF(AND(Z$240&gt;4,X17=3),3)+IF(AND(Z$240&gt;4,X17=4),2)+IF(AND(Z$240&gt;4,X17=5),1)+IF(AND(Z$240&gt;4,X17&gt;5),1)+IF(AND(Z$240=4,X17=1),4)+IF(AND(Z$240=4,X17=2),3)+IF(AND(Z$240=4,X17=3),2)+IF(AND(Z$240=4,X17=4),1)+IF(AND(Z$240=3,X17=1),3)+IF(AND(Z$240=3,X17=2),2)+IF(AND(Z$240=3,X17=3),1)+IF(AND(Z$240=2,X17=1),2)+IF(AND(Z$240=2,X17=2),1)+IF(AND(Z$240=1,X17=1),1)</f>
        <v>0</v>
      </c>
      <c r="Z17" s="5"/>
      <c r="AA17" s="5"/>
      <c r="AB17" s="4">
        <f t="shared" ref="AB17:AB28" si="29">IF(AND(Z$240&gt;4,Z17=1),12)+IF(AND(Z$240&gt;4,Z17=2),8)+IF(AND(Z$240&gt;4,Z17=3),6)+IF(AND(Z$240&gt;4,Z17=4),5)+IF(AND(Z$240&gt;4,Z17=5),4)+IF(AND(Z$240&gt;4,Z17=6),3)+IF(AND(Z$240&gt;4,Z17=7),2)+IF(AND(Z$240&gt;4,Z17&gt;7),1)+IF(AND(Z$240=4,Z17=1),8)+IF(AND(Z$240=4,Z17=2),6)+IF(AND(Z$240=4,Z17=3),4)+IF(AND(Z$240=4,Z17=4),2)+IF(AND(Z$240=3,Z17=1),6)+IF(AND(Z$240=3,Z17=2),4)+IF(AND(Z$240=3,Z17=3),2)+IF(AND(Z$240=2,Z17=1),4)+IF(AND(Z$240=2,Z17=2),2)+IF(AND(Z$240=1,Z17=1),2)</f>
        <v>0</v>
      </c>
      <c r="AC17" s="4">
        <f t="shared" ref="AC17:AC28" si="30">IF(AND(Z$240&gt;4,AA17=1),12)+IF(AND(Z$240&gt;4,AA17=2),8)+IF(AND(Z$240&gt;4,AA17=3),6)+IF(AND(Z$240&gt;4,AA17=4),5)+IF(AND(Z$240&gt;4,AA17=5),4)+IF(AND(Z$240&gt;4,AA17=6),3)+IF(AND(Z$240&gt;4,AA17=7),2)+IF(AND(Z$240&gt;4,AA17&gt;7),1)+IF(AND(Z$240=4,AA17=1),8)+IF(AND(Z$240=4,AA17=2),6)+IF(AND(Z$240=4,AA17=3),4)+IF(AND(Z$240=4,AA17=4),2)+IF(AND(Z$240=3,AA17=1),6)+IF(AND(Z$240=3,AA17=2),4)+IF(AND(Z$240=3,AA17=3),2)+IF(AND(Z$240=2,AA17=1),4)+IF(AND(Z$240=2,AA17=2),2)+IF(AND(Z$240=1,AA17=1),2)</f>
        <v>0</v>
      </c>
      <c r="AD17" s="2"/>
      <c r="AE17" s="4">
        <f t="shared" ref="AE17:AE28" si="31">+Y17+AB17+AC17+AK17</f>
        <v>0</v>
      </c>
      <c r="AF17" s="11">
        <f t="shared" ref="AF17:AF26" si="32">AE17+P17</f>
        <v>0</v>
      </c>
      <c r="AG17" s="10"/>
      <c r="AH17" s="2"/>
      <c r="AI17" s="2"/>
      <c r="AJ17" s="2"/>
      <c r="AK17" s="6"/>
      <c r="AL17" s="19">
        <f t="shared" ref="AL17:AL28" si="33">MIN(V17,W17,AG17,AH17)</f>
        <v>20.954999999999998</v>
      </c>
      <c r="AM17" s="10"/>
      <c r="AN17" s="3"/>
      <c r="AO17" s="4">
        <f t="shared" ref="AO17:AO28" si="34">IF(AND(AP$240&gt;4,AN17=1),6)+IF(AND(AP$240&gt;4,AN17=2),4)+IF(AND(AP$240&gt;4,AN17=3),3)+IF(AND(AP$240&gt;4,AN17=4),2)+IF(AND(AP$240&gt;4,AN17=5),1)+IF(AND(AP$240&gt;4,AN17&gt;5),1)+IF(AND(AP$240=4,AN17=1),4)+IF(AND(AP$240=4,AN17=2),3)+IF(AND(AP$240=4,AN17=3),2)+IF(AND(AP$240=4,AN17=4),1)+IF(AND(AP$240=3,AN17=1),3)+IF(AND(AP$240=3,AN17=2),2)+IF(AND(AP$240=3,AN17=3),1)+IF(AND(AP$240=2,AN17=1),2)+IF(AND(AP$240=2,AN17=2),1)+IF(AND(AP$240=1,AN17=1),1)</f>
        <v>0</v>
      </c>
      <c r="AP17" s="5"/>
      <c r="AQ17" s="5"/>
      <c r="AR17" s="4">
        <f t="shared" ref="AR17:AR28" si="35">IF(AND(AP$240&gt;4,AP17=1),12)+IF(AND(AP$240&gt;4,AP17=2),8)+IF(AND(AP$240&gt;4,AP17=3),6)+IF(AND(AP$240&gt;4,AP17=4),5)+IF(AND(AP$240&gt;4,AP17=5),4)+IF(AND(AP$240&gt;4,AP17=6),3)+IF(AND(AP$240&gt;4,AP17=7),2)+IF(AND(AP$240&gt;4,AP17&gt;7),1)+IF(AND(AP$240=4,AP17=1),8)+IF(AND(AP$240=4,AP17=2),6)+IF(AND(AP$240=4,AP17=3),4)+IF(AND(AP$240=4,AP17=4),2)+IF(AND(AP$240=3,AP17=1),6)+IF(AND(AP$240=3,AP17=2),4)+IF(AND(AP$240=3,AP17=3),2)+IF(AND(AP$240=2,AP17=1),4)+IF(AND(AP$240=2,AP17=2),2)+IF(AND(AP$240=1,AP17=1),2)</f>
        <v>0</v>
      </c>
      <c r="AS17" s="4">
        <f t="shared" ref="AS17:AS28" si="36">IF(AND(AP$240&gt;4,AQ17=1),12)+IF(AND(AP$240&gt;4,AQ17=2),8)+IF(AND(AP$240&gt;4,AQ17=3),6)+IF(AND(AP$240&gt;4,AQ17=4),5)+IF(AND(AP$240&gt;4,AQ17=5),4)+IF(AND(AP$240&gt;4,AQ17=6),3)+IF(AND(AP$240&gt;4,AQ17=7),2)+IF(AND(AP$240&gt;4,AQ17&gt;7),1)+IF(AND(AP$240=4,AQ17=1),8)+IF(AND(AP$240=4,AQ17=2),6)+IF(AND(AP$240=4,AQ17=3),4)+IF(AND(AP$240=4,AQ17=4),2)+IF(AND(AP$240=3,AQ17=1),6)+IF(AND(AP$240=3,AQ17=2),4)+IF(AND(AP$240=3,AQ17=3),2)+IF(AND(AP$240=2,AQ17=1),4)+IF(AND(AP$240=2,AQ17=2),2)+IF(AND(AP$240=1,AQ17=1),2)</f>
        <v>0</v>
      </c>
      <c r="AT17" s="2"/>
      <c r="AU17" s="4">
        <f t="shared" ref="AU17:AU28" si="37">+AO17+AR17+AS17+BA17</f>
        <v>0</v>
      </c>
      <c r="AV17" s="11">
        <f t="shared" ref="AV17:AV28" si="38">AU17+AF17</f>
        <v>0</v>
      </c>
      <c r="AW17" s="10"/>
      <c r="AX17" s="2"/>
      <c r="AY17" s="2"/>
      <c r="AZ17" s="2"/>
      <c r="BA17" s="6"/>
      <c r="BB17" s="19">
        <f t="shared" si="0"/>
        <v>20.954999999999998</v>
      </c>
      <c r="BC17" s="10"/>
      <c r="BD17" s="3"/>
      <c r="BE17" s="4">
        <f t="shared" ref="BE17:BE28" si="39">IF(AND(BF$240&gt;4,BD17=1),6)+IF(AND(BF$240&gt;4,BD17=2),4)+IF(AND(BF$240&gt;4,BD17=3),3)+IF(AND(BF$240&gt;4,BD17=4),2)+IF(AND(BF$240&gt;4,BD17=5),1)+IF(AND(BF$240&gt;4,BD17&gt;5),1)+IF(AND(BF$240=4,BD17=1),4)+IF(AND(BF$240=4,BD17=2),3)+IF(AND(BF$240=4,BD17=3),2)+IF(AND(BF$240=4,BD17=4),1)+IF(AND(BF$240=3,BD17=1),3)+IF(AND(BF$240=3,BD17=2),2)+IF(AND(BF$240=3,BD17=3),1)+IF(AND(BF$240=2,BD17=1),2)+IF(AND(BF$240=2,BD17=2),1)+IF(AND(BF$240=1,BD17=1),1)</f>
        <v>0</v>
      </c>
      <c r="BF17" s="5"/>
      <c r="BG17" s="5"/>
      <c r="BH17" s="4">
        <f t="shared" ref="BH17:BH28" si="40">IF(AND(BF$240&gt;4,BF17=1),12)+IF(AND(BF$240&gt;4,BF17=2),8)+IF(AND(BF$240&gt;4,BF17=3),6)+IF(AND(BF$240&gt;4,BF17=4),5)+IF(AND(BF$240&gt;4,BF17=5),4)+IF(AND(BF$240&gt;4,BF17=6),3)+IF(AND(BF$240&gt;4,BF17=7),2)+IF(AND(BF$240&gt;4,BF17&gt;7),1)+IF(AND(BF$240=4,BF17=1),8)+IF(AND(BF$240=4,BF17=2),6)+IF(AND(BF$240=4,BF17=3),4)+IF(AND(BF$240=4,BF17=4),2)+IF(AND(BF$240=3,BF17=1),6)+IF(AND(BF$240=3,BF17=2),4)+IF(AND(BF$240=3,BF17=3),2)+IF(AND(BF$240=2,BF17=1),4)+IF(AND(BF$240=2,BF17=2),2)+IF(AND(BF$240=1,BF17=1),2)</f>
        <v>0</v>
      </c>
      <c r="BI17" s="4">
        <f t="shared" ref="BI17:BI28" si="41">IF(AND(BF$240&gt;4,BG17=1),12)+IF(AND(BF$240&gt;4,BG17=2),8)+IF(AND(BF$240&gt;4,BG17=3),6)+IF(AND(BF$240&gt;4,BG17=4),5)+IF(AND(BF$240&gt;4,BG17=5),4)+IF(AND(BF$240&gt;4,BG17=6),3)+IF(AND(BF$240&gt;4,BG17=7),2)+IF(AND(BF$240&gt;4,BG17&gt;7),1)+IF(AND(BF$240=4,BG17=1),8)+IF(AND(BF$240=4,BG17=2),6)+IF(AND(BF$240=4,BG17=3),4)+IF(AND(BF$240=4,BG17=4),2)+IF(AND(BF$240=3,BG17=1),6)+IF(AND(BF$240=3,BG17=2),4)+IF(AND(BF$240=3,BG17=3),2)+IF(AND(BF$240=2,BG17=1),4)+IF(AND(BF$240=2,BG17=2),2)+IF(AND(BF$240=1,BG17=1),2)</f>
        <v>0</v>
      </c>
      <c r="BJ17" s="2"/>
      <c r="BK17" s="4">
        <f t="shared" si="1"/>
        <v>0</v>
      </c>
      <c r="BL17" s="11">
        <f t="shared" si="19"/>
        <v>0</v>
      </c>
      <c r="BM17" s="10"/>
      <c r="BN17" s="2"/>
      <c r="BO17" s="2"/>
      <c r="BP17" s="2"/>
      <c r="BQ17" s="6"/>
      <c r="BR17" s="19">
        <f t="shared" si="2"/>
        <v>20.954999999999998</v>
      </c>
      <c r="BS17" s="10"/>
      <c r="BT17" s="3"/>
      <c r="BU17" s="4">
        <f t="shared" si="3"/>
        <v>0</v>
      </c>
      <c r="BV17" s="5"/>
      <c r="BW17" s="5"/>
      <c r="BX17" s="4">
        <f t="shared" si="4"/>
        <v>0</v>
      </c>
      <c r="BY17" s="4">
        <f t="shared" si="5"/>
        <v>0</v>
      </c>
      <c r="BZ17" s="2"/>
      <c r="CA17" s="4">
        <f t="shared" si="6"/>
        <v>0</v>
      </c>
      <c r="CB17" s="11">
        <f t="shared" si="20"/>
        <v>0</v>
      </c>
      <c r="CC17" s="10"/>
      <c r="CD17" s="2"/>
      <c r="CE17" s="2"/>
      <c r="CF17" s="2"/>
      <c r="CG17" s="6"/>
      <c r="CH17" s="19">
        <f t="shared" si="7"/>
        <v>20.954999999999998</v>
      </c>
      <c r="CI17" s="10"/>
      <c r="CJ17" s="3"/>
      <c r="CK17" s="4">
        <f t="shared" si="8"/>
        <v>0</v>
      </c>
      <c r="CL17" s="5"/>
      <c r="CM17" s="5"/>
      <c r="CN17" s="4">
        <f t="shared" si="9"/>
        <v>0</v>
      </c>
      <c r="CO17" s="4">
        <f t="shared" si="10"/>
        <v>0</v>
      </c>
      <c r="CP17" s="2"/>
      <c r="CQ17" s="4">
        <f t="shared" si="11"/>
        <v>0</v>
      </c>
      <c r="CR17" s="11">
        <f t="shared" si="21"/>
        <v>0</v>
      </c>
      <c r="CS17" s="10"/>
      <c r="CT17" s="2"/>
      <c r="CU17" s="2"/>
      <c r="CV17" s="2"/>
      <c r="CW17" s="6"/>
      <c r="CX17" s="19">
        <f t="shared" si="12"/>
        <v>20.954999999999998</v>
      </c>
      <c r="CY17" s="10"/>
      <c r="CZ17" s="3"/>
      <c r="DA17" s="4">
        <f t="shared" si="13"/>
        <v>0</v>
      </c>
      <c r="DB17" s="5"/>
      <c r="DC17" s="5"/>
      <c r="DD17" s="4">
        <f t="shared" si="14"/>
        <v>0</v>
      </c>
      <c r="DE17" s="4">
        <f t="shared" si="15"/>
        <v>0</v>
      </c>
      <c r="DF17" s="2" t="s">
        <v>19</v>
      </c>
      <c r="DG17" s="4">
        <f t="shared" si="16"/>
        <v>0</v>
      </c>
      <c r="DH17" s="11">
        <f t="shared" si="17"/>
        <v>0</v>
      </c>
      <c r="DI17" s="10"/>
      <c r="DJ17" s="2"/>
      <c r="DK17" s="2"/>
      <c r="DL17" s="2"/>
      <c r="DM17" s="6"/>
      <c r="DN17" s="19">
        <f t="shared" si="18"/>
        <v>20.954999999999998</v>
      </c>
    </row>
    <row r="18" spans="1:118" s="15" customFormat="1" ht="14" hidden="1">
      <c r="A18" s="13">
        <v>8</v>
      </c>
      <c r="B18" s="1" t="s">
        <v>114</v>
      </c>
      <c r="C18" s="9" t="s">
        <v>115</v>
      </c>
      <c r="D18" s="1">
        <v>21</v>
      </c>
      <c r="E18" s="1" t="s">
        <v>116</v>
      </c>
      <c r="F18" s="57">
        <v>22.19</v>
      </c>
      <c r="G18" s="10"/>
      <c r="H18" s="3"/>
      <c r="I18" s="4">
        <f t="shared" si="22"/>
        <v>0</v>
      </c>
      <c r="J18" s="5"/>
      <c r="K18" s="5"/>
      <c r="L18" s="4">
        <f t="shared" si="23"/>
        <v>0</v>
      </c>
      <c r="M18" s="4">
        <f t="shared" si="24"/>
        <v>0</v>
      </c>
      <c r="N18" s="2"/>
      <c r="O18" s="4">
        <f t="shared" si="25"/>
        <v>0</v>
      </c>
      <c r="P18" s="11">
        <f t="shared" si="26"/>
        <v>0</v>
      </c>
      <c r="Q18" s="10"/>
      <c r="R18" s="2"/>
      <c r="S18" s="2"/>
      <c r="T18" s="2"/>
      <c r="U18" s="6"/>
      <c r="V18" s="19">
        <f t="shared" si="27"/>
        <v>22.19</v>
      </c>
      <c r="W18" s="10"/>
      <c r="X18" s="3"/>
      <c r="Y18" s="4">
        <f t="shared" si="28"/>
        <v>0</v>
      </c>
      <c r="Z18" s="5"/>
      <c r="AA18" s="5"/>
      <c r="AB18" s="4">
        <f t="shared" si="29"/>
        <v>0</v>
      </c>
      <c r="AC18" s="4">
        <f t="shared" si="30"/>
        <v>0</v>
      </c>
      <c r="AD18" s="2"/>
      <c r="AE18" s="4">
        <f t="shared" si="31"/>
        <v>0</v>
      </c>
      <c r="AF18" s="11">
        <f t="shared" si="32"/>
        <v>0</v>
      </c>
      <c r="AG18" s="10"/>
      <c r="AH18" s="2"/>
      <c r="AI18" s="2"/>
      <c r="AJ18" s="2"/>
      <c r="AK18" s="6"/>
      <c r="AL18" s="19">
        <f t="shared" si="33"/>
        <v>22.19</v>
      </c>
      <c r="AM18" s="10"/>
      <c r="AN18" s="3"/>
      <c r="AO18" s="4">
        <f t="shared" si="34"/>
        <v>0</v>
      </c>
      <c r="AP18" s="5"/>
      <c r="AQ18" s="5"/>
      <c r="AR18" s="4">
        <f t="shared" si="35"/>
        <v>0</v>
      </c>
      <c r="AS18" s="4">
        <f t="shared" si="36"/>
        <v>0</v>
      </c>
      <c r="AT18" s="2"/>
      <c r="AU18" s="4">
        <f t="shared" si="37"/>
        <v>0</v>
      </c>
      <c r="AV18" s="11">
        <f t="shared" si="38"/>
        <v>0</v>
      </c>
      <c r="AW18" s="10"/>
      <c r="AX18" s="2"/>
      <c r="AY18" s="2"/>
      <c r="AZ18" s="2"/>
      <c r="BA18" s="6"/>
      <c r="BB18" s="19">
        <f t="shared" si="0"/>
        <v>22.19</v>
      </c>
      <c r="BC18" s="10"/>
      <c r="BD18" s="3"/>
      <c r="BE18" s="4">
        <f t="shared" si="39"/>
        <v>0</v>
      </c>
      <c r="BF18" s="5"/>
      <c r="BG18" s="5"/>
      <c r="BH18" s="4">
        <f t="shared" si="40"/>
        <v>0</v>
      </c>
      <c r="BI18" s="4">
        <f t="shared" si="41"/>
        <v>0</v>
      </c>
      <c r="BJ18" s="2"/>
      <c r="BK18" s="4">
        <f t="shared" si="1"/>
        <v>0</v>
      </c>
      <c r="BL18" s="11">
        <f t="shared" si="19"/>
        <v>0</v>
      </c>
      <c r="BM18" s="10"/>
      <c r="BN18" s="2"/>
      <c r="BO18" s="2"/>
      <c r="BP18" s="2"/>
      <c r="BQ18" s="6"/>
      <c r="BR18" s="19">
        <f t="shared" si="2"/>
        <v>22.19</v>
      </c>
      <c r="BS18" s="10"/>
      <c r="BT18" s="3"/>
      <c r="BU18" s="4">
        <f t="shared" si="3"/>
        <v>0</v>
      </c>
      <c r="BV18" s="5"/>
      <c r="BW18" s="5"/>
      <c r="BX18" s="4">
        <f t="shared" si="4"/>
        <v>0</v>
      </c>
      <c r="BY18" s="4">
        <f t="shared" si="5"/>
        <v>0</v>
      </c>
      <c r="BZ18" s="2"/>
      <c r="CA18" s="4">
        <f t="shared" si="6"/>
        <v>0</v>
      </c>
      <c r="CB18" s="11">
        <f t="shared" si="20"/>
        <v>0</v>
      </c>
      <c r="CC18" s="10"/>
      <c r="CD18" s="2"/>
      <c r="CE18" s="2"/>
      <c r="CF18" s="2"/>
      <c r="CG18" s="6"/>
      <c r="CH18" s="19">
        <f t="shared" si="7"/>
        <v>22.19</v>
      </c>
      <c r="CI18" s="10"/>
      <c r="CJ18" s="3"/>
      <c r="CK18" s="4">
        <f t="shared" si="8"/>
        <v>0</v>
      </c>
      <c r="CL18" s="5"/>
      <c r="CM18" s="5"/>
      <c r="CN18" s="4">
        <f t="shared" si="9"/>
        <v>0</v>
      </c>
      <c r="CO18" s="4">
        <f t="shared" si="10"/>
        <v>0</v>
      </c>
      <c r="CP18" s="2"/>
      <c r="CQ18" s="4">
        <f t="shared" si="11"/>
        <v>0</v>
      </c>
      <c r="CR18" s="11">
        <f t="shared" si="21"/>
        <v>0</v>
      </c>
      <c r="CS18" s="10"/>
      <c r="CT18" s="2"/>
      <c r="CU18" s="2"/>
      <c r="CV18" s="2"/>
      <c r="CW18" s="6"/>
      <c r="CX18" s="19">
        <f t="shared" si="12"/>
        <v>22.19</v>
      </c>
      <c r="CY18" s="10"/>
      <c r="CZ18" s="3"/>
      <c r="DA18" s="4">
        <f t="shared" si="13"/>
        <v>0</v>
      </c>
      <c r="DB18" s="5"/>
      <c r="DC18" s="5"/>
      <c r="DD18" s="4">
        <f t="shared" si="14"/>
        <v>0</v>
      </c>
      <c r="DE18" s="4">
        <f t="shared" si="15"/>
        <v>0</v>
      </c>
      <c r="DF18" s="2" t="s">
        <v>19</v>
      </c>
      <c r="DG18" s="4">
        <f t="shared" si="16"/>
        <v>0</v>
      </c>
      <c r="DH18" s="11">
        <f t="shared" si="17"/>
        <v>0</v>
      </c>
      <c r="DI18" s="10"/>
      <c r="DJ18" s="2"/>
      <c r="DK18" s="2"/>
      <c r="DL18" s="2"/>
      <c r="DM18" s="6"/>
      <c r="DN18" s="19">
        <f t="shared" si="18"/>
        <v>22.19</v>
      </c>
    </row>
    <row r="19" spans="1:118" s="15" customFormat="1" ht="14" hidden="1">
      <c r="A19" s="13">
        <v>9</v>
      </c>
      <c r="B19" s="1" t="s">
        <v>113</v>
      </c>
      <c r="C19" s="9">
        <v>1499</v>
      </c>
      <c r="D19" s="1">
        <v>112</v>
      </c>
      <c r="E19" s="1" t="s">
        <v>28</v>
      </c>
      <c r="F19" s="57">
        <v>21.173999999999999</v>
      </c>
      <c r="G19" s="10"/>
      <c r="H19" s="3"/>
      <c r="I19" s="4">
        <f t="shared" si="22"/>
        <v>0</v>
      </c>
      <c r="J19" s="5"/>
      <c r="K19" s="5"/>
      <c r="L19" s="4">
        <f t="shared" si="23"/>
        <v>0</v>
      </c>
      <c r="M19" s="4">
        <f t="shared" si="24"/>
        <v>0</v>
      </c>
      <c r="N19" s="2"/>
      <c r="O19" s="4">
        <f t="shared" si="25"/>
        <v>0</v>
      </c>
      <c r="P19" s="11">
        <f t="shared" si="26"/>
        <v>0</v>
      </c>
      <c r="Q19" s="10"/>
      <c r="R19" s="2"/>
      <c r="S19" s="2"/>
      <c r="T19" s="2"/>
      <c r="U19" s="6"/>
      <c r="V19" s="19">
        <f t="shared" si="27"/>
        <v>21.173999999999999</v>
      </c>
      <c r="W19" s="10"/>
      <c r="X19" s="3"/>
      <c r="Y19" s="4">
        <f t="shared" si="28"/>
        <v>0</v>
      </c>
      <c r="Z19" s="5"/>
      <c r="AA19" s="5"/>
      <c r="AB19" s="4">
        <f t="shared" si="29"/>
        <v>0</v>
      </c>
      <c r="AC19" s="4">
        <f t="shared" si="30"/>
        <v>0</v>
      </c>
      <c r="AD19" s="2"/>
      <c r="AE19" s="4">
        <f t="shared" si="31"/>
        <v>0</v>
      </c>
      <c r="AF19" s="11">
        <f t="shared" si="32"/>
        <v>0</v>
      </c>
      <c r="AG19" s="10"/>
      <c r="AH19" s="2"/>
      <c r="AI19" s="2"/>
      <c r="AJ19" s="2"/>
      <c r="AK19" s="6"/>
      <c r="AL19" s="19">
        <f t="shared" si="33"/>
        <v>21.173999999999999</v>
      </c>
      <c r="AM19" s="10"/>
      <c r="AN19" s="3"/>
      <c r="AO19" s="4">
        <f t="shared" si="34"/>
        <v>0</v>
      </c>
      <c r="AP19" s="5"/>
      <c r="AQ19" s="5"/>
      <c r="AR19" s="4">
        <f t="shared" si="35"/>
        <v>0</v>
      </c>
      <c r="AS19" s="4">
        <f t="shared" si="36"/>
        <v>0</v>
      </c>
      <c r="AT19" s="2"/>
      <c r="AU19" s="4">
        <f t="shared" si="37"/>
        <v>0</v>
      </c>
      <c r="AV19" s="11">
        <f t="shared" si="38"/>
        <v>0</v>
      </c>
      <c r="AW19" s="10"/>
      <c r="AX19" s="2"/>
      <c r="AY19" s="2"/>
      <c r="AZ19" s="2"/>
      <c r="BA19" s="6"/>
      <c r="BB19" s="19">
        <f t="shared" si="0"/>
        <v>21.173999999999999</v>
      </c>
      <c r="BC19" s="10"/>
      <c r="BD19" s="3"/>
      <c r="BE19" s="4">
        <f t="shared" si="39"/>
        <v>0</v>
      </c>
      <c r="BF19" s="5"/>
      <c r="BG19" s="5"/>
      <c r="BH19" s="4">
        <f t="shared" si="40"/>
        <v>0</v>
      </c>
      <c r="BI19" s="4">
        <f t="shared" si="41"/>
        <v>0</v>
      </c>
      <c r="BJ19" s="2"/>
      <c r="BK19" s="4">
        <f t="shared" si="1"/>
        <v>0</v>
      </c>
      <c r="BL19" s="11">
        <f t="shared" si="19"/>
        <v>0</v>
      </c>
      <c r="BM19" s="10"/>
      <c r="BN19" s="2"/>
      <c r="BO19" s="2"/>
      <c r="BP19" s="2"/>
      <c r="BQ19" s="6"/>
      <c r="BR19" s="19">
        <f t="shared" si="2"/>
        <v>21.173999999999999</v>
      </c>
      <c r="BS19" s="10"/>
      <c r="BT19" s="3"/>
      <c r="BU19" s="4">
        <f t="shared" si="3"/>
        <v>0</v>
      </c>
      <c r="BV19" s="5"/>
      <c r="BW19" s="5"/>
      <c r="BX19" s="4">
        <f t="shared" si="4"/>
        <v>0</v>
      </c>
      <c r="BY19" s="4">
        <f t="shared" si="5"/>
        <v>0</v>
      </c>
      <c r="BZ19" s="2"/>
      <c r="CA19" s="4">
        <f t="shared" si="6"/>
        <v>0</v>
      </c>
      <c r="CB19" s="11">
        <f t="shared" si="20"/>
        <v>0</v>
      </c>
      <c r="CC19" s="10"/>
      <c r="CD19" s="2"/>
      <c r="CE19" s="2"/>
      <c r="CF19" s="2"/>
      <c r="CG19" s="6"/>
      <c r="CH19" s="19">
        <f t="shared" si="7"/>
        <v>21.173999999999999</v>
      </c>
      <c r="CI19" s="10"/>
      <c r="CJ19" s="3"/>
      <c r="CK19" s="4">
        <f t="shared" si="8"/>
        <v>0</v>
      </c>
      <c r="CL19" s="5"/>
      <c r="CM19" s="5"/>
      <c r="CN19" s="4">
        <f t="shared" si="9"/>
        <v>0</v>
      </c>
      <c r="CO19" s="4">
        <f t="shared" si="10"/>
        <v>0</v>
      </c>
      <c r="CP19" s="2"/>
      <c r="CQ19" s="4">
        <f t="shared" si="11"/>
        <v>0</v>
      </c>
      <c r="CR19" s="11">
        <f t="shared" si="21"/>
        <v>0</v>
      </c>
      <c r="CS19" s="10"/>
      <c r="CT19" s="2"/>
      <c r="CU19" s="2"/>
      <c r="CV19" s="2"/>
      <c r="CW19" s="6"/>
      <c r="CX19" s="19">
        <f t="shared" si="12"/>
        <v>21.173999999999999</v>
      </c>
      <c r="CY19" s="10"/>
      <c r="CZ19" s="3"/>
      <c r="DA19" s="4">
        <f t="shared" si="13"/>
        <v>0</v>
      </c>
      <c r="DB19" s="5"/>
      <c r="DC19" s="5"/>
      <c r="DD19" s="4">
        <f t="shared" si="14"/>
        <v>0</v>
      </c>
      <c r="DE19" s="4">
        <f t="shared" si="15"/>
        <v>0</v>
      </c>
      <c r="DF19" s="2" t="s">
        <v>19</v>
      </c>
      <c r="DG19" s="4">
        <f t="shared" si="16"/>
        <v>0</v>
      </c>
      <c r="DH19" s="11">
        <f t="shared" si="17"/>
        <v>0</v>
      </c>
      <c r="DI19" s="10"/>
      <c r="DJ19" s="2"/>
      <c r="DK19" s="2"/>
      <c r="DL19" s="2"/>
      <c r="DM19" s="6"/>
      <c r="DN19" s="19">
        <f t="shared" si="18"/>
        <v>21.173999999999999</v>
      </c>
    </row>
    <row r="20" spans="1:118" s="15" customFormat="1" ht="14" hidden="1" customHeight="1">
      <c r="A20" s="13">
        <v>10</v>
      </c>
      <c r="B20" s="1" t="s">
        <v>72</v>
      </c>
      <c r="C20" s="2">
        <v>36087</v>
      </c>
      <c r="D20" s="1">
        <v>50</v>
      </c>
      <c r="E20" s="1" t="s">
        <v>39</v>
      </c>
      <c r="F20" s="57">
        <v>21.835999999999999</v>
      </c>
      <c r="G20" s="2"/>
      <c r="H20" s="3"/>
      <c r="I20" s="4">
        <f t="shared" si="22"/>
        <v>0</v>
      </c>
      <c r="J20" s="5"/>
      <c r="K20" s="5"/>
      <c r="L20" s="4">
        <f t="shared" si="23"/>
        <v>0</v>
      </c>
      <c r="M20" s="4">
        <f t="shared" si="24"/>
        <v>0</v>
      </c>
      <c r="N20" s="2" t="s">
        <v>19</v>
      </c>
      <c r="O20" s="4">
        <f t="shared" si="25"/>
        <v>0</v>
      </c>
      <c r="P20" s="11">
        <f t="shared" si="26"/>
        <v>0</v>
      </c>
      <c r="Q20" s="2"/>
      <c r="R20" s="2"/>
      <c r="S20" s="2" t="s">
        <v>19</v>
      </c>
      <c r="T20" s="2"/>
      <c r="U20" s="6"/>
      <c r="V20" s="19">
        <f t="shared" si="27"/>
        <v>21.835999999999999</v>
      </c>
      <c r="W20" s="2"/>
      <c r="X20" s="3"/>
      <c r="Y20" s="4">
        <f t="shared" si="28"/>
        <v>0</v>
      </c>
      <c r="Z20" s="5"/>
      <c r="AA20" s="5"/>
      <c r="AB20" s="4">
        <f t="shared" si="29"/>
        <v>0</v>
      </c>
      <c r="AC20" s="4">
        <f t="shared" si="30"/>
        <v>0</v>
      </c>
      <c r="AD20" s="2" t="s">
        <v>19</v>
      </c>
      <c r="AE20" s="4">
        <f t="shared" si="31"/>
        <v>0</v>
      </c>
      <c r="AF20" s="11">
        <f t="shared" si="32"/>
        <v>0</v>
      </c>
      <c r="AG20" s="2"/>
      <c r="AH20" s="2"/>
      <c r="AI20" s="2" t="s">
        <v>19</v>
      </c>
      <c r="AJ20" s="2"/>
      <c r="AK20" s="6"/>
      <c r="AL20" s="19">
        <f t="shared" si="33"/>
        <v>21.835999999999999</v>
      </c>
      <c r="AM20" s="2"/>
      <c r="AN20" s="3"/>
      <c r="AO20" s="4">
        <f t="shared" si="34"/>
        <v>0</v>
      </c>
      <c r="AP20" s="5"/>
      <c r="AQ20" s="5"/>
      <c r="AR20" s="4">
        <f t="shared" si="35"/>
        <v>0</v>
      </c>
      <c r="AS20" s="4">
        <f t="shared" si="36"/>
        <v>0</v>
      </c>
      <c r="AT20" s="2" t="s">
        <v>19</v>
      </c>
      <c r="AU20" s="4">
        <f t="shared" si="37"/>
        <v>0</v>
      </c>
      <c r="AV20" s="11">
        <f t="shared" si="38"/>
        <v>0</v>
      </c>
      <c r="AW20" s="2"/>
      <c r="AX20" s="2"/>
      <c r="AY20" s="2" t="s">
        <v>19</v>
      </c>
      <c r="AZ20" s="2"/>
      <c r="BA20" s="6"/>
      <c r="BB20" s="19">
        <f t="shared" si="0"/>
        <v>21.835999999999999</v>
      </c>
      <c r="BC20" s="2"/>
      <c r="BD20" s="3"/>
      <c r="BE20" s="4">
        <f t="shared" si="39"/>
        <v>0</v>
      </c>
      <c r="BF20" s="5"/>
      <c r="BG20" s="5"/>
      <c r="BH20" s="4">
        <f t="shared" si="40"/>
        <v>0</v>
      </c>
      <c r="BI20" s="4">
        <f t="shared" si="41"/>
        <v>0</v>
      </c>
      <c r="BJ20" s="2" t="s">
        <v>19</v>
      </c>
      <c r="BK20" s="4">
        <f t="shared" si="1"/>
        <v>0</v>
      </c>
      <c r="BL20" s="11">
        <f t="shared" si="19"/>
        <v>0</v>
      </c>
      <c r="BM20" s="2"/>
      <c r="BN20" s="2"/>
      <c r="BO20" s="2" t="s">
        <v>19</v>
      </c>
      <c r="BP20" s="2"/>
      <c r="BQ20" s="6"/>
      <c r="BR20" s="19">
        <f t="shared" si="2"/>
        <v>21.835999999999999</v>
      </c>
      <c r="BS20" s="2"/>
      <c r="BT20" s="3"/>
      <c r="BU20" s="4">
        <f t="shared" si="3"/>
        <v>0</v>
      </c>
      <c r="BV20" s="5"/>
      <c r="BW20" s="5"/>
      <c r="BX20" s="4">
        <f t="shared" si="4"/>
        <v>0</v>
      </c>
      <c r="BY20" s="4">
        <f t="shared" si="5"/>
        <v>0</v>
      </c>
      <c r="BZ20" s="2" t="s">
        <v>19</v>
      </c>
      <c r="CA20" s="4">
        <f t="shared" si="6"/>
        <v>0</v>
      </c>
      <c r="CB20" s="11">
        <f t="shared" si="20"/>
        <v>0</v>
      </c>
      <c r="CC20" s="2"/>
      <c r="CD20" s="2"/>
      <c r="CE20" s="2" t="s">
        <v>19</v>
      </c>
      <c r="CF20" s="2"/>
      <c r="CG20" s="6"/>
      <c r="CH20" s="19">
        <f t="shared" si="7"/>
        <v>21.835999999999999</v>
      </c>
      <c r="CI20" s="2"/>
      <c r="CJ20" s="3"/>
      <c r="CK20" s="4">
        <f t="shared" si="8"/>
        <v>0</v>
      </c>
      <c r="CL20" s="5"/>
      <c r="CM20" s="5"/>
      <c r="CN20" s="4">
        <f t="shared" si="9"/>
        <v>0</v>
      </c>
      <c r="CO20" s="4">
        <f t="shared" si="10"/>
        <v>0</v>
      </c>
      <c r="CP20" s="2" t="s">
        <v>19</v>
      </c>
      <c r="CQ20" s="4">
        <f t="shared" si="11"/>
        <v>0</v>
      </c>
      <c r="CR20" s="11">
        <f t="shared" si="21"/>
        <v>0</v>
      </c>
      <c r="CS20" s="2"/>
      <c r="CT20" s="2"/>
      <c r="CU20" s="2" t="s">
        <v>19</v>
      </c>
      <c r="CV20" s="2"/>
      <c r="CW20" s="6"/>
      <c r="CX20" s="19">
        <f t="shared" si="12"/>
        <v>21.835999999999999</v>
      </c>
      <c r="CY20" s="2"/>
      <c r="CZ20" s="3"/>
      <c r="DA20" s="4">
        <f t="shared" si="13"/>
        <v>0</v>
      </c>
      <c r="DB20" s="5"/>
      <c r="DC20" s="5"/>
      <c r="DD20" s="4">
        <f t="shared" si="14"/>
        <v>0</v>
      </c>
      <c r="DE20" s="4">
        <f t="shared" si="15"/>
        <v>0</v>
      </c>
      <c r="DF20" s="2" t="s">
        <v>19</v>
      </c>
      <c r="DG20" s="4">
        <f t="shared" si="16"/>
        <v>0</v>
      </c>
      <c r="DH20" s="11">
        <f t="shared" si="17"/>
        <v>0</v>
      </c>
      <c r="DI20" s="2"/>
      <c r="DJ20" s="2"/>
      <c r="DK20" s="2" t="s">
        <v>19</v>
      </c>
      <c r="DL20" s="2"/>
      <c r="DM20" s="6"/>
      <c r="DN20" s="19">
        <f t="shared" si="18"/>
        <v>21.835999999999999</v>
      </c>
    </row>
    <row r="21" spans="1:118" s="15" customFormat="1" ht="14" hidden="1" customHeight="1">
      <c r="A21" s="13">
        <v>11</v>
      </c>
      <c r="B21" s="1" t="s">
        <v>57</v>
      </c>
      <c r="C21" s="2">
        <v>5749</v>
      </c>
      <c r="D21" s="1">
        <v>52</v>
      </c>
      <c r="E21" s="1" t="s">
        <v>103</v>
      </c>
      <c r="F21" s="57">
        <v>22.204000000000001</v>
      </c>
      <c r="G21" s="2"/>
      <c r="H21" s="3"/>
      <c r="I21" s="4">
        <f t="shared" si="22"/>
        <v>0</v>
      </c>
      <c r="J21" s="5"/>
      <c r="K21" s="5"/>
      <c r="L21" s="4">
        <f t="shared" si="23"/>
        <v>0</v>
      </c>
      <c r="M21" s="4">
        <f t="shared" si="24"/>
        <v>0</v>
      </c>
      <c r="N21" s="2"/>
      <c r="O21" s="4">
        <f t="shared" si="25"/>
        <v>0</v>
      </c>
      <c r="P21" s="11">
        <f t="shared" si="26"/>
        <v>0</v>
      </c>
      <c r="Q21" s="10"/>
      <c r="R21" s="2"/>
      <c r="S21" s="2"/>
      <c r="T21" s="2"/>
      <c r="U21" s="6"/>
      <c r="V21" s="19">
        <f t="shared" si="27"/>
        <v>22.204000000000001</v>
      </c>
      <c r="W21" s="2"/>
      <c r="X21" s="3"/>
      <c r="Y21" s="4">
        <f t="shared" si="28"/>
        <v>0</v>
      </c>
      <c r="Z21" s="5"/>
      <c r="AA21" s="5"/>
      <c r="AB21" s="4">
        <f t="shared" si="29"/>
        <v>0</v>
      </c>
      <c r="AC21" s="4">
        <f t="shared" si="30"/>
        <v>0</v>
      </c>
      <c r="AD21" s="2"/>
      <c r="AE21" s="4">
        <f t="shared" si="31"/>
        <v>0</v>
      </c>
      <c r="AF21" s="11">
        <f t="shared" si="32"/>
        <v>0</v>
      </c>
      <c r="AG21" s="10"/>
      <c r="AH21" s="2"/>
      <c r="AI21" s="2"/>
      <c r="AJ21" s="2"/>
      <c r="AK21" s="6"/>
      <c r="AL21" s="19">
        <f t="shared" si="33"/>
        <v>22.204000000000001</v>
      </c>
      <c r="AM21" s="2"/>
      <c r="AN21" s="3"/>
      <c r="AO21" s="4">
        <f t="shared" si="34"/>
        <v>0</v>
      </c>
      <c r="AP21" s="5"/>
      <c r="AQ21" s="5"/>
      <c r="AR21" s="4">
        <f t="shared" si="35"/>
        <v>0</v>
      </c>
      <c r="AS21" s="4">
        <f t="shared" si="36"/>
        <v>0</v>
      </c>
      <c r="AT21" s="2"/>
      <c r="AU21" s="4">
        <f t="shared" si="37"/>
        <v>0</v>
      </c>
      <c r="AV21" s="11">
        <f t="shared" si="38"/>
        <v>0</v>
      </c>
      <c r="AW21" s="10"/>
      <c r="AX21" s="2"/>
      <c r="AY21" s="2"/>
      <c r="AZ21" s="2"/>
      <c r="BA21" s="6"/>
      <c r="BB21" s="19">
        <f t="shared" si="0"/>
        <v>22.204000000000001</v>
      </c>
      <c r="BC21" s="2"/>
      <c r="BD21" s="3"/>
      <c r="BE21" s="4">
        <f t="shared" si="39"/>
        <v>0</v>
      </c>
      <c r="BF21" s="5"/>
      <c r="BG21" s="5"/>
      <c r="BH21" s="4">
        <f t="shared" si="40"/>
        <v>0</v>
      </c>
      <c r="BI21" s="4">
        <f t="shared" si="41"/>
        <v>0</v>
      </c>
      <c r="BJ21" s="2"/>
      <c r="BK21" s="4">
        <f t="shared" si="1"/>
        <v>0</v>
      </c>
      <c r="BL21" s="11">
        <f t="shared" si="19"/>
        <v>0</v>
      </c>
      <c r="BM21" s="10"/>
      <c r="BN21" s="2"/>
      <c r="BO21" s="2"/>
      <c r="BP21" s="2"/>
      <c r="BQ21" s="6"/>
      <c r="BR21" s="19">
        <f t="shared" si="2"/>
        <v>22.204000000000001</v>
      </c>
      <c r="BS21" s="2"/>
      <c r="BT21" s="3"/>
      <c r="BU21" s="4">
        <f t="shared" si="3"/>
        <v>0</v>
      </c>
      <c r="BV21" s="5"/>
      <c r="BW21" s="5"/>
      <c r="BX21" s="4">
        <f t="shared" si="4"/>
        <v>0</v>
      </c>
      <c r="BY21" s="4">
        <f t="shared" si="5"/>
        <v>0</v>
      </c>
      <c r="BZ21" s="2"/>
      <c r="CA21" s="4">
        <f t="shared" si="6"/>
        <v>0</v>
      </c>
      <c r="CB21" s="11">
        <f t="shared" si="20"/>
        <v>0</v>
      </c>
      <c r="CC21" s="10"/>
      <c r="CD21" s="2"/>
      <c r="CE21" s="2"/>
      <c r="CF21" s="2"/>
      <c r="CG21" s="6"/>
      <c r="CH21" s="19">
        <f t="shared" si="7"/>
        <v>22.204000000000001</v>
      </c>
      <c r="CI21" s="2"/>
      <c r="CJ21" s="3"/>
      <c r="CK21" s="4">
        <f t="shared" si="8"/>
        <v>0</v>
      </c>
      <c r="CL21" s="5"/>
      <c r="CM21" s="5"/>
      <c r="CN21" s="4">
        <f t="shared" si="9"/>
        <v>0</v>
      </c>
      <c r="CO21" s="4">
        <f t="shared" si="10"/>
        <v>0</v>
      </c>
      <c r="CP21" s="2"/>
      <c r="CQ21" s="4">
        <f t="shared" si="11"/>
        <v>0</v>
      </c>
      <c r="CR21" s="11">
        <f t="shared" si="21"/>
        <v>0</v>
      </c>
      <c r="CS21" s="10"/>
      <c r="CT21" s="2"/>
      <c r="CU21" s="2"/>
      <c r="CV21" s="2"/>
      <c r="CW21" s="6"/>
      <c r="CX21" s="19">
        <f t="shared" si="12"/>
        <v>22.204000000000001</v>
      </c>
      <c r="CY21" s="2"/>
      <c r="CZ21" s="3"/>
      <c r="DA21" s="4">
        <f t="shared" si="13"/>
        <v>0</v>
      </c>
      <c r="DB21" s="5"/>
      <c r="DC21" s="5"/>
      <c r="DD21" s="4">
        <f t="shared" si="14"/>
        <v>0</v>
      </c>
      <c r="DE21" s="4">
        <f t="shared" si="15"/>
        <v>0</v>
      </c>
      <c r="DF21" s="2" t="s">
        <v>19</v>
      </c>
      <c r="DG21" s="4">
        <f t="shared" si="16"/>
        <v>0</v>
      </c>
      <c r="DH21" s="11">
        <f t="shared" si="17"/>
        <v>0</v>
      </c>
      <c r="DI21" s="10"/>
      <c r="DJ21" s="2"/>
      <c r="DK21" s="2"/>
      <c r="DL21" s="2"/>
      <c r="DM21" s="6"/>
      <c r="DN21" s="19">
        <f t="shared" si="18"/>
        <v>22.204000000000001</v>
      </c>
    </row>
    <row r="22" spans="1:118" s="15" customFormat="1" ht="14" hidden="1" customHeight="1">
      <c r="A22" s="13">
        <v>12</v>
      </c>
      <c r="B22" s="1" t="s">
        <v>74</v>
      </c>
      <c r="C22" s="2">
        <v>36145</v>
      </c>
      <c r="D22" s="1">
        <v>76</v>
      </c>
      <c r="E22" s="1" t="s">
        <v>81</v>
      </c>
      <c r="F22" s="57">
        <v>20.71</v>
      </c>
      <c r="G22" s="2"/>
      <c r="H22" s="3"/>
      <c r="I22" s="4">
        <f t="shared" si="22"/>
        <v>0</v>
      </c>
      <c r="J22" s="5"/>
      <c r="K22" s="5"/>
      <c r="L22" s="4">
        <f t="shared" si="23"/>
        <v>0</v>
      </c>
      <c r="M22" s="4">
        <f t="shared" si="24"/>
        <v>0</v>
      </c>
      <c r="N22" s="2" t="s">
        <v>19</v>
      </c>
      <c r="O22" s="4">
        <f t="shared" si="25"/>
        <v>0</v>
      </c>
      <c r="P22" s="11">
        <f t="shared" si="26"/>
        <v>0</v>
      </c>
      <c r="Q22" s="10"/>
      <c r="R22" s="2"/>
      <c r="S22" s="2" t="s">
        <v>19</v>
      </c>
      <c r="T22" s="2" t="s">
        <v>141</v>
      </c>
      <c r="U22" s="6"/>
      <c r="V22" s="19">
        <f t="shared" si="27"/>
        <v>20.71</v>
      </c>
      <c r="W22" s="2"/>
      <c r="X22" s="3"/>
      <c r="Y22" s="4">
        <f t="shared" si="28"/>
        <v>0</v>
      </c>
      <c r="Z22" s="5"/>
      <c r="AA22" s="5"/>
      <c r="AB22" s="4">
        <f t="shared" si="29"/>
        <v>0</v>
      </c>
      <c r="AC22" s="4">
        <f t="shared" si="30"/>
        <v>0</v>
      </c>
      <c r="AD22" s="2" t="s">
        <v>19</v>
      </c>
      <c r="AE22" s="4">
        <f t="shared" si="31"/>
        <v>0</v>
      </c>
      <c r="AF22" s="11">
        <f t="shared" si="32"/>
        <v>0</v>
      </c>
      <c r="AG22" s="10"/>
      <c r="AH22" s="2"/>
      <c r="AI22" s="2" t="s">
        <v>19</v>
      </c>
      <c r="AJ22" s="2" t="s">
        <v>141</v>
      </c>
      <c r="AK22" s="6"/>
      <c r="AL22" s="19">
        <f t="shared" si="33"/>
        <v>20.71</v>
      </c>
      <c r="AM22" s="2"/>
      <c r="AN22" s="3"/>
      <c r="AO22" s="4">
        <f t="shared" si="34"/>
        <v>0</v>
      </c>
      <c r="AP22" s="5"/>
      <c r="AQ22" s="5"/>
      <c r="AR22" s="4">
        <f t="shared" si="35"/>
        <v>0</v>
      </c>
      <c r="AS22" s="4">
        <f t="shared" si="36"/>
        <v>0</v>
      </c>
      <c r="AT22" s="2" t="s">
        <v>19</v>
      </c>
      <c r="AU22" s="4">
        <f t="shared" si="37"/>
        <v>0</v>
      </c>
      <c r="AV22" s="11">
        <f t="shared" si="38"/>
        <v>0</v>
      </c>
      <c r="AW22" s="10"/>
      <c r="AX22" s="2"/>
      <c r="AY22" s="2" t="s">
        <v>19</v>
      </c>
      <c r="AZ22" s="2" t="s">
        <v>141</v>
      </c>
      <c r="BA22" s="6"/>
      <c r="BB22" s="19">
        <f t="shared" si="0"/>
        <v>20.71</v>
      </c>
      <c r="BC22" s="2"/>
      <c r="BD22" s="3"/>
      <c r="BE22" s="4">
        <f t="shared" si="39"/>
        <v>0</v>
      </c>
      <c r="BF22" s="5"/>
      <c r="BG22" s="5"/>
      <c r="BH22" s="4">
        <f t="shared" si="40"/>
        <v>0</v>
      </c>
      <c r="BI22" s="4">
        <f t="shared" si="41"/>
        <v>0</v>
      </c>
      <c r="BJ22" s="2" t="s">
        <v>19</v>
      </c>
      <c r="BK22" s="4">
        <f t="shared" si="1"/>
        <v>0</v>
      </c>
      <c r="BL22" s="11">
        <f t="shared" si="19"/>
        <v>0</v>
      </c>
      <c r="BM22" s="10"/>
      <c r="BN22" s="2"/>
      <c r="BO22" s="2" t="s">
        <v>19</v>
      </c>
      <c r="BP22" s="2" t="s">
        <v>141</v>
      </c>
      <c r="BQ22" s="6"/>
      <c r="BR22" s="19">
        <f t="shared" si="2"/>
        <v>20.71</v>
      </c>
      <c r="BS22" s="2"/>
      <c r="BT22" s="3"/>
      <c r="BU22" s="4">
        <f t="shared" si="3"/>
        <v>0</v>
      </c>
      <c r="BV22" s="5"/>
      <c r="BW22" s="5"/>
      <c r="BX22" s="4">
        <f t="shared" si="4"/>
        <v>0</v>
      </c>
      <c r="BY22" s="4">
        <f t="shared" si="5"/>
        <v>0</v>
      </c>
      <c r="BZ22" s="2" t="s">
        <v>19</v>
      </c>
      <c r="CA22" s="4">
        <f t="shared" si="6"/>
        <v>0</v>
      </c>
      <c r="CB22" s="11">
        <f t="shared" si="20"/>
        <v>0</v>
      </c>
      <c r="CC22" s="10"/>
      <c r="CD22" s="2"/>
      <c r="CE22" s="2" t="s">
        <v>19</v>
      </c>
      <c r="CF22" s="2" t="s">
        <v>141</v>
      </c>
      <c r="CG22" s="6"/>
      <c r="CH22" s="19">
        <f t="shared" si="7"/>
        <v>20.71</v>
      </c>
      <c r="CI22" s="2"/>
      <c r="CJ22" s="3"/>
      <c r="CK22" s="4">
        <f t="shared" si="8"/>
        <v>0</v>
      </c>
      <c r="CL22" s="5"/>
      <c r="CM22" s="5"/>
      <c r="CN22" s="4">
        <f t="shared" si="9"/>
        <v>0</v>
      </c>
      <c r="CO22" s="4">
        <f t="shared" si="10"/>
        <v>0</v>
      </c>
      <c r="CP22" s="2" t="s">
        <v>19</v>
      </c>
      <c r="CQ22" s="4">
        <f t="shared" si="11"/>
        <v>0</v>
      </c>
      <c r="CR22" s="11">
        <f t="shared" si="21"/>
        <v>0</v>
      </c>
      <c r="CS22" s="10"/>
      <c r="CT22" s="2"/>
      <c r="CU22" s="2" t="s">
        <v>19</v>
      </c>
      <c r="CV22" s="2" t="s">
        <v>141</v>
      </c>
      <c r="CW22" s="6"/>
      <c r="CX22" s="19">
        <f t="shared" si="12"/>
        <v>20.71</v>
      </c>
      <c r="CY22" s="2"/>
      <c r="CZ22" s="3"/>
      <c r="DA22" s="4">
        <f t="shared" si="13"/>
        <v>0</v>
      </c>
      <c r="DB22" s="5"/>
      <c r="DC22" s="5"/>
      <c r="DD22" s="4">
        <f t="shared" si="14"/>
        <v>0</v>
      </c>
      <c r="DE22" s="4">
        <f t="shared" si="15"/>
        <v>0</v>
      </c>
      <c r="DF22" s="2" t="s">
        <v>19</v>
      </c>
      <c r="DG22" s="4">
        <f t="shared" si="16"/>
        <v>0</v>
      </c>
      <c r="DH22" s="11">
        <f t="shared" si="17"/>
        <v>0</v>
      </c>
      <c r="DI22" s="10"/>
      <c r="DJ22" s="2"/>
      <c r="DK22" s="2" t="s">
        <v>19</v>
      </c>
      <c r="DL22" s="2" t="s">
        <v>141</v>
      </c>
      <c r="DM22" s="6"/>
      <c r="DN22" s="19">
        <f t="shared" si="18"/>
        <v>20.71</v>
      </c>
    </row>
    <row r="23" spans="1:118" s="15" customFormat="1" ht="14" hidden="1" customHeight="1">
      <c r="A23" s="13">
        <v>13</v>
      </c>
      <c r="B23" s="1" t="s">
        <v>112</v>
      </c>
      <c r="C23" s="9">
        <v>19899</v>
      </c>
      <c r="D23" s="1">
        <v>4</v>
      </c>
      <c r="E23" s="1" t="s">
        <v>63</v>
      </c>
      <c r="F23" s="57">
        <v>22.170999999999999</v>
      </c>
      <c r="G23" s="10"/>
      <c r="H23" s="3"/>
      <c r="I23" s="4">
        <f t="shared" si="22"/>
        <v>0</v>
      </c>
      <c r="J23" s="5"/>
      <c r="K23" s="5"/>
      <c r="L23" s="4">
        <f t="shared" si="23"/>
        <v>0</v>
      </c>
      <c r="M23" s="4">
        <f t="shared" si="24"/>
        <v>0</v>
      </c>
      <c r="N23" s="2"/>
      <c r="O23" s="4">
        <f t="shared" si="25"/>
        <v>0</v>
      </c>
      <c r="P23" s="11">
        <f t="shared" si="26"/>
        <v>0</v>
      </c>
      <c r="Q23" s="10"/>
      <c r="R23" s="2"/>
      <c r="S23" s="2"/>
      <c r="T23" s="2"/>
      <c r="U23" s="6"/>
      <c r="V23" s="19">
        <f t="shared" si="27"/>
        <v>22.170999999999999</v>
      </c>
      <c r="W23" s="10"/>
      <c r="X23" s="3"/>
      <c r="Y23" s="4">
        <f t="shared" si="28"/>
        <v>0</v>
      </c>
      <c r="Z23" s="5"/>
      <c r="AA23" s="5"/>
      <c r="AB23" s="4">
        <f t="shared" si="29"/>
        <v>0</v>
      </c>
      <c r="AC23" s="4">
        <f t="shared" si="30"/>
        <v>0</v>
      </c>
      <c r="AD23" s="2"/>
      <c r="AE23" s="4">
        <f t="shared" si="31"/>
        <v>0</v>
      </c>
      <c r="AF23" s="11">
        <f t="shared" si="32"/>
        <v>0</v>
      </c>
      <c r="AG23" s="10"/>
      <c r="AH23" s="2"/>
      <c r="AI23" s="2"/>
      <c r="AJ23" s="2"/>
      <c r="AK23" s="6"/>
      <c r="AL23" s="19">
        <f t="shared" si="33"/>
        <v>22.170999999999999</v>
      </c>
      <c r="AM23" s="10"/>
      <c r="AN23" s="3"/>
      <c r="AO23" s="4">
        <f t="shared" si="34"/>
        <v>0</v>
      </c>
      <c r="AP23" s="5"/>
      <c r="AQ23" s="5"/>
      <c r="AR23" s="4">
        <f t="shared" si="35"/>
        <v>0</v>
      </c>
      <c r="AS23" s="4">
        <f t="shared" si="36"/>
        <v>0</v>
      </c>
      <c r="AT23" s="2"/>
      <c r="AU23" s="4">
        <f t="shared" si="37"/>
        <v>0</v>
      </c>
      <c r="AV23" s="11">
        <f t="shared" si="38"/>
        <v>0</v>
      </c>
      <c r="AW23" s="10"/>
      <c r="AX23" s="2"/>
      <c r="AY23" s="2"/>
      <c r="AZ23" s="2"/>
      <c r="BA23" s="6"/>
      <c r="BB23" s="19">
        <f t="shared" si="0"/>
        <v>22.170999999999999</v>
      </c>
      <c r="BC23" s="10"/>
      <c r="BD23" s="3"/>
      <c r="BE23" s="4">
        <f t="shared" si="39"/>
        <v>0</v>
      </c>
      <c r="BF23" s="5"/>
      <c r="BG23" s="5"/>
      <c r="BH23" s="4">
        <f t="shared" si="40"/>
        <v>0</v>
      </c>
      <c r="BI23" s="4">
        <f t="shared" si="41"/>
        <v>0</v>
      </c>
      <c r="BJ23" s="2"/>
      <c r="BK23" s="4">
        <f t="shared" si="1"/>
        <v>0</v>
      </c>
      <c r="BL23" s="11">
        <f t="shared" si="19"/>
        <v>0</v>
      </c>
      <c r="BM23" s="10"/>
      <c r="BN23" s="2"/>
      <c r="BO23" s="2"/>
      <c r="BP23" s="2"/>
      <c r="BQ23" s="6"/>
      <c r="BR23" s="19">
        <f t="shared" si="2"/>
        <v>22.170999999999999</v>
      </c>
      <c r="BS23" s="10"/>
      <c r="BT23" s="3"/>
      <c r="BU23" s="4">
        <f t="shared" si="3"/>
        <v>0</v>
      </c>
      <c r="BV23" s="5"/>
      <c r="BW23" s="5"/>
      <c r="BX23" s="4">
        <f t="shared" si="4"/>
        <v>0</v>
      </c>
      <c r="BY23" s="4">
        <f t="shared" si="5"/>
        <v>0</v>
      </c>
      <c r="BZ23" s="2"/>
      <c r="CA23" s="4">
        <f t="shared" si="6"/>
        <v>0</v>
      </c>
      <c r="CB23" s="11">
        <f t="shared" si="20"/>
        <v>0</v>
      </c>
      <c r="CC23" s="10"/>
      <c r="CD23" s="2"/>
      <c r="CE23" s="2"/>
      <c r="CF23" s="2"/>
      <c r="CG23" s="6"/>
      <c r="CH23" s="19">
        <f t="shared" si="7"/>
        <v>22.170999999999999</v>
      </c>
      <c r="CI23" s="10"/>
      <c r="CJ23" s="3"/>
      <c r="CK23" s="4">
        <f t="shared" si="8"/>
        <v>0</v>
      </c>
      <c r="CL23" s="5"/>
      <c r="CM23" s="5"/>
      <c r="CN23" s="4">
        <f t="shared" si="9"/>
        <v>0</v>
      </c>
      <c r="CO23" s="4">
        <f t="shared" si="10"/>
        <v>0</v>
      </c>
      <c r="CP23" s="2"/>
      <c r="CQ23" s="4">
        <f t="shared" si="11"/>
        <v>0</v>
      </c>
      <c r="CR23" s="11">
        <f t="shared" si="21"/>
        <v>0</v>
      </c>
      <c r="CS23" s="10"/>
      <c r="CT23" s="2"/>
      <c r="CU23" s="2"/>
      <c r="CV23" s="2"/>
      <c r="CW23" s="6"/>
      <c r="CX23" s="19">
        <f t="shared" si="12"/>
        <v>22.170999999999999</v>
      </c>
      <c r="CY23" s="10"/>
      <c r="CZ23" s="3"/>
      <c r="DA23" s="4">
        <f t="shared" si="13"/>
        <v>0</v>
      </c>
      <c r="DB23" s="5"/>
      <c r="DC23" s="5"/>
      <c r="DD23" s="4">
        <f t="shared" si="14"/>
        <v>0</v>
      </c>
      <c r="DE23" s="4">
        <f t="shared" si="15"/>
        <v>0</v>
      </c>
      <c r="DF23" s="2" t="s">
        <v>19</v>
      </c>
      <c r="DG23" s="4">
        <f t="shared" si="16"/>
        <v>0</v>
      </c>
      <c r="DH23" s="11">
        <f t="shared" si="17"/>
        <v>0</v>
      </c>
      <c r="DI23" s="10"/>
      <c r="DJ23" s="2"/>
      <c r="DK23" s="2"/>
      <c r="DL23" s="2"/>
      <c r="DM23" s="6"/>
      <c r="DN23" s="19">
        <f t="shared" si="18"/>
        <v>22.170999999999999</v>
      </c>
    </row>
    <row r="24" spans="1:118" s="15" customFormat="1" ht="14" hidden="1">
      <c r="A24" s="13">
        <v>14</v>
      </c>
      <c r="B24" s="1" t="s">
        <v>104</v>
      </c>
      <c r="C24" s="2">
        <v>5766</v>
      </c>
      <c r="D24" s="1">
        <v>30</v>
      </c>
      <c r="E24" s="1" t="s">
        <v>148</v>
      </c>
      <c r="F24" s="57">
        <v>22.282</v>
      </c>
      <c r="G24" s="2"/>
      <c r="H24" s="3"/>
      <c r="I24" s="4">
        <f t="shared" si="22"/>
        <v>0</v>
      </c>
      <c r="J24" s="5"/>
      <c r="K24" s="5"/>
      <c r="L24" s="4">
        <f t="shared" si="23"/>
        <v>0</v>
      </c>
      <c r="M24" s="4">
        <f t="shared" si="24"/>
        <v>0</v>
      </c>
      <c r="N24" s="2"/>
      <c r="O24" s="4">
        <f t="shared" si="25"/>
        <v>0</v>
      </c>
      <c r="P24" s="11">
        <f t="shared" si="26"/>
        <v>0</v>
      </c>
      <c r="Q24" s="10"/>
      <c r="R24" s="2"/>
      <c r="S24" s="2"/>
      <c r="T24" s="2"/>
      <c r="U24" s="6"/>
      <c r="V24" s="19">
        <f t="shared" si="27"/>
        <v>22.282</v>
      </c>
      <c r="W24" s="2"/>
      <c r="X24" s="3"/>
      <c r="Y24" s="4">
        <f t="shared" si="28"/>
        <v>0</v>
      </c>
      <c r="Z24" s="5"/>
      <c r="AA24" s="5"/>
      <c r="AB24" s="4">
        <f t="shared" si="29"/>
        <v>0</v>
      </c>
      <c r="AC24" s="4">
        <f t="shared" si="30"/>
        <v>0</v>
      </c>
      <c r="AD24" s="2"/>
      <c r="AE24" s="4">
        <f t="shared" si="31"/>
        <v>0</v>
      </c>
      <c r="AF24" s="11">
        <f t="shared" si="32"/>
        <v>0</v>
      </c>
      <c r="AG24" s="10"/>
      <c r="AH24" s="2"/>
      <c r="AI24" s="2"/>
      <c r="AJ24" s="2"/>
      <c r="AK24" s="6"/>
      <c r="AL24" s="19">
        <f t="shared" si="33"/>
        <v>22.282</v>
      </c>
      <c r="AM24" s="2"/>
      <c r="AN24" s="3"/>
      <c r="AO24" s="4">
        <f t="shared" si="34"/>
        <v>0</v>
      </c>
      <c r="AP24" s="5"/>
      <c r="AQ24" s="5"/>
      <c r="AR24" s="4">
        <f t="shared" si="35"/>
        <v>0</v>
      </c>
      <c r="AS24" s="4">
        <f t="shared" si="36"/>
        <v>0</v>
      </c>
      <c r="AT24" s="2"/>
      <c r="AU24" s="4">
        <f t="shared" si="37"/>
        <v>0</v>
      </c>
      <c r="AV24" s="11">
        <f t="shared" si="38"/>
        <v>0</v>
      </c>
      <c r="AW24" s="10"/>
      <c r="AX24" s="2"/>
      <c r="AY24" s="2"/>
      <c r="AZ24" s="2"/>
      <c r="BA24" s="6"/>
      <c r="BB24" s="19">
        <f t="shared" si="0"/>
        <v>22.282</v>
      </c>
      <c r="BC24" s="2"/>
      <c r="BD24" s="3"/>
      <c r="BE24" s="4">
        <f t="shared" si="39"/>
        <v>0</v>
      </c>
      <c r="BF24" s="5"/>
      <c r="BG24" s="5"/>
      <c r="BH24" s="4">
        <f t="shared" si="40"/>
        <v>0</v>
      </c>
      <c r="BI24" s="4">
        <f t="shared" si="41"/>
        <v>0</v>
      </c>
      <c r="BJ24" s="2"/>
      <c r="BK24" s="4">
        <f t="shared" si="1"/>
        <v>0</v>
      </c>
      <c r="BL24" s="11">
        <f t="shared" si="19"/>
        <v>0</v>
      </c>
      <c r="BM24" s="10"/>
      <c r="BN24" s="2"/>
      <c r="BO24" s="2"/>
      <c r="BP24" s="2"/>
      <c r="BQ24" s="6"/>
      <c r="BR24" s="19">
        <f t="shared" si="2"/>
        <v>22.282</v>
      </c>
      <c r="BS24" s="2"/>
      <c r="BT24" s="3"/>
      <c r="BU24" s="4">
        <f t="shared" si="3"/>
        <v>0</v>
      </c>
      <c r="BV24" s="5"/>
      <c r="BW24" s="5"/>
      <c r="BX24" s="4">
        <f t="shared" si="4"/>
        <v>0</v>
      </c>
      <c r="BY24" s="4">
        <f t="shared" si="5"/>
        <v>0</v>
      </c>
      <c r="BZ24" s="2"/>
      <c r="CA24" s="4">
        <f t="shared" si="6"/>
        <v>0</v>
      </c>
      <c r="CB24" s="11">
        <f t="shared" si="20"/>
        <v>0</v>
      </c>
      <c r="CC24" s="10"/>
      <c r="CD24" s="2"/>
      <c r="CE24" s="2"/>
      <c r="CF24" s="2"/>
      <c r="CG24" s="6"/>
      <c r="CH24" s="19">
        <f t="shared" si="7"/>
        <v>22.282</v>
      </c>
      <c r="CI24" s="2"/>
      <c r="CJ24" s="3"/>
      <c r="CK24" s="4">
        <f t="shared" si="8"/>
        <v>0</v>
      </c>
      <c r="CL24" s="5"/>
      <c r="CM24" s="5"/>
      <c r="CN24" s="4">
        <f t="shared" si="9"/>
        <v>0</v>
      </c>
      <c r="CO24" s="4">
        <f t="shared" si="10"/>
        <v>0</v>
      </c>
      <c r="CP24" s="2"/>
      <c r="CQ24" s="4">
        <f t="shared" si="11"/>
        <v>0</v>
      </c>
      <c r="CR24" s="11">
        <f t="shared" si="21"/>
        <v>0</v>
      </c>
      <c r="CS24" s="10"/>
      <c r="CT24" s="2"/>
      <c r="CU24" s="2"/>
      <c r="CV24" s="2"/>
      <c r="CW24" s="6"/>
      <c r="CX24" s="19">
        <f t="shared" si="12"/>
        <v>22.282</v>
      </c>
      <c r="CY24" s="2"/>
      <c r="CZ24" s="3"/>
      <c r="DA24" s="4">
        <f t="shared" si="13"/>
        <v>0</v>
      </c>
      <c r="DB24" s="5"/>
      <c r="DC24" s="5"/>
      <c r="DD24" s="4">
        <f t="shared" si="14"/>
        <v>0</v>
      </c>
      <c r="DE24" s="4">
        <f t="shared" si="15"/>
        <v>0</v>
      </c>
      <c r="DF24" s="2" t="s">
        <v>19</v>
      </c>
      <c r="DG24" s="4">
        <f t="shared" si="16"/>
        <v>0</v>
      </c>
      <c r="DH24" s="11">
        <f t="shared" si="17"/>
        <v>0</v>
      </c>
      <c r="DI24" s="10"/>
      <c r="DJ24" s="2"/>
      <c r="DK24" s="2"/>
      <c r="DL24" s="2"/>
      <c r="DM24" s="6"/>
      <c r="DN24" s="19">
        <f t="shared" si="18"/>
        <v>22.282</v>
      </c>
    </row>
    <row r="25" spans="1:118" s="15" customFormat="1" ht="14">
      <c r="A25" s="13">
        <v>5</v>
      </c>
      <c r="B25" s="1" t="s">
        <v>22</v>
      </c>
      <c r="C25" s="9">
        <v>2439</v>
      </c>
      <c r="D25" s="1">
        <v>70</v>
      </c>
      <c r="E25" s="1" t="s">
        <v>23</v>
      </c>
      <c r="F25" s="57">
        <v>21.488</v>
      </c>
      <c r="G25" s="10"/>
      <c r="H25" s="3"/>
      <c r="I25" s="4">
        <f t="shared" si="22"/>
        <v>0</v>
      </c>
      <c r="J25" s="5"/>
      <c r="K25" s="5"/>
      <c r="L25" s="4">
        <f t="shared" si="23"/>
        <v>0</v>
      </c>
      <c r="M25" s="4">
        <f t="shared" si="24"/>
        <v>0</v>
      </c>
      <c r="N25" s="2" t="s">
        <v>19</v>
      </c>
      <c r="O25" s="4">
        <f t="shared" si="25"/>
        <v>0</v>
      </c>
      <c r="P25" s="11">
        <f t="shared" si="26"/>
        <v>0</v>
      </c>
      <c r="Q25" s="2"/>
      <c r="R25" s="10"/>
      <c r="S25" s="2" t="s">
        <v>19</v>
      </c>
      <c r="T25" s="2"/>
      <c r="U25" s="6"/>
      <c r="V25" s="19">
        <f t="shared" si="27"/>
        <v>21.488</v>
      </c>
      <c r="W25" s="10"/>
      <c r="X25" s="3"/>
      <c r="Y25" s="4">
        <f t="shared" si="28"/>
        <v>0</v>
      </c>
      <c r="Z25" s="5"/>
      <c r="AA25" s="5"/>
      <c r="AB25" s="4">
        <f t="shared" si="29"/>
        <v>0</v>
      </c>
      <c r="AC25" s="4">
        <f t="shared" si="30"/>
        <v>0</v>
      </c>
      <c r="AD25" s="2" t="s">
        <v>19</v>
      </c>
      <c r="AE25" s="4">
        <f t="shared" si="31"/>
        <v>0</v>
      </c>
      <c r="AF25" s="11">
        <f t="shared" si="32"/>
        <v>0</v>
      </c>
      <c r="AG25" s="2"/>
      <c r="AH25" s="10"/>
      <c r="AI25" s="2" t="s">
        <v>19</v>
      </c>
      <c r="AJ25" s="2"/>
      <c r="AK25" s="6"/>
      <c r="AL25" s="19">
        <f t="shared" si="33"/>
        <v>21.488</v>
      </c>
      <c r="AM25" s="10"/>
      <c r="AN25" s="3"/>
      <c r="AO25" s="4">
        <f t="shared" si="34"/>
        <v>0</v>
      </c>
      <c r="AP25" s="5"/>
      <c r="AQ25" s="5"/>
      <c r="AR25" s="4">
        <f t="shared" si="35"/>
        <v>0</v>
      </c>
      <c r="AS25" s="4">
        <f t="shared" si="36"/>
        <v>0</v>
      </c>
      <c r="AT25" s="2" t="s">
        <v>19</v>
      </c>
      <c r="AU25" s="4">
        <f t="shared" si="37"/>
        <v>0</v>
      </c>
      <c r="AV25" s="11">
        <f t="shared" si="38"/>
        <v>0</v>
      </c>
      <c r="AW25" s="2"/>
      <c r="AX25" s="10"/>
      <c r="AY25" s="2" t="s">
        <v>19</v>
      </c>
      <c r="AZ25" s="2"/>
      <c r="BA25" s="6"/>
      <c r="BB25" s="19">
        <f t="shared" si="0"/>
        <v>21.488</v>
      </c>
      <c r="BC25" s="10"/>
      <c r="BD25" s="3"/>
      <c r="BE25" s="4">
        <f t="shared" si="39"/>
        <v>0</v>
      </c>
      <c r="BF25" s="5"/>
      <c r="BG25" s="5"/>
      <c r="BH25" s="4">
        <f t="shared" si="40"/>
        <v>0</v>
      </c>
      <c r="BI25" s="4">
        <f t="shared" si="41"/>
        <v>0</v>
      </c>
      <c r="BJ25" s="2" t="s">
        <v>19</v>
      </c>
      <c r="BK25" s="4">
        <f t="shared" si="1"/>
        <v>0</v>
      </c>
      <c r="BL25" s="11">
        <f t="shared" si="19"/>
        <v>0</v>
      </c>
      <c r="BM25" s="2"/>
      <c r="BN25" s="10"/>
      <c r="BO25" s="2" t="s">
        <v>19</v>
      </c>
      <c r="BP25" s="2"/>
      <c r="BQ25" s="6"/>
      <c r="BR25" s="19">
        <f t="shared" si="2"/>
        <v>21.488</v>
      </c>
      <c r="BS25" s="10">
        <v>32.35</v>
      </c>
      <c r="BT25" s="3">
        <v>4</v>
      </c>
      <c r="BU25" s="4">
        <f t="shared" si="3"/>
        <v>2</v>
      </c>
      <c r="BV25" s="5"/>
      <c r="BW25" s="5">
        <v>3</v>
      </c>
      <c r="BX25" s="4">
        <f t="shared" si="4"/>
        <v>0</v>
      </c>
      <c r="BY25" s="4">
        <f t="shared" si="5"/>
        <v>6</v>
      </c>
      <c r="BZ25" s="2" t="s">
        <v>19</v>
      </c>
      <c r="CA25" s="4">
        <f t="shared" si="6"/>
        <v>8</v>
      </c>
      <c r="CB25" s="11">
        <f t="shared" si="20"/>
        <v>8</v>
      </c>
      <c r="CC25" s="2"/>
      <c r="CD25" s="10">
        <v>23.984000000000002</v>
      </c>
      <c r="CE25" s="2" t="s">
        <v>19</v>
      </c>
      <c r="CF25" s="2"/>
      <c r="CG25" s="6"/>
      <c r="CH25" s="19">
        <f t="shared" si="7"/>
        <v>21.488</v>
      </c>
      <c r="CI25" s="10">
        <v>23.323</v>
      </c>
      <c r="CJ25" s="3">
        <v>5</v>
      </c>
      <c r="CK25" s="4">
        <f t="shared" si="8"/>
        <v>1</v>
      </c>
      <c r="CL25" s="5">
        <v>5</v>
      </c>
      <c r="CM25" s="5">
        <v>4</v>
      </c>
      <c r="CN25" s="4">
        <f t="shared" si="9"/>
        <v>4</v>
      </c>
      <c r="CO25" s="4">
        <f t="shared" si="10"/>
        <v>5</v>
      </c>
      <c r="CP25" s="2" t="s">
        <v>19</v>
      </c>
      <c r="CQ25" s="4">
        <f t="shared" si="11"/>
        <v>10</v>
      </c>
      <c r="CR25" s="11">
        <f t="shared" si="21"/>
        <v>18</v>
      </c>
      <c r="CS25" s="2">
        <v>23.167999999999999</v>
      </c>
      <c r="CT25" s="10">
        <v>23.57</v>
      </c>
      <c r="CU25" s="2" t="s">
        <v>19</v>
      </c>
      <c r="CV25" s="2"/>
      <c r="CW25" s="6"/>
      <c r="CX25" s="19">
        <f t="shared" si="12"/>
        <v>21.488</v>
      </c>
      <c r="CY25" s="10"/>
      <c r="CZ25" s="3">
        <v>3</v>
      </c>
      <c r="DA25" s="4">
        <f t="shared" si="13"/>
        <v>1</v>
      </c>
      <c r="DB25" s="5"/>
      <c r="DC25" s="5"/>
      <c r="DD25" s="4">
        <f t="shared" si="14"/>
        <v>0</v>
      </c>
      <c r="DE25" s="4">
        <f t="shared" si="15"/>
        <v>0</v>
      </c>
      <c r="DF25" s="2" t="s">
        <v>19</v>
      </c>
      <c r="DG25" s="4">
        <f t="shared" si="16"/>
        <v>1</v>
      </c>
      <c r="DH25" s="11">
        <f t="shared" si="17"/>
        <v>19</v>
      </c>
      <c r="DI25" s="2"/>
      <c r="DJ25" s="10"/>
      <c r="DK25" s="2" t="s">
        <v>19</v>
      </c>
      <c r="DL25" s="2"/>
      <c r="DM25" s="6"/>
      <c r="DN25" s="19">
        <f t="shared" si="18"/>
        <v>21.488</v>
      </c>
    </row>
    <row r="26" spans="1:118" s="15" customFormat="1" ht="14">
      <c r="A26" s="13">
        <v>6</v>
      </c>
      <c r="B26" s="1" t="s">
        <v>62</v>
      </c>
      <c r="C26" s="2">
        <v>6446</v>
      </c>
      <c r="D26" s="1">
        <v>64</v>
      </c>
      <c r="E26" s="1" t="s">
        <v>28</v>
      </c>
      <c r="F26" s="57">
        <v>22.097000000000001</v>
      </c>
      <c r="G26" s="10">
        <v>33.457000000000001</v>
      </c>
      <c r="H26" s="3">
        <v>3</v>
      </c>
      <c r="I26" s="4">
        <f t="shared" si="22"/>
        <v>1</v>
      </c>
      <c r="J26" s="5">
        <v>3</v>
      </c>
      <c r="K26" s="5">
        <v>2</v>
      </c>
      <c r="L26" s="4">
        <f t="shared" si="23"/>
        <v>2</v>
      </c>
      <c r="M26" s="4">
        <f t="shared" si="24"/>
        <v>4</v>
      </c>
      <c r="N26" s="2" t="s">
        <v>19</v>
      </c>
      <c r="O26" s="4">
        <f t="shared" si="25"/>
        <v>7</v>
      </c>
      <c r="P26" s="11">
        <f t="shared" si="26"/>
        <v>7</v>
      </c>
      <c r="Q26" s="10">
        <v>22.792999999999999</v>
      </c>
      <c r="R26" s="10">
        <v>22.43</v>
      </c>
      <c r="S26" s="2" t="s">
        <v>19</v>
      </c>
      <c r="T26" s="2"/>
      <c r="U26" s="6"/>
      <c r="V26" s="19">
        <f t="shared" si="27"/>
        <v>22.097000000000001</v>
      </c>
      <c r="W26" s="10"/>
      <c r="X26" s="3"/>
      <c r="Y26" s="4">
        <f t="shared" si="28"/>
        <v>0</v>
      </c>
      <c r="Z26" s="5">
        <v>3</v>
      </c>
      <c r="AA26" s="5"/>
      <c r="AB26" s="4">
        <f t="shared" si="29"/>
        <v>4</v>
      </c>
      <c r="AC26" s="4">
        <f t="shared" si="30"/>
        <v>0</v>
      </c>
      <c r="AD26" s="2" t="s">
        <v>19</v>
      </c>
      <c r="AE26" s="4">
        <f t="shared" si="31"/>
        <v>4</v>
      </c>
      <c r="AF26" s="11">
        <f t="shared" si="32"/>
        <v>11</v>
      </c>
      <c r="AG26" s="10">
        <v>22.617999999999999</v>
      </c>
      <c r="AH26" s="10"/>
      <c r="AI26" s="2" t="s">
        <v>19</v>
      </c>
      <c r="AJ26" s="2"/>
      <c r="AK26" s="6"/>
      <c r="AL26" s="19">
        <f t="shared" si="33"/>
        <v>22.097000000000001</v>
      </c>
      <c r="AM26" s="10">
        <v>33.375999999999998</v>
      </c>
      <c r="AN26" s="3"/>
      <c r="AO26" s="4">
        <f t="shared" si="34"/>
        <v>0</v>
      </c>
      <c r="AP26" s="5"/>
      <c r="AQ26" s="5"/>
      <c r="AR26" s="4">
        <f t="shared" si="35"/>
        <v>0</v>
      </c>
      <c r="AS26" s="4">
        <f t="shared" si="36"/>
        <v>0</v>
      </c>
      <c r="AT26" s="2" t="s">
        <v>19</v>
      </c>
      <c r="AU26" s="4">
        <f t="shared" si="37"/>
        <v>0</v>
      </c>
      <c r="AV26" s="11">
        <f t="shared" si="38"/>
        <v>11</v>
      </c>
      <c r="AW26" s="10">
        <v>24.422999999999998</v>
      </c>
      <c r="AX26" s="10">
        <v>23.922000000000001</v>
      </c>
      <c r="AY26" s="2" t="s">
        <v>19</v>
      </c>
      <c r="AZ26" s="2"/>
      <c r="BA26" s="6"/>
      <c r="BB26" s="19">
        <f t="shared" si="0"/>
        <v>22.097000000000001</v>
      </c>
      <c r="BC26" s="10">
        <v>26.216999999999999</v>
      </c>
      <c r="BD26" s="3"/>
      <c r="BE26" s="4">
        <f t="shared" si="39"/>
        <v>0</v>
      </c>
      <c r="BF26" s="5"/>
      <c r="BG26" s="5"/>
      <c r="BH26" s="4">
        <f t="shared" si="40"/>
        <v>0</v>
      </c>
      <c r="BI26" s="4">
        <f t="shared" si="41"/>
        <v>0</v>
      </c>
      <c r="BJ26" s="2" t="s">
        <v>19</v>
      </c>
      <c r="BK26" s="4">
        <f t="shared" si="1"/>
        <v>0</v>
      </c>
      <c r="BL26" s="11">
        <f t="shared" si="19"/>
        <v>11</v>
      </c>
      <c r="BM26" s="10">
        <v>22.995999999999999</v>
      </c>
      <c r="BN26" s="10">
        <v>22.809000000000001</v>
      </c>
      <c r="BO26" s="2" t="s">
        <v>19</v>
      </c>
      <c r="BP26" s="2"/>
      <c r="BQ26" s="6"/>
      <c r="BR26" s="19">
        <f t="shared" si="2"/>
        <v>22.097000000000001</v>
      </c>
      <c r="BS26" s="10"/>
      <c r="BT26" s="3"/>
      <c r="BU26" s="4">
        <f t="shared" si="3"/>
        <v>0</v>
      </c>
      <c r="BV26" s="5"/>
      <c r="BW26" s="5"/>
      <c r="BX26" s="4">
        <f t="shared" si="4"/>
        <v>0</v>
      </c>
      <c r="BY26" s="4">
        <f t="shared" si="5"/>
        <v>0</v>
      </c>
      <c r="BZ26" s="2" t="s">
        <v>19</v>
      </c>
      <c r="CA26" s="4">
        <f t="shared" si="6"/>
        <v>0</v>
      </c>
      <c r="CB26" s="11">
        <f t="shared" si="20"/>
        <v>11</v>
      </c>
      <c r="CC26" s="10"/>
      <c r="CD26" s="10"/>
      <c r="CE26" s="2" t="s">
        <v>19</v>
      </c>
      <c r="CF26" s="2"/>
      <c r="CG26" s="6"/>
      <c r="CH26" s="19">
        <f t="shared" si="7"/>
        <v>22.097000000000001</v>
      </c>
      <c r="CI26" s="10">
        <v>27.187999999999999</v>
      </c>
      <c r="CJ26" s="3">
        <v>6</v>
      </c>
      <c r="CK26" s="4">
        <f t="shared" si="8"/>
        <v>1</v>
      </c>
      <c r="CL26" s="5">
        <v>6</v>
      </c>
      <c r="CM26" s="5">
        <v>5</v>
      </c>
      <c r="CN26" s="4">
        <f t="shared" si="9"/>
        <v>3</v>
      </c>
      <c r="CO26" s="4">
        <f t="shared" si="10"/>
        <v>4</v>
      </c>
      <c r="CP26" s="2" t="s">
        <v>19</v>
      </c>
      <c r="CQ26" s="4">
        <f t="shared" si="11"/>
        <v>8</v>
      </c>
      <c r="CR26" s="11">
        <f t="shared" si="21"/>
        <v>19</v>
      </c>
      <c r="CS26" s="10">
        <v>23.216000000000001</v>
      </c>
      <c r="CT26" s="10">
        <v>22.95</v>
      </c>
      <c r="CU26" s="2" t="s">
        <v>19</v>
      </c>
      <c r="CV26" s="2"/>
      <c r="CW26" s="6"/>
      <c r="CX26" s="19">
        <f t="shared" si="12"/>
        <v>22.097000000000001</v>
      </c>
      <c r="CY26" s="10"/>
      <c r="CZ26" s="3"/>
      <c r="DA26" s="4">
        <f t="shared" si="13"/>
        <v>0</v>
      </c>
      <c r="DB26" s="5"/>
      <c r="DC26" s="5"/>
      <c r="DD26" s="4">
        <f t="shared" si="14"/>
        <v>0</v>
      </c>
      <c r="DE26" s="4">
        <f t="shared" si="15"/>
        <v>0</v>
      </c>
      <c r="DF26" s="2" t="s">
        <v>19</v>
      </c>
      <c r="DG26" s="4">
        <f t="shared" si="16"/>
        <v>0</v>
      </c>
      <c r="DH26" s="11">
        <f t="shared" si="17"/>
        <v>19</v>
      </c>
      <c r="DI26" s="10"/>
      <c r="DJ26" s="10"/>
      <c r="DK26" s="2" t="s">
        <v>19</v>
      </c>
      <c r="DL26" s="2"/>
      <c r="DM26" s="6"/>
      <c r="DN26" s="19">
        <f t="shared" si="18"/>
        <v>22.097000000000001</v>
      </c>
    </row>
    <row r="27" spans="1:118" s="15" customFormat="1" ht="14">
      <c r="A27" s="13">
        <v>7</v>
      </c>
      <c r="B27" s="1" t="s">
        <v>59</v>
      </c>
      <c r="C27" s="2">
        <v>3572</v>
      </c>
      <c r="D27" s="1">
        <v>10</v>
      </c>
      <c r="E27" s="1" t="s">
        <v>64</v>
      </c>
      <c r="F27" s="57">
        <v>21.189</v>
      </c>
      <c r="G27" s="2"/>
      <c r="H27" s="3"/>
      <c r="I27" s="4">
        <f t="shared" si="22"/>
        <v>0</v>
      </c>
      <c r="J27" s="5"/>
      <c r="K27" s="5"/>
      <c r="L27" s="4">
        <f t="shared" si="23"/>
        <v>0</v>
      </c>
      <c r="M27" s="4">
        <f t="shared" si="24"/>
        <v>0</v>
      </c>
      <c r="N27" s="2" t="s">
        <v>19</v>
      </c>
      <c r="O27" s="4">
        <f t="shared" si="25"/>
        <v>0</v>
      </c>
      <c r="P27" s="11">
        <f t="shared" si="26"/>
        <v>0</v>
      </c>
      <c r="Q27" s="2">
        <v>21.189</v>
      </c>
      <c r="R27" s="2">
        <v>21917</v>
      </c>
      <c r="S27" s="2" t="s">
        <v>19</v>
      </c>
      <c r="T27" s="2" t="s">
        <v>96</v>
      </c>
      <c r="U27" s="6"/>
      <c r="V27" s="19">
        <f t="shared" si="27"/>
        <v>21.189</v>
      </c>
      <c r="W27" s="2"/>
      <c r="X27" s="3"/>
      <c r="Y27" s="4">
        <f t="shared" si="28"/>
        <v>0</v>
      </c>
      <c r="Z27" s="5"/>
      <c r="AA27" s="5"/>
      <c r="AB27" s="4">
        <f t="shared" si="29"/>
        <v>0</v>
      </c>
      <c r="AC27" s="4">
        <f t="shared" si="30"/>
        <v>0</v>
      </c>
      <c r="AD27" s="2" t="s">
        <v>19</v>
      </c>
      <c r="AE27" s="4">
        <f t="shared" si="31"/>
        <v>0</v>
      </c>
      <c r="AF27" s="11">
        <f>AE27</f>
        <v>0</v>
      </c>
      <c r="AG27" s="2"/>
      <c r="AH27" s="2"/>
      <c r="AI27" s="2" t="s">
        <v>19</v>
      </c>
      <c r="AJ27" s="2" t="s">
        <v>96</v>
      </c>
      <c r="AK27" s="6"/>
      <c r="AL27" s="19">
        <f t="shared" si="33"/>
        <v>21.189</v>
      </c>
      <c r="AM27" s="2">
        <v>23.215</v>
      </c>
      <c r="AN27" s="3"/>
      <c r="AO27" s="4">
        <f t="shared" si="34"/>
        <v>0</v>
      </c>
      <c r="AP27" s="5"/>
      <c r="AQ27" s="5"/>
      <c r="AR27" s="4">
        <f t="shared" si="35"/>
        <v>0</v>
      </c>
      <c r="AS27" s="4">
        <f t="shared" si="36"/>
        <v>0</v>
      </c>
      <c r="AT27" s="2" t="s">
        <v>19</v>
      </c>
      <c r="AU27" s="4">
        <f t="shared" si="37"/>
        <v>0</v>
      </c>
      <c r="AV27" s="11">
        <f t="shared" si="38"/>
        <v>0</v>
      </c>
      <c r="AW27" s="10">
        <v>24.09</v>
      </c>
      <c r="AX27" s="2">
        <v>22.370999999999999</v>
      </c>
      <c r="AY27" s="2" t="s">
        <v>19</v>
      </c>
      <c r="AZ27" s="2"/>
      <c r="BA27" s="6"/>
      <c r="BB27" s="19">
        <f t="shared" si="0"/>
        <v>21.189</v>
      </c>
      <c r="BC27" s="2"/>
      <c r="BD27" s="3"/>
      <c r="BE27" s="4">
        <f t="shared" si="39"/>
        <v>0</v>
      </c>
      <c r="BF27" s="5"/>
      <c r="BG27" s="5"/>
      <c r="BH27" s="4">
        <f t="shared" si="40"/>
        <v>0</v>
      </c>
      <c r="BI27" s="4">
        <f t="shared" si="41"/>
        <v>0</v>
      </c>
      <c r="BJ27" s="2" t="s">
        <v>19</v>
      </c>
      <c r="BK27" s="4">
        <f t="shared" si="1"/>
        <v>0</v>
      </c>
      <c r="BL27" s="11">
        <f t="shared" si="19"/>
        <v>0</v>
      </c>
      <c r="BM27" s="10"/>
      <c r="BN27" s="2"/>
      <c r="BO27" s="2" t="s">
        <v>19</v>
      </c>
      <c r="BP27" s="2"/>
      <c r="BQ27" s="6"/>
      <c r="BR27" s="19">
        <f t="shared" si="2"/>
        <v>21.189</v>
      </c>
      <c r="BS27" s="2">
        <v>30.199000000000002</v>
      </c>
      <c r="BT27" s="3">
        <v>2</v>
      </c>
      <c r="BU27" s="4">
        <f t="shared" si="3"/>
        <v>4</v>
      </c>
      <c r="BV27" s="5">
        <v>1</v>
      </c>
      <c r="BW27" s="5"/>
      <c r="BX27" s="4">
        <f t="shared" si="4"/>
        <v>12</v>
      </c>
      <c r="BY27" s="4">
        <f t="shared" si="5"/>
        <v>0</v>
      </c>
      <c r="BZ27" s="2" t="s">
        <v>19</v>
      </c>
      <c r="CA27" s="4">
        <f t="shared" si="6"/>
        <v>16</v>
      </c>
      <c r="CB27" s="11">
        <f t="shared" si="20"/>
        <v>16</v>
      </c>
      <c r="CC27" s="10">
        <v>21.776</v>
      </c>
      <c r="CD27" s="2"/>
      <c r="CE27" s="2" t="s">
        <v>19</v>
      </c>
      <c r="CF27" s="2"/>
      <c r="CG27" s="6"/>
      <c r="CH27" s="19">
        <f t="shared" si="7"/>
        <v>21.189</v>
      </c>
      <c r="CI27" s="2"/>
      <c r="CJ27" s="3"/>
      <c r="CK27" s="4">
        <f t="shared" si="8"/>
        <v>0</v>
      </c>
      <c r="CL27" s="5"/>
      <c r="CM27" s="5"/>
      <c r="CN27" s="4">
        <f t="shared" si="9"/>
        <v>0</v>
      </c>
      <c r="CO27" s="4">
        <f t="shared" si="10"/>
        <v>0</v>
      </c>
      <c r="CP27" s="2" t="s">
        <v>19</v>
      </c>
      <c r="CQ27" s="4">
        <f t="shared" si="11"/>
        <v>0</v>
      </c>
      <c r="CR27" s="11">
        <f t="shared" si="21"/>
        <v>16</v>
      </c>
      <c r="CS27" s="10"/>
      <c r="CT27" s="2"/>
      <c r="CU27" s="2" t="s">
        <v>19</v>
      </c>
      <c r="CV27" s="2"/>
      <c r="CW27" s="6"/>
      <c r="CX27" s="19">
        <f t="shared" si="12"/>
        <v>21.189</v>
      </c>
      <c r="CY27" s="2"/>
      <c r="CZ27" s="3"/>
      <c r="DA27" s="4">
        <f t="shared" si="13"/>
        <v>0</v>
      </c>
      <c r="DB27" s="5"/>
      <c r="DC27" s="5"/>
      <c r="DD27" s="4">
        <f t="shared" si="14"/>
        <v>0</v>
      </c>
      <c r="DE27" s="4">
        <f t="shared" si="15"/>
        <v>0</v>
      </c>
      <c r="DF27" s="2" t="s">
        <v>19</v>
      </c>
      <c r="DG27" s="4">
        <f t="shared" si="16"/>
        <v>0</v>
      </c>
      <c r="DH27" s="11">
        <f t="shared" si="17"/>
        <v>16</v>
      </c>
      <c r="DI27" s="10"/>
      <c r="DJ27" s="2"/>
      <c r="DK27" s="2" t="s">
        <v>19</v>
      </c>
      <c r="DL27" s="2"/>
      <c r="DM27" s="6"/>
      <c r="DN27" s="19">
        <f t="shared" si="18"/>
        <v>21.189</v>
      </c>
    </row>
    <row r="28" spans="1:118" s="15" customFormat="1" ht="14">
      <c r="A28" s="13">
        <v>8</v>
      </c>
      <c r="B28" s="1" t="s">
        <v>82</v>
      </c>
      <c r="C28" s="2">
        <v>34573</v>
      </c>
      <c r="D28" s="1">
        <v>143</v>
      </c>
      <c r="E28" s="1" t="s">
        <v>105</v>
      </c>
      <c r="F28" s="57">
        <v>99.998999999999995</v>
      </c>
      <c r="G28" s="2">
        <v>23.038</v>
      </c>
      <c r="H28" s="3"/>
      <c r="I28" s="2"/>
      <c r="J28" s="5"/>
      <c r="K28" s="5"/>
      <c r="L28" s="2"/>
      <c r="M28" s="2"/>
      <c r="N28" s="2" t="s">
        <v>40</v>
      </c>
      <c r="O28" s="4"/>
      <c r="P28" s="11"/>
      <c r="Q28" s="2">
        <v>22.664999999999999</v>
      </c>
      <c r="R28" s="2">
        <v>23.140999999999998</v>
      </c>
      <c r="S28" s="2" t="s">
        <v>19</v>
      </c>
      <c r="T28" s="8" t="s">
        <v>61</v>
      </c>
      <c r="U28" s="6"/>
      <c r="V28" s="19">
        <f t="shared" si="27"/>
        <v>22.664999999999999</v>
      </c>
      <c r="W28" s="2"/>
      <c r="X28" s="3"/>
      <c r="Y28" s="4">
        <f t="shared" si="28"/>
        <v>0</v>
      </c>
      <c r="Z28" s="5"/>
      <c r="AA28" s="5"/>
      <c r="AB28" s="4">
        <f t="shared" si="29"/>
        <v>0</v>
      </c>
      <c r="AC28" s="4">
        <f t="shared" si="30"/>
        <v>0</v>
      </c>
      <c r="AD28" s="2" t="s">
        <v>19</v>
      </c>
      <c r="AE28" s="4">
        <f t="shared" si="31"/>
        <v>0</v>
      </c>
      <c r="AF28" s="11">
        <f>AE28+P28</f>
        <v>0</v>
      </c>
      <c r="AG28" s="2"/>
      <c r="AH28" s="2"/>
      <c r="AI28" s="2" t="s">
        <v>19</v>
      </c>
      <c r="AJ28" s="6"/>
      <c r="AK28" s="6"/>
      <c r="AL28" s="19">
        <f t="shared" si="33"/>
        <v>22.664999999999999</v>
      </c>
      <c r="AM28" s="2"/>
      <c r="AN28" s="3"/>
      <c r="AO28" s="4">
        <f t="shared" si="34"/>
        <v>0</v>
      </c>
      <c r="AP28" s="5"/>
      <c r="AQ28" s="5"/>
      <c r="AR28" s="4">
        <f t="shared" si="35"/>
        <v>0</v>
      </c>
      <c r="AS28" s="4">
        <f t="shared" si="36"/>
        <v>0</v>
      </c>
      <c r="AT28" s="2" t="s">
        <v>19</v>
      </c>
      <c r="AU28" s="4">
        <f t="shared" si="37"/>
        <v>0</v>
      </c>
      <c r="AV28" s="11">
        <f t="shared" si="38"/>
        <v>0</v>
      </c>
      <c r="AW28" s="2"/>
      <c r="AX28" s="2"/>
      <c r="AY28" s="2" t="s">
        <v>19</v>
      </c>
      <c r="AZ28" s="6"/>
      <c r="BA28" s="6"/>
      <c r="BB28" s="19">
        <f t="shared" si="0"/>
        <v>22.664999999999999</v>
      </c>
      <c r="BC28" s="2"/>
      <c r="BD28" s="3"/>
      <c r="BE28" s="4">
        <f t="shared" si="39"/>
        <v>0</v>
      </c>
      <c r="BF28" s="5"/>
      <c r="BG28" s="5"/>
      <c r="BH28" s="4">
        <f t="shared" si="40"/>
        <v>0</v>
      </c>
      <c r="BI28" s="4">
        <f t="shared" si="41"/>
        <v>0</v>
      </c>
      <c r="BJ28" s="2" t="s">
        <v>19</v>
      </c>
      <c r="BK28" s="4">
        <f t="shared" si="1"/>
        <v>0</v>
      </c>
      <c r="BL28" s="11">
        <f t="shared" si="19"/>
        <v>0</v>
      </c>
      <c r="BM28" s="2"/>
      <c r="BN28" s="2"/>
      <c r="BO28" s="2" t="s">
        <v>19</v>
      </c>
      <c r="BP28" s="6"/>
      <c r="BQ28" s="6"/>
      <c r="BR28" s="19">
        <f t="shared" si="2"/>
        <v>22.664999999999999</v>
      </c>
      <c r="BS28" s="2"/>
      <c r="BT28" s="3"/>
      <c r="BU28" s="4">
        <f t="shared" si="3"/>
        <v>0</v>
      </c>
      <c r="BV28" s="5"/>
      <c r="BW28" s="5"/>
      <c r="BX28" s="4">
        <f t="shared" si="4"/>
        <v>0</v>
      </c>
      <c r="BY28" s="4">
        <f t="shared" si="5"/>
        <v>0</v>
      </c>
      <c r="BZ28" s="2" t="s">
        <v>19</v>
      </c>
      <c r="CA28" s="4">
        <f t="shared" si="6"/>
        <v>0</v>
      </c>
      <c r="CB28" s="11">
        <f t="shared" si="20"/>
        <v>0</v>
      </c>
      <c r="CC28" s="2"/>
      <c r="CD28" s="2"/>
      <c r="CE28" s="2" t="s">
        <v>19</v>
      </c>
      <c r="CF28" s="6"/>
      <c r="CG28" s="6"/>
      <c r="CH28" s="19">
        <f t="shared" si="7"/>
        <v>22.664999999999999</v>
      </c>
      <c r="CI28" s="2"/>
      <c r="CJ28" s="3"/>
      <c r="CK28" s="4">
        <f t="shared" si="8"/>
        <v>0</v>
      </c>
      <c r="CL28" s="5"/>
      <c r="CM28" s="5"/>
      <c r="CN28" s="4">
        <f t="shared" si="9"/>
        <v>0</v>
      </c>
      <c r="CO28" s="4">
        <f t="shared" si="10"/>
        <v>0</v>
      </c>
      <c r="CP28" s="2" t="s">
        <v>19</v>
      </c>
      <c r="CQ28" s="4">
        <f t="shared" si="11"/>
        <v>0</v>
      </c>
      <c r="CR28" s="11">
        <f t="shared" si="21"/>
        <v>0</v>
      </c>
      <c r="CS28" s="2"/>
      <c r="CT28" s="2"/>
      <c r="CU28" s="2" t="s">
        <v>19</v>
      </c>
      <c r="CV28" s="6"/>
      <c r="CW28" s="6"/>
      <c r="CX28" s="19">
        <f t="shared" si="12"/>
        <v>22.664999999999999</v>
      </c>
      <c r="CY28" s="2"/>
      <c r="CZ28" s="3"/>
      <c r="DA28" s="4">
        <f t="shared" si="13"/>
        <v>0</v>
      </c>
      <c r="DB28" s="5"/>
      <c r="DC28" s="5"/>
      <c r="DD28" s="4">
        <f t="shared" si="14"/>
        <v>0</v>
      </c>
      <c r="DE28" s="4">
        <f t="shared" si="15"/>
        <v>0</v>
      </c>
      <c r="DF28" s="2" t="s">
        <v>19</v>
      </c>
      <c r="DG28" s="4">
        <f t="shared" si="16"/>
        <v>0</v>
      </c>
      <c r="DH28" s="11">
        <f t="shared" si="17"/>
        <v>0</v>
      </c>
      <c r="DI28" s="2"/>
      <c r="DJ28" s="2"/>
      <c r="DK28" s="2" t="s">
        <v>19</v>
      </c>
      <c r="DL28" s="2"/>
      <c r="DM28" s="6"/>
      <c r="DN28" s="19">
        <f t="shared" si="18"/>
        <v>22.664999999999999</v>
      </c>
    </row>
    <row r="29" spans="1:118" s="15" customFormat="1" ht="14">
      <c r="B29" s="22">
        <v>8</v>
      </c>
      <c r="C29" s="2"/>
      <c r="D29" s="14"/>
      <c r="E29" s="1"/>
      <c r="F29" s="57"/>
      <c r="G29" s="2"/>
      <c r="H29" s="7"/>
      <c r="I29" s="4"/>
      <c r="J29" s="2"/>
      <c r="K29" s="2"/>
      <c r="L29" s="4"/>
      <c r="M29" s="4"/>
      <c r="N29" s="2"/>
      <c r="O29" s="4"/>
      <c r="P29" s="11"/>
      <c r="Q29" s="2"/>
      <c r="R29" s="2"/>
      <c r="S29" s="2"/>
      <c r="T29" s="2"/>
      <c r="U29" s="6"/>
      <c r="V29" s="19"/>
      <c r="W29" s="2"/>
      <c r="X29" s="7"/>
      <c r="Y29" s="4"/>
      <c r="Z29" s="2"/>
      <c r="AA29" s="2"/>
      <c r="AB29" s="4"/>
      <c r="AC29" s="4"/>
      <c r="AD29" s="2"/>
      <c r="AE29" s="4"/>
      <c r="AF29" s="11">
        <f t="shared" ref="AF29:AF96" si="42">AE29+P29</f>
        <v>0</v>
      </c>
      <c r="AG29" s="2"/>
      <c r="AH29" s="2"/>
      <c r="AI29" s="2"/>
      <c r="AJ29" s="2"/>
      <c r="AK29" s="6"/>
      <c r="AL29" s="19"/>
      <c r="AM29" s="2"/>
      <c r="AN29" s="7"/>
      <c r="AO29" s="4"/>
      <c r="AP29" s="2"/>
      <c r="AQ29" s="2"/>
      <c r="AR29" s="4"/>
      <c r="AS29" s="4"/>
      <c r="AT29" s="2"/>
      <c r="AU29" s="4"/>
      <c r="AV29" s="11">
        <f t="shared" ref="AV29:AV96" si="43">AU29+AF29</f>
        <v>0</v>
      </c>
      <c r="AW29" s="2"/>
      <c r="AX29" s="2"/>
      <c r="AY29" s="2"/>
      <c r="AZ29" s="2"/>
      <c r="BA29" s="6"/>
      <c r="BB29" s="19"/>
      <c r="BC29" s="2"/>
      <c r="BD29" s="7"/>
      <c r="BE29" s="4"/>
      <c r="BF29" s="2"/>
      <c r="BG29" s="2"/>
      <c r="BH29" s="4"/>
      <c r="BI29" s="4"/>
      <c r="BJ29" s="2"/>
      <c r="BK29" s="4"/>
      <c r="BL29" s="11">
        <f t="shared" ref="BL29:BL30" si="44">BK29+AV29</f>
        <v>0</v>
      </c>
      <c r="BM29" s="2"/>
      <c r="BN29" s="2"/>
      <c r="BO29" s="2"/>
      <c r="BP29" s="2"/>
      <c r="BQ29" s="6"/>
      <c r="BR29" s="19"/>
      <c r="BS29" s="2"/>
      <c r="BT29" s="7"/>
      <c r="BU29" s="4"/>
      <c r="BV29" s="2"/>
      <c r="BW29" s="2"/>
      <c r="BX29" s="4"/>
      <c r="BY29" s="4"/>
      <c r="BZ29" s="2"/>
      <c r="CA29" s="4"/>
      <c r="CB29" s="11">
        <f t="shared" ref="CB29:CB48" si="45">CA29+BL29</f>
        <v>0</v>
      </c>
      <c r="CC29" s="2"/>
      <c r="CD29" s="2"/>
      <c r="CE29" s="2"/>
      <c r="CF29" s="2"/>
      <c r="CG29" s="6"/>
      <c r="CH29" s="19"/>
      <c r="CI29" s="2"/>
      <c r="CJ29" s="7"/>
      <c r="CK29" s="4"/>
      <c r="CL29" s="2"/>
      <c r="CM29" s="2"/>
      <c r="CN29" s="4"/>
      <c r="CO29" s="4"/>
      <c r="CP29" s="2"/>
      <c r="CQ29" s="4"/>
      <c r="CR29" s="11">
        <f t="shared" ref="CR29:CR30" si="46">CQ29+CB29</f>
        <v>0</v>
      </c>
      <c r="CS29" s="2"/>
      <c r="CT29" s="2"/>
      <c r="CU29" s="2"/>
      <c r="CV29" s="2"/>
      <c r="CW29" s="6"/>
      <c r="CX29" s="19"/>
      <c r="CY29" s="2"/>
      <c r="CZ29" s="7"/>
      <c r="DA29" s="4"/>
      <c r="DB29" s="2"/>
      <c r="DC29" s="2"/>
      <c r="DD29" s="4"/>
      <c r="DE29" s="4"/>
      <c r="DF29" s="2"/>
      <c r="DG29" s="4"/>
      <c r="DH29" s="11">
        <f t="shared" ref="DH29:DH30" si="47">DG29+CR29</f>
        <v>0</v>
      </c>
      <c r="DI29" s="2"/>
      <c r="DJ29" s="2"/>
      <c r="DK29" s="2"/>
      <c r="DL29" s="2"/>
      <c r="DM29" s="6"/>
      <c r="DN29" s="19"/>
    </row>
    <row r="30" spans="1:118" s="15" customFormat="1" ht="14">
      <c r="A30" s="21"/>
      <c r="B30" s="23" t="s">
        <v>27</v>
      </c>
      <c r="C30" s="24"/>
      <c r="D30" s="25"/>
      <c r="E30" s="25"/>
      <c r="F30" s="57"/>
      <c r="G30" s="18"/>
      <c r="H30" s="11"/>
      <c r="I30" s="18"/>
      <c r="J30" s="18"/>
      <c r="K30" s="18"/>
      <c r="L30" s="18"/>
      <c r="M30" s="18"/>
      <c r="N30" s="18"/>
      <c r="O30" s="11"/>
      <c r="P30" s="11"/>
      <c r="Q30" s="18"/>
      <c r="R30" s="18"/>
      <c r="S30" s="18"/>
      <c r="T30" s="18"/>
      <c r="U30" s="12"/>
      <c r="V30" s="19"/>
      <c r="W30" s="18"/>
      <c r="X30" s="11"/>
      <c r="Y30" s="18"/>
      <c r="Z30" s="18"/>
      <c r="AA30" s="18"/>
      <c r="AB30" s="18"/>
      <c r="AC30" s="18"/>
      <c r="AD30" s="18"/>
      <c r="AE30" s="11"/>
      <c r="AF30" s="11">
        <f t="shared" si="42"/>
        <v>0</v>
      </c>
      <c r="AG30" s="18"/>
      <c r="AH30" s="18"/>
      <c r="AI30" s="18"/>
      <c r="AJ30" s="18"/>
      <c r="AK30" s="12"/>
      <c r="AL30" s="19"/>
      <c r="AM30" s="18"/>
      <c r="AN30" s="11"/>
      <c r="AO30" s="18"/>
      <c r="AP30" s="18"/>
      <c r="AQ30" s="18"/>
      <c r="AR30" s="18"/>
      <c r="AS30" s="18"/>
      <c r="AT30" s="18"/>
      <c r="AU30" s="11"/>
      <c r="AV30" s="11">
        <f t="shared" si="43"/>
        <v>0</v>
      </c>
      <c r="AW30" s="18"/>
      <c r="AX30" s="18"/>
      <c r="AY30" s="18"/>
      <c r="AZ30" s="18"/>
      <c r="BA30" s="12"/>
      <c r="BB30" s="19"/>
      <c r="BC30" s="18"/>
      <c r="BD30" s="11"/>
      <c r="BE30" s="18"/>
      <c r="BF30" s="18"/>
      <c r="BG30" s="18"/>
      <c r="BH30" s="18"/>
      <c r="BI30" s="18"/>
      <c r="BJ30" s="18"/>
      <c r="BK30" s="11"/>
      <c r="BL30" s="11">
        <f t="shared" si="44"/>
        <v>0</v>
      </c>
      <c r="BM30" s="18"/>
      <c r="BN30" s="18"/>
      <c r="BO30" s="18"/>
      <c r="BP30" s="18"/>
      <c r="BQ30" s="12"/>
      <c r="BR30" s="19"/>
      <c r="BS30" s="18"/>
      <c r="BT30" s="11"/>
      <c r="BU30" s="18"/>
      <c r="BV30" s="18"/>
      <c r="BW30" s="18"/>
      <c r="BX30" s="18"/>
      <c r="BY30" s="18"/>
      <c r="BZ30" s="18"/>
      <c r="CA30" s="11"/>
      <c r="CB30" s="11">
        <f t="shared" si="45"/>
        <v>0</v>
      </c>
      <c r="CC30" s="18"/>
      <c r="CD30" s="18"/>
      <c r="CE30" s="18"/>
      <c r="CF30" s="18"/>
      <c r="CG30" s="12"/>
      <c r="CH30" s="19"/>
      <c r="CI30" s="18"/>
      <c r="CJ30" s="11"/>
      <c r="CK30" s="18"/>
      <c r="CL30" s="18"/>
      <c r="CM30" s="18"/>
      <c r="CN30" s="18"/>
      <c r="CO30" s="18"/>
      <c r="CP30" s="18"/>
      <c r="CQ30" s="11"/>
      <c r="CR30" s="11">
        <f t="shared" si="46"/>
        <v>0</v>
      </c>
      <c r="CS30" s="18"/>
      <c r="CT30" s="18"/>
      <c r="CU30" s="18"/>
      <c r="CV30" s="18"/>
      <c r="CW30" s="12"/>
      <c r="CX30" s="19"/>
      <c r="CY30" s="18"/>
      <c r="CZ30" s="11"/>
      <c r="DA30" s="18"/>
      <c r="DB30" s="18"/>
      <c r="DC30" s="18"/>
      <c r="DD30" s="18"/>
      <c r="DE30" s="18"/>
      <c r="DF30" s="18"/>
      <c r="DG30" s="11"/>
      <c r="DH30" s="11">
        <f t="shared" si="47"/>
        <v>0</v>
      </c>
      <c r="DI30" s="18"/>
      <c r="DJ30" s="18"/>
      <c r="DK30" s="18"/>
      <c r="DL30" s="18"/>
      <c r="DM30" s="12"/>
      <c r="DN30" s="19"/>
    </row>
    <row r="31" spans="1:118" s="15" customFormat="1" ht="14">
      <c r="A31" s="13">
        <v>1</v>
      </c>
      <c r="B31" s="1" t="s">
        <v>38</v>
      </c>
      <c r="C31" s="2">
        <v>5768</v>
      </c>
      <c r="D31" s="1">
        <v>71</v>
      </c>
      <c r="E31" s="1" t="s">
        <v>149</v>
      </c>
      <c r="F31" s="57">
        <v>23.863</v>
      </c>
      <c r="G31" s="2">
        <v>25.542999999999999</v>
      </c>
      <c r="H31" s="3">
        <v>2</v>
      </c>
      <c r="I31" s="4">
        <f t="shared" ref="I31:I37" si="48">IF(AND(J$241&gt;4,H31=1),6)+IF(AND(J$241&gt;4,H31=2),4)+IF(AND(J$241&gt;4,H31=3),3)+IF(AND(J$241&gt;4,H31=4),2)+IF(AND(J$241&gt;4,H31=5),1)+IF(AND(J$241&gt;4,H31&gt;5),1)+IF(AND(J$241=4,H31=1),4)+IF(AND(J$241=4,H31=2),3)+IF(AND(J$241=4,H31=3),2)+IF(AND(J$241=4,H31=4),1)+IF(AND(J$241=3,H31=1),3)+IF(AND(J$241=3,H31=2),2)+IF(AND(J$241=3,H31=3),1)+IF(AND(J$241=2,H31=1),2)+IF(AND(J$241=2,H31=2),1)+IF(AND(J$241=1,H31=1),1)</f>
        <v>3</v>
      </c>
      <c r="J31" s="5">
        <v>3</v>
      </c>
      <c r="K31" s="5">
        <v>3</v>
      </c>
      <c r="L31" s="4">
        <f t="shared" ref="L31:L37" si="49">IF(AND(J$241&gt;4,J31=1),12)+IF(AND(J$241&gt;4,J31=2),8)+IF(AND(J$241&gt;4,J31=3),6)+IF(AND(J$241&gt;4,J31=4),5)+IF(AND(J$241&gt;4,J31=5),4)+IF(AND(J$241&gt;4,J31=6),3)+IF(AND(J$241&gt;4,J31=7),2)+IF(AND(J$241&gt;4,J31&gt;7),1)+IF(AND(J$241=4,J31=1),8)+IF(AND(J$241=4,J31=2),6)+IF(AND(J$241=4,J31=3),4)+IF(AND(J$241=4,J31=4),2)+IF(AND(J$241=3,J31=1),6)+IF(AND(J$241=3,J31=2),4)+IF(AND(J$241=3,J31=3),2)+IF(AND(J$241=2,J31=1),4)+IF(AND(J$241=2,J31=2),2)+IF(AND(J$241=1,J31=1),2)</f>
        <v>4</v>
      </c>
      <c r="M31" s="4">
        <f t="shared" ref="M31:M37" si="50">IF(AND(J$241&gt;4,K31=1),12)+IF(AND(J$241&gt;4,K31=2),8)+IF(AND(J$241&gt;4,K31=3),6)+IF(AND(J$241&gt;4,K31=4),5)+IF(AND(J$241&gt;4,K31=5),4)+IF(AND(J$241&gt;4,K31=6),3)+IF(AND(J$241&gt;4,K31=7),2)+IF(AND(J$241&gt;4,K31&gt;7),1)+IF(AND(J$241=4,K31=1),8)+IF(AND(J$241=4,K31=2),6)+IF(AND(J$241=4,K31=3),4)+IF(AND(J$241=4,K31=4),2)+IF(AND(J$241=3,K31=1),6)+IF(AND(J$241=3,K31=2),4)+IF(AND(J$241=3,K31=3),2)+IF(AND(J$241=2,K31=1),4)+IF(AND(J$241=2,K31=2),2)+IF(AND(J$241=1,K31=1),2)</f>
        <v>4</v>
      </c>
      <c r="N31" s="2" t="s">
        <v>20</v>
      </c>
      <c r="O31" s="4">
        <f t="shared" ref="O31:O37" si="51">+I31+L31+M31+U31</f>
        <v>11</v>
      </c>
      <c r="P31" s="11">
        <f t="shared" ref="P31:P37" si="52">O31</f>
        <v>11</v>
      </c>
      <c r="Q31" s="2">
        <v>24.315000000000001</v>
      </c>
      <c r="R31" s="2">
        <v>24.088999999999999</v>
      </c>
      <c r="S31" s="2" t="s">
        <v>20</v>
      </c>
      <c r="T31" s="6"/>
      <c r="U31" s="6"/>
      <c r="V31" s="19">
        <f>MIN(F31,G31,Q31,R31)</f>
        <v>23.863</v>
      </c>
      <c r="W31" s="2"/>
      <c r="X31" s="3"/>
      <c r="Y31" s="4">
        <f t="shared" ref="Y31:Y37" si="53">IF(AND(Z$241&gt;4,X31=1),6)+IF(AND(Z$241&gt;4,X31=2),4)+IF(AND(Z$241&gt;4,X31=3),3)+IF(AND(Z$241&gt;4,X31=4),2)+IF(AND(Z$241&gt;4,X31=5),1)+IF(AND(Z$241&gt;4,X31&gt;5),1)+IF(AND(Z$241=4,X31=1),4)+IF(AND(Z$241=4,X31=2),3)+IF(AND(Z$241=4,X31=3),2)+IF(AND(Z$241=4,X31=4),1)+IF(AND(Z$241=3,X31=1),3)+IF(AND(Z$241=3,X31=2),2)+IF(AND(Z$241=3,X31=3),1)+IF(AND(Z$241=2,X31=1),2)+IF(AND(Z$241=2,X31=2),1)+IF(AND(Z$241=1,X31=1),1)</f>
        <v>0</v>
      </c>
      <c r="Z31" s="5">
        <v>3</v>
      </c>
      <c r="AA31" s="5"/>
      <c r="AB31" s="4">
        <f t="shared" ref="AB31:AB37" si="54">IF(AND(Z$241&gt;4,Z31=1),12)+IF(AND(Z$241&gt;4,Z31=2),8)+IF(AND(Z$241&gt;4,Z31=3),6)+IF(AND(Z$241&gt;4,Z31=4),5)+IF(AND(Z$241&gt;4,Z31=5),4)+IF(AND(Z$241&gt;4,Z31=6),3)+IF(AND(Z$241&gt;4,Z31=7),2)+IF(AND(Z$241&gt;4,Z31&gt;7),1)+IF(AND(Z$241=4,Z31=1),8)+IF(AND(Z$241=4,Z31=2),6)+IF(AND(Z$241=4,Z31=3),4)+IF(AND(Z$241=4,Z31=4),2)+IF(AND(Z$241=3,Z31=1),6)+IF(AND(Z$241=3,Z31=2),4)+IF(AND(Z$241=3,Z31=3),2)+IF(AND(Z$241=2,Z31=1),4)+IF(AND(Z$241=2,Z31=2),2)+IF(AND(Z$241=1,Z31=1),2)</f>
        <v>4</v>
      </c>
      <c r="AC31" s="4">
        <f t="shared" ref="AC31:AC37" si="55">IF(AND(Z$241&gt;4,AA31=1),12)+IF(AND(Z$241&gt;4,AA31=2),8)+IF(AND(Z$241&gt;4,AA31=3),6)+IF(AND(Z$241&gt;4,AA31=4),5)+IF(AND(Z$241&gt;4,AA31=5),4)+IF(AND(Z$241&gt;4,AA31=6),3)+IF(AND(Z$241&gt;4,AA31=7),2)+IF(AND(Z$241&gt;4,AA31&gt;7),1)+IF(AND(Z$241=4,AA31=1),8)+IF(AND(Z$241=4,AA31=2),6)+IF(AND(Z$241=4,AA31=3),4)+IF(AND(Z$241=4,AA31=4),2)+IF(AND(Z$241=3,AA31=1),6)+IF(AND(Z$241=3,AA31=2),4)+IF(AND(Z$241=3,AA31=3),2)+IF(AND(Z$241=2,AA31=1),4)+IF(AND(Z$241=2,AA31=2),2)+IF(AND(Z$241=1,AA31=1),2)</f>
        <v>0</v>
      </c>
      <c r="AD31" s="2" t="s">
        <v>20</v>
      </c>
      <c r="AE31" s="4">
        <f t="shared" ref="AE31:AE37" si="56">+Y31+AB31+AC31+AK31</f>
        <v>4</v>
      </c>
      <c r="AF31" s="11">
        <f t="shared" ref="AF31:AF37" si="57">AE31+P31</f>
        <v>15</v>
      </c>
      <c r="AG31" s="2">
        <v>25.416</v>
      </c>
      <c r="AH31" s="2"/>
      <c r="AI31" s="2" t="s">
        <v>20</v>
      </c>
      <c r="AJ31" s="6"/>
      <c r="AK31" s="6"/>
      <c r="AL31" s="19">
        <f>MIN(V31,W31,AG31,AH31)</f>
        <v>23.863</v>
      </c>
      <c r="AM31" s="2">
        <v>30.276</v>
      </c>
      <c r="AN31" s="3"/>
      <c r="AO31" s="4">
        <f t="shared" ref="AO31:AO37" si="58">IF(AND(AP$241&gt;4,AN31=1),6)+IF(AND(AP$241&gt;4,AN31=2),4)+IF(AND(AP$241&gt;4,AN31=3),3)+IF(AND(AP$241&gt;4,AN31=4),2)+IF(AND(AP$241&gt;4,AN31=5),1)+IF(AND(AP$241&gt;4,AN31&gt;5),1)+IF(AND(AP$241=4,AN31=1),4)+IF(AND(AP$241=4,AN31=2),3)+IF(AND(AP$241=4,AN31=3),2)+IF(AND(AP$241=4,AN31=4),1)+IF(AND(AP$241=3,AN31=1),3)+IF(AND(AP$241=3,AN31=2),2)+IF(AND(AP$241=3,AN31=3),1)+IF(AND(AP$241=2,AN31=1),2)+IF(AND(AP$241=2,AN31=2),1)+IF(AND(AP$241=1,AN31=1),1)</f>
        <v>0</v>
      </c>
      <c r="AP31" s="5"/>
      <c r="AQ31" s="5"/>
      <c r="AR31" s="4">
        <f t="shared" ref="AR31:AR37" si="59">IF(AND(AP$241&gt;4,AP31=1),12)+IF(AND(AP$241&gt;4,AP31=2),8)+IF(AND(AP$241&gt;4,AP31=3),6)+IF(AND(AP$241&gt;4,AP31=4),5)+IF(AND(AP$241&gt;4,AP31=5),4)+IF(AND(AP$241&gt;4,AP31=6),3)+IF(AND(AP$241&gt;4,AP31=7),2)+IF(AND(AP$241&gt;4,AP31&gt;7),1)+IF(AND(AP$241=4,AP31=1),8)+IF(AND(AP$241=4,AP31=2),6)+IF(AND(AP$241=4,AP31=3),4)+IF(AND(AP$241=4,AP31=4),2)+IF(AND(AP$241=3,AP31=1),6)+IF(AND(AP$241=3,AP31=2),4)+IF(AND(AP$241=3,AP31=3),2)+IF(AND(AP$241=2,AP31=1),4)+IF(AND(AP$241=2,AP31=2),2)+IF(AND(AP$241=1,AP31=1),2)</f>
        <v>0</v>
      </c>
      <c r="AS31" s="4">
        <f t="shared" ref="AS31:AS37" si="60">IF(AND(AP$241&gt;4,AQ31=1),12)+IF(AND(AP$241&gt;4,AQ31=2),8)+IF(AND(AP$241&gt;4,AQ31=3),6)+IF(AND(AP$241&gt;4,AQ31=4),5)+IF(AND(AP$241&gt;4,AQ31=5),4)+IF(AND(AP$241&gt;4,AQ31=6),3)+IF(AND(AP$241&gt;4,AQ31=7),2)+IF(AND(AP$241&gt;4,AQ31&gt;7),1)+IF(AND(AP$241=4,AQ31=1),8)+IF(AND(AP$241=4,AQ31=2),6)+IF(AND(AP$241=4,AQ31=3),4)+IF(AND(AP$241=4,AQ31=4),2)+IF(AND(AP$241=3,AQ31=1),6)+IF(AND(AP$241=3,AQ31=2),4)+IF(AND(AP$241=3,AQ31=3),2)+IF(AND(AP$241=2,AQ31=1),4)+IF(AND(AP$241=2,AQ31=2),2)+IF(AND(AP$241=1,AQ31=1),2)</f>
        <v>0</v>
      </c>
      <c r="AT31" s="2" t="s">
        <v>20</v>
      </c>
      <c r="AU31" s="4">
        <f t="shared" ref="AU31:AU37" si="61">+AO31+AR31+AS31+BA31</f>
        <v>0</v>
      </c>
      <c r="AV31" s="11">
        <f t="shared" ref="AV31:AV37" si="62">AU31+AF31</f>
        <v>15</v>
      </c>
      <c r="AW31" s="2">
        <v>25.056000000000001</v>
      </c>
      <c r="AX31" s="2">
        <v>24.835999999999999</v>
      </c>
      <c r="AY31" s="2" t="s">
        <v>20</v>
      </c>
      <c r="AZ31" s="6"/>
      <c r="BA31" s="6"/>
      <c r="BB31" s="19">
        <f>MIN(AL31,AM31,AW31,AX31)</f>
        <v>23.863</v>
      </c>
      <c r="BC31" s="2">
        <v>25.803000000000001</v>
      </c>
      <c r="BD31" s="3"/>
      <c r="BE31" s="4">
        <f t="shared" ref="BE31:BE37" si="63">IF(AND(BF$241&gt;4,BD31=1),6)+IF(AND(BF$241&gt;4,BD31=2),4)+IF(AND(BF$241&gt;4,BD31=3),3)+IF(AND(BF$241&gt;4,BD31=4),2)+IF(AND(BF$241&gt;4,BD31=5),1)+IF(AND(BF$241&gt;4,BD31&gt;5),1)+IF(AND(BF$241=4,BD31=1),4)+IF(AND(BF$241=4,BD31=2),3)+IF(AND(BF$241=4,BD31=3),2)+IF(AND(BF$241=4,BD31=4),1)+IF(AND(BF$241=3,BD31=1),3)+IF(AND(BF$241=3,BD31=2),2)+IF(AND(BF$241=3,BD31=3),1)+IF(AND(BF$241=2,BD31=1),2)+IF(AND(BF$241=2,BD31=2),1)+IF(AND(BF$241=1,BD31=1),1)</f>
        <v>0</v>
      </c>
      <c r="BF31" s="5"/>
      <c r="BG31" s="5"/>
      <c r="BH31" s="4">
        <f t="shared" ref="BH31:BH37" si="64">IF(AND(BF$241&gt;4,BF31=1),12)+IF(AND(BF$241&gt;4,BF31=2),8)+IF(AND(BF$241&gt;4,BF31=3),6)+IF(AND(BF$241&gt;4,BF31=4),5)+IF(AND(BF$241&gt;4,BF31=5),4)+IF(AND(BF$241&gt;4,BF31=6),3)+IF(AND(BF$241&gt;4,BF31=7),2)+IF(AND(BF$241&gt;4,BF31&gt;7),1)+IF(AND(BF$241=4,BF31=1),8)+IF(AND(BF$241=4,BF31=2),6)+IF(AND(BF$241=4,BF31=3),4)+IF(AND(BF$241=4,BF31=4),2)+IF(AND(BF$241=3,BF31=1),6)+IF(AND(BF$241=3,BF31=2),4)+IF(AND(BF$241=3,BF31=3),2)+IF(AND(BF$241=2,BF31=1),4)+IF(AND(BF$241=2,BF31=2),2)+IF(AND(BF$241=1,BF31=1),2)</f>
        <v>0</v>
      </c>
      <c r="BI31" s="4">
        <f t="shared" ref="BI31:BI37" si="65">IF(AND(BF$241&gt;4,BG31=1),12)+IF(AND(BF$241&gt;4,BG31=2),8)+IF(AND(BF$241&gt;4,BG31=3),6)+IF(AND(BF$241&gt;4,BG31=4),5)+IF(AND(BF$241&gt;4,BG31=5),4)+IF(AND(BF$241&gt;4,BG31=6),3)+IF(AND(BF$241&gt;4,BG31=7),2)+IF(AND(BF$241&gt;4,BG31&gt;7),1)+IF(AND(BF$241=4,BG31=1),8)+IF(AND(BF$241=4,BG31=2),6)+IF(AND(BF$241=4,BG31=3),4)+IF(AND(BF$241=4,BG31=4),2)+IF(AND(BF$241=3,BG31=1),6)+IF(AND(BF$241=3,BG31=2),4)+IF(AND(BF$241=3,BG31=3),2)+IF(AND(BF$241=2,BG31=1),4)+IF(AND(BF$241=2,BG31=2),2)+IF(AND(BF$241=1,BG31=1),2)</f>
        <v>0</v>
      </c>
      <c r="BJ31" s="2" t="s">
        <v>20</v>
      </c>
      <c r="BK31" s="4">
        <f t="shared" ref="BK31:BK37" si="66">+BE31+BH31+BI31+BQ31</f>
        <v>0</v>
      </c>
      <c r="BL31" s="11">
        <f t="shared" ref="BL31:BL37" si="67">BK31+AV31</f>
        <v>15</v>
      </c>
      <c r="BM31" s="2">
        <v>24.01</v>
      </c>
      <c r="BN31" s="2">
        <v>26.155000000000001</v>
      </c>
      <c r="BO31" s="2" t="s">
        <v>20</v>
      </c>
      <c r="BP31" s="6"/>
      <c r="BQ31" s="6"/>
      <c r="BR31" s="19">
        <f>MIN(BB31,BC31,BM31,BN31)</f>
        <v>23.863</v>
      </c>
      <c r="BS31" s="2"/>
      <c r="BT31" s="3"/>
      <c r="BU31" s="4">
        <f t="shared" ref="BU31:BU37" si="68">IF(AND(BV$241&gt;4,BT31=1),6)+IF(AND(BV$241&gt;4,BT31=2),4)+IF(AND(BV$241&gt;4,BT31=3),3)+IF(AND(BV$241&gt;4,BT31=4),2)+IF(AND(BV$241&gt;4,BT31=5),1)+IF(AND(BV$241&gt;4,BT31&gt;5),1)+IF(AND(BV$241=4,BT31=1),4)+IF(AND(BV$241=4,BT31=2),3)+IF(AND(BV$241=4,BT31=3),2)+IF(AND(BV$241=4,BT31=4),1)+IF(AND(BV$241=3,BT31=1),3)+IF(AND(BV$241=3,BT31=2),2)+IF(AND(BV$241=3,BT31=3),1)+IF(AND(BV$241=2,BT31=1),2)+IF(AND(BV$241=2,BT31=2),1)+IF(AND(BV$241=1,BT31=1),1)</f>
        <v>0</v>
      </c>
      <c r="BV31" s="5"/>
      <c r="BW31" s="5"/>
      <c r="BX31" s="4">
        <f t="shared" ref="BX31:BX37" si="69">IF(AND(BV$241&gt;4,BV31=1),12)+IF(AND(BV$241&gt;4,BV31=2),8)+IF(AND(BV$241&gt;4,BV31=3),6)+IF(AND(BV$241&gt;4,BV31=4),5)+IF(AND(BV$241&gt;4,BV31=5),4)+IF(AND(BV$241&gt;4,BV31=6),3)+IF(AND(BV$241&gt;4,BV31=7),2)+IF(AND(BV$241&gt;4,BV31&gt;7),1)+IF(AND(BV$241=4,BV31=1),8)+IF(AND(BV$241=4,BV31=2),6)+IF(AND(BV$241=4,BV31=3),4)+IF(AND(BV$241=4,BV31=4),2)+IF(AND(BV$241=3,BV31=1),6)+IF(AND(BV$241=3,BV31=2),4)+IF(AND(BV$241=3,BV31=3),2)+IF(AND(BV$241=2,BV31=1),4)+IF(AND(BV$241=2,BV31=2),2)+IF(AND(BV$241=1,BV31=1),2)</f>
        <v>0</v>
      </c>
      <c r="BY31" s="4">
        <f t="shared" ref="BY31:BY37" si="70">IF(AND(BV$241&gt;4,BW31=1),12)+IF(AND(BV$241&gt;4,BW31=2),8)+IF(AND(BV$241&gt;4,BW31=3),6)+IF(AND(BV$241&gt;4,BW31=4),5)+IF(AND(BV$241&gt;4,BW31=5),4)+IF(AND(BV$241&gt;4,BW31=6),3)+IF(AND(BV$241&gt;4,BW31=7),2)+IF(AND(BV$241&gt;4,BW31&gt;7),1)+IF(AND(BV$241=4,BW31=1),8)+IF(AND(BV$241=4,BW31=2),6)+IF(AND(BV$241=4,BW31=3),4)+IF(AND(BV$241=4,BW31=4),2)+IF(AND(BV$241=3,BW31=1),6)+IF(AND(BV$241=3,BW31=2),4)+IF(AND(BV$241=3,BW31=3),2)+IF(AND(BV$241=2,BW31=1),4)+IF(AND(BV$241=2,BW31=2),2)+IF(AND(BV$241=1,BW31=1),2)</f>
        <v>0</v>
      </c>
      <c r="BZ31" s="2" t="s">
        <v>20</v>
      </c>
      <c r="CA31" s="4">
        <f t="shared" ref="CA31:CA37" si="71">+BU31+BX31+BY31+CG31</f>
        <v>0</v>
      </c>
      <c r="CB31" s="11">
        <f t="shared" ref="CB31:CB37" si="72">CA31+BL31</f>
        <v>15</v>
      </c>
      <c r="CC31" s="2"/>
      <c r="CD31" s="2"/>
      <c r="CE31" s="2" t="s">
        <v>20</v>
      </c>
      <c r="CF31" s="6"/>
      <c r="CG31" s="6"/>
      <c r="CH31" s="19">
        <f>MIN(BR31,BS31,CC31,CD31)</f>
        <v>23.863</v>
      </c>
      <c r="CI31" s="2">
        <v>23.736000000000001</v>
      </c>
      <c r="CJ31" s="3">
        <v>1</v>
      </c>
      <c r="CK31" s="4">
        <f t="shared" ref="CK31:CK37" si="73">IF(AND(CL$241&gt;4,CJ31=1),6)+IF(AND(CL$241&gt;4,CJ31=2),4)+IF(AND(CL$241&gt;4,CJ31=3),3)+IF(AND(CL$241&gt;4,CJ31=4),2)+IF(AND(CL$241&gt;4,CJ31=5),1)+IF(AND(CL$241&gt;4,CJ31&gt;5),1)+IF(AND(CL$241=4,CJ31=1),4)+IF(AND(CL$241=4,CJ31=2),3)+IF(AND(CL$241=4,CJ31=3),2)+IF(AND(CL$241=4,CJ31=4),1)+IF(AND(CL$241=3,CJ31=1),3)+IF(AND(CL$241=3,CJ31=2),2)+IF(AND(CL$241=3,CJ31=3),1)+IF(AND(CL$241=2,CJ31=1),2)+IF(AND(CL$241=2,CJ31=2),1)+IF(AND(CL$241=1,CJ31=1),1)</f>
        <v>2</v>
      </c>
      <c r="CL31" s="5">
        <v>1</v>
      </c>
      <c r="CM31" s="5">
        <v>1</v>
      </c>
      <c r="CN31" s="4">
        <f t="shared" ref="CN31:CN37" si="74">IF(AND(CL$241&gt;4,CL31=1),12)+IF(AND(CL$241&gt;4,CL31=2),8)+IF(AND(CL$241&gt;4,CL31=3),6)+IF(AND(CL$241&gt;4,CL31=4),5)+IF(AND(CL$241&gt;4,CL31=5),4)+IF(AND(CL$241&gt;4,CL31=6),3)+IF(AND(CL$241&gt;4,CL31=7),2)+IF(AND(CL$241&gt;4,CL31&gt;7),1)+IF(AND(CL$241=4,CL31=1),8)+IF(AND(CL$241=4,CL31=2),6)+IF(AND(CL$241=4,CL31=3),4)+IF(AND(CL$241=4,CL31=4),2)+IF(AND(CL$241=3,CL31=1),6)+IF(AND(CL$241=3,CL31=2),4)+IF(AND(CL$241=3,CL31=3),2)+IF(AND(CL$241=2,CL31=1),4)+IF(AND(CL$241=2,CL31=2),2)+IF(AND(CL$241=1,CL31=1),2)</f>
        <v>4</v>
      </c>
      <c r="CO31" s="4">
        <f t="shared" ref="CO31:CO37" si="75">IF(AND(CL$241&gt;4,CM31=1),12)+IF(AND(CL$241&gt;4,CM31=2),8)+IF(AND(CL$241&gt;4,CM31=3),6)+IF(AND(CL$241&gt;4,CM31=4),5)+IF(AND(CL$241&gt;4,CM31=5),4)+IF(AND(CL$241&gt;4,CM31=6),3)+IF(AND(CL$241&gt;4,CM31=7),2)+IF(AND(CL$241&gt;4,CM31&gt;7),1)+IF(AND(CL$241=4,CM31=1),8)+IF(AND(CL$241=4,CM31=2),6)+IF(AND(CL$241=4,CM31=3),4)+IF(AND(CL$241=4,CM31=4),2)+IF(AND(CL$241=3,CM31=1),6)+IF(AND(CL$241=3,CM31=2),4)+IF(AND(CL$241=3,CM31=3),2)+IF(AND(CL$241=2,CM31=1),4)+IF(AND(CL$241=2,CM31=2),2)+IF(AND(CL$241=1,CM31=1),2)</f>
        <v>4</v>
      </c>
      <c r="CP31" s="2" t="s">
        <v>20</v>
      </c>
      <c r="CQ31" s="4">
        <f t="shared" ref="CQ31:CQ37" si="76">+CK31+CN31+CO31+CW31</f>
        <v>11</v>
      </c>
      <c r="CR31" s="11">
        <f t="shared" ref="CR31:CR37" si="77">CQ31+CB31</f>
        <v>26</v>
      </c>
      <c r="CS31" s="2">
        <v>24.744</v>
      </c>
      <c r="CT31" s="2">
        <v>23.847000000000001</v>
      </c>
      <c r="CU31" s="2" t="s">
        <v>20</v>
      </c>
      <c r="CV31" s="6"/>
      <c r="CW31" s="6">
        <v>1</v>
      </c>
      <c r="CX31" s="19">
        <f>MIN(CH31,CI31,CS31,CT31)</f>
        <v>23.736000000000001</v>
      </c>
      <c r="CY31" s="2">
        <v>23.850999999999999</v>
      </c>
      <c r="CZ31" s="3">
        <v>1</v>
      </c>
      <c r="DA31" s="4">
        <f t="shared" ref="DA31:DA45" si="78">IF(AND(DB$241&gt;4,CZ31=1),6)+IF(AND(DB$241&gt;4,CZ31=2),4)+IF(AND(DB$241&gt;4,CZ31=3),3)+IF(AND(DB$241&gt;4,CZ31=4),2)+IF(AND(DB$241&gt;4,CZ31=5),1)+IF(AND(DB$241&gt;4,CZ31&gt;5),1)+IF(AND(DB$241=4,CZ31=1),4)+IF(AND(DB$241=4,CZ31=2),3)+IF(AND(DB$241=4,CZ31=3),2)+IF(AND(DB$241=4,CZ31=4),1)+IF(AND(DB$241=3,CZ31=1),3)+IF(AND(DB$241=3,CZ31=2),2)+IF(AND(DB$241=3,CZ31=3),1)+IF(AND(DB$241=2,CZ31=1),2)+IF(AND(DB$241=2,CZ31=2),1)+IF(AND(DB$241=1,CZ31=1),1)</f>
        <v>4</v>
      </c>
      <c r="DB31" s="5">
        <v>2</v>
      </c>
      <c r="DC31" s="5"/>
      <c r="DD31" s="4">
        <f t="shared" ref="DD31:DD45" si="79">IF(AND(DB$241&gt;4,DB31=1),12)+IF(AND(DB$241&gt;4,DB31=2),8)+IF(AND(DB$241&gt;4,DB31=3),6)+IF(AND(DB$241&gt;4,DB31=4),5)+IF(AND(DB$241&gt;4,DB31=5),4)+IF(AND(DB$241&gt;4,DB31=6),3)+IF(AND(DB$241&gt;4,DB31=7),2)+IF(AND(DB$241&gt;4,DB31&gt;7),1)+IF(AND(DB$241=4,DB31=1),8)+IF(AND(DB$241=4,DB31=2),6)+IF(AND(DB$241=4,DB31=3),4)+IF(AND(DB$241=4,DB31=4),2)+IF(AND(DB$241=3,DB31=1),6)+IF(AND(DB$241=3,DB31=2),4)+IF(AND(DB$241=3,DB31=3),2)+IF(AND(DB$241=2,DB31=1),4)+IF(AND(DB$241=2,DB31=2),2)+IF(AND(DB$241=1,DB31=1),2)</f>
        <v>6</v>
      </c>
      <c r="DE31" s="4">
        <f t="shared" ref="DE31:DE45" si="80">IF(AND(DB$241&gt;4,DC31=1),12)+IF(AND(DB$241&gt;4,DC31=2),8)+IF(AND(DB$241&gt;4,DC31=3),6)+IF(AND(DB$241&gt;4,DC31=4),5)+IF(AND(DB$241&gt;4,DC31=5),4)+IF(AND(DB$241&gt;4,DC31=6),3)+IF(AND(DB$241&gt;4,DC31=7),2)+IF(AND(DB$241&gt;4,DC31&gt;7),1)+IF(AND(DB$241=4,DC31=1),8)+IF(AND(DB$241=4,DC31=2),6)+IF(AND(DB$241=4,DC31=3),4)+IF(AND(DB$241=4,DC31=4),2)+IF(AND(DB$241=3,DC31=1),6)+IF(AND(DB$241=3,DC31=2),4)+IF(AND(DB$241=3,DC31=3),2)+IF(AND(DB$241=2,DC31=1),4)+IF(AND(DB$241=2,DC31=2),2)+IF(AND(DB$241=1,DC31=1),2)</f>
        <v>0</v>
      </c>
      <c r="DF31" s="2" t="s">
        <v>20</v>
      </c>
      <c r="DG31" s="4">
        <f t="shared" ref="DG31:DG45" si="81">+DA31+DD31+DE31+DM31</f>
        <v>10</v>
      </c>
      <c r="DH31" s="11">
        <f t="shared" ref="DH31:DH45" si="82">DG31+CR31</f>
        <v>36</v>
      </c>
      <c r="DI31" s="10">
        <v>24.77</v>
      </c>
      <c r="DJ31" s="2"/>
      <c r="DK31" s="2" t="s">
        <v>20</v>
      </c>
      <c r="DL31" s="6" t="s">
        <v>54</v>
      </c>
      <c r="DM31" s="6"/>
      <c r="DN31" s="19">
        <f>MIN(CX31,CY31,DI31,DJ31)</f>
        <v>23.736000000000001</v>
      </c>
    </row>
    <row r="32" spans="1:118" s="15" customFormat="1" ht="14" hidden="1">
      <c r="A32" s="13">
        <v>3</v>
      </c>
      <c r="B32" s="1" t="s">
        <v>38</v>
      </c>
      <c r="C32" s="2">
        <v>5768</v>
      </c>
      <c r="D32" s="1">
        <v>168</v>
      </c>
      <c r="E32" s="1" t="s">
        <v>56</v>
      </c>
      <c r="F32" s="57">
        <v>25.24</v>
      </c>
      <c r="G32" s="10"/>
      <c r="H32" s="3"/>
      <c r="I32" s="4">
        <f t="shared" si="48"/>
        <v>0</v>
      </c>
      <c r="J32" s="5"/>
      <c r="K32" s="5"/>
      <c r="L32" s="4">
        <f t="shared" si="49"/>
        <v>0</v>
      </c>
      <c r="M32" s="4">
        <f t="shared" si="50"/>
        <v>0</v>
      </c>
      <c r="N32" s="2" t="s">
        <v>21</v>
      </c>
      <c r="O32" s="4">
        <f t="shared" si="51"/>
        <v>0</v>
      </c>
      <c r="P32" s="11">
        <f t="shared" si="52"/>
        <v>0</v>
      </c>
      <c r="Q32" s="10"/>
      <c r="R32" s="10"/>
      <c r="S32" s="2" t="s">
        <v>21</v>
      </c>
      <c r="T32" s="6"/>
      <c r="U32" s="6"/>
      <c r="V32" s="19">
        <f>MIN(F32,G32,Q32,R32)</f>
        <v>25.24</v>
      </c>
      <c r="W32" s="10"/>
      <c r="X32" s="3"/>
      <c r="Y32" s="4">
        <f t="shared" si="53"/>
        <v>0</v>
      </c>
      <c r="Z32" s="5"/>
      <c r="AA32" s="5"/>
      <c r="AB32" s="4">
        <f t="shared" si="54"/>
        <v>0</v>
      </c>
      <c r="AC32" s="4">
        <f t="shared" si="55"/>
        <v>0</v>
      </c>
      <c r="AD32" s="2" t="s">
        <v>21</v>
      </c>
      <c r="AE32" s="4">
        <f t="shared" si="56"/>
        <v>0</v>
      </c>
      <c r="AF32" s="11">
        <f t="shared" si="57"/>
        <v>0</v>
      </c>
      <c r="AG32" s="10"/>
      <c r="AH32" s="10"/>
      <c r="AI32" s="2" t="s">
        <v>21</v>
      </c>
      <c r="AJ32" s="6"/>
      <c r="AK32" s="6"/>
      <c r="AL32" s="19">
        <f>MIN(V32,W32,AG32,AH32)</f>
        <v>25.24</v>
      </c>
      <c r="AM32" s="10"/>
      <c r="AN32" s="3"/>
      <c r="AO32" s="4">
        <f t="shared" si="58"/>
        <v>0</v>
      </c>
      <c r="AP32" s="5"/>
      <c r="AQ32" s="5"/>
      <c r="AR32" s="4">
        <f t="shared" si="59"/>
        <v>0</v>
      </c>
      <c r="AS32" s="4">
        <f t="shared" si="60"/>
        <v>0</v>
      </c>
      <c r="AT32" s="2" t="s">
        <v>21</v>
      </c>
      <c r="AU32" s="4">
        <f t="shared" si="61"/>
        <v>0</v>
      </c>
      <c r="AV32" s="11">
        <f t="shared" si="62"/>
        <v>0</v>
      </c>
      <c r="AW32" s="10"/>
      <c r="AX32" s="10"/>
      <c r="AY32" s="2" t="s">
        <v>21</v>
      </c>
      <c r="AZ32" s="6"/>
      <c r="BA32" s="6"/>
      <c r="BB32" s="19">
        <f>MIN(AL32,AM32,AW32,AX32)</f>
        <v>25.24</v>
      </c>
      <c r="BC32" s="10"/>
      <c r="BD32" s="3"/>
      <c r="BE32" s="4">
        <f t="shared" si="63"/>
        <v>0</v>
      </c>
      <c r="BF32" s="5"/>
      <c r="BG32" s="5"/>
      <c r="BH32" s="4">
        <f t="shared" si="64"/>
        <v>0</v>
      </c>
      <c r="BI32" s="4">
        <f t="shared" si="65"/>
        <v>0</v>
      </c>
      <c r="BJ32" s="2" t="s">
        <v>20</v>
      </c>
      <c r="BK32" s="4">
        <f t="shared" si="66"/>
        <v>0</v>
      </c>
      <c r="BL32" s="11">
        <f t="shared" si="67"/>
        <v>0</v>
      </c>
      <c r="BM32" s="10"/>
      <c r="BN32" s="10"/>
      <c r="BO32" s="2" t="s">
        <v>21</v>
      </c>
      <c r="BP32" s="6"/>
      <c r="BQ32" s="6"/>
      <c r="BR32" s="19">
        <f>MIN(BB32,BC32,BM32,BN32)</f>
        <v>25.24</v>
      </c>
      <c r="BS32" s="10"/>
      <c r="BT32" s="3"/>
      <c r="BU32" s="4">
        <f t="shared" si="68"/>
        <v>0</v>
      </c>
      <c r="BV32" s="5"/>
      <c r="BW32" s="5"/>
      <c r="BX32" s="4">
        <f t="shared" si="69"/>
        <v>0</v>
      </c>
      <c r="BY32" s="4">
        <f t="shared" si="70"/>
        <v>0</v>
      </c>
      <c r="BZ32" s="2" t="s">
        <v>20</v>
      </c>
      <c r="CA32" s="4">
        <f t="shared" si="71"/>
        <v>0</v>
      </c>
      <c r="CB32" s="11">
        <f t="shared" si="72"/>
        <v>0</v>
      </c>
      <c r="CC32" s="10"/>
      <c r="CD32" s="10"/>
      <c r="CE32" s="2" t="s">
        <v>21</v>
      </c>
      <c r="CF32" s="6"/>
      <c r="CG32" s="6"/>
      <c r="CH32" s="19">
        <f>MIN(BR32,BS32,CC32,CD32)</f>
        <v>25.24</v>
      </c>
      <c r="CI32" s="10"/>
      <c r="CJ32" s="3"/>
      <c r="CK32" s="4">
        <f t="shared" si="73"/>
        <v>0</v>
      </c>
      <c r="CL32" s="5"/>
      <c r="CM32" s="5"/>
      <c r="CN32" s="4">
        <f t="shared" si="74"/>
        <v>0</v>
      </c>
      <c r="CO32" s="4">
        <f t="shared" si="75"/>
        <v>0</v>
      </c>
      <c r="CP32" s="2" t="s">
        <v>20</v>
      </c>
      <c r="CQ32" s="4">
        <f t="shared" si="76"/>
        <v>0</v>
      </c>
      <c r="CR32" s="11">
        <f t="shared" si="77"/>
        <v>0</v>
      </c>
      <c r="CS32" s="10"/>
      <c r="CT32" s="10"/>
      <c r="CU32" s="2" t="s">
        <v>21</v>
      </c>
      <c r="CV32" s="6"/>
      <c r="CW32" s="6"/>
      <c r="CX32" s="19">
        <f>MIN(CH32,CI32,CS32,CT32)</f>
        <v>25.24</v>
      </c>
      <c r="CY32" s="10"/>
      <c r="CZ32" s="3"/>
      <c r="DA32" s="4">
        <f t="shared" si="78"/>
        <v>0</v>
      </c>
      <c r="DB32" s="5"/>
      <c r="DC32" s="5"/>
      <c r="DD32" s="4">
        <f t="shared" si="79"/>
        <v>0</v>
      </c>
      <c r="DE32" s="4">
        <f t="shared" si="80"/>
        <v>0</v>
      </c>
      <c r="DF32" s="2" t="s">
        <v>20</v>
      </c>
      <c r="DG32" s="4">
        <f t="shared" si="81"/>
        <v>0</v>
      </c>
      <c r="DH32" s="11">
        <f t="shared" si="82"/>
        <v>0</v>
      </c>
      <c r="DI32" s="10"/>
      <c r="DJ32" s="10"/>
      <c r="DK32" s="2" t="s">
        <v>21</v>
      </c>
      <c r="DL32" s="2"/>
      <c r="DM32" s="6"/>
      <c r="DN32" s="19">
        <f>MIN(CX32,CY32,DI32,DJ32)</f>
        <v>25.24</v>
      </c>
    </row>
    <row r="33" spans="1:118" s="15" customFormat="1" ht="14" hidden="1">
      <c r="A33" s="13">
        <v>4</v>
      </c>
      <c r="B33" s="1" t="s">
        <v>67</v>
      </c>
      <c r="C33" s="2">
        <v>10709</v>
      </c>
      <c r="D33" s="1">
        <v>1</v>
      </c>
      <c r="E33" s="1" t="s">
        <v>39</v>
      </c>
      <c r="F33" s="57">
        <v>24.454000000000001</v>
      </c>
      <c r="G33" s="2"/>
      <c r="H33" s="3"/>
      <c r="I33" s="4">
        <f t="shared" si="48"/>
        <v>0</v>
      </c>
      <c r="J33" s="5"/>
      <c r="K33" s="5"/>
      <c r="L33" s="4">
        <f t="shared" si="49"/>
        <v>0</v>
      </c>
      <c r="M33" s="4">
        <f t="shared" si="50"/>
        <v>0</v>
      </c>
      <c r="N33" s="2" t="s">
        <v>20</v>
      </c>
      <c r="O33" s="4">
        <f t="shared" si="51"/>
        <v>0</v>
      </c>
      <c r="P33" s="11">
        <f t="shared" si="52"/>
        <v>0</v>
      </c>
      <c r="Q33" s="2"/>
      <c r="R33" s="2"/>
      <c r="S33" s="2" t="s">
        <v>20</v>
      </c>
      <c r="T33" s="6"/>
      <c r="U33" s="6"/>
      <c r="V33" s="19">
        <f>MIN(F33,G33,Q33,R33)</f>
        <v>24.454000000000001</v>
      </c>
      <c r="W33" s="2"/>
      <c r="X33" s="3"/>
      <c r="Y33" s="4">
        <f t="shared" si="53"/>
        <v>0</v>
      </c>
      <c r="Z33" s="5"/>
      <c r="AA33" s="5"/>
      <c r="AB33" s="4">
        <f t="shared" si="54"/>
        <v>0</v>
      </c>
      <c r="AC33" s="4">
        <f t="shared" si="55"/>
        <v>0</v>
      </c>
      <c r="AD33" s="2" t="s">
        <v>20</v>
      </c>
      <c r="AE33" s="4">
        <f t="shared" si="56"/>
        <v>0</v>
      </c>
      <c r="AF33" s="11">
        <f t="shared" si="57"/>
        <v>0</v>
      </c>
      <c r="AG33" s="2"/>
      <c r="AH33" s="2"/>
      <c r="AI33" s="2" t="s">
        <v>20</v>
      </c>
      <c r="AJ33" s="6"/>
      <c r="AK33" s="6"/>
      <c r="AL33" s="19">
        <f>MIN(V33,W33,AG33,AH33)</f>
        <v>24.454000000000001</v>
      </c>
      <c r="AM33" s="2"/>
      <c r="AN33" s="3"/>
      <c r="AO33" s="4">
        <f t="shared" si="58"/>
        <v>0</v>
      </c>
      <c r="AP33" s="5"/>
      <c r="AQ33" s="5"/>
      <c r="AR33" s="4">
        <f t="shared" si="59"/>
        <v>0</v>
      </c>
      <c r="AS33" s="4">
        <f t="shared" si="60"/>
        <v>0</v>
      </c>
      <c r="AT33" s="2" t="s">
        <v>20</v>
      </c>
      <c r="AU33" s="4">
        <f t="shared" si="61"/>
        <v>0</v>
      </c>
      <c r="AV33" s="11">
        <f t="shared" si="62"/>
        <v>0</v>
      </c>
      <c r="AW33" s="2"/>
      <c r="AX33" s="2"/>
      <c r="AY33" s="2" t="s">
        <v>20</v>
      </c>
      <c r="AZ33" s="6"/>
      <c r="BA33" s="6"/>
      <c r="BB33" s="19">
        <f>MIN(AL33,AM33,AW33,AX33)</f>
        <v>24.454000000000001</v>
      </c>
      <c r="BC33" s="2"/>
      <c r="BD33" s="3"/>
      <c r="BE33" s="4">
        <f t="shared" si="63"/>
        <v>0</v>
      </c>
      <c r="BF33" s="5"/>
      <c r="BG33" s="5"/>
      <c r="BH33" s="4">
        <f t="shared" si="64"/>
        <v>0</v>
      </c>
      <c r="BI33" s="4">
        <f t="shared" si="65"/>
        <v>0</v>
      </c>
      <c r="BJ33" s="2" t="s">
        <v>20</v>
      </c>
      <c r="BK33" s="4">
        <f t="shared" si="66"/>
        <v>0</v>
      </c>
      <c r="BL33" s="11">
        <f t="shared" si="67"/>
        <v>0</v>
      </c>
      <c r="BM33" s="2"/>
      <c r="BN33" s="2"/>
      <c r="BO33" s="2" t="s">
        <v>20</v>
      </c>
      <c r="BP33" s="6"/>
      <c r="BQ33" s="6"/>
      <c r="BR33" s="19">
        <f>MIN(BB33,BC33,BM33,BN33)</f>
        <v>24.454000000000001</v>
      </c>
      <c r="BS33" s="2"/>
      <c r="BT33" s="3"/>
      <c r="BU33" s="4">
        <f t="shared" si="68"/>
        <v>0</v>
      </c>
      <c r="BV33" s="5"/>
      <c r="BW33" s="5"/>
      <c r="BX33" s="4">
        <f t="shared" si="69"/>
        <v>0</v>
      </c>
      <c r="BY33" s="4">
        <f t="shared" si="70"/>
        <v>0</v>
      </c>
      <c r="BZ33" s="2" t="s">
        <v>20</v>
      </c>
      <c r="CA33" s="4">
        <f t="shared" si="71"/>
        <v>0</v>
      </c>
      <c r="CB33" s="11">
        <f t="shared" si="72"/>
        <v>0</v>
      </c>
      <c r="CC33" s="2"/>
      <c r="CD33" s="2"/>
      <c r="CE33" s="2" t="s">
        <v>20</v>
      </c>
      <c r="CF33" s="6"/>
      <c r="CG33" s="6"/>
      <c r="CH33" s="19">
        <f>MIN(BR33,BS33,CC33,CD33)</f>
        <v>24.454000000000001</v>
      </c>
      <c r="CI33" s="2"/>
      <c r="CJ33" s="3"/>
      <c r="CK33" s="4">
        <f t="shared" si="73"/>
        <v>0</v>
      </c>
      <c r="CL33" s="5"/>
      <c r="CM33" s="5"/>
      <c r="CN33" s="4">
        <f t="shared" si="74"/>
        <v>0</v>
      </c>
      <c r="CO33" s="4">
        <f t="shared" si="75"/>
        <v>0</v>
      </c>
      <c r="CP33" s="2" t="s">
        <v>20</v>
      </c>
      <c r="CQ33" s="4">
        <f t="shared" si="76"/>
        <v>0</v>
      </c>
      <c r="CR33" s="11">
        <f t="shared" si="77"/>
        <v>0</v>
      </c>
      <c r="CS33" s="2"/>
      <c r="CT33" s="2"/>
      <c r="CU33" s="2" t="s">
        <v>20</v>
      </c>
      <c r="CV33" s="6"/>
      <c r="CW33" s="6"/>
      <c r="CX33" s="19">
        <f>MIN(CH33,CI33,CS33,CT33)</f>
        <v>24.454000000000001</v>
      </c>
      <c r="CY33" s="2"/>
      <c r="CZ33" s="3"/>
      <c r="DA33" s="4">
        <f t="shared" si="78"/>
        <v>0</v>
      </c>
      <c r="DB33" s="5"/>
      <c r="DC33" s="5"/>
      <c r="DD33" s="4">
        <f t="shared" si="79"/>
        <v>0</v>
      </c>
      <c r="DE33" s="4">
        <f t="shared" si="80"/>
        <v>0</v>
      </c>
      <c r="DF33" s="2" t="s">
        <v>20</v>
      </c>
      <c r="DG33" s="4">
        <f t="shared" si="81"/>
        <v>0</v>
      </c>
      <c r="DH33" s="11">
        <f t="shared" si="82"/>
        <v>0</v>
      </c>
      <c r="DI33" s="2"/>
      <c r="DJ33" s="2"/>
      <c r="DK33" s="2" t="s">
        <v>20</v>
      </c>
      <c r="DL33" s="2"/>
      <c r="DM33" s="6"/>
      <c r="DN33" s="19">
        <f>MIN(CX33,CY33,DI33,DJ33)</f>
        <v>24.454000000000001</v>
      </c>
    </row>
    <row r="34" spans="1:118" s="15" customFormat="1" ht="14" hidden="1">
      <c r="A34" s="13">
        <v>5</v>
      </c>
      <c r="B34" s="1" t="s">
        <v>127</v>
      </c>
      <c r="C34" s="2">
        <v>5786</v>
      </c>
      <c r="D34" s="1">
        <v>340</v>
      </c>
      <c r="E34" s="1" t="s">
        <v>91</v>
      </c>
      <c r="F34" s="57">
        <v>23.73</v>
      </c>
      <c r="G34" s="2"/>
      <c r="H34" s="3"/>
      <c r="I34" s="4">
        <f t="shared" si="48"/>
        <v>0</v>
      </c>
      <c r="J34" s="5"/>
      <c r="K34" s="5"/>
      <c r="L34" s="4">
        <f t="shared" si="49"/>
        <v>0</v>
      </c>
      <c r="M34" s="4">
        <f t="shared" si="50"/>
        <v>0</v>
      </c>
      <c r="N34" s="2"/>
      <c r="O34" s="4">
        <f t="shared" si="51"/>
        <v>0</v>
      </c>
      <c r="P34" s="11">
        <f t="shared" si="52"/>
        <v>0</v>
      </c>
      <c r="Q34" s="2"/>
      <c r="R34" s="2"/>
      <c r="S34" s="2"/>
      <c r="U34" s="6"/>
      <c r="V34" s="19"/>
      <c r="W34" s="2"/>
      <c r="X34" s="3"/>
      <c r="Y34" s="4">
        <f t="shared" si="53"/>
        <v>0</v>
      </c>
      <c r="Z34" s="5"/>
      <c r="AA34" s="5"/>
      <c r="AB34" s="4">
        <f t="shared" si="54"/>
        <v>0</v>
      </c>
      <c r="AC34" s="4">
        <f t="shared" si="55"/>
        <v>0</v>
      </c>
      <c r="AD34" s="2"/>
      <c r="AE34" s="4">
        <f t="shared" si="56"/>
        <v>0</v>
      </c>
      <c r="AF34" s="11">
        <f t="shared" si="57"/>
        <v>0</v>
      </c>
      <c r="AG34" s="2"/>
      <c r="AH34" s="2"/>
      <c r="AI34" s="2"/>
      <c r="AK34" s="6"/>
      <c r="AL34" s="19"/>
      <c r="AM34" s="2"/>
      <c r="AN34" s="3"/>
      <c r="AO34" s="4">
        <f t="shared" si="58"/>
        <v>0</v>
      </c>
      <c r="AP34" s="5"/>
      <c r="AQ34" s="5"/>
      <c r="AR34" s="4">
        <f t="shared" si="59"/>
        <v>0</v>
      </c>
      <c r="AS34" s="4">
        <f t="shared" si="60"/>
        <v>0</v>
      </c>
      <c r="AT34" s="2"/>
      <c r="AU34" s="4">
        <f t="shared" si="61"/>
        <v>0</v>
      </c>
      <c r="AV34" s="11">
        <f t="shared" si="62"/>
        <v>0</v>
      </c>
      <c r="AW34" s="2"/>
      <c r="AX34" s="2"/>
      <c r="AY34" s="2"/>
      <c r="BA34" s="6"/>
      <c r="BB34" s="19"/>
      <c r="BC34" s="2"/>
      <c r="BD34" s="3"/>
      <c r="BE34" s="4">
        <f t="shared" si="63"/>
        <v>0</v>
      </c>
      <c r="BF34" s="5"/>
      <c r="BG34" s="5"/>
      <c r="BH34" s="4">
        <f t="shared" si="64"/>
        <v>0</v>
      </c>
      <c r="BI34" s="4">
        <f t="shared" si="65"/>
        <v>0</v>
      </c>
      <c r="BJ34" s="2" t="s">
        <v>20</v>
      </c>
      <c r="BK34" s="4">
        <f t="shared" si="66"/>
        <v>0</v>
      </c>
      <c r="BL34" s="11">
        <f t="shared" si="67"/>
        <v>0</v>
      </c>
      <c r="BM34" s="2"/>
      <c r="BN34" s="2"/>
      <c r="BO34" s="2"/>
      <c r="BQ34" s="6"/>
      <c r="BR34" s="19"/>
      <c r="BS34" s="2"/>
      <c r="BT34" s="3"/>
      <c r="BU34" s="4">
        <f t="shared" si="68"/>
        <v>0</v>
      </c>
      <c r="BV34" s="5"/>
      <c r="BW34" s="5"/>
      <c r="BX34" s="4">
        <f t="shared" si="69"/>
        <v>0</v>
      </c>
      <c r="BY34" s="4">
        <f t="shared" si="70"/>
        <v>0</v>
      </c>
      <c r="BZ34" s="2" t="s">
        <v>20</v>
      </c>
      <c r="CA34" s="4">
        <f t="shared" si="71"/>
        <v>0</v>
      </c>
      <c r="CB34" s="11">
        <f t="shared" si="72"/>
        <v>0</v>
      </c>
      <c r="CC34" s="2"/>
      <c r="CD34" s="2"/>
      <c r="CE34" s="2"/>
      <c r="CG34" s="6"/>
      <c r="CH34" s="19"/>
      <c r="CI34" s="2"/>
      <c r="CJ34" s="3"/>
      <c r="CK34" s="4">
        <f t="shared" si="73"/>
        <v>0</v>
      </c>
      <c r="CL34" s="5"/>
      <c r="CM34" s="5"/>
      <c r="CN34" s="4">
        <f t="shared" si="74"/>
        <v>0</v>
      </c>
      <c r="CO34" s="4">
        <f t="shared" si="75"/>
        <v>0</v>
      </c>
      <c r="CP34" s="2" t="s">
        <v>20</v>
      </c>
      <c r="CQ34" s="4">
        <f t="shared" si="76"/>
        <v>0</v>
      </c>
      <c r="CR34" s="11">
        <f t="shared" si="77"/>
        <v>0</v>
      </c>
      <c r="CS34" s="2"/>
      <c r="CT34" s="2"/>
      <c r="CU34" s="2"/>
      <c r="CW34" s="6"/>
      <c r="CX34" s="19"/>
      <c r="CY34" s="2"/>
      <c r="CZ34" s="3"/>
      <c r="DA34" s="4">
        <f t="shared" si="78"/>
        <v>0</v>
      </c>
      <c r="DB34" s="5"/>
      <c r="DC34" s="5"/>
      <c r="DD34" s="4">
        <f t="shared" si="79"/>
        <v>0</v>
      </c>
      <c r="DE34" s="4">
        <f t="shared" si="80"/>
        <v>0</v>
      </c>
      <c r="DF34" s="2" t="s">
        <v>20</v>
      </c>
      <c r="DG34" s="4">
        <f t="shared" si="81"/>
        <v>0</v>
      </c>
      <c r="DH34" s="11">
        <f t="shared" si="82"/>
        <v>0</v>
      </c>
      <c r="DI34" s="2"/>
      <c r="DJ34" s="2"/>
      <c r="DK34" s="2"/>
      <c r="DM34" s="6"/>
      <c r="DN34" s="19"/>
    </row>
    <row r="35" spans="1:118" s="15" customFormat="1" ht="14" hidden="1" customHeight="1">
      <c r="A35" s="13">
        <v>6</v>
      </c>
      <c r="B35" s="1" t="s">
        <v>85</v>
      </c>
      <c r="C35" s="9">
        <v>5957</v>
      </c>
      <c r="D35" s="1">
        <v>222</v>
      </c>
      <c r="E35" s="1" t="s">
        <v>23</v>
      </c>
      <c r="F35" s="57">
        <v>25.073</v>
      </c>
      <c r="G35" s="10"/>
      <c r="H35" s="3"/>
      <c r="I35" s="4">
        <f t="shared" si="48"/>
        <v>0</v>
      </c>
      <c r="J35" s="5"/>
      <c r="K35" s="5"/>
      <c r="L35" s="4">
        <f t="shared" si="49"/>
        <v>0</v>
      </c>
      <c r="M35" s="4">
        <f t="shared" si="50"/>
        <v>0</v>
      </c>
      <c r="N35" s="2" t="s">
        <v>20</v>
      </c>
      <c r="O35" s="4">
        <f t="shared" si="51"/>
        <v>0</v>
      </c>
      <c r="P35" s="11">
        <f t="shared" si="52"/>
        <v>0</v>
      </c>
      <c r="Q35" s="10"/>
      <c r="R35" s="2"/>
      <c r="S35" s="2" t="s">
        <v>20</v>
      </c>
      <c r="T35" s="2"/>
      <c r="U35" s="6"/>
      <c r="V35" s="19">
        <f>MIN(F35,G35,Q35,R35)</f>
        <v>25.073</v>
      </c>
      <c r="W35" s="10"/>
      <c r="X35" s="3"/>
      <c r="Y35" s="4">
        <f t="shared" si="53"/>
        <v>0</v>
      </c>
      <c r="Z35" s="5"/>
      <c r="AA35" s="5"/>
      <c r="AB35" s="4">
        <f t="shared" si="54"/>
        <v>0</v>
      </c>
      <c r="AC35" s="4">
        <f t="shared" si="55"/>
        <v>0</v>
      </c>
      <c r="AD35" s="2" t="s">
        <v>20</v>
      </c>
      <c r="AE35" s="4">
        <f t="shared" si="56"/>
        <v>0</v>
      </c>
      <c r="AF35" s="11">
        <f t="shared" si="57"/>
        <v>0</v>
      </c>
      <c r="AG35" s="10"/>
      <c r="AH35" s="2"/>
      <c r="AI35" s="2" t="s">
        <v>20</v>
      </c>
      <c r="AJ35" s="2"/>
      <c r="AK35" s="6"/>
      <c r="AL35" s="19">
        <f>MIN(V35,W35,AG35,AH35)</f>
        <v>25.073</v>
      </c>
      <c r="AM35" s="10"/>
      <c r="AN35" s="3"/>
      <c r="AO35" s="4">
        <f t="shared" si="58"/>
        <v>0</v>
      </c>
      <c r="AP35" s="5"/>
      <c r="AQ35" s="5"/>
      <c r="AR35" s="4">
        <f t="shared" si="59"/>
        <v>0</v>
      </c>
      <c r="AS35" s="4">
        <f t="shared" si="60"/>
        <v>0</v>
      </c>
      <c r="AT35" s="2" t="s">
        <v>20</v>
      </c>
      <c r="AU35" s="4">
        <f t="shared" si="61"/>
        <v>0</v>
      </c>
      <c r="AV35" s="11">
        <f t="shared" si="62"/>
        <v>0</v>
      </c>
      <c r="AW35" s="10"/>
      <c r="AX35" s="2"/>
      <c r="AY35" s="2" t="s">
        <v>20</v>
      </c>
      <c r="AZ35" s="2"/>
      <c r="BA35" s="6"/>
      <c r="BB35" s="19">
        <f>MIN(AL35,AM35,AW35,AX35)</f>
        <v>25.073</v>
      </c>
      <c r="BC35" s="10"/>
      <c r="BD35" s="3"/>
      <c r="BE35" s="4">
        <f t="shared" si="63"/>
        <v>0</v>
      </c>
      <c r="BF35" s="5"/>
      <c r="BG35" s="5"/>
      <c r="BH35" s="4">
        <f t="shared" si="64"/>
        <v>0</v>
      </c>
      <c r="BI35" s="4">
        <f t="shared" si="65"/>
        <v>0</v>
      </c>
      <c r="BJ35" s="2" t="s">
        <v>20</v>
      </c>
      <c r="BK35" s="4">
        <f t="shared" si="66"/>
        <v>0</v>
      </c>
      <c r="BL35" s="11">
        <f t="shared" si="67"/>
        <v>0</v>
      </c>
      <c r="BM35" s="10"/>
      <c r="BN35" s="2"/>
      <c r="BO35" s="2" t="s">
        <v>20</v>
      </c>
      <c r="BP35" s="2"/>
      <c r="BQ35" s="6"/>
      <c r="BR35" s="19">
        <f>MIN(BB35,BC35,BM35,BN35)</f>
        <v>25.073</v>
      </c>
      <c r="BS35" s="10"/>
      <c r="BT35" s="3"/>
      <c r="BU35" s="4">
        <f t="shared" si="68"/>
        <v>0</v>
      </c>
      <c r="BV35" s="5"/>
      <c r="BW35" s="5"/>
      <c r="BX35" s="4">
        <f t="shared" si="69"/>
        <v>0</v>
      </c>
      <c r="BY35" s="4">
        <f t="shared" si="70"/>
        <v>0</v>
      </c>
      <c r="BZ35" s="2" t="s">
        <v>20</v>
      </c>
      <c r="CA35" s="4">
        <f t="shared" si="71"/>
        <v>0</v>
      </c>
      <c r="CB35" s="11">
        <f t="shared" si="72"/>
        <v>0</v>
      </c>
      <c r="CC35" s="10"/>
      <c r="CD35" s="2"/>
      <c r="CE35" s="2" t="s">
        <v>20</v>
      </c>
      <c r="CF35" s="2"/>
      <c r="CG35" s="6"/>
      <c r="CH35" s="19">
        <f>MIN(BR35,BS35,CC35,CD35)</f>
        <v>25.073</v>
      </c>
      <c r="CI35" s="10"/>
      <c r="CJ35" s="3"/>
      <c r="CK35" s="4">
        <f t="shared" si="73"/>
        <v>0</v>
      </c>
      <c r="CL35" s="5"/>
      <c r="CM35" s="5"/>
      <c r="CN35" s="4">
        <f t="shared" si="74"/>
        <v>0</v>
      </c>
      <c r="CO35" s="4">
        <f t="shared" si="75"/>
        <v>0</v>
      </c>
      <c r="CP35" s="2" t="s">
        <v>20</v>
      </c>
      <c r="CQ35" s="4">
        <f t="shared" si="76"/>
        <v>0</v>
      </c>
      <c r="CR35" s="11">
        <f t="shared" si="77"/>
        <v>0</v>
      </c>
      <c r="CS35" s="10"/>
      <c r="CT35" s="2"/>
      <c r="CU35" s="2" t="s">
        <v>20</v>
      </c>
      <c r="CV35" s="2"/>
      <c r="CW35" s="6"/>
      <c r="CX35" s="19">
        <f>MIN(CH35,CI35,CS35,CT35)</f>
        <v>25.073</v>
      </c>
      <c r="CY35" s="10"/>
      <c r="CZ35" s="3"/>
      <c r="DA35" s="4">
        <f t="shared" si="78"/>
        <v>0</v>
      </c>
      <c r="DB35" s="5"/>
      <c r="DC35" s="5"/>
      <c r="DD35" s="4">
        <f t="shared" si="79"/>
        <v>0</v>
      </c>
      <c r="DE35" s="4">
        <f t="shared" si="80"/>
        <v>0</v>
      </c>
      <c r="DF35" s="2" t="s">
        <v>20</v>
      </c>
      <c r="DG35" s="4">
        <f t="shared" si="81"/>
        <v>0</v>
      </c>
      <c r="DH35" s="11">
        <f t="shared" si="82"/>
        <v>0</v>
      </c>
      <c r="DI35" s="10"/>
      <c r="DJ35" s="2"/>
      <c r="DK35" s="2" t="s">
        <v>20</v>
      </c>
      <c r="DL35" s="2"/>
      <c r="DM35" s="6"/>
      <c r="DN35" s="19">
        <f t="shared" ref="DN35:DN46" si="83">MIN(CX35,CY35,DI35,DJ35)</f>
        <v>25.073</v>
      </c>
    </row>
    <row r="36" spans="1:118" s="15" customFormat="1" ht="14" hidden="1" customHeight="1">
      <c r="A36" s="13">
        <v>8</v>
      </c>
      <c r="B36" s="1" t="s">
        <v>92</v>
      </c>
      <c r="C36" s="2">
        <v>12618</v>
      </c>
      <c r="D36" s="1">
        <v>42</v>
      </c>
      <c r="E36" s="1" t="s">
        <v>51</v>
      </c>
      <c r="F36" s="57">
        <v>22.931000000000001</v>
      </c>
      <c r="G36" s="10"/>
      <c r="H36" s="3"/>
      <c r="I36" s="4">
        <f t="shared" si="48"/>
        <v>0</v>
      </c>
      <c r="J36" s="5"/>
      <c r="K36" s="5"/>
      <c r="L36" s="4">
        <f t="shared" si="49"/>
        <v>0</v>
      </c>
      <c r="M36" s="4">
        <f t="shared" si="50"/>
        <v>0</v>
      </c>
      <c r="N36" s="2" t="s">
        <v>40</v>
      </c>
      <c r="O36" s="4">
        <f t="shared" si="51"/>
        <v>0</v>
      </c>
      <c r="P36" s="11">
        <f t="shared" si="52"/>
        <v>0</v>
      </c>
      <c r="Q36" s="2"/>
      <c r="R36" s="2"/>
      <c r="S36" s="2" t="s">
        <v>20</v>
      </c>
      <c r="T36" s="6" t="s">
        <v>54</v>
      </c>
      <c r="U36" s="6"/>
      <c r="V36" s="19">
        <f>MIN(F36,G36,Q36,R36)</f>
        <v>22.931000000000001</v>
      </c>
      <c r="W36" s="10"/>
      <c r="X36" s="3"/>
      <c r="Y36" s="4">
        <f t="shared" si="53"/>
        <v>0</v>
      </c>
      <c r="Z36" s="5"/>
      <c r="AA36" s="5"/>
      <c r="AB36" s="4">
        <f t="shared" si="54"/>
        <v>0</v>
      </c>
      <c r="AC36" s="4">
        <f t="shared" si="55"/>
        <v>0</v>
      </c>
      <c r="AD36" s="2" t="s">
        <v>40</v>
      </c>
      <c r="AE36" s="4">
        <f t="shared" si="56"/>
        <v>0</v>
      </c>
      <c r="AF36" s="11">
        <f t="shared" si="57"/>
        <v>0</v>
      </c>
      <c r="AG36" s="2"/>
      <c r="AH36" s="2"/>
      <c r="AI36" s="2" t="s">
        <v>20</v>
      </c>
      <c r="AJ36" s="6" t="s">
        <v>54</v>
      </c>
      <c r="AK36" s="6"/>
      <c r="AL36" s="19">
        <f>MIN(V36,W36,AG36,AH36)</f>
        <v>22.931000000000001</v>
      </c>
      <c r="AM36" s="10"/>
      <c r="AN36" s="3"/>
      <c r="AO36" s="4">
        <f t="shared" si="58"/>
        <v>0</v>
      </c>
      <c r="AP36" s="5"/>
      <c r="AQ36" s="5"/>
      <c r="AR36" s="4">
        <f t="shared" si="59"/>
        <v>0</v>
      </c>
      <c r="AS36" s="4">
        <f t="shared" si="60"/>
        <v>0</v>
      </c>
      <c r="AT36" s="2" t="s">
        <v>40</v>
      </c>
      <c r="AU36" s="4">
        <f t="shared" si="61"/>
        <v>0</v>
      </c>
      <c r="AV36" s="11">
        <f t="shared" si="62"/>
        <v>0</v>
      </c>
      <c r="AW36" s="2"/>
      <c r="AX36" s="2"/>
      <c r="AY36" s="2" t="s">
        <v>20</v>
      </c>
      <c r="AZ36" s="6" t="s">
        <v>54</v>
      </c>
      <c r="BA36" s="6"/>
      <c r="BB36" s="19">
        <f>MIN(AL36,AM36,AW36,AX36)</f>
        <v>22.931000000000001</v>
      </c>
      <c r="BC36" s="10"/>
      <c r="BD36" s="3"/>
      <c r="BE36" s="4">
        <f t="shared" si="63"/>
        <v>0</v>
      </c>
      <c r="BF36" s="5"/>
      <c r="BG36" s="5"/>
      <c r="BH36" s="4">
        <f t="shared" si="64"/>
        <v>0</v>
      </c>
      <c r="BI36" s="4">
        <f t="shared" si="65"/>
        <v>0</v>
      </c>
      <c r="BJ36" s="2" t="s">
        <v>20</v>
      </c>
      <c r="BK36" s="4">
        <f t="shared" si="66"/>
        <v>0</v>
      </c>
      <c r="BL36" s="11">
        <f t="shared" si="67"/>
        <v>0</v>
      </c>
      <c r="BM36" s="2"/>
      <c r="BN36" s="2"/>
      <c r="BO36" s="2" t="s">
        <v>20</v>
      </c>
      <c r="BP36" s="6" t="s">
        <v>54</v>
      </c>
      <c r="BQ36" s="6"/>
      <c r="BR36" s="19">
        <f>MIN(BB36,BC36,BM36,BN36)</f>
        <v>22.931000000000001</v>
      </c>
      <c r="BS36" s="10"/>
      <c r="BT36" s="3"/>
      <c r="BU36" s="4">
        <f t="shared" si="68"/>
        <v>0</v>
      </c>
      <c r="BV36" s="5"/>
      <c r="BW36" s="5"/>
      <c r="BX36" s="4">
        <f t="shared" si="69"/>
        <v>0</v>
      </c>
      <c r="BY36" s="4">
        <f t="shared" si="70"/>
        <v>0</v>
      </c>
      <c r="BZ36" s="2" t="s">
        <v>20</v>
      </c>
      <c r="CA36" s="4">
        <f t="shared" si="71"/>
        <v>0</v>
      </c>
      <c r="CB36" s="11">
        <f t="shared" si="72"/>
        <v>0</v>
      </c>
      <c r="CC36" s="2"/>
      <c r="CD36" s="2"/>
      <c r="CE36" s="2" t="s">
        <v>20</v>
      </c>
      <c r="CF36" s="6" t="s">
        <v>54</v>
      </c>
      <c r="CG36" s="6"/>
      <c r="CH36" s="19">
        <f>MIN(BR36,BS36,CC36,CD36)</f>
        <v>22.931000000000001</v>
      </c>
      <c r="CI36" s="10"/>
      <c r="CJ36" s="3"/>
      <c r="CK36" s="4">
        <f t="shared" si="73"/>
        <v>0</v>
      </c>
      <c r="CL36" s="5"/>
      <c r="CM36" s="5"/>
      <c r="CN36" s="4">
        <f t="shared" si="74"/>
        <v>0</v>
      </c>
      <c r="CO36" s="4">
        <f t="shared" si="75"/>
        <v>0</v>
      </c>
      <c r="CP36" s="2" t="s">
        <v>20</v>
      </c>
      <c r="CQ36" s="4">
        <f t="shared" si="76"/>
        <v>0</v>
      </c>
      <c r="CR36" s="11">
        <f t="shared" si="77"/>
        <v>0</v>
      </c>
      <c r="CS36" s="2"/>
      <c r="CT36" s="2"/>
      <c r="CU36" s="2" t="s">
        <v>20</v>
      </c>
      <c r="CV36" s="6" t="s">
        <v>54</v>
      </c>
      <c r="CW36" s="6"/>
      <c r="CX36" s="19">
        <f>MIN(CH36,CI36,CS36,CT36)</f>
        <v>22.931000000000001</v>
      </c>
      <c r="CY36" s="10"/>
      <c r="CZ36" s="3"/>
      <c r="DA36" s="4">
        <f t="shared" si="78"/>
        <v>0</v>
      </c>
      <c r="DB36" s="5"/>
      <c r="DC36" s="5"/>
      <c r="DD36" s="4">
        <f t="shared" si="79"/>
        <v>0</v>
      </c>
      <c r="DE36" s="4">
        <f t="shared" si="80"/>
        <v>0</v>
      </c>
      <c r="DF36" s="2" t="s">
        <v>20</v>
      </c>
      <c r="DG36" s="4">
        <f t="shared" si="81"/>
        <v>0</v>
      </c>
      <c r="DH36" s="11">
        <f t="shared" si="82"/>
        <v>0</v>
      </c>
      <c r="DI36" s="2"/>
      <c r="DJ36" s="2"/>
      <c r="DK36" s="2" t="s">
        <v>20</v>
      </c>
      <c r="DL36" s="2" t="s">
        <v>54</v>
      </c>
      <c r="DM36" s="6"/>
      <c r="DN36" s="19">
        <f t="shared" si="83"/>
        <v>22.931000000000001</v>
      </c>
    </row>
    <row r="37" spans="1:118" s="15" customFormat="1" ht="14">
      <c r="A37" s="13">
        <v>2</v>
      </c>
      <c r="B37" s="1" t="s">
        <v>80</v>
      </c>
      <c r="C37" s="2">
        <v>19171</v>
      </c>
      <c r="D37" s="1">
        <v>34</v>
      </c>
      <c r="E37" s="1" t="s">
        <v>77</v>
      </c>
      <c r="F37" s="57">
        <v>23.776</v>
      </c>
      <c r="G37" s="10">
        <v>25.64</v>
      </c>
      <c r="H37" s="3">
        <v>3</v>
      </c>
      <c r="I37" s="4">
        <f t="shared" si="48"/>
        <v>2</v>
      </c>
      <c r="J37" s="5">
        <v>2</v>
      </c>
      <c r="K37" s="5">
        <v>2</v>
      </c>
      <c r="L37" s="4">
        <f t="shared" si="49"/>
        <v>6</v>
      </c>
      <c r="M37" s="4">
        <f t="shared" si="50"/>
        <v>6</v>
      </c>
      <c r="N37" s="2" t="s">
        <v>20</v>
      </c>
      <c r="O37" s="4">
        <f t="shared" si="51"/>
        <v>14</v>
      </c>
      <c r="P37" s="11">
        <f t="shared" si="52"/>
        <v>14</v>
      </c>
      <c r="Q37" s="2">
        <v>24.003</v>
      </c>
      <c r="R37" s="2">
        <v>24.547000000000001</v>
      </c>
      <c r="S37" s="2" t="s">
        <v>20</v>
      </c>
      <c r="T37" s="2"/>
      <c r="U37" s="6"/>
      <c r="V37" s="19">
        <f>MIN(F37,G37,Q37,R37)</f>
        <v>23.776</v>
      </c>
      <c r="W37" s="10"/>
      <c r="X37" s="3"/>
      <c r="Y37" s="4">
        <f t="shared" si="53"/>
        <v>0</v>
      </c>
      <c r="Z37" s="5">
        <v>2</v>
      </c>
      <c r="AA37" s="5"/>
      <c r="AB37" s="4">
        <f t="shared" si="54"/>
        <v>6</v>
      </c>
      <c r="AC37" s="4">
        <f t="shared" si="55"/>
        <v>0</v>
      </c>
      <c r="AD37" s="2" t="s">
        <v>20</v>
      </c>
      <c r="AE37" s="4">
        <f t="shared" si="56"/>
        <v>6</v>
      </c>
      <c r="AF37" s="11">
        <f t="shared" si="57"/>
        <v>20</v>
      </c>
      <c r="AG37" s="10">
        <v>24.01</v>
      </c>
      <c r="AH37" s="2"/>
      <c r="AI37" s="2" t="s">
        <v>20</v>
      </c>
      <c r="AJ37" s="2"/>
      <c r="AK37" s="6"/>
      <c r="AL37" s="19">
        <f>MIN(V37,W37,AG37,AH37)</f>
        <v>23.776</v>
      </c>
      <c r="AM37" s="10"/>
      <c r="AN37" s="3"/>
      <c r="AO37" s="4">
        <f t="shared" si="58"/>
        <v>0</v>
      </c>
      <c r="AP37" s="5"/>
      <c r="AQ37" s="5"/>
      <c r="AR37" s="4">
        <f t="shared" si="59"/>
        <v>0</v>
      </c>
      <c r="AS37" s="4">
        <f t="shared" si="60"/>
        <v>0</v>
      </c>
      <c r="AT37" s="2" t="s">
        <v>20</v>
      </c>
      <c r="AU37" s="4">
        <f t="shared" si="61"/>
        <v>0</v>
      </c>
      <c r="AV37" s="11">
        <f t="shared" si="62"/>
        <v>20</v>
      </c>
      <c r="AW37" s="10"/>
      <c r="AX37" s="2"/>
      <c r="AY37" s="2" t="s">
        <v>20</v>
      </c>
      <c r="AZ37" s="2"/>
      <c r="BA37" s="6"/>
      <c r="BB37" s="19">
        <f>MIN(AL37,AM37,AW37,AX37)</f>
        <v>23.776</v>
      </c>
      <c r="BC37" s="10"/>
      <c r="BD37" s="3"/>
      <c r="BE37" s="4">
        <f t="shared" si="63"/>
        <v>0</v>
      </c>
      <c r="BF37" s="5"/>
      <c r="BG37" s="5"/>
      <c r="BH37" s="4">
        <f t="shared" si="64"/>
        <v>0</v>
      </c>
      <c r="BI37" s="4">
        <f t="shared" si="65"/>
        <v>0</v>
      </c>
      <c r="BJ37" s="2" t="s">
        <v>20</v>
      </c>
      <c r="BK37" s="4">
        <f t="shared" si="66"/>
        <v>0</v>
      </c>
      <c r="BL37" s="11">
        <f t="shared" si="67"/>
        <v>20</v>
      </c>
      <c r="BM37" s="10"/>
      <c r="BN37" s="2"/>
      <c r="BO37" s="2" t="s">
        <v>20</v>
      </c>
      <c r="BP37" s="2"/>
      <c r="BQ37" s="6"/>
      <c r="BR37" s="19">
        <f>MIN(BB37,BC37,BM37,BN37)</f>
        <v>23.776</v>
      </c>
      <c r="BS37" s="10"/>
      <c r="BT37" s="3"/>
      <c r="BU37" s="4">
        <f t="shared" si="68"/>
        <v>0</v>
      </c>
      <c r="BV37" s="5"/>
      <c r="BW37" s="5"/>
      <c r="BX37" s="4">
        <f t="shared" si="69"/>
        <v>0</v>
      </c>
      <c r="BY37" s="4">
        <f t="shared" si="70"/>
        <v>0</v>
      </c>
      <c r="BZ37" s="2" t="s">
        <v>20</v>
      </c>
      <c r="CA37" s="4">
        <f t="shared" si="71"/>
        <v>0</v>
      </c>
      <c r="CB37" s="11">
        <f t="shared" si="72"/>
        <v>20</v>
      </c>
      <c r="CC37" s="10"/>
      <c r="CD37" s="2"/>
      <c r="CE37" s="2" t="s">
        <v>20</v>
      </c>
      <c r="CF37" s="2"/>
      <c r="CG37" s="6"/>
      <c r="CH37" s="19">
        <f>MIN(BR37,BS37,CC37,CD37)</f>
        <v>23.776</v>
      </c>
      <c r="CI37" s="10"/>
      <c r="CJ37" s="3"/>
      <c r="CK37" s="4">
        <f t="shared" si="73"/>
        <v>0</v>
      </c>
      <c r="CL37" s="5"/>
      <c r="CM37" s="5"/>
      <c r="CN37" s="4">
        <f t="shared" si="74"/>
        <v>0</v>
      </c>
      <c r="CO37" s="4">
        <f t="shared" si="75"/>
        <v>0</v>
      </c>
      <c r="CP37" s="2" t="s">
        <v>20</v>
      </c>
      <c r="CQ37" s="4">
        <f t="shared" si="76"/>
        <v>0</v>
      </c>
      <c r="CR37" s="11">
        <f t="shared" si="77"/>
        <v>20</v>
      </c>
      <c r="CS37" s="10"/>
      <c r="CT37" s="2"/>
      <c r="CU37" s="2" t="s">
        <v>20</v>
      </c>
      <c r="CV37" s="2"/>
      <c r="CW37" s="6"/>
      <c r="CX37" s="19">
        <f>MIN(CH37,CI37,CS37,CT37)</f>
        <v>23.776</v>
      </c>
      <c r="CY37" s="10"/>
      <c r="CZ37" s="3"/>
      <c r="DA37" s="4">
        <f t="shared" si="78"/>
        <v>0</v>
      </c>
      <c r="DB37" s="5"/>
      <c r="DC37" s="5"/>
      <c r="DD37" s="4">
        <f t="shared" si="79"/>
        <v>0</v>
      </c>
      <c r="DE37" s="4">
        <f t="shared" si="80"/>
        <v>0</v>
      </c>
      <c r="DF37" s="2" t="s">
        <v>20</v>
      </c>
      <c r="DG37" s="4">
        <f t="shared" si="81"/>
        <v>0</v>
      </c>
      <c r="DH37" s="11">
        <f t="shared" si="82"/>
        <v>20</v>
      </c>
      <c r="DI37" s="10"/>
      <c r="DJ37" s="2"/>
      <c r="DK37" s="2" t="s">
        <v>20</v>
      </c>
      <c r="DL37" s="2"/>
      <c r="DM37" s="6"/>
      <c r="DN37" s="19">
        <f t="shared" si="83"/>
        <v>23.776</v>
      </c>
    </row>
    <row r="38" spans="1:118" s="15" customFormat="1" ht="14">
      <c r="A38" s="13">
        <v>3</v>
      </c>
      <c r="B38" s="1" t="s">
        <v>57</v>
      </c>
      <c r="C38" s="2">
        <v>5749</v>
      </c>
      <c r="D38" s="1">
        <v>331</v>
      </c>
      <c r="E38" s="1" t="s">
        <v>139</v>
      </c>
      <c r="F38" s="57"/>
      <c r="G38" s="2"/>
      <c r="H38" s="3"/>
      <c r="I38" s="2"/>
      <c r="J38" s="5"/>
      <c r="K38" s="5"/>
      <c r="L38" s="2"/>
      <c r="M38" s="2"/>
      <c r="N38" s="2"/>
      <c r="O38" s="4"/>
      <c r="P38" s="11"/>
      <c r="Q38" s="2"/>
      <c r="R38" s="2"/>
      <c r="S38" s="2"/>
      <c r="T38" s="2"/>
      <c r="U38" s="6"/>
      <c r="V38" s="19"/>
      <c r="W38" s="2"/>
      <c r="X38" s="3"/>
      <c r="Y38" s="2"/>
      <c r="Z38" s="5"/>
      <c r="AA38" s="5"/>
      <c r="AB38" s="2"/>
      <c r="AC38" s="2"/>
      <c r="AD38" s="2"/>
      <c r="AE38" s="4"/>
      <c r="AF38" s="11"/>
      <c r="AG38" s="2"/>
      <c r="AH38" s="2"/>
      <c r="AI38" s="2"/>
      <c r="AJ38" s="8"/>
      <c r="AK38" s="6"/>
      <c r="AL38" s="19"/>
      <c r="AM38" s="2"/>
      <c r="AN38" s="3"/>
      <c r="AO38" s="2"/>
      <c r="AP38" s="5"/>
      <c r="AQ38" s="5"/>
      <c r="AR38" s="2"/>
      <c r="AS38" s="2"/>
      <c r="AT38" s="2"/>
      <c r="AU38" s="4"/>
      <c r="AV38" s="11"/>
      <c r="AW38" s="2"/>
      <c r="AX38" s="2"/>
      <c r="AY38" s="2"/>
      <c r="AZ38" s="2"/>
      <c r="BA38" s="6"/>
      <c r="BB38" s="19"/>
      <c r="BC38" s="2"/>
      <c r="BD38" s="3"/>
      <c r="BE38" s="2"/>
      <c r="BF38" s="5"/>
      <c r="BG38" s="5"/>
      <c r="BH38" s="2"/>
      <c r="BI38" s="2"/>
      <c r="BJ38" s="2"/>
      <c r="BK38" s="4"/>
      <c r="BL38" s="11"/>
      <c r="BM38" s="2"/>
      <c r="BN38" s="2"/>
      <c r="BO38" s="2"/>
      <c r="BP38" s="8"/>
      <c r="BQ38" s="6"/>
      <c r="BR38" s="19"/>
      <c r="BS38" s="2"/>
      <c r="BT38" s="3"/>
      <c r="BU38" s="2"/>
      <c r="BV38" s="5"/>
      <c r="BW38" s="5"/>
      <c r="BX38" s="2"/>
      <c r="BY38" s="2"/>
      <c r="BZ38" s="2"/>
      <c r="CA38" s="4"/>
      <c r="CB38" s="11"/>
      <c r="CC38" s="2"/>
      <c r="CD38" s="2"/>
      <c r="CE38" s="2"/>
      <c r="CF38" s="6"/>
      <c r="CG38" s="6"/>
      <c r="CH38" s="19"/>
      <c r="CI38" s="2"/>
      <c r="CJ38" s="3"/>
      <c r="CK38" s="2"/>
      <c r="CL38" s="5"/>
      <c r="CM38" s="5"/>
      <c r="CN38" s="2"/>
      <c r="CO38" s="2"/>
      <c r="CP38" s="2"/>
      <c r="CQ38" s="4"/>
      <c r="CR38" s="11"/>
      <c r="CS38" s="2"/>
      <c r="CT38" s="2"/>
      <c r="CU38" s="2"/>
      <c r="CV38" s="8"/>
      <c r="CW38" s="6"/>
      <c r="CX38" s="19">
        <v>23.902000000000001</v>
      </c>
      <c r="CY38" s="2">
        <v>24.384</v>
      </c>
      <c r="CZ38" s="3">
        <v>2</v>
      </c>
      <c r="DA38" s="4">
        <f t="shared" si="78"/>
        <v>3</v>
      </c>
      <c r="DB38" s="5">
        <v>1</v>
      </c>
      <c r="DC38" s="5">
        <v>1</v>
      </c>
      <c r="DD38" s="4">
        <f t="shared" si="79"/>
        <v>8</v>
      </c>
      <c r="DE38" s="4">
        <f t="shared" si="80"/>
        <v>8</v>
      </c>
      <c r="DF38" s="2" t="s">
        <v>20</v>
      </c>
      <c r="DG38" s="4">
        <f t="shared" si="81"/>
        <v>19</v>
      </c>
      <c r="DH38" s="11">
        <f t="shared" si="82"/>
        <v>19</v>
      </c>
      <c r="DI38" s="2">
        <v>25.053999999999998</v>
      </c>
      <c r="DJ38" s="2">
        <v>23.99</v>
      </c>
      <c r="DK38" s="2" t="s">
        <v>20</v>
      </c>
      <c r="DL38" s="2"/>
      <c r="DM38" s="6"/>
      <c r="DN38" s="19">
        <f t="shared" si="83"/>
        <v>23.902000000000001</v>
      </c>
    </row>
    <row r="39" spans="1:118" s="15" customFormat="1" ht="14">
      <c r="A39" s="13">
        <v>4</v>
      </c>
      <c r="B39" s="1" t="s">
        <v>194</v>
      </c>
      <c r="C39" s="2" t="s">
        <v>231</v>
      </c>
      <c r="D39" s="1">
        <v>149</v>
      </c>
      <c r="E39" s="1" t="s">
        <v>28</v>
      </c>
      <c r="F39" s="57"/>
      <c r="G39" s="2"/>
      <c r="H39" s="3"/>
      <c r="I39" s="4"/>
      <c r="J39" s="5"/>
      <c r="K39" s="5"/>
      <c r="L39" s="4"/>
      <c r="M39" s="4"/>
      <c r="N39" s="2"/>
      <c r="O39" s="4"/>
      <c r="P39" s="11"/>
      <c r="Q39" s="2"/>
      <c r="R39" s="2"/>
      <c r="S39" s="2"/>
      <c r="T39" s="6"/>
      <c r="U39" s="6"/>
      <c r="V39" s="19"/>
      <c r="W39" s="2"/>
      <c r="X39" s="3"/>
      <c r="Y39" s="4"/>
      <c r="Z39" s="5"/>
      <c r="AA39" s="5"/>
      <c r="AB39" s="4"/>
      <c r="AC39" s="4"/>
      <c r="AD39" s="2"/>
      <c r="AE39" s="4"/>
      <c r="AF39" s="11"/>
      <c r="AG39" s="2"/>
      <c r="AH39" s="2"/>
      <c r="AI39" s="2"/>
      <c r="AJ39" s="6"/>
      <c r="AK39" s="6"/>
      <c r="AL39" s="19"/>
      <c r="AM39" s="2"/>
      <c r="AN39" s="3"/>
      <c r="AO39" s="4"/>
      <c r="AP39" s="5"/>
      <c r="AQ39" s="5"/>
      <c r="AR39" s="4"/>
      <c r="AS39" s="4"/>
      <c r="AT39" s="2"/>
      <c r="AU39" s="4"/>
      <c r="AV39" s="11"/>
      <c r="AW39" s="2"/>
      <c r="AX39" s="2"/>
      <c r="AY39" s="2"/>
      <c r="AZ39" s="6"/>
      <c r="BA39" s="6"/>
      <c r="BB39" s="19"/>
      <c r="BC39" s="2"/>
      <c r="BD39" s="3"/>
      <c r="BE39" s="4"/>
      <c r="BF39" s="5"/>
      <c r="BG39" s="5"/>
      <c r="BH39" s="4"/>
      <c r="BI39" s="4"/>
      <c r="BJ39" s="2"/>
      <c r="BK39" s="4"/>
      <c r="BL39" s="11"/>
      <c r="BM39" s="2"/>
      <c r="BN39" s="2"/>
      <c r="BO39" s="2"/>
      <c r="BP39" s="6"/>
      <c r="BQ39" s="6"/>
      <c r="BR39" s="19">
        <v>24.402999999999999</v>
      </c>
      <c r="BS39" s="2">
        <v>42.982999999999997</v>
      </c>
      <c r="BT39" s="3">
        <v>2</v>
      </c>
      <c r="BU39" s="4">
        <f>IF(AND(BV$241&gt;4,BT39=1),6)+IF(AND(BV$241&gt;4,BT39=2),4)+IF(AND(BV$241&gt;4,BT39=3),3)+IF(AND(BV$241&gt;4,BT39=4),2)+IF(AND(BV$241&gt;4,BT39=5),1)+IF(AND(BV$241&gt;4,BT39&gt;5),1)+IF(AND(BV$241=4,BT39=1),4)+IF(AND(BV$241=4,BT39=2),3)+IF(AND(BV$241=4,BT39=3),2)+IF(AND(BV$241=4,BT39=4),1)+IF(AND(BV$241=3,BT39=1),3)+IF(AND(BV$241=3,BT39=2),2)+IF(AND(BV$241=3,BT39=3),1)+IF(AND(BV$241=2,BT39=1),2)+IF(AND(BV$241=2,BT39=2),1)+IF(AND(BV$241=1,BT39=1),1)</f>
        <v>1</v>
      </c>
      <c r="BV39" s="5">
        <v>1</v>
      </c>
      <c r="BW39" s="5">
        <v>1</v>
      </c>
      <c r="BX39" s="4">
        <f>IF(AND(BV$241&gt;4,BV39=1),12)+IF(AND(BV$241&gt;4,BV39=2),8)+IF(AND(BV$241&gt;4,BV39=3),6)+IF(AND(BV$241&gt;4,BV39=4),5)+IF(AND(BV$241&gt;4,BV39=5),4)+IF(AND(BV$241&gt;4,BV39=6),3)+IF(AND(BV$241&gt;4,BV39=7),2)+IF(AND(BV$241&gt;4,BV39&gt;7),1)+IF(AND(BV$241=4,BV39=1),8)+IF(AND(BV$241=4,BV39=2),6)+IF(AND(BV$241=4,BV39=3),4)+IF(AND(BV$241=4,BV39=4),2)+IF(AND(BV$241=3,BV39=1),6)+IF(AND(BV$241=3,BV39=2),4)+IF(AND(BV$241=3,BV39=3),2)+IF(AND(BV$241=2,BV39=1),4)+IF(AND(BV$241=2,BV39=2),2)+IF(AND(BV$241=1,BV39=1),2)</f>
        <v>4</v>
      </c>
      <c r="BY39" s="4">
        <f>IF(AND(BV$241&gt;4,BW39=1),12)+IF(AND(BV$241&gt;4,BW39=2),8)+IF(AND(BV$241&gt;4,BW39=3),6)+IF(AND(BV$241&gt;4,BW39=4),5)+IF(AND(BV$241&gt;4,BW39=5),4)+IF(AND(BV$241&gt;4,BW39=6),3)+IF(AND(BV$241&gt;4,BW39=7),2)+IF(AND(BV$241&gt;4,BW39&gt;7),1)+IF(AND(BV$241=4,BW39=1),8)+IF(AND(BV$241=4,BW39=2),6)+IF(AND(BV$241=4,BW39=3),4)+IF(AND(BV$241=4,BW39=4),2)+IF(AND(BV$241=3,BW39=1),6)+IF(AND(BV$241=3,BW39=2),4)+IF(AND(BV$241=3,BW39=3),2)+IF(AND(BV$241=2,BW39=1),4)+IF(AND(BV$241=2,BW39=2),2)+IF(AND(BV$241=1,BW39=1),2)</f>
        <v>4</v>
      </c>
      <c r="BZ39" s="2" t="s">
        <v>20</v>
      </c>
      <c r="CA39" s="4">
        <f>+BU39+BX39+BY39+CG39</f>
        <v>9</v>
      </c>
      <c r="CB39" s="11">
        <f>CA39+BL39</f>
        <v>9</v>
      </c>
      <c r="CC39" s="2">
        <v>27.344000000000001</v>
      </c>
      <c r="CD39" s="2">
        <v>26.986999999999998</v>
      </c>
      <c r="CE39" s="2"/>
      <c r="CF39" s="6"/>
      <c r="CG39" s="6"/>
      <c r="CH39" s="19">
        <f>MIN(BR39,BS39,CC39,CD39)</f>
        <v>24.402999999999999</v>
      </c>
      <c r="CI39" s="2">
        <v>26.859000000000002</v>
      </c>
      <c r="CJ39" s="3">
        <v>2</v>
      </c>
      <c r="CK39" s="4">
        <f>IF(AND(CL$241&gt;4,CJ39=1),6)+IF(AND(CL$241&gt;4,CJ39=2),4)+IF(AND(CL$241&gt;4,CJ39=3),3)+IF(AND(CL$241&gt;4,CJ39=4),2)+IF(AND(CL$241&gt;4,CJ39=5),1)+IF(AND(CL$241&gt;4,CJ39&gt;5),1)+IF(AND(CL$241=4,CJ39=1),4)+IF(AND(CL$241=4,CJ39=2),3)+IF(AND(CL$241=4,CJ39=3),2)+IF(AND(CL$241=4,CJ39=4),1)+IF(AND(CL$241=3,CJ39=1),3)+IF(AND(CL$241=3,CJ39=2),2)+IF(AND(CL$241=3,CJ39=3),1)+IF(AND(CL$241=2,CJ39=1),2)+IF(AND(CL$241=2,CJ39=2),1)+IF(AND(CL$241=1,CJ39=1),1)</f>
        <v>1</v>
      </c>
      <c r="CL39" s="5">
        <v>2</v>
      </c>
      <c r="CM39" s="5">
        <v>2</v>
      </c>
      <c r="CN39" s="4">
        <f>IF(AND(CL$241&gt;4,CL39=1),12)+IF(AND(CL$241&gt;4,CL39=2),8)+IF(AND(CL$241&gt;4,CL39=3),6)+IF(AND(CL$241&gt;4,CL39=4),5)+IF(AND(CL$241&gt;4,CL39=5),4)+IF(AND(CL$241&gt;4,CL39=6),3)+IF(AND(CL$241&gt;4,CL39=7),2)+IF(AND(CL$241&gt;4,CL39&gt;7),1)+IF(AND(CL$241=4,CL39=1),8)+IF(AND(CL$241=4,CL39=2),6)+IF(AND(CL$241=4,CL39=3),4)+IF(AND(CL$241=4,CL39=4),2)+IF(AND(CL$241=3,CL39=1),6)+IF(AND(CL$241=3,CL39=2),4)+IF(AND(CL$241=3,CL39=3),2)+IF(AND(CL$241=2,CL39=1),4)+IF(AND(CL$241=2,CL39=2),2)+IF(AND(CL$241=1,CL39=1),2)</f>
        <v>2</v>
      </c>
      <c r="CO39" s="4">
        <f>IF(AND(CL$241&gt;4,CM39=1),12)+IF(AND(CL$241&gt;4,CM39=2),8)+IF(AND(CL$241&gt;4,CM39=3),6)+IF(AND(CL$241&gt;4,CM39=4),5)+IF(AND(CL$241&gt;4,CM39=5),4)+IF(AND(CL$241&gt;4,CM39=6),3)+IF(AND(CL$241&gt;4,CM39=7),2)+IF(AND(CL$241&gt;4,CM39&gt;7),1)+IF(AND(CL$241=4,CM39=1),8)+IF(AND(CL$241=4,CM39=2),6)+IF(AND(CL$241=4,CM39=3),4)+IF(AND(CL$241=4,CM39=4),2)+IF(AND(CL$241=3,CM39=1),6)+IF(AND(CL$241=3,CM39=2),4)+IF(AND(CL$241=3,CM39=3),2)+IF(AND(CL$241=2,CM39=1),4)+IF(AND(CL$241=2,CM39=2),2)+IF(AND(CL$241=1,CM39=1),2)</f>
        <v>2</v>
      </c>
      <c r="CP39" s="2" t="s">
        <v>20</v>
      </c>
      <c r="CQ39" s="4">
        <f>+CK39+CN39+CO39+CW39</f>
        <v>5</v>
      </c>
      <c r="CR39" s="11">
        <f>CQ39+CB39</f>
        <v>14</v>
      </c>
      <c r="CS39" s="2">
        <v>26.004999999999999</v>
      </c>
      <c r="CT39" s="2">
        <v>25.201000000000001</v>
      </c>
      <c r="CU39" s="2"/>
      <c r="CV39" s="6"/>
      <c r="CW39" s="6"/>
      <c r="CX39" s="19">
        <f>MIN(CH39,CI39,CS39,CT39)</f>
        <v>24.402999999999999</v>
      </c>
      <c r="CY39" s="2"/>
      <c r="CZ39" s="3"/>
      <c r="DA39" s="4">
        <f t="shared" si="78"/>
        <v>0</v>
      </c>
      <c r="DB39" s="5"/>
      <c r="DC39" s="5"/>
      <c r="DD39" s="4">
        <f t="shared" si="79"/>
        <v>0</v>
      </c>
      <c r="DE39" s="4">
        <f t="shared" si="80"/>
        <v>0</v>
      </c>
      <c r="DF39" s="2" t="s">
        <v>20</v>
      </c>
      <c r="DG39" s="4">
        <f t="shared" si="81"/>
        <v>0</v>
      </c>
      <c r="DH39" s="11">
        <f t="shared" si="82"/>
        <v>14</v>
      </c>
      <c r="DI39" s="2"/>
      <c r="DJ39" s="2"/>
      <c r="DK39" s="2" t="s">
        <v>20</v>
      </c>
      <c r="DL39" s="2"/>
      <c r="DM39" s="6"/>
      <c r="DN39" s="19">
        <f t="shared" si="83"/>
        <v>24.402999999999999</v>
      </c>
    </row>
    <row r="40" spans="1:118" s="15" customFormat="1" ht="14">
      <c r="A40" s="13">
        <v>5</v>
      </c>
      <c r="B40" s="1" t="s">
        <v>33</v>
      </c>
      <c r="C40" s="9">
        <v>2569</v>
      </c>
      <c r="D40" s="1">
        <v>79</v>
      </c>
      <c r="E40" s="1" t="s">
        <v>34</v>
      </c>
      <c r="F40" s="57">
        <v>24.367999999999999</v>
      </c>
      <c r="G40" s="10">
        <v>28.873000000000001</v>
      </c>
      <c r="H40" s="3">
        <v>4</v>
      </c>
      <c r="I40" s="4">
        <f>IF(AND(J$241&gt;4,H40=1),6)+IF(AND(J$241&gt;4,H40=2),4)+IF(AND(J$241&gt;4,H40=3),3)+IF(AND(J$241&gt;4,H40=4),2)+IF(AND(J$241&gt;4,H40=5),1)+IF(AND(J$241&gt;4,H40&gt;5),1)+IF(AND(J$241=4,H40=1),4)+IF(AND(J$241=4,H40=2),3)+IF(AND(J$241=4,H40=3),2)+IF(AND(J$241=4,H40=4),1)+IF(AND(J$241=3,H40=1),3)+IF(AND(J$241=3,H40=2),2)+IF(AND(J$241=3,H40=3),1)+IF(AND(J$241=2,H40=1),2)+IF(AND(J$241=2,H40=2),1)+IF(AND(J$241=1,H40=1),1)</f>
        <v>1</v>
      </c>
      <c r="J40" s="5"/>
      <c r="K40" s="5">
        <v>4</v>
      </c>
      <c r="L40" s="4">
        <f>IF(AND(J$241&gt;4,J40=1),12)+IF(AND(J$241&gt;4,J40=2),8)+IF(AND(J$241&gt;4,J40=3),6)+IF(AND(J$241&gt;4,J40=4),5)+IF(AND(J$241&gt;4,J40=5),4)+IF(AND(J$241&gt;4,J40=6),3)+IF(AND(J$241&gt;4,J40=7),2)+IF(AND(J$241&gt;4,J40&gt;7),1)+IF(AND(J$241=4,J40=1),8)+IF(AND(J$241=4,J40=2),6)+IF(AND(J$241=4,J40=3),4)+IF(AND(J$241=4,J40=4),2)+IF(AND(J$241=3,J40=1),6)+IF(AND(J$241=3,J40=2),4)+IF(AND(J$241=3,J40=3),2)+IF(AND(J$241=2,J40=1),4)+IF(AND(J$241=2,J40=2),2)+IF(AND(J$241=1,J40=1),2)</f>
        <v>0</v>
      </c>
      <c r="M40" s="4">
        <f>IF(AND(J$241&gt;4,K40=1),12)+IF(AND(J$241&gt;4,K40=2),8)+IF(AND(J$241&gt;4,K40=3),6)+IF(AND(J$241&gt;4,K40=4),5)+IF(AND(J$241&gt;4,K40=5),4)+IF(AND(J$241&gt;4,K40=6),3)+IF(AND(J$241&gt;4,K40=7),2)+IF(AND(J$241&gt;4,K40&gt;7),1)+IF(AND(J$241=4,K40=1),8)+IF(AND(J$241=4,K40=2),6)+IF(AND(J$241=4,K40=3),4)+IF(AND(J$241=4,K40=4),2)+IF(AND(J$241=3,K40=1),6)+IF(AND(J$241=3,K40=2),4)+IF(AND(J$241=3,K40=3),2)+IF(AND(J$241=2,K40=1),4)+IF(AND(J$241=2,K40=2),2)+IF(AND(J$241=1,K40=1),2)</f>
        <v>2</v>
      </c>
      <c r="N40" s="2" t="s">
        <v>20</v>
      </c>
      <c r="O40" s="4">
        <f>+I40+L40+M40+U40</f>
        <v>3</v>
      </c>
      <c r="P40" s="11">
        <f>O40</f>
        <v>3</v>
      </c>
      <c r="Q40" s="10"/>
      <c r="R40" s="2">
        <v>26.576000000000001</v>
      </c>
      <c r="S40" s="2" t="s">
        <v>20</v>
      </c>
      <c r="T40" s="2"/>
      <c r="U40" s="6"/>
      <c r="V40" s="19">
        <f>MIN(F40,G40,Q40,R40)</f>
        <v>24.367999999999999</v>
      </c>
      <c r="W40" s="10"/>
      <c r="X40" s="3"/>
      <c r="Y40" s="4">
        <f>IF(AND(Z$241&gt;4,X40=1),6)+IF(AND(Z$241&gt;4,X40=2),4)+IF(AND(Z$241&gt;4,X40=3),3)+IF(AND(Z$241&gt;4,X40=4),2)+IF(AND(Z$241&gt;4,X40=5),1)+IF(AND(Z$241&gt;4,X40&gt;5),1)+IF(AND(Z$241=4,X40=1),4)+IF(AND(Z$241=4,X40=2),3)+IF(AND(Z$241=4,X40=3),2)+IF(AND(Z$241=4,X40=4),1)+IF(AND(Z$241=3,X40=1),3)+IF(AND(Z$241=3,X40=2),2)+IF(AND(Z$241=3,X40=3),1)+IF(AND(Z$241=2,X40=1),2)+IF(AND(Z$241=2,X40=2),1)+IF(AND(Z$241=1,X40=1),1)</f>
        <v>0</v>
      </c>
      <c r="Z40" s="5">
        <v>4</v>
      </c>
      <c r="AA40" s="5"/>
      <c r="AB40" s="4">
        <f>IF(AND(Z$241&gt;4,Z40=1),12)+IF(AND(Z$241&gt;4,Z40=2),8)+IF(AND(Z$241&gt;4,Z40=3),6)+IF(AND(Z$241&gt;4,Z40=4),5)+IF(AND(Z$241&gt;4,Z40=5),4)+IF(AND(Z$241&gt;4,Z40=6),3)+IF(AND(Z$241&gt;4,Z40=7),2)+IF(AND(Z$241&gt;4,Z40&gt;7),1)+IF(AND(Z$241=4,Z40=1),8)+IF(AND(Z$241=4,Z40=2),6)+IF(AND(Z$241=4,Z40=3),4)+IF(AND(Z$241=4,Z40=4),2)+IF(AND(Z$241=3,Z40=1),6)+IF(AND(Z$241=3,Z40=2),4)+IF(AND(Z$241=3,Z40=3),2)+IF(AND(Z$241=2,Z40=1),4)+IF(AND(Z$241=2,Z40=2),2)+IF(AND(Z$241=1,Z40=1),2)</f>
        <v>2</v>
      </c>
      <c r="AC40" s="4">
        <f>IF(AND(Z$241&gt;4,AA40=1),12)+IF(AND(Z$241&gt;4,AA40=2),8)+IF(AND(Z$241&gt;4,AA40=3),6)+IF(AND(Z$241&gt;4,AA40=4),5)+IF(AND(Z$241&gt;4,AA40=5),4)+IF(AND(Z$241&gt;4,AA40=6),3)+IF(AND(Z$241&gt;4,AA40=7),2)+IF(AND(Z$241&gt;4,AA40&gt;7),1)+IF(AND(Z$241=4,AA40=1),8)+IF(AND(Z$241=4,AA40=2),6)+IF(AND(Z$241=4,AA40=3),4)+IF(AND(Z$241=4,AA40=4),2)+IF(AND(Z$241=3,AA40=1),6)+IF(AND(Z$241=3,AA40=2),4)+IF(AND(Z$241=3,AA40=3),2)+IF(AND(Z$241=2,AA40=1),4)+IF(AND(Z$241=2,AA40=2),2)+IF(AND(Z$241=1,AA40=1),2)</f>
        <v>0</v>
      </c>
      <c r="AD40" s="2" t="s">
        <v>20</v>
      </c>
      <c r="AE40" s="4">
        <f>+Y40+AB40+AC40+AK40</f>
        <v>2</v>
      </c>
      <c r="AF40" s="11">
        <f>AE40+P40</f>
        <v>5</v>
      </c>
      <c r="AG40" s="10">
        <v>25.779</v>
      </c>
      <c r="AH40" s="2"/>
      <c r="AI40" s="2" t="s">
        <v>20</v>
      </c>
      <c r="AJ40" s="2"/>
      <c r="AK40" s="6"/>
      <c r="AL40" s="19">
        <f>MIN(V40,W40,AG40,AH40)</f>
        <v>24.367999999999999</v>
      </c>
      <c r="AM40" s="10">
        <v>29.728000000000002</v>
      </c>
      <c r="AN40" s="3"/>
      <c r="AO40" s="4">
        <f>IF(AND(AP$241&gt;4,AN40=1),6)+IF(AND(AP$241&gt;4,AN40=2),4)+IF(AND(AP$241&gt;4,AN40=3),3)+IF(AND(AP$241&gt;4,AN40=4),2)+IF(AND(AP$241&gt;4,AN40=5),1)+IF(AND(AP$241&gt;4,AN40&gt;5),1)+IF(AND(AP$241=4,AN40=1),4)+IF(AND(AP$241=4,AN40=2),3)+IF(AND(AP$241=4,AN40=3),2)+IF(AND(AP$241=4,AN40=4),1)+IF(AND(AP$241=3,AN40=1),3)+IF(AND(AP$241=3,AN40=2),2)+IF(AND(AP$241=3,AN40=3),1)+IF(AND(AP$241=2,AN40=1),2)+IF(AND(AP$241=2,AN40=2),1)+IF(AND(AP$241=1,AN40=1),1)</f>
        <v>0</v>
      </c>
      <c r="AP40" s="5"/>
      <c r="AQ40" s="5"/>
      <c r="AR40" s="4">
        <f>IF(AND(AP$241&gt;4,AP40=1),12)+IF(AND(AP$241&gt;4,AP40=2),8)+IF(AND(AP$241&gt;4,AP40=3),6)+IF(AND(AP$241&gt;4,AP40=4),5)+IF(AND(AP$241&gt;4,AP40=5),4)+IF(AND(AP$241&gt;4,AP40=6),3)+IF(AND(AP$241&gt;4,AP40=7),2)+IF(AND(AP$241&gt;4,AP40&gt;7),1)+IF(AND(AP$241=4,AP40=1),8)+IF(AND(AP$241=4,AP40=2),6)+IF(AND(AP$241=4,AP40=3),4)+IF(AND(AP$241=4,AP40=4),2)+IF(AND(AP$241=3,AP40=1),6)+IF(AND(AP$241=3,AP40=2),4)+IF(AND(AP$241=3,AP40=3),2)+IF(AND(AP$241=2,AP40=1),4)+IF(AND(AP$241=2,AP40=2),2)+IF(AND(AP$241=1,AP40=1),2)</f>
        <v>0</v>
      </c>
      <c r="AS40" s="4">
        <f>IF(AND(AP$241&gt;4,AQ40=1),12)+IF(AND(AP$241&gt;4,AQ40=2),8)+IF(AND(AP$241&gt;4,AQ40=3),6)+IF(AND(AP$241&gt;4,AQ40=4),5)+IF(AND(AP$241&gt;4,AQ40=5),4)+IF(AND(AP$241&gt;4,AQ40=6),3)+IF(AND(AP$241&gt;4,AQ40=7),2)+IF(AND(AP$241&gt;4,AQ40&gt;7),1)+IF(AND(AP$241=4,AQ40=1),8)+IF(AND(AP$241=4,AQ40=2),6)+IF(AND(AP$241=4,AQ40=3),4)+IF(AND(AP$241=4,AQ40=4),2)+IF(AND(AP$241=3,AQ40=1),6)+IF(AND(AP$241=3,AQ40=2),4)+IF(AND(AP$241=3,AQ40=3),2)+IF(AND(AP$241=2,AQ40=1),4)+IF(AND(AP$241=2,AQ40=2),2)+IF(AND(AP$241=1,AQ40=1),2)</f>
        <v>0</v>
      </c>
      <c r="AT40" s="2" t="s">
        <v>20</v>
      </c>
      <c r="AU40" s="4">
        <f>+AO40+AR40+AS40+BA40</f>
        <v>0</v>
      </c>
      <c r="AV40" s="11">
        <f>AU40+AF40</f>
        <v>5</v>
      </c>
      <c r="AW40" s="10">
        <v>25.780999999999999</v>
      </c>
      <c r="AX40" s="2">
        <v>28.710999999999999</v>
      </c>
      <c r="AY40" s="2" t="s">
        <v>20</v>
      </c>
      <c r="AZ40" s="2"/>
      <c r="BA40" s="6"/>
      <c r="BB40" s="19">
        <f>MIN(AL40,AM40,AW40,AX40)</f>
        <v>24.367999999999999</v>
      </c>
      <c r="BC40" s="10">
        <v>26.678999999999998</v>
      </c>
      <c r="BD40" s="3"/>
      <c r="BE40" s="4">
        <f>IF(AND(BF$241&gt;4,BD40=1),6)+IF(AND(BF$241&gt;4,BD40=2),4)+IF(AND(BF$241&gt;4,BD40=3),3)+IF(AND(BF$241&gt;4,BD40=4),2)+IF(AND(BF$241&gt;4,BD40=5),1)+IF(AND(BF$241&gt;4,BD40&gt;5),1)+IF(AND(BF$241=4,BD40=1),4)+IF(AND(BF$241=4,BD40=2),3)+IF(AND(BF$241=4,BD40=3),2)+IF(AND(BF$241=4,BD40=4),1)+IF(AND(BF$241=3,BD40=1),3)+IF(AND(BF$241=3,BD40=2),2)+IF(AND(BF$241=3,BD40=3),1)+IF(AND(BF$241=2,BD40=1),2)+IF(AND(BF$241=2,BD40=2),1)+IF(AND(BF$241=1,BD40=1),1)</f>
        <v>0</v>
      </c>
      <c r="BF40" s="5"/>
      <c r="BG40" s="5"/>
      <c r="BH40" s="4">
        <f>IF(AND(BF$241&gt;4,BF40=1),12)+IF(AND(BF$241&gt;4,BF40=2),8)+IF(AND(BF$241&gt;4,BF40=3),6)+IF(AND(BF$241&gt;4,BF40=4),5)+IF(AND(BF$241&gt;4,BF40=5),4)+IF(AND(BF$241&gt;4,BF40=6),3)+IF(AND(BF$241&gt;4,BF40=7),2)+IF(AND(BF$241&gt;4,BF40&gt;7),1)+IF(AND(BF$241=4,BF40=1),8)+IF(AND(BF$241=4,BF40=2),6)+IF(AND(BF$241=4,BF40=3),4)+IF(AND(BF$241=4,BF40=4),2)+IF(AND(BF$241=3,BF40=1),6)+IF(AND(BF$241=3,BF40=2),4)+IF(AND(BF$241=3,BF40=3),2)+IF(AND(BF$241=2,BF40=1),4)+IF(AND(BF$241=2,BF40=2),2)+IF(AND(BF$241=1,BF40=1),2)</f>
        <v>0</v>
      </c>
      <c r="BI40" s="4">
        <f>IF(AND(BF$241&gt;4,BG40=1),12)+IF(AND(BF$241&gt;4,BG40=2),8)+IF(AND(BF$241&gt;4,BG40=3),6)+IF(AND(BF$241&gt;4,BG40=4),5)+IF(AND(BF$241&gt;4,BG40=5),4)+IF(AND(BF$241&gt;4,BG40=6),3)+IF(AND(BF$241&gt;4,BG40=7),2)+IF(AND(BF$241&gt;4,BG40&gt;7),1)+IF(AND(BF$241=4,BG40=1),8)+IF(AND(BF$241=4,BG40=2),6)+IF(AND(BF$241=4,BG40=3),4)+IF(AND(BF$241=4,BG40=4),2)+IF(AND(BF$241=3,BG40=1),6)+IF(AND(BF$241=3,BG40=2),4)+IF(AND(BF$241=3,BG40=3),2)+IF(AND(BF$241=2,BG40=1),4)+IF(AND(BF$241=2,BG40=2),2)+IF(AND(BF$241=1,BG40=1),2)</f>
        <v>0</v>
      </c>
      <c r="BJ40" s="2" t="s">
        <v>20</v>
      </c>
      <c r="BK40" s="4">
        <f>+BE40+BH40+BI40+BQ40</f>
        <v>0</v>
      </c>
      <c r="BL40" s="11">
        <f>BK40+AV40</f>
        <v>5</v>
      </c>
      <c r="BM40" s="10">
        <v>26.37</v>
      </c>
      <c r="BN40" s="2">
        <v>26.638999999999999</v>
      </c>
      <c r="BO40" s="2" t="s">
        <v>20</v>
      </c>
      <c r="BP40" s="2"/>
      <c r="BQ40" s="6"/>
      <c r="BR40" s="19">
        <f>MIN(BB40,BC40,BM40,BN40)</f>
        <v>24.367999999999999</v>
      </c>
      <c r="BS40" s="10">
        <v>39.15</v>
      </c>
      <c r="BT40" s="3">
        <v>1</v>
      </c>
      <c r="BU40" s="4">
        <f>IF(AND(BV$241&gt;4,BT40=1),6)+IF(AND(BV$241&gt;4,BT40=2),4)+IF(AND(BV$241&gt;4,BT40=3),3)+IF(AND(BV$241&gt;4,BT40=4),2)+IF(AND(BV$241&gt;4,BT40=5),1)+IF(AND(BV$241&gt;4,BT40&gt;5),1)+IF(AND(BV$241=4,BT40=1),4)+IF(AND(BV$241=4,BT40=2),3)+IF(AND(BV$241=4,BT40=3),2)+IF(AND(BV$241=4,BT40=4),1)+IF(AND(BV$241=3,BT40=1),3)+IF(AND(BV$241=3,BT40=2),2)+IF(AND(BV$241=3,BT40=3),1)+IF(AND(BV$241=2,BT40=1),2)+IF(AND(BV$241=2,BT40=2),1)+IF(AND(BV$241=1,BT40=1),1)</f>
        <v>2</v>
      </c>
      <c r="BV40" s="5">
        <v>2</v>
      </c>
      <c r="BW40" s="5"/>
      <c r="BX40" s="4">
        <f>IF(AND(BV$241&gt;4,BV40=1),12)+IF(AND(BV$241&gt;4,BV40=2),8)+IF(AND(BV$241&gt;4,BV40=3),6)+IF(AND(BV$241&gt;4,BV40=4),5)+IF(AND(BV$241&gt;4,BV40=5),4)+IF(AND(BV$241&gt;4,BV40=6),3)+IF(AND(BV$241&gt;4,BV40=7),2)+IF(AND(BV$241&gt;4,BV40&gt;7),1)+IF(AND(BV$241=4,BV40=1),8)+IF(AND(BV$241=4,BV40=2),6)+IF(AND(BV$241=4,BV40=3),4)+IF(AND(BV$241=4,BV40=4),2)+IF(AND(BV$241=3,BV40=1),6)+IF(AND(BV$241=3,BV40=2),4)+IF(AND(BV$241=3,BV40=3),2)+IF(AND(BV$241=2,BV40=1),4)+IF(AND(BV$241=2,BV40=2),2)+IF(AND(BV$241=1,BV40=1),2)</f>
        <v>2</v>
      </c>
      <c r="BY40" s="4">
        <f>IF(AND(BV$241&gt;4,BW40=1),12)+IF(AND(BV$241&gt;4,BW40=2),8)+IF(AND(BV$241&gt;4,BW40=3),6)+IF(AND(BV$241&gt;4,BW40=4),5)+IF(AND(BV$241&gt;4,BW40=5),4)+IF(AND(BV$241&gt;4,BW40=6),3)+IF(AND(BV$241&gt;4,BW40=7),2)+IF(AND(BV$241&gt;4,BW40&gt;7),1)+IF(AND(BV$241=4,BW40=1),8)+IF(AND(BV$241=4,BW40=2),6)+IF(AND(BV$241=4,BW40=3),4)+IF(AND(BV$241=4,BW40=4),2)+IF(AND(BV$241=3,BW40=1),6)+IF(AND(BV$241=3,BW40=2),4)+IF(AND(BV$241=3,BW40=3),2)+IF(AND(BV$241=2,BW40=1),4)+IF(AND(BV$241=2,BW40=2),2)+IF(AND(BV$241=1,BW40=1),2)</f>
        <v>0</v>
      </c>
      <c r="BZ40" s="2" t="s">
        <v>20</v>
      </c>
      <c r="CA40" s="4">
        <f>+BU40+BX40+BY40+CG40</f>
        <v>4</v>
      </c>
      <c r="CB40" s="11">
        <f>CA40+BL40</f>
        <v>9</v>
      </c>
      <c r="CC40" s="10">
        <v>27.271999999999998</v>
      </c>
      <c r="CD40" s="2"/>
      <c r="CE40" s="2" t="s">
        <v>20</v>
      </c>
      <c r="CF40" s="2"/>
      <c r="CG40" s="6"/>
      <c r="CH40" s="19">
        <f>MIN(BR40,BS40,CC40,CD40)</f>
        <v>24.367999999999999</v>
      </c>
      <c r="CI40" s="10"/>
      <c r="CJ40" s="3"/>
      <c r="CK40" s="4">
        <f>IF(AND(CL$241&gt;4,CJ40=1),6)+IF(AND(CL$241&gt;4,CJ40=2),4)+IF(AND(CL$241&gt;4,CJ40=3),3)+IF(AND(CL$241&gt;4,CJ40=4),2)+IF(AND(CL$241&gt;4,CJ40=5),1)+IF(AND(CL$241&gt;4,CJ40&gt;5),1)+IF(AND(CL$241=4,CJ40=1),4)+IF(AND(CL$241=4,CJ40=2),3)+IF(AND(CL$241=4,CJ40=3),2)+IF(AND(CL$241=4,CJ40=4),1)+IF(AND(CL$241=3,CJ40=1),3)+IF(AND(CL$241=3,CJ40=2),2)+IF(AND(CL$241=3,CJ40=3),1)+IF(AND(CL$241=2,CJ40=1),2)+IF(AND(CL$241=2,CJ40=2),1)+IF(AND(CL$241=1,CJ40=1),1)</f>
        <v>0</v>
      </c>
      <c r="CL40" s="5"/>
      <c r="CM40" s="5"/>
      <c r="CN40" s="4">
        <f>IF(AND(CL$241&gt;4,CL40=1),12)+IF(AND(CL$241&gt;4,CL40=2),8)+IF(AND(CL$241&gt;4,CL40=3),6)+IF(AND(CL$241&gt;4,CL40=4),5)+IF(AND(CL$241&gt;4,CL40=5),4)+IF(AND(CL$241&gt;4,CL40=6),3)+IF(AND(CL$241&gt;4,CL40=7),2)+IF(AND(CL$241&gt;4,CL40&gt;7),1)+IF(AND(CL$241=4,CL40=1),8)+IF(AND(CL$241=4,CL40=2),6)+IF(AND(CL$241=4,CL40=3),4)+IF(AND(CL$241=4,CL40=4),2)+IF(AND(CL$241=3,CL40=1),6)+IF(AND(CL$241=3,CL40=2),4)+IF(AND(CL$241=3,CL40=3),2)+IF(AND(CL$241=2,CL40=1),4)+IF(AND(CL$241=2,CL40=2),2)+IF(AND(CL$241=1,CL40=1),2)</f>
        <v>0</v>
      </c>
      <c r="CO40" s="4">
        <f>IF(AND(CL$241&gt;4,CM40=1),12)+IF(AND(CL$241&gt;4,CM40=2),8)+IF(AND(CL$241&gt;4,CM40=3),6)+IF(AND(CL$241&gt;4,CM40=4),5)+IF(AND(CL$241&gt;4,CM40=5),4)+IF(AND(CL$241&gt;4,CM40=6),3)+IF(AND(CL$241&gt;4,CM40=7),2)+IF(AND(CL$241&gt;4,CM40&gt;7),1)+IF(AND(CL$241=4,CM40=1),8)+IF(AND(CL$241=4,CM40=2),6)+IF(AND(CL$241=4,CM40=3),4)+IF(AND(CL$241=4,CM40=4),2)+IF(AND(CL$241=3,CM40=1),6)+IF(AND(CL$241=3,CM40=2),4)+IF(AND(CL$241=3,CM40=3),2)+IF(AND(CL$241=2,CM40=1),4)+IF(AND(CL$241=2,CM40=2),2)+IF(AND(CL$241=1,CM40=1),2)</f>
        <v>0</v>
      </c>
      <c r="CP40" s="2" t="s">
        <v>20</v>
      </c>
      <c r="CQ40" s="4">
        <f>+CK40+CN40+CO40+CW40</f>
        <v>0</v>
      </c>
      <c r="CR40" s="11">
        <f>CQ40+CB40</f>
        <v>9</v>
      </c>
      <c r="CS40" s="10"/>
      <c r="CT40" s="2"/>
      <c r="CU40" s="2" t="s">
        <v>20</v>
      </c>
      <c r="CV40" s="2"/>
      <c r="CW40" s="6"/>
      <c r="CX40" s="19">
        <f>MIN(CH40,CI40,CS40,CT40)</f>
        <v>24.367999999999999</v>
      </c>
      <c r="CY40" s="10"/>
      <c r="CZ40" s="3"/>
      <c r="DA40" s="4">
        <f t="shared" si="78"/>
        <v>0</v>
      </c>
      <c r="DB40" s="5"/>
      <c r="DC40" s="5"/>
      <c r="DD40" s="4">
        <f t="shared" si="79"/>
        <v>0</v>
      </c>
      <c r="DE40" s="4">
        <f t="shared" si="80"/>
        <v>0</v>
      </c>
      <c r="DF40" s="2" t="s">
        <v>20</v>
      </c>
      <c r="DG40" s="4">
        <f t="shared" si="81"/>
        <v>0</v>
      </c>
      <c r="DH40" s="11">
        <f t="shared" si="82"/>
        <v>9</v>
      </c>
      <c r="DI40" s="10"/>
      <c r="DJ40" s="2"/>
      <c r="DK40" s="2" t="s">
        <v>20</v>
      </c>
      <c r="DL40" s="2"/>
      <c r="DM40" s="6"/>
      <c r="DN40" s="19">
        <f t="shared" si="83"/>
        <v>24.367999999999999</v>
      </c>
    </row>
    <row r="41" spans="1:118" s="15" customFormat="1" ht="14">
      <c r="A41" s="13">
        <v>6</v>
      </c>
      <c r="B41" s="1" t="s">
        <v>221</v>
      </c>
      <c r="C41" s="2" t="s">
        <v>232</v>
      </c>
      <c r="D41" s="1">
        <v>84</v>
      </c>
      <c r="E41" s="1" t="s">
        <v>91</v>
      </c>
      <c r="F41" s="57"/>
      <c r="G41" s="2"/>
      <c r="H41" s="3"/>
      <c r="I41" s="2"/>
      <c r="J41" s="5"/>
      <c r="K41" s="5"/>
      <c r="L41" s="2"/>
      <c r="M41" s="2"/>
      <c r="N41" s="2"/>
      <c r="O41" s="4"/>
      <c r="P41" s="11"/>
      <c r="Q41" s="2"/>
      <c r="R41" s="2"/>
      <c r="S41" s="2"/>
      <c r="T41" s="2"/>
      <c r="U41" s="6"/>
      <c r="V41" s="19"/>
      <c r="W41" s="2"/>
      <c r="X41" s="3"/>
      <c r="Y41" s="2"/>
      <c r="Z41" s="5"/>
      <c r="AA41" s="5"/>
      <c r="AB41" s="2"/>
      <c r="AC41" s="2"/>
      <c r="AD41" s="2"/>
      <c r="AE41" s="4"/>
      <c r="AF41" s="11"/>
      <c r="AG41" s="2"/>
      <c r="AH41" s="2"/>
      <c r="AI41" s="2"/>
      <c r="AJ41" s="8"/>
      <c r="AK41" s="6"/>
      <c r="AL41" s="19"/>
      <c r="AM41" s="2"/>
      <c r="AN41" s="3"/>
      <c r="AO41" s="2"/>
      <c r="AP41" s="5"/>
      <c r="AQ41" s="5"/>
      <c r="AR41" s="2"/>
      <c r="AS41" s="2"/>
      <c r="AT41" s="2"/>
      <c r="AU41" s="4"/>
      <c r="AV41" s="11"/>
      <c r="AW41" s="2"/>
      <c r="AX41" s="2"/>
      <c r="AY41" s="2"/>
      <c r="AZ41" s="2"/>
      <c r="BA41" s="6"/>
      <c r="BB41" s="19"/>
      <c r="BC41" s="2"/>
      <c r="BD41" s="3"/>
      <c r="BE41" s="2"/>
      <c r="BF41" s="5"/>
      <c r="BG41" s="5"/>
      <c r="BH41" s="2"/>
      <c r="BI41" s="2"/>
      <c r="BJ41" s="2"/>
      <c r="BK41" s="4"/>
      <c r="BL41" s="11"/>
      <c r="BM41" s="2"/>
      <c r="BN41" s="2"/>
      <c r="BO41" s="2"/>
      <c r="BP41" s="8"/>
      <c r="BQ41" s="6"/>
      <c r="BR41" s="19"/>
      <c r="BS41" s="2"/>
      <c r="BT41" s="3"/>
      <c r="BU41" s="2"/>
      <c r="BV41" s="5"/>
      <c r="BW41" s="5"/>
      <c r="BX41" s="2"/>
      <c r="BY41" s="2"/>
      <c r="BZ41" s="2"/>
      <c r="CA41" s="4"/>
      <c r="CB41" s="11"/>
      <c r="CC41" s="2"/>
      <c r="CD41" s="2"/>
      <c r="CE41" s="2"/>
      <c r="CF41" s="6"/>
      <c r="CG41" s="6"/>
      <c r="CH41" s="19"/>
      <c r="CI41" s="2"/>
      <c r="CJ41" s="3"/>
      <c r="CK41" s="2"/>
      <c r="CL41" s="5"/>
      <c r="CM41" s="5"/>
      <c r="CN41" s="2"/>
      <c r="CO41" s="2"/>
      <c r="CP41" s="2"/>
      <c r="CQ41" s="4"/>
      <c r="CR41" s="11"/>
      <c r="CS41" s="2"/>
      <c r="CT41" s="2"/>
      <c r="CU41" s="2"/>
      <c r="CV41" s="8"/>
      <c r="CW41" s="6"/>
      <c r="CX41" s="19">
        <v>23.689</v>
      </c>
      <c r="CY41" s="2">
        <v>26.053000000000001</v>
      </c>
      <c r="CZ41" s="3">
        <v>3</v>
      </c>
      <c r="DA41" s="4">
        <f t="shared" si="78"/>
        <v>2</v>
      </c>
      <c r="DB41" s="5">
        <v>3</v>
      </c>
      <c r="DC41" s="5"/>
      <c r="DD41" s="4">
        <f t="shared" si="79"/>
        <v>4</v>
      </c>
      <c r="DE41" s="4">
        <f t="shared" si="80"/>
        <v>0</v>
      </c>
      <c r="DF41" s="2" t="s">
        <v>20</v>
      </c>
      <c r="DG41" s="4">
        <f t="shared" si="81"/>
        <v>6</v>
      </c>
      <c r="DH41" s="11">
        <f t="shared" si="82"/>
        <v>6</v>
      </c>
      <c r="DI41" s="2">
        <v>27.382999999999999</v>
      </c>
      <c r="DJ41" s="2"/>
      <c r="DK41" s="2" t="s">
        <v>20</v>
      </c>
      <c r="DL41" s="2"/>
      <c r="DM41" s="6"/>
      <c r="DN41" s="19">
        <f t="shared" si="83"/>
        <v>23.689</v>
      </c>
    </row>
    <row r="42" spans="1:118" s="15" customFormat="1" ht="14">
      <c r="A42" s="13">
        <v>7</v>
      </c>
      <c r="B42" s="1" t="s">
        <v>222</v>
      </c>
      <c r="C42" s="2">
        <v>5957</v>
      </c>
      <c r="D42" s="1">
        <v>222</v>
      </c>
      <c r="E42" s="1" t="s">
        <v>25</v>
      </c>
      <c r="F42" s="57"/>
      <c r="G42" s="2"/>
      <c r="H42" s="3"/>
      <c r="I42" s="2"/>
      <c r="J42" s="5"/>
      <c r="K42" s="5"/>
      <c r="L42" s="2"/>
      <c r="M42" s="2"/>
      <c r="N42" s="2"/>
      <c r="O42" s="4"/>
      <c r="P42" s="11"/>
      <c r="Q42" s="2"/>
      <c r="R42" s="2"/>
      <c r="S42" s="2"/>
      <c r="T42" s="2"/>
      <c r="U42" s="6"/>
      <c r="V42" s="19"/>
      <c r="W42" s="2"/>
      <c r="X42" s="3"/>
      <c r="Y42" s="2"/>
      <c r="Z42" s="5"/>
      <c r="AA42" s="5"/>
      <c r="AB42" s="2"/>
      <c r="AC42" s="2"/>
      <c r="AD42" s="2"/>
      <c r="AE42" s="4"/>
      <c r="AF42" s="11"/>
      <c r="AG42" s="2"/>
      <c r="AH42" s="2"/>
      <c r="AI42" s="2"/>
      <c r="AJ42" s="8"/>
      <c r="AK42" s="6"/>
      <c r="AL42" s="19"/>
      <c r="AM42" s="2"/>
      <c r="AN42" s="3"/>
      <c r="AO42" s="2"/>
      <c r="AP42" s="5"/>
      <c r="AQ42" s="5"/>
      <c r="AR42" s="2"/>
      <c r="AS42" s="2"/>
      <c r="AT42" s="2"/>
      <c r="AU42" s="4"/>
      <c r="AV42" s="11"/>
      <c r="AW42" s="2"/>
      <c r="AX42" s="2"/>
      <c r="AY42" s="2"/>
      <c r="AZ42" s="2"/>
      <c r="BA42" s="6"/>
      <c r="BB42" s="19"/>
      <c r="BC42" s="2"/>
      <c r="BD42" s="3"/>
      <c r="BE42" s="2"/>
      <c r="BF42" s="5"/>
      <c r="BG42" s="5"/>
      <c r="BH42" s="2"/>
      <c r="BI42" s="2"/>
      <c r="BJ42" s="2"/>
      <c r="BK42" s="4"/>
      <c r="BL42" s="11"/>
      <c r="BM42" s="2"/>
      <c r="BN42" s="2"/>
      <c r="BO42" s="2"/>
      <c r="BP42" s="8"/>
      <c r="BQ42" s="6"/>
      <c r="BR42" s="19"/>
      <c r="BS42" s="2"/>
      <c r="BT42" s="3"/>
      <c r="BU42" s="2"/>
      <c r="BV42" s="5"/>
      <c r="BW42" s="5"/>
      <c r="BX42" s="2"/>
      <c r="BY42" s="2"/>
      <c r="BZ42" s="2"/>
      <c r="CA42" s="4"/>
      <c r="CB42" s="11"/>
      <c r="CC42" s="2"/>
      <c r="CD42" s="2"/>
      <c r="CE42" s="2"/>
      <c r="CF42" s="6"/>
      <c r="CG42" s="6"/>
      <c r="CH42" s="19"/>
      <c r="CI42" s="2"/>
      <c r="CJ42" s="3"/>
      <c r="CK42" s="2"/>
      <c r="CL42" s="5"/>
      <c r="CM42" s="5"/>
      <c r="CN42" s="2"/>
      <c r="CO42" s="2"/>
      <c r="CP42" s="2"/>
      <c r="CQ42" s="4"/>
      <c r="CR42" s="11"/>
      <c r="CS42" s="2"/>
      <c r="CT42" s="2"/>
      <c r="CU42" s="2"/>
      <c r="CV42" s="8"/>
      <c r="CW42" s="6"/>
      <c r="CX42" s="19">
        <v>25.073</v>
      </c>
      <c r="CY42" s="2">
        <v>27.305</v>
      </c>
      <c r="CZ42" s="3">
        <v>4</v>
      </c>
      <c r="DA42" s="4">
        <f t="shared" si="78"/>
        <v>1</v>
      </c>
      <c r="DB42" s="5"/>
      <c r="DC42" s="5"/>
      <c r="DD42" s="4">
        <f t="shared" si="79"/>
        <v>0</v>
      </c>
      <c r="DE42" s="4">
        <f t="shared" si="80"/>
        <v>0</v>
      </c>
      <c r="DF42" s="2" t="s">
        <v>20</v>
      </c>
      <c r="DG42" s="4">
        <f t="shared" si="81"/>
        <v>1</v>
      </c>
      <c r="DH42" s="11">
        <f t="shared" si="82"/>
        <v>1</v>
      </c>
      <c r="DI42" s="2"/>
      <c r="DJ42" s="2"/>
      <c r="DK42" s="2" t="s">
        <v>20</v>
      </c>
      <c r="DL42" s="2"/>
      <c r="DM42" s="6"/>
      <c r="DN42" s="19">
        <f t="shared" si="83"/>
        <v>25.073</v>
      </c>
    </row>
    <row r="43" spans="1:118" s="15" customFormat="1" ht="14">
      <c r="A43" s="13">
        <v>8</v>
      </c>
      <c r="B43" s="1" t="s">
        <v>49</v>
      </c>
      <c r="C43" s="2">
        <v>3371</v>
      </c>
      <c r="D43" s="1">
        <v>43</v>
      </c>
      <c r="E43" s="1" t="s">
        <v>195</v>
      </c>
      <c r="F43" s="57"/>
      <c r="G43" s="2"/>
      <c r="H43" s="3"/>
      <c r="I43" s="2"/>
      <c r="J43" s="5"/>
      <c r="K43" s="5"/>
      <c r="L43" s="2"/>
      <c r="M43" s="2"/>
      <c r="N43" s="2"/>
      <c r="O43" s="4"/>
      <c r="P43" s="11"/>
      <c r="Q43" s="2"/>
      <c r="R43" s="2"/>
      <c r="S43" s="2"/>
      <c r="T43" s="2"/>
      <c r="U43" s="6"/>
      <c r="V43" s="19"/>
      <c r="W43" s="2"/>
      <c r="X43" s="3"/>
      <c r="Y43" s="2"/>
      <c r="Z43" s="5"/>
      <c r="AA43" s="5"/>
      <c r="AB43" s="2"/>
      <c r="AC43" s="2"/>
      <c r="AD43" s="2"/>
      <c r="AE43" s="4"/>
      <c r="AF43" s="11"/>
      <c r="AG43" s="2"/>
      <c r="AH43" s="2"/>
      <c r="AI43" s="2"/>
      <c r="AJ43" s="8"/>
      <c r="AK43" s="6"/>
      <c r="AL43" s="19"/>
      <c r="AM43" s="2"/>
      <c r="AN43" s="3"/>
      <c r="AO43" s="2"/>
      <c r="AP43" s="5"/>
      <c r="AQ43" s="5"/>
      <c r="AR43" s="2"/>
      <c r="AS43" s="2"/>
      <c r="AT43" s="2"/>
      <c r="AU43" s="4"/>
      <c r="AV43" s="11"/>
      <c r="AW43" s="2"/>
      <c r="AX43" s="2"/>
      <c r="AY43" s="2"/>
      <c r="AZ43" s="2"/>
      <c r="BA43" s="6"/>
      <c r="BB43" s="19"/>
      <c r="BC43" s="2"/>
      <c r="BD43" s="3"/>
      <c r="BE43" s="2"/>
      <c r="BF43" s="5"/>
      <c r="BG43" s="5"/>
      <c r="BH43" s="2"/>
      <c r="BI43" s="2"/>
      <c r="BJ43" s="2"/>
      <c r="BK43" s="4"/>
      <c r="BL43" s="11"/>
      <c r="BM43" s="2"/>
      <c r="BN43" s="2"/>
      <c r="BO43" s="2"/>
      <c r="BP43" s="8"/>
      <c r="BQ43" s="6"/>
      <c r="BR43" s="19">
        <v>99.998999999999995</v>
      </c>
      <c r="BS43" s="2"/>
      <c r="BT43" s="3"/>
      <c r="BU43" s="2"/>
      <c r="BV43" s="5"/>
      <c r="BW43" s="5"/>
      <c r="BX43" s="2"/>
      <c r="BY43" s="2"/>
      <c r="BZ43" s="2" t="s">
        <v>40</v>
      </c>
      <c r="CA43" s="4"/>
      <c r="CB43" s="11"/>
      <c r="CC43" s="2">
        <v>25.222999999999999</v>
      </c>
      <c r="CD43" s="2">
        <v>25.298999999999999</v>
      </c>
      <c r="CE43" s="2" t="s">
        <v>20</v>
      </c>
      <c r="CF43" s="8" t="s">
        <v>183</v>
      </c>
      <c r="CG43" s="6"/>
      <c r="CH43" s="19">
        <f>MIN(BR43,BS43,CC43,CD43)</f>
        <v>25.222999999999999</v>
      </c>
      <c r="CI43" s="2"/>
      <c r="CJ43" s="3"/>
      <c r="CK43" s="4">
        <f>IF(AND(CL$241&gt;4,CJ43=1),6)+IF(AND(CL$241&gt;4,CJ43=2),4)+IF(AND(CL$241&gt;4,CJ43=3),3)+IF(AND(CL$241&gt;4,CJ43=4),2)+IF(AND(CL$241&gt;4,CJ43=5),1)+IF(AND(CL$241&gt;4,CJ43&gt;5),1)+IF(AND(CL$241=4,CJ43=1),4)+IF(AND(CL$241=4,CJ43=2),3)+IF(AND(CL$241=4,CJ43=3),2)+IF(AND(CL$241=4,CJ43=4),1)+IF(AND(CL$241=3,CJ43=1),3)+IF(AND(CL$241=3,CJ43=2),2)+IF(AND(CL$241=3,CJ43=3),1)+IF(AND(CL$241=2,CJ43=1),2)+IF(AND(CL$241=2,CJ43=2),1)+IF(AND(CL$241=1,CJ43=1),1)</f>
        <v>0</v>
      </c>
      <c r="CL43" s="5"/>
      <c r="CM43" s="5"/>
      <c r="CN43" s="4">
        <f>IF(AND(CL$241&gt;4,CL43=1),12)+IF(AND(CL$241&gt;4,CL43=2),8)+IF(AND(CL$241&gt;4,CL43=3),6)+IF(AND(CL$241&gt;4,CL43=4),5)+IF(AND(CL$241&gt;4,CL43=5),4)+IF(AND(CL$241&gt;4,CL43=6),3)+IF(AND(CL$241&gt;4,CL43=7),2)+IF(AND(CL$241&gt;4,CL43&gt;7),1)+IF(AND(CL$241=4,CL43=1),8)+IF(AND(CL$241=4,CL43=2),6)+IF(AND(CL$241=4,CL43=3),4)+IF(AND(CL$241=4,CL43=4),2)+IF(AND(CL$241=3,CL43=1),6)+IF(AND(CL$241=3,CL43=2),4)+IF(AND(CL$241=3,CL43=3),2)+IF(AND(CL$241=2,CL43=1),4)+IF(AND(CL$241=2,CL43=2),2)+IF(AND(CL$241=1,CL43=1),2)</f>
        <v>0</v>
      </c>
      <c r="CO43" s="4">
        <f>IF(AND(CL$241&gt;4,CM43=1),12)+IF(AND(CL$241&gt;4,CM43=2),8)+IF(AND(CL$241&gt;4,CM43=3),6)+IF(AND(CL$241&gt;4,CM43=4),5)+IF(AND(CL$241&gt;4,CM43=5),4)+IF(AND(CL$241&gt;4,CM43=6),3)+IF(AND(CL$241&gt;4,CM43=7),2)+IF(AND(CL$241&gt;4,CM43&gt;7),1)+IF(AND(CL$241=4,CM43=1),8)+IF(AND(CL$241=4,CM43=2),6)+IF(AND(CL$241=4,CM43=3),4)+IF(AND(CL$241=4,CM43=4),2)+IF(AND(CL$241=3,CM43=1),6)+IF(AND(CL$241=3,CM43=2),4)+IF(AND(CL$241=3,CM43=3),2)+IF(AND(CL$241=2,CM43=1),4)+IF(AND(CL$241=2,CM43=2),2)+IF(AND(CL$241=1,CM43=1),2)</f>
        <v>0</v>
      </c>
      <c r="CP43" s="2" t="s">
        <v>20</v>
      </c>
      <c r="CQ43" s="4">
        <f>+CK43+CN43+CO43+CW43</f>
        <v>0</v>
      </c>
      <c r="CR43" s="11">
        <f>CQ43+CB43</f>
        <v>0</v>
      </c>
      <c r="CS43" s="2"/>
      <c r="CT43" s="2"/>
      <c r="CU43" s="2" t="s">
        <v>20</v>
      </c>
      <c r="CV43" s="6"/>
      <c r="CW43" s="6"/>
      <c r="CX43" s="19">
        <f>MIN(CH43,CI43,CS43,CT43)</f>
        <v>25.222999999999999</v>
      </c>
      <c r="CY43" s="2"/>
      <c r="CZ43" s="3"/>
      <c r="DA43" s="4">
        <f t="shared" si="78"/>
        <v>0</v>
      </c>
      <c r="DB43" s="5"/>
      <c r="DC43" s="5"/>
      <c r="DD43" s="4">
        <f t="shared" si="79"/>
        <v>0</v>
      </c>
      <c r="DE43" s="4">
        <f t="shared" si="80"/>
        <v>0</v>
      </c>
      <c r="DF43" s="2" t="s">
        <v>20</v>
      </c>
      <c r="DG43" s="4">
        <f t="shared" si="81"/>
        <v>0</v>
      </c>
      <c r="DH43" s="11">
        <f t="shared" si="82"/>
        <v>0</v>
      </c>
      <c r="DI43" s="2"/>
      <c r="DJ43" s="2"/>
      <c r="DK43" s="2" t="s">
        <v>20</v>
      </c>
      <c r="DL43" s="2"/>
      <c r="DM43" s="6"/>
      <c r="DN43" s="19">
        <f t="shared" si="83"/>
        <v>25.222999999999999</v>
      </c>
    </row>
    <row r="44" spans="1:118" s="15" customFormat="1" ht="14">
      <c r="A44" s="13">
        <v>9</v>
      </c>
      <c r="B44" s="1" t="s">
        <v>203</v>
      </c>
      <c r="C44" s="2">
        <v>9760</v>
      </c>
      <c r="D44" s="1">
        <v>23</v>
      </c>
      <c r="E44" s="1" t="s">
        <v>204</v>
      </c>
      <c r="F44" s="57"/>
      <c r="G44" s="2"/>
      <c r="H44" s="3"/>
      <c r="I44" s="2"/>
      <c r="J44" s="5"/>
      <c r="K44" s="5"/>
      <c r="L44" s="2"/>
      <c r="M44" s="2"/>
      <c r="N44" s="2"/>
      <c r="O44" s="4"/>
      <c r="P44" s="11"/>
      <c r="Q44" s="2"/>
      <c r="R44" s="2"/>
      <c r="S44" s="2"/>
      <c r="T44" s="2"/>
      <c r="U44" s="6"/>
      <c r="V44" s="19"/>
      <c r="W44" s="2"/>
      <c r="X44" s="3"/>
      <c r="Y44" s="2"/>
      <c r="Z44" s="5"/>
      <c r="AA44" s="5"/>
      <c r="AB44" s="2"/>
      <c r="AC44" s="2"/>
      <c r="AD44" s="2"/>
      <c r="AE44" s="4"/>
      <c r="AF44" s="11"/>
      <c r="AG44" s="2"/>
      <c r="AH44" s="2"/>
      <c r="AI44" s="2"/>
      <c r="AJ44" s="8"/>
      <c r="AK44" s="6"/>
      <c r="AL44" s="19"/>
      <c r="AM44" s="2"/>
      <c r="AN44" s="3"/>
      <c r="AO44" s="2"/>
      <c r="AP44" s="5"/>
      <c r="AQ44" s="5"/>
      <c r="AR44" s="2"/>
      <c r="AS44" s="2"/>
      <c r="AT44" s="2"/>
      <c r="AU44" s="4"/>
      <c r="AV44" s="11"/>
      <c r="AW44" s="2"/>
      <c r="AX44" s="2"/>
      <c r="AY44" s="2"/>
      <c r="AZ44" s="2"/>
      <c r="BA44" s="6"/>
      <c r="BB44" s="19"/>
      <c r="BC44" s="2"/>
      <c r="BD44" s="3"/>
      <c r="BE44" s="2"/>
      <c r="BF44" s="5"/>
      <c r="BG44" s="5"/>
      <c r="BH44" s="2"/>
      <c r="BI44" s="2"/>
      <c r="BJ44" s="2"/>
      <c r="BK44" s="4"/>
      <c r="BL44" s="11"/>
      <c r="BM44" s="2"/>
      <c r="BN44" s="2"/>
      <c r="BO44" s="2"/>
      <c r="BP44" s="8"/>
      <c r="BQ44" s="6"/>
      <c r="BR44" s="19"/>
      <c r="BS44" s="2"/>
      <c r="BT44" s="3"/>
      <c r="BU44" s="2"/>
      <c r="BV44" s="5"/>
      <c r="BW44" s="5"/>
      <c r="BX44" s="2"/>
      <c r="BY44" s="2"/>
      <c r="BZ44" s="2"/>
      <c r="CA44" s="4"/>
      <c r="CB44" s="11"/>
      <c r="CC44" s="2"/>
      <c r="CD44" s="2"/>
      <c r="CE44" s="2"/>
      <c r="CF44" s="6"/>
      <c r="CG44" s="6"/>
      <c r="CH44" s="19">
        <v>99.998999999999995</v>
      </c>
      <c r="CI44" s="2"/>
      <c r="CJ44" s="3"/>
      <c r="CK44" s="2"/>
      <c r="CL44" s="5"/>
      <c r="CM44" s="5"/>
      <c r="CN44" s="2"/>
      <c r="CO44" s="2"/>
      <c r="CP44" s="2" t="s">
        <v>40</v>
      </c>
      <c r="CQ44" s="4"/>
      <c r="CR44" s="11"/>
      <c r="CS44" s="2">
        <v>24.263999999999999</v>
      </c>
      <c r="CT44" s="2">
        <v>24.166</v>
      </c>
      <c r="CU44" s="2" t="s">
        <v>20</v>
      </c>
      <c r="CV44" s="8" t="s">
        <v>183</v>
      </c>
      <c r="CW44" s="6"/>
      <c r="CX44" s="19">
        <f>MIN(CH44,CI44,CS44,CT44)</f>
        <v>24.166</v>
      </c>
      <c r="CY44" s="2"/>
      <c r="CZ44" s="3"/>
      <c r="DA44" s="4">
        <f t="shared" si="78"/>
        <v>0</v>
      </c>
      <c r="DB44" s="5"/>
      <c r="DC44" s="5"/>
      <c r="DD44" s="4">
        <f t="shared" si="79"/>
        <v>0</v>
      </c>
      <c r="DE44" s="4">
        <f t="shared" si="80"/>
        <v>0</v>
      </c>
      <c r="DF44" s="2" t="s">
        <v>20</v>
      </c>
      <c r="DG44" s="4">
        <f t="shared" si="81"/>
        <v>0</v>
      </c>
      <c r="DH44" s="11">
        <f t="shared" si="82"/>
        <v>0</v>
      </c>
      <c r="DI44" s="2"/>
      <c r="DJ44" s="2"/>
      <c r="DK44" s="2" t="s">
        <v>20</v>
      </c>
      <c r="DL44" s="2"/>
      <c r="DM44" s="6"/>
      <c r="DN44" s="19">
        <f t="shared" si="83"/>
        <v>24.166</v>
      </c>
    </row>
    <row r="45" spans="1:118" s="15" customFormat="1" ht="14">
      <c r="A45" s="13">
        <v>10</v>
      </c>
      <c r="B45" s="1" t="s">
        <v>200</v>
      </c>
      <c r="C45" s="2" t="s">
        <v>233</v>
      </c>
      <c r="D45" s="1">
        <v>57</v>
      </c>
      <c r="E45" s="1" t="s">
        <v>91</v>
      </c>
      <c r="F45" s="57"/>
      <c r="G45" s="2"/>
      <c r="H45" s="3"/>
      <c r="I45" s="2"/>
      <c r="J45" s="5"/>
      <c r="K45" s="5"/>
      <c r="L45" s="2"/>
      <c r="M45" s="2"/>
      <c r="N45" s="2"/>
      <c r="O45" s="4"/>
      <c r="P45" s="11"/>
      <c r="Q45" s="2"/>
      <c r="R45" s="2"/>
      <c r="S45" s="2"/>
      <c r="T45" s="2"/>
      <c r="U45" s="6"/>
      <c r="V45" s="19"/>
      <c r="W45" s="2"/>
      <c r="X45" s="3"/>
      <c r="Y45" s="2"/>
      <c r="Z45" s="5"/>
      <c r="AA45" s="5"/>
      <c r="AB45" s="2"/>
      <c r="AC45" s="2"/>
      <c r="AD45" s="2"/>
      <c r="AE45" s="4"/>
      <c r="AF45" s="11"/>
      <c r="AG45" s="2"/>
      <c r="AH45" s="2"/>
      <c r="AI45" s="2"/>
      <c r="AJ45" s="8"/>
      <c r="AK45" s="6"/>
      <c r="AL45" s="19"/>
      <c r="AM45" s="2"/>
      <c r="AN45" s="3"/>
      <c r="AO45" s="2"/>
      <c r="AP45" s="5"/>
      <c r="AQ45" s="5"/>
      <c r="AR45" s="2"/>
      <c r="AS45" s="2"/>
      <c r="AT45" s="2"/>
      <c r="AU45" s="4"/>
      <c r="AV45" s="11"/>
      <c r="AW45" s="2"/>
      <c r="AX45" s="2"/>
      <c r="AY45" s="2"/>
      <c r="AZ45" s="2"/>
      <c r="BA45" s="6"/>
      <c r="BB45" s="19"/>
      <c r="BC45" s="2"/>
      <c r="BD45" s="3"/>
      <c r="BE45" s="2"/>
      <c r="BF45" s="5"/>
      <c r="BG45" s="5"/>
      <c r="BH45" s="2"/>
      <c r="BI45" s="2"/>
      <c r="BJ45" s="2"/>
      <c r="BK45" s="4"/>
      <c r="BL45" s="11"/>
      <c r="BM45" s="2"/>
      <c r="BN45" s="2"/>
      <c r="BO45" s="2"/>
      <c r="BP45" s="8"/>
      <c r="BQ45" s="6"/>
      <c r="BR45" s="19"/>
      <c r="BS45" s="2"/>
      <c r="BT45" s="3"/>
      <c r="BU45" s="2"/>
      <c r="BV45" s="5"/>
      <c r="BW45" s="5"/>
      <c r="BX45" s="2"/>
      <c r="BY45" s="2"/>
      <c r="BZ45" s="2"/>
      <c r="CA45" s="4"/>
      <c r="CB45" s="11"/>
      <c r="CC45" s="2"/>
      <c r="CD45" s="2"/>
      <c r="CE45" s="2"/>
      <c r="CF45" s="6"/>
      <c r="CG45" s="6"/>
      <c r="CH45" s="19">
        <v>99.998999999999995</v>
      </c>
      <c r="CI45" s="2"/>
      <c r="CJ45" s="3"/>
      <c r="CK45" s="2"/>
      <c r="CL45" s="5"/>
      <c r="CM45" s="5"/>
      <c r="CN45" s="2"/>
      <c r="CO45" s="2"/>
      <c r="CP45" s="2" t="s">
        <v>40</v>
      </c>
      <c r="CQ45" s="4"/>
      <c r="CR45" s="11"/>
      <c r="CS45" s="2">
        <v>25.065999999999999</v>
      </c>
      <c r="CT45" s="2">
        <v>25.065999999999999</v>
      </c>
      <c r="CU45" s="2" t="s">
        <v>20</v>
      </c>
      <c r="CV45" s="8" t="s">
        <v>183</v>
      </c>
      <c r="CW45" s="6"/>
      <c r="CX45" s="19">
        <f>MIN(CH45,CI45,CS45,CT45)</f>
        <v>25.065999999999999</v>
      </c>
      <c r="CY45" s="2"/>
      <c r="CZ45" s="3"/>
      <c r="DA45" s="4">
        <f t="shared" si="78"/>
        <v>0</v>
      </c>
      <c r="DB45" s="5"/>
      <c r="DC45" s="5"/>
      <c r="DD45" s="4">
        <f t="shared" si="79"/>
        <v>0</v>
      </c>
      <c r="DE45" s="4">
        <f t="shared" si="80"/>
        <v>0</v>
      </c>
      <c r="DF45" s="2" t="s">
        <v>20</v>
      </c>
      <c r="DG45" s="4">
        <f t="shared" si="81"/>
        <v>0</v>
      </c>
      <c r="DH45" s="11">
        <f t="shared" si="82"/>
        <v>0</v>
      </c>
      <c r="DI45" s="2"/>
      <c r="DJ45" s="2"/>
      <c r="DK45" s="2" t="s">
        <v>20</v>
      </c>
      <c r="DL45" s="2"/>
      <c r="DM45" s="6"/>
      <c r="DN45" s="19">
        <f t="shared" si="83"/>
        <v>25.065999999999999</v>
      </c>
    </row>
    <row r="46" spans="1:118" s="15" customFormat="1" ht="14">
      <c r="A46" s="13">
        <v>11</v>
      </c>
      <c r="B46" s="1" t="s">
        <v>223</v>
      </c>
      <c r="C46" s="2">
        <v>2413</v>
      </c>
      <c r="D46" s="1">
        <v>373</v>
      </c>
      <c r="E46" s="1" t="s">
        <v>105</v>
      </c>
      <c r="F46" s="57"/>
      <c r="G46" s="2"/>
      <c r="H46" s="3"/>
      <c r="I46" s="2"/>
      <c r="J46" s="5"/>
      <c r="K46" s="5"/>
      <c r="L46" s="2"/>
      <c r="M46" s="2"/>
      <c r="N46" s="2"/>
      <c r="O46" s="4"/>
      <c r="P46" s="11"/>
      <c r="Q46" s="2"/>
      <c r="R46" s="2"/>
      <c r="S46" s="2"/>
      <c r="T46" s="2"/>
      <c r="U46" s="6"/>
      <c r="V46" s="19"/>
      <c r="W46" s="2"/>
      <c r="X46" s="3"/>
      <c r="Y46" s="2"/>
      <c r="Z46" s="5"/>
      <c r="AA46" s="5"/>
      <c r="AB46" s="2"/>
      <c r="AC46" s="2"/>
      <c r="AD46" s="2"/>
      <c r="AE46" s="4"/>
      <c r="AF46" s="11"/>
      <c r="AG46" s="2"/>
      <c r="AH46" s="2"/>
      <c r="AI46" s="2"/>
      <c r="AJ46" s="8"/>
      <c r="AK46" s="6"/>
      <c r="AL46" s="19"/>
      <c r="AM46" s="2"/>
      <c r="AN46" s="3"/>
      <c r="AO46" s="2"/>
      <c r="AP46" s="5"/>
      <c r="AQ46" s="5"/>
      <c r="AR46" s="2"/>
      <c r="AS46" s="2"/>
      <c r="AT46" s="2"/>
      <c r="AU46" s="4"/>
      <c r="AV46" s="11"/>
      <c r="AW46" s="2"/>
      <c r="AX46" s="2"/>
      <c r="AY46" s="2"/>
      <c r="AZ46" s="2"/>
      <c r="BA46" s="6"/>
      <c r="BB46" s="19"/>
      <c r="BC46" s="2"/>
      <c r="BD46" s="3"/>
      <c r="BE46" s="2"/>
      <c r="BF46" s="5"/>
      <c r="BG46" s="5"/>
      <c r="BH46" s="2"/>
      <c r="BI46" s="2"/>
      <c r="BJ46" s="2"/>
      <c r="BK46" s="4"/>
      <c r="BL46" s="11"/>
      <c r="BM46" s="2"/>
      <c r="BN46" s="2"/>
      <c r="BO46" s="2"/>
      <c r="BP46" s="8"/>
      <c r="BQ46" s="6"/>
      <c r="BR46" s="19"/>
      <c r="BS46" s="2"/>
      <c r="BT46" s="3"/>
      <c r="BU46" s="2"/>
      <c r="BV46" s="5"/>
      <c r="BW46" s="5"/>
      <c r="BX46" s="2"/>
      <c r="BY46" s="2"/>
      <c r="BZ46" s="2"/>
      <c r="CA46" s="4"/>
      <c r="CB46" s="11"/>
      <c r="CC46" s="2"/>
      <c r="CD46" s="2"/>
      <c r="CE46" s="2"/>
      <c r="CF46" s="6"/>
      <c r="CG46" s="6"/>
      <c r="CH46" s="19"/>
      <c r="CI46" s="2"/>
      <c r="CJ46" s="3"/>
      <c r="CK46" s="2"/>
      <c r="CL46" s="5"/>
      <c r="CM46" s="5"/>
      <c r="CN46" s="2"/>
      <c r="CO46" s="2"/>
      <c r="CP46" s="2"/>
      <c r="CQ46" s="4"/>
      <c r="CR46" s="11"/>
      <c r="CS46" s="10"/>
      <c r="CT46" s="2"/>
      <c r="CU46" s="2"/>
      <c r="CV46" s="8"/>
      <c r="CW46" s="6"/>
      <c r="CX46" s="19">
        <v>99.998999999999995</v>
      </c>
      <c r="CY46" s="2"/>
      <c r="CZ46" s="3"/>
      <c r="DA46" s="2"/>
      <c r="DB46" s="5"/>
      <c r="DC46" s="5"/>
      <c r="DD46" s="2"/>
      <c r="DE46" s="2"/>
      <c r="DF46" s="2" t="s">
        <v>40</v>
      </c>
      <c r="DG46" s="4"/>
      <c r="DH46" s="11"/>
      <c r="DI46" s="10">
        <v>25.460999999999999</v>
      </c>
      <c r="DJ46" s="2">
        <v>25.164000000000001</v>
      </c>
      <c r="DK46" s="2" t="s">
        <v>20</v>
      </c>
      <c r="DL46" s="8" t="s">
        <v>183</v>
      </c>
      <c r="DM46" s="6"/>
      <c r="DN46" s="19">
        <f t="shared" si="83"/>
        <v>25.164000000000001</v>
      </c>
    </row>
    <row r="47" spans="1:118" s="15" customFormat="1" ht="14">
      <c r="B47" s="22">
        <v>7</v>
      </c>
      <c r="C47" s="17"/>
      <c r="D47" s="1"/>
      <c r="E47" s="1"/>
      <c r="F47" s="57">
        <v>0</v>
      </c>
      <c r="G47" s="10"/>
      <c r="H47" s="7"/>
      <c r="I47" s="4"/>
      <c r="J47" s="5"/>
      <c r="K47" s="5"/>
      <c r="L47" s="4"/>
      <c r="M47" s="4"/>
      <c r="N47" s="2"/>
      <c r="O47" s="4"/>
      <c r="P47" s="11"/>
      <c r="Q47" s="10"/>
      <c r="R47" s="10"/>
      <c r="S47" s="2"/>
      <c r="T47" s="2"/>
      <c r="U47" s="6"/>
      <c r="V47" s="19"/>
      <c r="W47" s="10"/>
      <c r="X47" s="7"/>
      <c r="Y47" s="4"/>
      <c r="Z47" s="5"/>
      <c r="AA47" s="5"/>
      <c r="AB47" s="4"/>
      <c r="AC47" s="4"/>
      <c r="AD47" s="2"/>
      <c r="AE47" s="4"/>
      <c r="AF47" s="11">
        <f t="shared" si="42"/>
        <v>0</v>
      </c>
      <c r="AG47" s="10"/>
      <c r="AH47" s="10"/>
      <c r="AI47" s="2"/>
      <c r="AJ47" s="2"/>
      <c r="AK47" s="6"/>
      <c r="AL47" s="19"/>
      <c r="AM47" s="10"/>
      <c r="AN47" s="7"/>
      <c r="AO47" s="4"/>
      <c r="AP47" s="5"/>
      <c r="AQ47" s="5"/>
      <c r="AR47" s="4"/>
      <c r="AS47" s="4"/>
      <c r="AT47" s="2"/>
      <c r="AU47" s="4"/>
      <c r="AV47" s="11">
        <f t="shared" si="43"/>
        <v>0</v>
      </c>
      <c r="AW47" s="10"/>
      <c r="AX47" s="10"/>
      <c r="AY47" s="2"/>
      <c r="AZ47" s="2"/>
      <c r="BA47" s="6"/>
      <c r="BB47" s="19"/>
      <c r="BC47" s="10"/>
      <c r="BD47" s="7"/>
      <c r="BE47" s="4"/>
      <c r="BF47" s="5"/>
      <c r="BG47" s="5"/>
      <c r="BH47" s="4"/>
      <c r="BI47" s="4"/>
      <c r="BJ47" s="2"/>
      <c r="BK47" s="4"/>
      <c r="BL47" s="11">
        <f t="shared" ref="BL47:BL65" si="84">BK47+AV47</f>
        <v>0</v>
      </c>
      <c r="BM47" s="10"/>
      <c r="BN47" s="10"/>
      <c r="BO47" s="2"/>
      <c r="BP47" s="2"/>
      <c r="BQ47" s="6"/>
      <c r="BR47" s="19"/>
      <c r="BS47" s="10"/>
      <c r="BT47" s="7"/>
      <c r="BU47" s="4"/>
      <c r="BV47" s="5"/>
      <c r="BW47" s="5"/>
      <c r="BX47" s="4"/>
      <c r="BY47" s="4"/>
      <c r="BZ47" s="2"/>
      <c r="CA47" s="4"/>
      <c r="CB47" s="11">
        <f t="shared" si="45"/>
        <v>0</v>
      </c>
      <c r="CC47" s="10"/>
      <c r="CD47" s="10"/>
      <c r="CE47" s="2"/>
      <c r="CF47" s="2"/>
      <c r="CG47" s="6"/>
      <c r="CH47" s="19"/>
      <c r="CI47" s="10"/>
      <c r="CJ47" s="7"/>
      <c r="CK47" s="4"/>
      <c r="CL47" s="5"/>
      <c r="CM47" s="5"/>
      <c r="CN47" s="4"/>
      <c r="CO47" s="4"/>
      <c r="CP47" s="2"/>
      <c r="CQ47" s="4"/>
      <c r="CR47" s="11">
        <f t="shared" ref="CR47:CR97" si="85">CQ47+CB47</f>
        <v>0</v>
      </c>
      <c r="CS47" s="10"/>
      <c r="CT47" s="10"/>
      <c r="CU47" s="2"/>
      <c r="CV47" s="2"/>
      <c r="CW47" s="6"/>
      <c r="CX47" s="19"/>
      <c r="CY47" s="10"/>
      <c r="CZ47" s="7"/>
      <c r="DA47" s="4"/>
      <c r="DB47" s="5"/>
      <c r="DC47" s="5"/>
      <c r="DD47" s="4"/>
      <c r="DE47" s="4"/>
      <c r="DF47" s="2"/>
      <c r="DG47" s="4"/>
      <c r="DH47" s="11">
        <f t="shared" ref="DH47:DH97" si="86">DG47+CR47</f>
        <v>0</v>
      </c>
      <c r="DI47" s="10"/>
      <c r="DJ47" s="10"/>
      <c r="DK47" s="2"/>
      <c r="DL47" s="2"/>
      <c r="DM47" s="6"/>
      <c r="DN47" s="19"/>
    </row>
    <row r="48" spans="1:118" s="15" customFormat="1" ht="14">
      <c r="A48" s="21"/>
      <c r="B48" s="23" t="s">
        <v>30</v>
      </c>
      <c r="C48" s="24"/>
      <c r="D48" s="25"/>
      <c r="E48" s="25"/>
      <c r="F48" s="57"/>
      <c r="G48" s="18"/>
      <c r="H48" s="11"/>
      <c r="I48" s="18"/>
      <c r="J48" s="18"/>
      <c r="K48" s="18"/>
      <c r="L48" s="18"/>
      <c r="M48" s="18"/>
      <c r="N48" s="18"/>
      <c r="O48" s="11"/>
      <c r="P48" s="11"/>
      <c r="Q48" s="18"/>
      <c r="R48" s="18"/>
      <c r="S48" s="18"/>
      <c r="T48" s="18"/>
      <c r="U48" s="12"/>
      <c r="V48" s="19"/>
      <c r="W48" s="18"/>
      <c r="X48" s="11"/>
      <c r="Y48" s="18"/>
      <c r="Z48" s="18"/>
      <c r="AA48" s="18"/>
      <c r="AB48" s="18"/>
      <c r="AC48" s="18"/>
      <c r="AD48" s="18"/>
      <c r="AE48" s="11"/>
      <c r="AF48" s="11">
        <f t="shared" si="42"/>
        <v>0</v>
      </c>
      <c r="AG48" s="18"/>
      <c r="AH48" s="18"/>
      <c r="AI48" s="18"/>
      <c r="AJ48" s="18"/>
      <c r="AK48" s="12"/>
      <c r="AL48" s="19"/>
      <c r="AM48" s="18"/>
      <c r="AN48" s="11"/>
      <c r="AO48" s="18"/>
      <c r="AP48" s="18"/>
      <c r="AQ48" s="18"/>
      <c r="AR48" s="18"/>
      <c r="AS48" s="18"/>
      <c r="AT48" s="18"/>
      <c r="AU48" s="11"/>
      <c r="AV48" s="11">
        <f t="shared" si="43"/>
        <v>0</v>
      </c>
      <c r="AW48" s="18"/>
      <c r="AX48" s="18"/>
      <c r="AY48" s="18"/>
      <c r="AZ48" s="18"/>
      <c r="BA48" s="12"/>
      <c r="BB48" s="19"/>
      <c r="BC48" s="18"/>
      <c r="BD48" s="11"/>
      <c r="BE48" s="18"/>
      <c r="BF48" s="18"/>
      <c r="BG48" s="18"/>
      <c r="BH48" s="18"/>
      <c r="BI48" s="18"/>
      <c r="BJ48" s="18"/>
      <c r="BK48" s="11"/>
      <c r="BL48" s="11">
        <f t="shared" si="84"/>
        <v>0</v>
      </c>
      <c r="BM48" s="18"/>
      <c r="BN48" s="18"/>
      <c r="BO48" s="18"/>
      <c r="BP48" s="18"/>
      <c r="BQ48" s="12"/>
      <c r="BR48" s="19"/>
      <c r="BS48" s="18"/>
      <c r="BT48" s="11"/>
      <c r="BU48" s="18"/>
      <c r="BV48" s="18"/>
      <c r="BW48" s="18"/>
      <c r="BX48" s="18"/>
      <c r="BY48" s="18"/>
      <c r="BZ48" s="18"/>
      <c r="CA48" s="11"/>
      <c r="CB48" s="11">
        <f t="shared" si="45"/>
        <v>0</v>
      </c>
      <c r="CC48" s="18"/>
      <c r="CD48" s="18"/>
      <c r="CE48" s="18"/>
      <c r="CF48" s="18"/>
      <c r="CG48" s="12"/>
      <c r="CH48" s="19"/>
      <c r="CI48" s="18"/>
      <c r="CJ48" s="11"/>
      <c r="CK48" s="18"/>
      <c r="CL48" s="18"/>
      <c r="CM48" s="18"/>
      <c r="CN48" s="18"/>
      <c r="CO48" s="18"/>
      <c r="CP48" s="18"/>
      <c r="CQ48" s="11"/>
      <c r="CR48" s="11">
        <f t="shared" si="85"/>
        <v>0</v>
      </c>
      <c r="CS48" s="18"/>
      <c r="CT48" s="18"/>
      <c r="CU48" s="18"/>
      <c r="CV48" s="18"/>
      <c r="CW48" s="12"/>
      <c r="CX48" s="19"/>
      <c r="CY48" s="18"/>
      <c r="CZ48" s="11"/>
      <c r="DA48" s="18"/>
      <c r="DB48" s="18"/>
      <c r="DC48" s="18"/>
      <c r="DD48" s="18"/>
      <c r="DE48" s="18"/>
      <c r="DF48" s="18"/>
      <c r="DG48" s="11"/>
      <c r="DH48" s="11">
        <f t="shared" si="86"/>
        <v>0</v>
      </c>
      <c r="DI48" s="18"/>
      <c r="DJ48" s="18"/>
      <c r="DK48" s="18"/>
      <c r="DL48" s="18"/>
      <c r="DM48" s="12"/>
      <c r="DN48" s="19"/>
    </row>
    <row r="49" spans="1:118" s="15" customFormat="1" ht="14">
      <c r="A49" s="13">
        <v>1</v>
      </c>
      <c r="B49" s="1" t="s">
        <v>170</v>
      </c>
      <c r="C49" s="2">
        <v>3691</v>
      </c>
      <c r="D49" s="1">
        <v>444</v>
      </c>
      <c r="E49" s="1" t="s">
        <v>171</v>
      </c>
      <c r="F49" s="57"/>
      <c r="G49" s="2"/>
      <c r="H49" s="3"/>
      <c r="I49" s="2"/>
      <c r="J49" s="5"/>
      <c r="K49" s="5"/>
      <c r="L49" s="2"/>
      <c r="M49" s="2"/>
      <c r="N49" s="2"/>
      <c r="O49" s="4"/>
      <c r="P49" s="11"/>
      <c r="Q49" s="2"/>
      <c r="R49" s="2"/>
      <c r="S49" s="2"/>
      <c r="T49" s="2"/>
      <c r="U49" s="6"/>
      <c r="V49" s="19">
        <v>99.998999999999995</v>
      </c>
      <c r="W49" s="2"/>
      <c r="X49" s="3"/>
      <c r="Y49" s="2"/>
      <c r="Z49" s="5"/>
      <c r="AA49" s="5"/>
      <c r="AB49" s="2"/>
      <c r="AC49" s="2"/>
      <c r="AD49" s="2" t="s">
        <v>40</v>
      </c>
      <c r="AE49" s="4"/>
      <c r="AF49" s="11"/>
      <c r="AG49" s="2">
        <v>27.161000000000001</v>
      </c>
      <c r="AH49" s="2"/>
      <c r="AI49" s="2" t="s">
        <v>40</v>
      </c>
      <c r="AJ49" s="8" t="s">
        <v>120</v>
      </c>
      <c r="AK49" s="6"/>
      <c r="AL49" s="19">
        <f t="shared" ref="AL49:AL58" si="87">MIN(V49,W49,AG49,AH49)</f>
        <v>27.161000000000001</v>
      </c>
      <c r="AM49" s="2">
        <v>30.331</v>
      </c>
      <c r="AN49" s="3"/>
      <c r="AO49" s="2"/>
      <c r="AP49" s="5"/>
      <c r="AQ49" s="5"/>
      <c r="AR49" s="2"/>
      <c r="AS49" s="2"/>
      <c r="AT49" s="2" t="s">
        <v>40</v>
      </c>
      <c r="AU49" s="4"/>
      <c r="AV49" s="11"/>
      <c r="AW49" s="2">
        <v>28.321999999999999</v>
      </c>
      <c r="AX49" s="2">
        <v>28.207000000000001</v>
      </c>
      <c r="AY49" s="2" t="s">
        <v>26</v>
      </c>
      <c r="AZ49" s="8" t="s">
        <v>182</v>
      </c>
      <c r="BA49" s="6"/>
      <c r="BB49" s="19">
        <f t="shared" ref="BB49:BB60" si="88">MIN(AL49,AM49,AW49,AX49)</f>
        <v>27.161000000000001</v>
      </c>
      <c r="BC49" s="2">
        <v>26.396000000000001</v>
      </c>
      <c r="BD49" s="3">
        <v>1</v>
      </c>
      <c r="BE49" s="4">
        <f>IF(AND(BF$243&gt;4,BD49=1),6)+IF(AND(BF$243&gt;4,BD49=2),4)+IF(AND(BF$243&gt;4,BD49=3),3)+IF(AND(BF$243&gt;4,BD49=4),2)+IF(AND(BF$243&gt;4,BD49=5),1)+IF(AND(BF$243&gt;4,BD49&gt;5),1)+IF(AND(BF$243=4,BD49=1),4)+IF(AND(BF$243=4,BD49=2),3)+IF(AND(BF$243=4,BD49=3),2)+IF(AND(BF$243=4,BD49=4),1)+IF(AND(BF$243=3,BD49=1),3)+IF(AND(BF$243=3,BD49=2),2)+IF(AND(BF$243=3,BD49=3),1)+IF(AND(BF$243=2,BD49=1),2)+IF(AND(BF$243=2,BD49=2),1)+IF(AND(BF$243=1,BD49=1),1)</f>
        <v>6</v>
      </c>
      <c r="BF49" s="5">
        <v>1</v>
      </c>
      <c r="BG49" s="5">
        <v>1</v>
      </c>
      <c r="BH49" s="7">
        <f>IF(AND(BF$243&gt;4,BF49=1),12)+IF(AND(BF$243&gt;4,BF49=2),8)+IF(AND(BF$243&gt;4,BF49=3),6)+IF(AND(BF$243&gt;4,BF49=4),5)+IF(AND(BF$243&gt;4,BF49=5),4)+IF(AND(BF$243&gt;4,BF49=6),3)+IF(AND(BF$243&gt;4,BF49=7),2)+IF(AND(BF$243&gt;4,BF49&gt;7),1)+IF(AND(BF$243=4,BF49=1),8)+IF(AND(BF$243=4,BF49=2),6)+IF(AND(BF$243=4,BF49=3),4)+IF(AND(BF$243=4,BF49=4),2)+IF(AND(BF$243=3,BF49=1),6)+IF(AND(BF$243=3,BF49=2),4)+IF(AND(BF$243=3,BF49=3),2)+IF(AND(BF$243=2,BF49=1),4)+IF(AND(BF$243=2,BF49=2),2)+IF(AND(BF$243=1,BF49=1),2)</f>
        <v>12</v>
      </c>
      <c r="BI49" s="7">
        <f>IF(AND(BF$243&gt;4,BG49=1),12)+IF(AND(BF$243&gt;4,BG49=2),8)+IF(AND(BF$243&gt;4,BG49=3),6)+IF(AND(BF$243&gt;4,BG49=4),5)+IF(AND(BF$243&gt;4,BG49=5),4)+IF(AND(BF$243&gt;4,BG49=6),3)+IF(AND(BF$243&gt;4,BG49=7),2)+IF(AND(BF$243&gt;4,BG49&gt;7),1)+IF(AND(BF$243=4,BG49=1),8)+IF(AND(BF$243=4,BG49=2),6)+IF(AND(BF$243=4,BG49=3),4)+IF(AND(BF$243=4,BG49=4),2)+IF(AND(BF$243=3,BG49=1),6)+IF(AND(BF$243=3,BG49=2),4)+IF(AND(BF$243=3,BG49=3),2)+IF(AND(BF$243=2,BG49=1),4)+IF(AND(BF$243=2,BG49=2),2)+IF(AND(BF$243=1,BG49=1),2)</f>
        <v>12</v>
      </c>
      <c r="BJ49" s="2" t="s">
        <v>26</v>
      </c>
      <c r="BK49" s="4">
        <f t="shared" ref="BK49:BK60" si="89">+BE49+BH49+BI49+BQ49</f>
        <v>32</v>
      </c>
      <c r="BL49" s="11">
        <f t="shared" ref="BL49:BL60" si="90">BK49+AV49</f>
        <v>32</v>
      </c>
      <c r="BM49" s="10">
        <v>25.51</v>
      </c>
      <c r="BN49" s="2">
        <v>25.977</v>
      </c>
      <c r="BO49" s="2" t="s">
        <v>21</v>
      </c>
      <c r="BP49" s="8" t="s">
        <v>186</v>
      </c>
      <c r="BQ49" s="6">
        <v>2</v>
      </c>
      <c r="BR49" s="19">
        <f t="shared" ref="BR49:BR63" si="91">MIN(BB49,BC49,BM49,BN49)</f>
        <v>25.51</v>
      </c>
      <c r="BS49" s="2">
        <v>35.539000000000001</v>
      </c>
      <c r="BT49" s="3">
        <v>1</v>
      </c>
      <c r="BU49" s="4">
        <f>IF(AND(BV$242&gt;4,BT49=1),6)+IF(AND(BV$242&gt;4,BT49=2),4)+IF(AND(BV$242&gt;4,BT49=3),3)+IF(AND(BV$242&gt;4,BT49=4),2)+IF(AND(BV$242&gt;4,BT49=5),1)+IF(AND(BV$242&gt;4,BT49&gt;5),1)+IF(AND(BV$242=4,BT49=1),4)+IF(AND(BV$242=4,BT49=2),3)+IF(AND(BV$242=4,BT49=3),2)+IF(AND(BV$242=4,BT49=4),1)+IF(AND(BV$242=3,BT49=1),3)+IF(AND(BV$242=3,BT49=2),2)+IF(AND(BV$242=3,BT49=3),1)+IF(AND(BV$242=2,BT49=1),2)+IF(AND(BV$242=2,BT49=2),1)+IF(AND(BV$242=1,BT49=1),1)</f>
        <v>6</v>
      </c>
      <c r="BV49" s="5">
        <v>1</v>
      </c>
      <c r="BW49" s="5">
        <v>2</v>
      </c>
      <c r="BX49" s="4">
        <f>IF(AND(BV$242&gt;4,BV49=1),12)+IF(AND(BV$242&gt;4,BV49=2),8)+IF(AND(BV$242&gt;4,BV49=3),6)+IF(AND(BV$242&gt;4,BV49=4),5)+IF(AND(BV$242&gt;4,BV49=5),4)+IF(AND(BV$242&gt;4,BV49=6),3)+IF(AND(BV$242&gt;4,BV49=7),2)+IF(AND(BV$242&gt;4,BV49&gt;7),1)+IF(AND(BV$242=4,BV49=1),8)+IF(AND(BV$242=4,BV49=2),6)+IF(AND(BV$242=4,BV49=3),4)+IF(AND(BV$242=4,BV49=4),2)+IF(AND(BV$242=3,BV49=1),6)+IF(AND(BV$242=3,BV49=2),4)+IF(AND(BV$242=3,BV49=3),2)+IF(AND(BV$242=2,BV49=1),4)+IF(AND(BV$242=2,BV49=2),2)+IF(AND(BV$242=1,BV49=1),2)</f>
        <v>12</v>
      </c>
      <c r="BY49" s="4">
        <f>IF(AND(BV$242&gt;4,BW49=1),12)+IF(AND(BV$242&gt;4,BW49=2),8)+IF(AND(BV$242&gt;4,BW49=3),6)+IF(AND(BV$242&gt;4,BW49=4),5)+IF(AND(BV$242&gt;4,BW49=5),4)+IF(AND(BV$2042&gt;4,BW49=6),3)+IF(AND(BV$242&gt;4,BW49=7),2)+IF(AND(BV$242&gt;4,BW49&gt;7),1)+IF(AND(BV$242=4,BW49=1),8)+IF(AND(BV$242=4,BW49=2),6)+IF(AND(BV$242=4,BW49=3),4)+IF(AND(BV$242=4,BW49=4),2)+IF(AND(BV$242=3,BW49=1),6)+IF(AND(BV$242=3,BW49=2),4)+IF(AND(BV$242=3,BW49=3),2)+IF(AND(BV$242=2,BW49=1),4)+IF(AND(BV$242=2,BW49=2),2)+IF(AND(BV$242=1,BW49=1),2)</f>
        <v>8</v>
      </c>
      <c r="BZ49" s="2" t="s">
        <v>21</v>
      </c>
      <c r="CA49" s="4">
        <f t="shared" ref="CA49:CA63" si="92">+BU49+BX49+BY49+CG49</f>
        <v>26</v>
      </c>
      <c r="CB49" s="11">
        <f t="shared" ref="CB49:CB63" si="93">CA49+BL49</f>
        <v>58</v>
      </c>
      <c r="CC49" s="10">
        <v>27.062000000000001</v>
      </c>
      <c r="CD49" s="2">
        <v>26.727</v>
      </c>
      <c r="CE49" s="2" t="s">
        <v>21</v>
      </c>
      <c r="CF49" s="6"/>
      <c r="CG49" s="6"/>
      <c r="CH49" s="19">
        <f t="shared" ref="CH49:CH63" si="94">MIN(BR49,BS49,CC49,CD49)</f>
        <v>25.51</v>
      </c>
      <c r="CI49" s="2">
        <v>25.516999999999999</v>
      </c>
      <c r="CJ49" s="3">
        <v>1</v>
      </c>
      <c r="CK49" s="4">
        <f>IF(AND(CL$242&gt;4,CJ49=1),6)+IF(AND(CL$242&gt;4,CJ49=2),4)+IF(AND(CL$242&gt;4,CJ49=3),3)+IF(AND(CL$242&gt;4,CJ49=4),2)+IF(AND(CL$242&gt;4,CJ49=5),1)+IF(AND(CL$242&gt;4,CJ49&gt;5),1)+IF(AND(CL$242=4,CJ49=1),4)+IF(AND(CL$242=4,CJ49=2),3)+IF(AND(CL$242=4,CJ49=3),2)+IF(AND(CL$242=4,CJ49=4),1)+IF(AND(CL$242=3,CJ49=1),3)+IF(AND(CL$242=3,CJ49=2),2)+IF(AND(CL$242=3,CJ49=3),1)+IF(AND(CL$242=2,CJ49=1),2)+IF(AND(CL$242=2,CJ49=2),1)+IF(AND(CL$242=1,CJ49=1),1)</f>
        <v>3</v>
      </c>
      <c r="CL49" s="5">
        <v>1</v>
      </c>
      <c r="CM49" s="5">
        <v>1</v>
      </c>
      <c r="CN49" s="4">
        <f>IF(AND(CL$242&gt;4,CL49=1),12)+IF(AND(CL$242&gt;4,CL49=2),8)+IF(AND(CL$242&gt;4,CL49=3),6)+IF(AND(CL$242&gt;4,CL49=4),5)+IF(AND(CL$242&gt;4,CL49=5),4)+IF(AND(CL$242&gt;4,CL49=6),3)+IF(AND(CL$242&gt;4,CL49=7),2)+IF(AND(CL$242&gt;4,CL49&gt;7),1)+IF(AND(CL$242=4,CL49=1),8)+IF(AND(CL$242=4,CL49=2),6)+IF(AND(CL$242=4,CL49=3),4)+IF(AND(CL$242=4,CL49=4),2)+IF(AND(CL$242=3,CL49=1),6)+IF(AND(CL$242=3,CL49=2),4)+IF(AND(CL$242=3,CL49=3),2)+IF(AND(CL$242=2,CL49=1),4)+IF(AND(CL$242=2,CL49=2),2)+IF(AND(CL$242=1,CL49=1),2)</f>
        <v>6</v>
      </c>
      <c r="CO49" s="4">
        <f>IF(AND(CL$242&gt;4,CM49=1),12)+IF(AND(CL$242&gt;4,CM49=2),8)+IF(AND(CL$242&gt;4,CM49=3),6)+IF(AND(CL$242&gt;4,CM49=4),5)+IF(AND(CL$242&gt;4,CM49=5),4)+IF(AND(CL$2042&gt;4,CM49=6),3)+IF(AND(CL$242&gt;4,CM49=7),2)+IF(AND(CL$242&gt;4,CM49&gt;7),1)+IF(AND(CL$242=4,CM49=1),8)+IF(AND(CL$242=4,CM49=2),6)+IF(AND(CL$242=4,CM49=3),4)+IF(AND(CL$242=4,CM49=4),2)+IF(AND(CL$242=3,CM49=1),6)+IF(AND(CL$242=3,CM49=2),4)+IF(AND(CL$242=3,CM49=3),2)+IF(AND(CL$242=2,CM49=1),4)+IF(AND(CL$242=2,CM49=2),2)+IF(AND(CL$242=1,CM49=1),2)</f>
        <v>6</v>
      </c>
      <c r="CP49" s="2" t="s">
        <v>21</v>
      </c>
      <c r="CQ49" s="4">
        <f t="shared" ref="CQ49:CQ63" si="95">+CK49+CN49+CO49+CW49</f>
        <v>15</v>
      </c>
      <c r="CR49" s="11">
        <f t="shared" ref="CR49:CR63" si="96">CQ49+CB49</f>
        <v>73</v>
      </c>
      <c r="CS49" s="10">
        <v>26.867000000000001</v>
      </c>
      <c r="CT49" s="2">
        <v>27.047000000000001</v>
      </c>
      <c r="CU49" s="2" t="s">
        <v>21</v>
      </c>
      <c r="CV49" s="6"/>
      <c r="CW49" s="6"/>
      <c r="CX49" s="19">
        <f t="shared" ref="CX49:CX63" si="97">MIN(CH49,CI49,CS49,CT49)</f>
        <v>25.51</v>
      </c>
      <c r="CY49" s="2">
        <v>27.469000000000001</v>
      </c>
      <c r="CZ49" s="3">
        <v>1</v>
      </c>
      <c r="DA49" s="4">
        <f t="shared" ref="DA49:DA60" si="98">IF(AND(DB$242&gt;4,CZ49=1),6)+IF(AND(DB$242&gt;4,CZ49=2),4)+IF(AND(DB$242&gt;4,CZ49=3),3)+IF(AND(DB$242&gt;4,CZ49=4),2)+IF(AND(DB$242&gt;4,CZ49=5),1)+IF(AND(DB$242&gt;4,CZ49&gt;5),1)+IF(AND(DB$242=4,CZ49=1),4)+IF(AND(DB$242=4,CZ49=2),3)+IF(AND(DB$242=4,CZ49=3),2)+IF(AND(DB$242=4,CZ49=4),1)+IF(AND(DB$242=3,CZ49=1),3)+IF(AND(DB$242=3,CZ49=2),2)+IF(AND(DB$242=3,CZ49=3),1)+IF(AND(DB$242=2,CZ49=1),2)+IF(AND(DB$242=2,CZ49=2),1)+IF(AND(DB$242=1,CZ49=1),1)</f>
        <v>6</v>
      </c>
      <c r="DB49" s="5">
        <v>1</v>
      </c>
      <c r="DC49" s="5"/>
      <c r="DD49" s="4">
        <f t="shared" ref="DD49:DD60" si="99">IF(AND(DB$242&gt;4,DB49=1),12)+IF(AND(DB$242&gt;4,DB49=2),8)+IF(AND(DB$242&gt;4,DB49=3),6)+IF(AND(DB$242&gt;4,DB49=4),5)+IF(AND(DB$242&gt;4,DB49=5),4)+IF(AND(DB$242&gt;4,DB49=6),3)+IF(AND(DB$242&gt;4,DB49=7),2)+IF(AND(DB$242&gt;4,DB49&gt;7),1)+IF(AND(DB$242=4,DB49=1),8)+IF(AND(DB$242=4,DB49=2),6)+IF(AND(DB$242=4,DB49=3),4)+IF(AND(DB$242=4,DB49=4),2)+IF(AND(DB$242=3,DB49=1),6)+IF(AND(DB$242=3,DB49=2),4)+IF(AND(DB$242=3,DB49=3),2)+IF(AND(DB$242=2,DB49=1),4)+IF(AND(DB$242=2,DB49=2),2)+IF(AND(DB$242=1,DB49=1),2)</f>
        <v>12</v>
      </c>
      <c r="DE49" s="4">
        <f t="shared" ref="DE49:DE60" si="100">IF(AND(DB$242&gt;4,DC49=1),12)+IF(AND(DB$242&gt;4,DC49=2),8)+IF(AND(DB$242&gt;4,DC49=3),6)+IF(AND(DB$242&gt;4,DC49=4),5)+IF(AND(DB$242&gt;4,DC49=5),4)+IF(AND(DB$2042&gt;4,DC49=6),3)+IF(AND(DB$242&gt;4,DC49=7),2)+IF(AND(DB$242&gt;4,DC49&gt;7),1)+IF(AND(DB$242=4,DC49=1),8)+IF(AND(DB$242=4,DC49=2),6)+IF(AND(DB$242=4,DC49=3),4)+IF(AND(DB$242=4,DC49=4),2)+IF(AND(DB$242=3,DC49=1),6)+IF(AND(DB$242=3,DC49=2),4)+IF(AND(DB$242=3,DC49=3),2)+IF(AND(DB$242=2,DC49=1),4)+IF(AND(DB$242=2,DC49=2),2)+IF(AND(DB$242=1,DC49=1),2)</f>
        <v>0</v>
      </c>
      <c r="DF49" s="2" t="s">
        <v>21</v>
      </c>
      <c r="DG49" s="4">
        <f t="shared" ref="DG49:DG63" si="101">+DA49+DD49+DE49+DM49</f>
        <v>18</v>
      </c>
      <c r="DH49" s="11">
        <f t="shared" ref="DH49:DH63" si="102">DG49+CR49</f>
        <v>91</v>
      </c>
      <c r="DI49" s="10">
        <v>27.033000000000001</v>
      </c>
      <c r="DJ49" s="2"/>
      <c r="DK49" s="2" t="s">
        <v>21</v>
      </c>
      <c r="DL49" s="2"/>
      <c r="DM49" s="6"/>
      <c r="DN49" s="19">
        <f t="shared" ref="DN49:DN63" si="103">MIN(CX49,CY49,DI49,DJ49)</f>
        <v>25.51</v>
      </c>
    </row>
    <row r="50" spans="1:118" s="15" customFormat="1" ht="14">
      <c r="A50" s="13">
        <v>2</v>
      </c>
      <c r="B50" s="1" t="s">
        <v>153</v>
      </c>
      <c r="C50" s="2" t="s">
        <v>143</v>
      </c>
      <c r="D50" s="1">
        <v>37</v>
      </c>
      <c r="E50" s="1" t="s">
        <v>129</v>
      </c>
      <c r="F50" s="57">
        <v>28.135000000000002</v>
      </c>
      <c r="G50" s="2"/>
      <c r="H50" s="3"/>
      <c r="I50" s="4">
        <f>IF(AND(J$243&gt;4,H50=1),6)+IF(AND(J$243&gt;4,H50=2),4)+IF(AND(J$243&gt;4,H50=3),3)+IF(AND(J$243&gt;4,H50=4),2)+IF(AND(J$243&gt;4,H50=5),1)+IF(AND(J$243&gt;4,H50&gt;5),1)+IF(AND(J$243=4,H50=1),4)+IF(AND(J$243=4,H50=2),3)+IF(AND(J$243=4,H50=3),2)+IF(AND(J$243=4,H50=4),1)+IF(AND(J$243=3,H50=1),3)+IF(AND(J$243=3,H50=2),2)+IF(AND(J$243=3,H50=3),1)+IF(AND(J$243=2,H50=1),2)+IF(AND(J$243=2,H50=2),1)+IF(AND(J$243=1,H50=1),1)</f>
        <v>0</v>
      </c>
      <c r="J50" s="5"/>
      <c r="K50" s="5"/>
      <c r="L50" s="7">
        <f>IF(AND(J$243&gt;4,J50=1),12)+IF(AND(J$243&gt;4,J50=2),8)+IF(AND(J$243&gt;4,J50=3),6)+IF(AND(J$243&gt;4,J50=4),5)+IF(AND(J$243&gt;4,J50=5),4)+IF(AND(J$243&gt;4,J50=6),3)+IF(AND(J$243&gt;4,J50=7),2)+IF(AND(J$243&gt;4,J50&gt;7),1)+IF(AND(J$243=4,J50=1),8)+IF(AND(J$243=4,J50=2),6)+IF(AND(J$243=4,J50=3),4)+IF(AND(J$243=4,J50=4),2)+IF(AND(J$243=3,J50=1),6)+IF(AND(J$243=3,J50=2),4)+IF(AND(J$243=3,J50=3),2)+IF(AND(J$243=2,J50=1),4)+IF(AND(J$243=2,J50=2),2)+IF(AND(J$243=1,J50=1),2)</f>
        <v>0</v>
      </c>
      <c r="M50" s="7">
        <f>IF(AND(J$243&gt;4,K50=1),12)+IF(AND(J$243&gt;4,K50=2),8)+IF(AND(J$243&gt;4,K50=3),6)+IF(AND(J$243&gt;4,K50=4),5)+IF(AND(J$243&gt;4,K50=5),4)+IF(AND(J$243&gt;4,K50=6),3)+IF(AND(J$243&gt;4,K50=7),2)+IF(AND(J$243&gt;4,K50&gt;7),1)+IF(AND(J$243=4,K50=1),8)+IF(AND(J$243=4,K50=2),6)+IF(AND(J$243=4,K50=3),4)+IF(AND(J$243=4,K50=4),2)+IF(AND(J$243=3,K50=1),6)+IF(AND(J$243=3,K50=2),4)+IF(AND(J$243=3,K50=3),2)+IF(AND(J$243=2,K50=1),4)+IF(AND(J$243=2,K50=2),2)+IF(AND(J$243=1,K50=1),2)</f>
        <v>0</v>
      </c>
      <c r="N50" s="2"/>
      <c r="O50" s="4">
        <f t="shared" ref="O50:O58" si="104">+I50+L50+M50+U50</f>
        <v>0</v>
      </c>
      <c r="P50" s="11">
        <f t="shared" ref="P50:P58" si="105">O50</f>
        <v>0</v>
      </c>
      <c r="Q50" s="2"/>
      <c r="R50" s="2"/>
      <c r="S50" s="2"/>
      <c r="T50" s="6"/>
      <c r="U50" s="6"/>
      <c r="V50" s="19">
        <f t="shared" ref="V50:V58" si="106">MIN(F50,G50,Q50,R50)</f>
        <v>28.135000000000002</v>
      </c>
      <c r="W50" s="2"/>
      <c r="X50" s="3"/>
      <c r="Y50" s="4">
        <f>IF(AND(Z$243&gt;4,X50=1),6)+IF(AND(Z$243&gt;4,X50=2),4)+IF(AND(Z$243&gt;4,X50=3),3)+IF(AND(Z$243&gt;4,X50=4),2)+IF(AND(Z$243&gt;4,X50=5),1)+IF(AND(Z$243&gt;4,X50&gt;5),1)+IF(AND(Z$243=4,X50=1),4)+IF(AND(Z$243=4,X50=2),3)+IF(AND(Z$243=4,X50=3),2)+IF(AND(Z$243=4,X50=4),1)+IF(AND(Z$243=3,X50=1),3)+IF(AND(Z$243=3,X50=2),2)+IF(AND(Z$243=3,X50=3),1)+IF(AND(Z$243=2,X50=1),2)+IF(AND(Z$243=2,X50=2),1)+IF(AND(Z$243=1,X50=1),1)</f>
        <v>0</v>
      </c>
      <c r="Z50" s="5"/>
      <c r="AA50" s="5"/>
      <c r="AB50" s="7">
        <f>IF(AND(Z$243&gt;4,Z50=1),12)+IF(AND(Z$243&gt;4,Z50=2),8)+IF(AND(Z$243&gt;4,Z50=3),6)+IF(AND(Z$243&gt;4,Z50=4),5)+IF(AND(Z$243&gt;4,Z50=5),4)+IF(AND(Z$243&gt;4,Z50=6),3)+IF(AND(Z$243&gt;4,Z50=7),2)+IF(AND(Z$243&gt;4,Z50&gt;7),1)+IF(AND(Z$243=4,Z50=1),8)+IF(AND(Z$243=4,Z50=2),6)+IF(AND(Z$243=4,Z50=3),4)+IF(AND(Z$243=4,Z50=4),2)+IF(AND(Z$243=3,Z50=1),6)+IF(AND(Z$243=3,Z50=2),4)+IF(AND(Z$243=3,Z50=3),2)+IF(AND(Z$243=2,Z50=1),4)+IF(AND(Z$243=2,Z50=2),2)+IF(AND(Z$243=1,Z50=1),2)</f>
        <v>0</v>
      </c>
      <c r="AC50" s="7">
        <f>IF(AND(Z$243&gt;4,AA50=1),12)+IF(AND(Z$243&gt;4,AA50=2),8)+IF(AND(Z$243&gt;4,AA50=3),6)+IF(AND(Z$243&gt;4,AA50=4),5)+IF(AND(Z$243&gt;4,AA50=5),4)+IF(AND(Z$243&gt;4,AA50=6),3)+IF(AND(Z$243&gt;4,AA50=7),2)+IF(AND(Z$243&gt;4,AA50&gt;7),1)+IF(AND(Z$243=4,AA50=1),8)+IF(AND(Z$243=4,AA50=2),6)+IF(AND(Z$243=4,AA50=3),4)+IF(AND(Z$243=4,AA50=4),2)+IF(AND(Z$243=3,AA50=1),6)+IF(AND(Z$243=3,AA50=2),4)+IF(AND(Z$243=3,AA50=3),2)+IF(AND(Z$243=2,AA50=1),4)+IF(AND(Z$243=2,AA50=2),2)+IF(AND(Z$243=1,AA50=1),2)</f>
        <v>0</v>
      </c>
      <c r="AD50" s="2"/>
      <c r="AE50" s="4">
        <f t="shared" ref="AE50:AE58" si="107">+Y50+AB50+AC50+AK50</f>
        <v>0</v>
      </c>
      <c r="AF50" s="11">
        <f t="shared" ref="AF50:AF58" si="108">AE50+P50</f>
        <v>0</v>
      </c>
      <c r="AG50" s="2"/>
      <c r="AH50" s="2"/>
      <c r="AI50" s="2"/>
      <c r="AJ50" s="6"/>
      <c r="AK50" s="6"/>
      <c r="AL50" s="19">
        <f t="shared" si="87"/>
        <v>28.135000000000002</v>
      </c>
      <c r="AM50" s="2"/>
      <c r="AN50" s="3"/>
      <c r="AO50" s="4">
        <f>IF(AND(AP$243&gt;4,AN50=1),6)+IF(AND(AP$243&gt;4,AN50=2),4)+IF(AND(AP$243&gt;4,AN50=3),3)+IF(AND(AP$243&gt;4,AN50=4),2)+IF(AND(AP$243&gt;4,AN50=5),1)+IF(AND(AP$243&gt;4,AN50&gt;5),1)+IF(AND(AP$243=4,AN50=1),4)+IF(AND(AP$243=4,AN50=2),3)+IF(AND(AP$243=4,AN50=3),2)+IF(AND(AP$243=4,AN50=4),1)+IF(AND(AP$243=3,AN50=1),3)+IF(AND(AP$243=3,AN50=2),2)+IF(AND(AP$243=3,AN50=3),1)+IF(AND(AP$243=2,AN50=1),2)+IF(AND(AP$243=2,AN50=2),1)+IF(AND(AP$243=1,AN50=1),1)</f>
        <v>0</v>
      </c>
      <c r="AP50" s="5">
        <v>1</v>
      </c>
      <c r="AQ50" s="5">
        <v>2</v>
      </c>
      <c r="AR50" s="7">
        <f>IF(AND(AP$243&gt;4,AP50=1),12)+IF(AND(AP$243&gt;4,AP50=2),8)+IF(AND(AP$243&gt;4,AP50=3),6)+IF(AND(AP$243&gt;4,AP50=4),5)+IF(AND(AP$243&gt;4,AP50=5),4)+IF(AND(AP$243&gt;4,AP50=6),3)+IF(AND(AP$243&gt;4,AP50=7),2)+IF(AND(AP$243&gt;4,AP50&gt;7),1)+IF(AND(AP$243=4,AP50=1),8)+IF(AND(AP$243=4,AP50=2),6)+IF(AND(AP$243=4,AP50=3),4)+IF(AND(AP$243=4,AP50=4),2)+IF(AND(AP$243=3,AP50=1),6)+IF(AND(AP$243=3,AP50=2),4)+IF(AND(AP$243=3,AP50=3),2)+IF(AND(AP$243=2,AP50=1),4)+IF(AND(AP$243=2,AP50=2),2)+IF(AND(AP$243=1,AP50=1),2)</f>
        <v>12</v>
      </c>
      <c r="AS50" s="7">
        <f>IF(AND(AP$243&gt;4,AQ50=1),12)+IF(AND(AP$243&gt;4,AQ50=2),8)+IF(AND(AP$243&gt;4,AQ50=3),6)+IF(AND(AP$243&gt;4,AQ50=4),5)+IF(AND(AP$243&gt;4,AQ50=5),4)+IF(AND(AP$243&gt;4,AQ50=6),3)+IF(AND(AP$243&gt;4,AQ50=7),2)+IF(AND(AP$243&gt;4,AQ50&gt;7),1)+IF(AND(AP$243=4,AQ50=1),8)+IF(AND(AP$243=4,AQ50=2),6)+IF(AND(AP$243=4,AQ50=3),4)+IF(AND(AP$243=4,AQ50=4),2)+IF(AND(AP$243=3,AQ50=1),6)+IF(AND(AP$243=3,AQ50=2),4)+IF(AND(AP$243=3,AQ50=3),2)+IF(AND(AP$243=2,AQ50=1),4)+IF(AND(AP$243=2,AQ50=2),2)+IF(AND(AP$243=1,AQ50=1),2)</f>
        <v>8</v>
      </c>
      <c r="AT50" s="2" t="s">
        <v>26</v>
      </c>
      <c r="AU50" s="4">
        <f t="shared" ref="AU50:AU60" si="109">+AO50+AR50+AS50+BA50</f>
        <v>20</v>
      </c>
      <c r="AV50" s="11">
        <f t="shared" ref="AV50:AV60" si="110">AU50+AF50</f>
        <v>20</v>
      </c>
      <c r="AW50" s="2">
        <v>29.771999999999998</v>
      </c>
      <c r="AX50" s="2">
        <v>28.76</v>
      </c>
      <c r="AY50" s="2" t="s">
        <v>26</v>
      </c>
      <c r="AZ50" s="6"/>
      <c r="BA50" s="6"/>
      <c r="BB50" s="19">
        <f t="shared" si="88"/>
        <v>28.135000000000002</v>
      </c>
      <c r="BC50" s="2">
        <v>29.923999999999999</v>
      </c>
      <c r="BD50" s="3">
        <v>3</v>
      </c>
      <c r="BE50" s="4">
        <f>IF(AND(BF$243&gt;4,BD50=1),6)+IF(AND(BF$243&gt;4,BD50=2),4)+IF(AND(BF$243&gt;4,BD50=3),3)+IF(AND(BF$243&gt;4,BD50=4),2)+IF(AND(BF$243&gt;4,BD50=5),1)+IF(AND(BF$243&gt;4,BD50&gt;5),1)+IF(AND(BF$243=4,BD50=1),4)+IF(AND(BF$243=4,BD50=2),3)+IF(AND(BF$243=4,BD50=3),2)+IF(AND(BF$243=4,BD50=4),1)+IF(AND(BF$243=3,BD50=1),3)+IF(AND(BF$243=3,BD50=2),2)+IF(AND(BF$243=3,BD50=3),1)+IF(AND(BF$243=2,BD50=1),2)+IF(AND(BF$243=2,BD50=2),1)+IF(AND(BF$243=1,BD50=1),1)</f>
        <v>3</v>
      </c>
      <c r="BF50" s="5">
        <v>6</v>
      </c>
      <c r="BG50" s="5">
        <v>4</v>
      </c>
      <c r="BH50" s="7">
        <f>IF(AND(BF$243&gt;4,BF50=1),12)+IF(AND(BF$243&gt;4,BF50=2),8)+IF(AND(BF$243&gt;4,BF50=3),6)+IF(AND(BF$243&gt;4,BF50=4),5)+IF(AND(BF$243&gt;4,BF50=5),4)+IF(AND(BF$243&gt;4,BF50=6),3)+IF(AND(BF$243&gt;4,BF50=7),2)+IF(AND(BF$243&gt;4,BF50&gt;7),1)+IF(AND(BF$243=4,BF50=1),8)+IF(AND(BF$243=4,BF50=2),6)+IF(AND(BF$243=4,BF50=3),4)+IF(AND(BF$243=4,BF50=4),2)+IF(AND(BF$243=3,BF50=1),6)+IF(AND(BF$243=3,BF50=2),4)+IF(AND(BF$243=3,BF50=3),2)+IF(AND(BF$243=2,BF50=1),4)+IF(AND(BF$243=2,BF50=2),2)+IF(AND(BF$243=1,BF50=1),2)</f>
        <v>3</v>
      </c>
      <c r="BI50" s="7">
        <f>IF(AND(BF$243&gt;4,BG50=1),12)+IF(AND(BF$243&gt;4,BG50=2),8)+IF(AND(BF$243&gt;4,BG50=3),6)+IF(AND(BF$243&gt;4,BG50=4),5)+IF(AND(BF$243&gt;4,BG50=5),4)+IF(AND(BF$243&gt;4,BG50=6),3)+IF(AND(BF$243&gt;4,BG50=7),2)+IF(AND(BF$243&gt;4,BG50&gt;7),1)+IF(AND(BF$243=4,BG50=1),8)+IF(AND(BF$243=4,BG50=2),6)+IF(AND(BF$243=4,BG50=3),4)+IF(AND(BF$243=4,BG50=4),2)+IF(AND(BF$243=3,BG50=1),6)+IF(AND(BF$243=3,BG50=2),4)+IF(AND(BF$243=3,BG50=3),2)+IF(AND(BF$243=2,BG50=1),4)+IF(AND(BF$243=2,BG50=2),2)+IF(AND(BF$243=1,BG50=1),2)</f>
        <v>5</v>
      </c>
      <c r="BJ50" s="2" t="s">
        <v>26</v>
      </c>
      <c r="BK50" s="4">
        <f t="shared" si="89"/>
        <v>12</v>
      </c>
      <c r="BL50" s="11">
        <f t="shared" si="90"/>
        <v>32</v>
      </c>
      <c r="BM50" s="2">
        <v>28.129000000000001</v>
      </c>
      <c r="BN50" s="2">
        <v>29.154</v>
      </c>
      <c r="BO50" s="2" t="s">
        <v>26</v>
      </c>
      <c r="BP50" s="6"/>
      <c r="BQ50" s="6">
        <v>1</v>
      </c>
      <c r="BR50" s="19">
        <f t="shared" si="91"/>
        <v>28.129000000000001</v>
      </c>
      <c r="BS50" s="2"/>
      <c r="BT50" s="3"/>
      <c r="BU50" s="4">
        <f>IF(AND(BV$243&gt;4,BT50=1),6)+IF(AND(BV$243&gt;4,BT50=2),4)+IF(AND(BV$243&gt;4,BT50=3),3)+IF(AND(BV$243&gt;4,BT50=4),2)+IF(AND(BV$243&gt;4,BT50=5),1)+IF(AND(BV$243&gt;4,BT50&gt;5),1)+IF(AND(BV$243=4,BT50=1),4)+IF(AND(BV$243=4,BT50=2),3)+IF(AND(BV$243=4,BT50=3),2)+IF(AND(BV$243=4,BT50=4),1)+IF(AND(BV$243=3,BT50=1),3)+IF(AND(BV$243=3,BT50=2),2)+IF(AND(BV$243=3,BT50=3),1)+IF(AND(BV$243=2,BT50=1),2)+IF(AND(BV$243=2,BT50=2),1)+IF(AND(BV$243=1,BT50=1),1)</f>
        <v>0</v>
      </c>
      <c r="BV50" s="5"/>
      <c r="BW50" s="5"/>
      <c r="BX50" s="7">
        <f>IF(AND(BV$243&gt;4,BV50=1),12)+IF(AND(BV$243&gt;4,BV50=2),8)+IF(AND(BV$243&gt;4,BV50=3),6)+IF(AND(BV$243&gt;4,BV50=4),5)+IF(AND(BV$243&gt;4,BV50=5),4)+IF(AND(BV$243&gt;4,BV50=6),3)+IF(AND(BV$243&gt;4,BV50=7),2)+IF(AND(BV$243&gt;4,BV50&gt;7),1)+IF(AND(BV$243=4,BV50=1),8)+IF(AND(BV$243=4,BV50=2),6)+IF(AND(BV$243=4,BV50=3),4)+IF(AND(BV$243=4,BV50=4),2)+IF(AND(BV$243=3,BV50=1),6)+IF(AND(BV$243=3,BV50=2),4)+IF(AND(BV$243=3,BV50=3),2)+IF(AND(BV$243=2,BV50=1),4)+IF(AND(BV$243=2,BV50=2),2)+IF(AND(BV$243=1,BV50=1),2)</f>
        <v>0</v>
      </c>
      <c r="BY50" s="7">
        <f>IF(AND(BV$243&gt;4,BW50=1),12)+IF(AND(BV$243&gt;4,BW50=2),8)+IF(AND(BV$243&gt;4,BW50=3),6)+IF(AND(BV$243&gt;4,BW50=4),5)+IF(AND(BV$243&gt;4,BW50=5),4)+IF(AND(BV$243&gt;4,BW50=6),3)+IF(AND(BV$243&gt;4,BW50=7),2)+IF(AND(BV$243&gt;4,BW50&gt;7),1)+IF(AND(BV$243=4,BW50=1),8)+IF(AND(BV$243=4,BW50=2),6)+IF(AND(BV$243=4,BW50=3),4)+IF(AND(BV$243=4,BW50=4),2)+IF(AND(BV$243=3,BW50=1),6)+IF(AND(BV$243=3,BW50=2),4)+IF(AND(BV$243=3,BW50=3),2)+IF(AND(BV$243=2,BW50=1),4)+IF(AND(BV$243=2,BW50=2),2)+IF(AND(BV$243=1,BW50=1),2)</f>
        <v>0</v>
      </c>
      <c r="BZ50" s="2" t="s">
        <v>26</v>
      </c>
      <c r="CA50" s="4">
        <f t="shared" si="92"/>
        <v>0</v>
      </c>
      <c r="CB50" s="11">
        <f t="shared" si="93"/>
        <v>32</v>
      </c>
      <c r="CC50" s="2"/>
      <c r="CD50" s="2"/>
      <c r="CE50" s="2" t="s">
        <v>26</v>
      </c>
      <c r="CF50" s="6"/>
      <c r="CG50" s="6"/>
      <c r="CH50" s="19">
        <f t="shared" si="94"/>
        <v>28.129000000000001</v>
      </c>
      <c r="CI50" s="2">
        <v>29.187999999999999</v>
      </c>
      <c r="CJ50" s="3">
        <v>3</v>
      </c>
      <c r="CK50" s="4">
        <f>IF(AND(CL$243&gt;4,CJ50=1),6)+IF(AND(CL$243&gt;4,CJ50=2),4)+IF(AND(CL$243&gt;4,CJ50=3),3)+IF(AND(CL$243&gt;4,CJ50=4),2)+IF(AND(CL$243&gt;4,CJ50=5),1)+IF(AND(CL$243&gt;4,CJ50&gt;5),1)+IF(AND(CL$243=4,CJ50=1),4)+IF(AND(CL$243=4,CJ50=2),3)+IF(AND(CL$243=4,CJ50=3),2)+IF(AND(CL$243=4,CJ50=4),1)+IF(AND(CL$243=3,CJ50=1),3)+IF(AND(CL$243=3,CJ50=2),2)+IF(AND(CL$243=3,CJ50=3),1)+IF(AND(CL$243=2,CJ50=1),2)+IF(AND(CL$243=2,CJ50=2),1)+IF(AND(CL$243=1,CJ50=1),1)</f>
        <v>3</v>
      </c>
      <c r="CL50" s="5">
        <v>3</v>
      </c>
      <c r="CM50" s="5">
        <v>1</v>
      </c>
      <c r="CN50" s="7">
        <f>IF(AND(CL$243&gt;4,CL50=1),12)+IF(AND(CL$243&gt;4,CL50=2),8)+IF(AND(CL$243&gt;4,CL50=3),6)+IF(AND(CL$243&gt;4,CL50=4),5)+IF(AND(CL$243&gt;4,CL50=5),4)+IF(AND(CL$243&gt;4,CL50=6),3)+IF(AND(CL$243&gt;4,CL50=7),2)+IF(AND(CL$243&gt;4,CL50&gt;7),1)+IF(AND(CL$243=4,CL50=1),8)+IF(AND(CL$243=4,CL50=2),6)+IF(AND(CL$243=4,CL50=3),4)+IF(AND(CL$243=4,CL50=4),2)+IF(AND(CL$243=3,CL50=1),6)+IF(AND(CL$243=3,CL50=2),4)+IF(AND(CL$243=3,CL50=3),2)+IF(AND(CL$243=2,CL50=1),4)+IF(AND(CL$243=2,CL50=2),2)+IF(AND(CL$243=1,CL50=1),2)</f>
        <v>6</v>
      </c>
      <c r="CO50" s="7">
        <f>IF(AND(CL$243&gt;4,CM50=1),12)+IF(AND(CL$243&gt;4,CM50=2),8)+IF(AND(CL$243&gt;4,CM50=3),6)+IF(AND(CL$243&gt;4,CM50=4),5)+IF(AND(CL$243&gt;4,CM50=5),4)+IF(AND(CL$243&gt;4,CM50=6),3)+IF(AND(CL$243&gt;4,CM50=7),2)+IF(AND(CL$243&gt;4,CM50&gt;7),1)+IF(AND(CL$243=4,CM50=1),8)+IF(AND(CL$243=4,CM50=2),6)+IF(AND(CL$243=4,CM50=3),4)+IF(AND(CL$243=4,CM50=4),2)+IF(AND(CL$243=3,CM50=1),6)+IF(AND(CL$243=3,CM50=2),4)+IF(AND(CL$243=3,CM50=3),2)+IF(AND(CL$243=2,CM50=1),4)+IF(AND(CL$243=2,CM50=2),2)+IF(AND(CL$243=1,CM50=1),2)</f>
        <v>12</v>
      </c>
      <c r="CP50" s="2" t="s">
        <v>26</v>
      </c>
      <c r="CQ50" s="4">
        <f t="shared" si="95"/>
        <v>23</v>
      </c>
      <c r="CR50" s="11">
        <f t="shared" si="96"/>
        <v>55</v>
      </c>
      <c r="CS50" s="2">
        <v>28.064</v>
      </c>
      <c r="CT50" s="2">
        <v>27.265999999999998</v>
      </c>
      <c r="CU50" s="2" t="s">
        <v>26</v>
      </c>
      <c r="CV50" s="8" t="s">
        <v>120</v>
      </c>
      <c r="CW50" s="6">
        <v>2</v>
      </c>
      <c r="CX50" s="19">
        <f t="shared" si="97"/>
        <v>27.265999999999998</v>
      </c>
      <c r="CY50" s="2">
        <v>28.012</v>
      </c>
      <c r="CZ50" s="3">
        <v>3</v>
      </c>
      <c r="DA50" s="4">
        <f t="shared" si="98"/>
        <v>3</v>
      </c>
      <c r="DB50" s="5">
        <v>2</v>
      </c>
      <c r="DC50" s="5">
        <v>1</v>
      </c>
      <c r="DD50" s="4">
        <f t="shared" si="99"/>
        <v>8</v>
      </c>
      <c r="DE50" s="4">
        <f t="shared" si="100"/>
        <v>12</v>
      </c>
      <c r="DF50" s="2" t="s">
        <v>26</v>
      </c>
      <c r="DG50" s="4">
        <f t="shared" si="101"/>
        <v>23</v>
      </c>
      <c r="DH50" s="11">
        <f t="shared" si="102"/>
        <v>78</v>
      </c>
      <c r="DI50" s="10">
        <v>27.23</v>
      </c>
      <c r="DJ50" s="2">
        <v>28.408999999999999</v>
      </c>
      <c r="DK50" s="2" t="s">
        <v>21</v>
      </c>
      <c r="DL50" s="6"/>
      <c r="DM50" s="6"/>
      <c r="DN50" s="19">
        <f t="shared" si="103"/>
        <v>27.23</v>
      </c>
    </row>
    <row r="51" spans="1:118" s="15" customFormat="1" ht="14">
      <c r="A51" s="13">
        <v>4</v>
      </c>
      <c r="B51" s="1" t="s">
        <v>84</v>
      </c>
      <c r="C51" s="2">
        <v>39592</v>
      </c>
      <c r="D51" s="1">
        <v>36</v>
      </c>
      <c r="E51" s="1" t="s">
        <v>39</v>
      </c>
      <c r="F51" s="57">
        <v>27.954999999999998</v>
      </c>
      <c r="G51" s="2">
        <v>29.463999999999999</v>
      </c>
      <c r="H51" s="3">
        <v>2</v>
      </c>
      <c r="I51" s="4">
        <f>IF(AND(J$243&gt;4,H51=1),6)+IF(AND(J$243&gt;4,H51=2),4)+IF(AND(J$243&gt;4,H51=3),3)+IF(AND(J$243&gt;4,H51=4),2)+IF(AND(J$243&gt;4,H51=5),1)+IF(AND(J$243&gt;4,H51&gt;5),1)+IF(AND(J$243=4,H51=1),4)+IF(AND(J$243=4,H51=2),3)+IF(AND(J$243=4,H51=3),2)+IF(AND(J$243=4,H51=4),1)+IF(AND(J$243=3,H51=1),3)+IF(AND(J$243=3,H51=2),2)+IF(AND(J$243=3,H51=3),1)+IF(AND(J$243=2,H51=1),2)+IF(AND(J$243=2,H51=2),1)+IF(AND(J$243=1,H51=1),1)</f>
        <v>2</v>
      </c>
      <c r="J51" s="5">
        <v>1</v>
      </c>
      <c r="K51" s="5">
        <v>1</v>
      </c>
      <c r="L51" s="7">
        <f>IF(AND(J$243&gt;4,J51=1),12)+IF(AND(J$243&gt;4,J51=2),8)+IF(AND(J$243&gt;4,J51=3),6)+IF(AND(J$243&gt;4,J51=4),5)+IF(AND(J$243&gt;4,J51=5),4)+IF(AND(J$243&gt;4,J51=6),3)+IF(AND(J$243&gt;4,J51=7),2)+IF(AND(J$243&gt;4,J51&gt;7),1)+IF(AND(J$243=4,J51=1),8)+IF(AND(J$243=4,J51=2),6)+IF(AND(J$243=4,J51=3),4)+IF(AND(J$243=4,J51=4),2)+IF(AND(J$243=3,J51=1),6)+IF(AND(J$243=3,J51=2),4)+IF(AND(J$243=3,J51=3),2)+IF(AND(J$243=2,J51=1),4)+IF(AND(J$243=2,J51=2),2)+IF(AND(J$243=1,J51=1),2)</f>
        <v>6</v>
      </c>
      <c r="M51" s="7">
        <f>IF(AND(J$243&gt;4,K51=1),12)+IF(AND(J$243&gt;4,K51=2),8)+IF(AND(J$243&gt;4,K51=3),6)+IF(AND(J$243&gt;4,K51=4),5)+IF(AND(J$243&gt;4,K51=5),4)+IF(AND(J$243&gt;4,K51=6),3)+IF(AND(J$243&gt;4,K51=7),2)+IF(AND(J$243&gt;4,K51&gt;7),1)+IF(AND(J$243=4,K51=1),8)+IF(AND(J$243=4,K51=2),6)+IF(AND(J$243=4,K51=3),4)+IF(AND(J$243=4,K51=4),2)+IF(AND(J$243=3,K51=1),6)+IF(AND(J$243=3,K51=2),4)+IF(AND(J$243=3,K51=3),2)+IF(AND(J$243=2,K51=1),4)+IF(AND(J$243=2,K51=2),2)+IF(AND(J$243=1,K51=1),2)</f>
        <v>6</v>
      </c>
      <c r="N51" s="2" t="s">
        <v>26</v>
      </c>
      <c r="O51" s="4">
        <f t="shared" si="104"/>
        <v>15</v>
      </c>
      <c r="P51" s="11">
        <f t="shared" si="105"/>
        <v>15</v>
      </c>
      <c r="Q51" s="10">
        <v>28.02</v>
      </c>
      <c r="R51" s="2">
        <v>27.923999999999999</v>
      </c>
      <c r="S51" s="2" t="s">
        <v>26</v>
      </c>
      <c r="T51" s="2"/>
      <c r="U51" s="6">
        <v>1</v>
      </c>
      <c r="V51" s="19">
        <f t="shared" si="106"/>
        <v>27.923999999999999</v>
      </c>
      <c r="W51" s="2"/>
      <c r="X51" s="3"/>
      <c r="Y51" s="4">
        <f>IF(AND(Z$243&gt;4,X51=1),6)+IF(AND(Z$243&gt;4,X51=2),4)+IF(AND(Z$243&gt;4,X51=3),3)+IF(AND(Z$243&gt;4,X51=4),2)+IF(AND(Z$243&gt;4,X51=5),1)+IF(AND(Z$243&gt;4,X51&gt;5),1)+IF(AND(Z$243=4,X51=1),4)+IF(AND(Z$243=4,X51=2),3)+IF(AND(Z$243=4,X51=3),2)+IF(AND(Z$243=4,X51=4),1)+IF(AND(Z$243=3,X51=1),3)+IF(AND(Z$243=3,X51=2),2)+IF(AND(Z$243=3,X51=3),1)+IF(AND(Z$243=2,X51=1),2)+IF(AND(Z$243=2,X51=2),1)+IF(AND(Z$243=1,X51=1),1)</f>
        <v>0</v>
      </c>
      <c r="Z51" s="5"/>
      <c r="AA51" s="5"/>
      <c r="AB51" s="7">
        <f>IF(AND(Z$243&gt;4,Z51=1),12)+IF(AND(Z$243&gt;4,Z51=2),8)+IF(AND(Z$243&gt;4,Z51=3),6)+IF(AND(Z$243&gt;4,Z51=4),5)+IF(AND(Z$243&gt;4,Z51=5),4)+IF(AND(Z$243&gt;4,Z51=6),3)+IF(AND(Z$243&gt;4,Z51=7),2)+IF(AND(Z$243&gt;4,Z51&gt;7),1)+IF(AND(Z$243=4,Z51=1),8)+IF(AND(Z$243=4,Z51=2),6)+IF(AND(Z$243=4,Z51=3),4)+IF(AND(Z$243=4,Z51=4),2)+IF(AND(Z$243=3,Z51=1),6)+IF(AND(Z$243=3,Z51=2),4)+IF(AND(Z$243=3,Z51=3),2)+IF(AND(Z$243=2,Z51=1),4)+IF(AND(Z$243=2,Z51=2),2)+IF(AND(Z$243=1,Z51=1),2)</f>
        <v>0</v>
      </c>
      <c r="AC51" s="7">
        <f>IF(AND(Z$243&gt;4,AA51=1),12)+IF(AND(Z$243&gt;4,AA51=2),8)+IF(AND(Z$243&gt;4,AA51=3),6)+IF(AND(Z$243&gt;4,AA51=4),5)+IF(AND(Z$243&gt;4,AA51=5),4)+IF(AND(Z$243&gt;4,AA51=6),3)+IF(AND(Z$243&gt;4,AA51=7),2)+IF(AND(Z$243&gt;4,AA51&gt;7),1)+IF(AND(Z$243=4,AA51=1),8)+IF(AND(Z$243=4,AA51=2),6)+IF(AND(Z$243=4,AA51=3),4)+IF(AND(Z$243=4,AA51=4),2)+IF(AND(Z$243=3,AA51=1),6)+IF(AND(Z$243=3,AA51=2),4)+IF(AND(Z$243=3,AA51=3),2)+IF(AND(Z$243=2,AA51=1),4)+IF(AND(Z$243=2,AA51=2),2)+IF(AND(Z$243=1,AA51=1),2)</f>
        <v>0</v>
      </c>
      <c r="AD51" s="2" t="s">
        <v>26</v>
      </c>
      <c r="AE51" s="4">
        <f t="shared" si="107"/>
        <v>0</v>
      </c>
      <c r="AF51" s="11">
        <f t="shared" si="108"/>
        <v>15</v>
      </c>
      <c r="AG51" s="10">
        <v>27.963000000000001</v>
      </c>
      <c r="AH51" s="2"/>
      <c r="AI51" s="2" t="s">
        <v>26</v>
      </c>
      <c r="AJ51" s="2"/>
      <c r="AK51" s="6"/>
      <c r="AL51" s="19">
        <f t="shared" si="87"/>
        <v>27.923999999999999</v>
      </c>
      <c r="AM51" s="2"/>
      <c r="AN51" s="3"/>
      <c r="AO51" s="4">
        <f>IF(AND(AP$243&gt;4,AN51=1),6)+IF(AND(AP$243&gt;4,AN51=2),4)+IF(AND(AP$243&gt;4,AN51=3),3)+IF(AND(AP$243&gt;4,AN51=4),2)+IF(AND(AP$243&gt;4,AN51=5),1)+IF(AND(AP$243&gt;4,AN51&gt;5),1)+IF(AND(AP$243=4,AN51=1),4)+IF(AND(AP$243=4,AN51=2),3)+IF(AND(AP$243=4,AN51=3),2)+IF(AND(AP$243=4,AN51=4),1)+IF(AND(AP$243=3,AN51=1),3)+IF(AND(AP$243=3,AN51=2),2)+IF(AND(AP$243=3,AN51=3),1)+IF(AND(AP$243=2,AN51=1),2)+IF(AND(AP$243=2,AN51=2),1)+IF(AND(AP$243=1,AN51=1),1)</f>
        <v>0</v>
      </c>
      <c r="AP51" s="5"/>
      <c r="AQ51" s="5"/>
      <c r="AR51" s="7">
        <f>IF(AND(AP$243&gt;4,AP51=1),12)+IF(AND(AP$243&gt;4,AP51=2),8)+IF(AND(AP$243&gt;4,AP51=3),6)+IF(AND(AP$243&gt;4,AP51=4),5)+IF(AND(AP$243&gt;4,AP51=5),4)+IF(AND(AP$243&gt;4,AP51=6),3)+IF(AND(AP$243&gt;4,AP51=7),2)+IF(AND(AP$243&gt;4,AP51&gt;7),1)+IF(AND(AP$243=4,AP51=1),8)+IF(AND(AP$243=4,AP51=2),6)+IF(AND(AP$243=4,AP51=3),4)+IF(AND(AP$243=4,AP51=4),2)+IF(AND(AP$243=3,AP51=1),6)+IF(AND(AP$243=3,AP51=2),4)+IF(AND(AP$243=3,AP51=3),2)+IF(AND(AP$243=2,AP51=1),4)+IF(AND(AP$243=2,AP51=2),2)+IF(AND(AP$243=1,AP51=1),2)</f>
        <v>0</v>
      </c>
      <c r="AS51" s="7">
        <f>IF(AND(AP$243&gt;4,AQ51=1),12)+IF(AND(AP$243&gt;4,AQ51=2),8)+IF(AND(AP$243&gt;4,AQ51=3),6)+IF(AND(AP$243&gt;4,AQ51=4),5)+IF(AND(AP$243&gt;4,AQ51=5),4)+IF(AND(AP$243&gt;4,AQ51=6),3)+IF(AND(AP$243&gt;4,AQ51=7),2)+IF(AND(AP$243&gt;4,AQ51&gt;7),1)+IF(AND(AP$243=4,AQ51=1),8)+IF(AND(AP$243=4,AQ51=2),6)+IF(AND(AP$243=4,AQ51=3),4)+IF(AND(AP$243=4,AQ51=4),2)+IF(AND(AP$243=3,AQ51=1),6)+IF(AND(AP$243=3,AQ51=2),4)+IF(AND(AP$243=3,AQ51=3),2)+IF(AND(AP$243=2,AQ51=1),4)+IF(AND(AP$243=2,AQ51=2),2)+IF(AND(AP$243=1,AQ51=1),2)</f>
        <v>0</v>
      </c>
      <c r="AT51" s="2" t="s">
        <v>26</v>
      </c>
      <c r="AU51" s="4">
        <f t="shared" si="109"/>
        <v>0</v>
      </c>
      <c r="AV51" s="11">
        <f t="shared" si="110"/>
        <v>15</v>
      </c>
      <c r="AW51" s="10"/>
      <c r="AX51" s="2"/>
      <c r="AY51" s="2" t="s">
        <v>26</v>
      </c>
      <c r="AZ51" s="2"/>
      <c r="BA51" s="6"/>
      <c r="BB51" s="19">
        <f t="shared" si="88"/>
        <v>27.923999999999999</v>
      </c>
      <c r="BC51" s="2">
        <v>30.326000000000001</v>
      </c>
      <c r="BD51" s="3">
        <v>4</v>
      </c>
      <c r="BE51" s="4">
        <f>IF(AND(BF$243&gt;4,BD51=1),6)+IF(AND(BF$243&gt;4,BD51=2),4)+IF(AND(BF$243&gt;4,BD51=3),3)+IF(AND(BF$243&gt;4,BD51=4),2)+IF(AND(BF$243&gt;4,BD51=5),1)+IF(AND(BF$243&gt;4,BD51&gt;5),1)+IF(AND(BF$243=4,BD51=1),4)+IF(AND(BF$243=4,BD51=2),3)+IF(AND(BF$243=4,BD51=3),2)+IF(AND(BF$243=4,BD51=4),1)+IF(AND(BF$243=3,BD51=1),3)+IF(AND(BF$243=3,BD51=2),2)+IF(AND(BF$243=3,BD51=3),1)+IF(AND(BF$243=2,BD51=1),2)+IF(AND(BF$243=2,BD51=2),1)+IF(AND(BF$243=1,BD51=1),1)</f>
        <v>2</v>
      </c>
      <c r="BF51" s="5">
        <v>4</v>
      </c>
      <c r="BG51" s="5">
        <v>2</v>
      </c>
      <c r="BH51" s="7">
        <f>IF(AND(BF$243&gt;4,BF51=1),12)+IF(AND(BF$243&gt;4,BF51=2),8)+IF(AND(BF$243&gt;4,BF51=3),6)+IF(AND(BF$243&gt;4,BF51=4),5)+IF(AND(BF$243&gt;4,BF51=5),4)+IF(AND(BF$243&gt;4,BF51=6),3)+IF(AND(BF$243&gt;4,BF51=7),2)+IF(AND(BF$243&gt;4,BF51&gt;7),1)+IF(AND(BF$243=4,BF51=1),8)+IF(AND(BF$243=4,BF51=2),6)+IF(AND(BF$243=4,BF51=3),4)+IF(AND(BF$243=4,BF51=4),2)+IF(AND(BF$243=3,BF51=1),6)+IF(AND(BF$243=3,BF51=2),4)+IF(AND(BF$243=3,BF51=3),2)+IF(AND(BF$243=2,BF51=1),4)+IF(AND(BF$243=2,BF51=2),2)+IF(AND(BF$243=1,BF51=1),2)</f>
        <v>5</v>
      </c>
      <c r="BI51" s="7">
        <f>IF(AND(BF$243&gt;4,BG51=1),12)+IF(AND(BF$243&gt;4,BG51=2),8)+IF(AND(BF$243&gt;4,BG51=3),6)+IF(AND(BF$243&gt;4,BG51=4),5)+IF(AND(BF$243&gt;4,BG51=5),4)+IF(AND(BF$243&gt;4,BG51=6),3)+IF(AND(BF$243&gt;4,BG51=7),2)+IF(AND(BF$243&gt;4,BG51&gt;7),1)+IF(AND(BF$243=4,BG51=1),8)+IF(AND(BF$243=4,BG51=2),6)+IF(AND(BF$243=4,BG51=3),4)+IF(AND(BF$243=4,BG51=4),2)+IF(AND(BF$243=3,BG51=1),6)+IF(AND(BF$243=3,BG51=2),4)+IF(AND(BF$243=3,BG51=3),2)+IF(AND(BF$243=2,BG51=1),4)+IF(AND(BF$243=2,BG51=2),2)+IF(AND(BF$243=1,BG51=1),2)</f>
        <v>8</v>
      </c>
      <c r="BJ51" s="2" t="s">
        <v>26</v>
      </c>
      <c r="BK51" s="4">
        <f t="shared" si="89"/>
        <v>16</v>
      </c>
      <c r="BL51" s="11">
        <f t="shared" si="90"/>
        <v>31</v>
      </c>
      <c r="BM51" s="10">
        <v>26.702999999999999</v>
      </c>
      <c r="BN51" s="2">
        <v>27.117999999999999</v>
      </c>
      <c r="BO51" s="2" t="s">
        <v>21</v>
      </c>
      <c r="BP51" s="8" t="s">
        <v>186</v>
      </c>
      <c r="BQ51" s="6">
        <v>1</v>
      </c>
      <c r="BR51" s="19">
        <f t="shared" si="91"/>
        <v>26.702999999999999</v>
      </c>
      <c r="BS51" s="2">
        <v>45.765000000000001</v>
      </c>
      <c r="BT51" s="3">
        <v>5</v>
      </c>
      <c r="BU51" s="4">
        <f t="shared" ref="BU51:BU56" si="111">IF(AND(BV$242&gt;4,BT51=1),6)+IF(AND(BV$242&gt;4,BT51=2),4)+IF(AND(BV$242&gt;4,BT51=3),3)+IF(AND(BV$242&gt;4,BT51=4),2)+IF(AND(BV$242&gt;4,BT51=5),1)+IF(AND(BV$242&gt;4,BT51&gt;5),1)+IF(AND(BV$242=4,BT51=1),4)+IF(AND(BV$242=4,BT51=2),3)+IF(AND(BV$242=4,BT51=3),2)+IF(AND(BV$242=4,BT51=4),1)+IF(AND(BV$242=3,BT51=1),3)+IF(AND(BV$242=3,BT51=2),2)+IF(AND(BV$242=3,BT51=3),1)+IF(AND(BV$242=2,BT51=1),2)+IF(AND(BV$242=2,BT51=2),1)+IF(AND(BV$242=1,BT51=1),1)</f>
        <v>1</v>
      </c>
      <c r="BV51" s="5">
        <v>5</v>
      </c>
      <c r="BW51" s="5">
        <v>3</v>
      </c>
      <c r="BX51" s="4">
        <f t="shared" ref="BX51:BX56" si="112">IF(AND(BV$242&gt;4,BV51=1),12)+IF(AND(BV$242&gt;4,BV51=2),8)+IF(AND(BV$242&gt;4,BV51=3),6)+IF(AND(BV$242&gt;4,BV51=4),5)+IF(AND(BV$242&gt;4,BV51=5),4)+IF(AND(BV$242&gt;4,BV51=6),3)+IF(AND(BV$242&gt;4,BV51=7),2)+IF(AND(BV$242&gt;4,BV51&gt;7),1)+IF(AND(BV$242=4,BV51=1),8)+IF(AND(BV$242=4,BV51=2),6)+IF(AND(BV$242=4,BV51=3),4)+IF(AND(BV$242=4,BV51=4),2)+IF(AND(BV$242=3,BV51=1),6)+IF(AND(BV$242=3,BV51=2),4)+IF(AND(BV$242=3,BV51=3),2)+IF(AND(BV$242=2,BV51=1),4)+IF(AND(BV$242=2,BV51=2),2)+IF(AND(BV$242=1,BV51=1),2)</f>
        <v>4</v>
      </c>
      <c r="BY51" s="4">
        <f t="shared" ref="BY51:BY56" si="113">IF(AND(BV$242&gt;4,BW51=1),12)+IF(AND(BV$242&gt;4,BW51=2),8)+IF(AND(BV$242&gt;4,BW51=3),6)+IF(AND(BV$242&gt;4,BW51=4),5)+IF(AND(BV$242&gt;4,BW51=5),4)+IF(AND(BV$2042&gt;4,BW51=6),3)+IF(AND(BV$242&gt;4,BW51=7),2)+IF(AND(BV$242&gt;4,BW51&gt;7),1)+IF(AND(BV$242=4,BW51=1),8)+IF(AND(BV$242=4,BW51=2),6)+IF(AND(BV$242=4,BW51=3),4)+IF(AND(BV$242=4,BW51=4),2)+IF(AND(BV$242=3,BW51=1),6)+IF(AND(BV$242=3,BW51=2),4)+IF(AND(BV$242=3,BW51=3),2)+IF(AND(BV$242=2,BW51=1),4)+IF(AND(BV$242=2,BW51=2),2)+IF(AND(BV$242=1,BW51=1),2)</f>
        <v>6</v>
      </c>
      <c r="BZ51" s="2" t="s">
        <v>21</v>
      </c>
      <c r="CA51" s="4">
        <f t="shared" si="92"/>
        <v>11</v>
      </c>
      <c r="CB51" s="11">
        <f t="shared" si="93"/>
        <v>42</v>
      </c>
      <c r="CC51" s="10">
        <v>28.492999999999999</v>
      </c>
      <c r="CD51" s="2">
        <v>26.838999999999999</v>
      </c>
      <c r="CE51" s="2" t="s">
        <v>21</v>
      </c>
      <c r="CF51" s="6"/>
      <c r="CG51" s="6"/>
      <c r="CH51" s="19">
        <f t="shared" si="94"/>
        <v>26.702999999999999</v>
      </c>
      <c r="CI51" s="2">
        <v>29.231999999999999</v>
      </c>
      <c r="CJ51" s="3">
        <v>3</v>
      </c>
      <c r="CK51" s="4">
        <f t="shared" ref="CK51:CK56" si="114">IF(AND(CL$242&gt;4,CJ51=1),6)+IF(AND(CL$242&gt;4,CJ51=2),4)+IF(AND(CL$242&gt;4,CJ51=3),3)+IF(AND(CL$242&gt;4,CJ51=4),2)+IF(AND(CL$242&gt;4,CJ51=5),1)+IF(AND(CL$242&gt;4,CJ51&gt;5),1)+IF(AND(CL$242=4,CJ51=1),4)+IF(AND(CL$242=4,CJ51=2),3)+IF(AND(CL$242=4,CJ51=3),2)+IF(AND(CL$242=4,CJ51=4),1)+IF(AND(CL$242=3,CJ51=1),3)+IF(AND(CL$242=3,CJ51=2),2)+IF(AND(CL$242=3,CJ51=3),1)+IF(AND(CL$242=2,CJ51=1),2)+IF(AND(CL$242=2,CJ51=2),1)+IF(AND(CL$242=1,CJ51=1),1)</f>
        <v>1</v>
      </c>
      <c r="CL51" s="5">
        <v>3</v>
      </c>
      <c r="CM51" s="5">
        <v>2</v>
      </c>
      <c r="CN51" s="4">
        <f t="shared" ref="CN51:CN56" si="115">IF(AND(CL$242&gt;4,CL51=1),12)+IF(AND(CL$242&gt;4,CL51=2),8)+IF(AND(CL$242&gt;4,CL51=3),6)+IF(AND(CL$242&gt;4,CL51=4),5)+IF(AND(CL$242&gt;4,CL51=5),4)+IF(AND(CL$242&gt;4,CL51=6),3)+IF(AND(CL$242&gt;4,CL51=7),2)+IF(AND(CL$242&gt;4,CL51&gt;7),1)+IF(AND(CL$242=4,CL51=1),8)+IF(AND(CL$242=4,CL51=2),6)+IF(AND(CL$242=4,CL51=3),4)+IF(AND(CL$242=4,CL51=4),2)+IF(AND(CL$242=3,CL51=1),6)+IF(AND(CL$242=3,CL51=2),4)+IF(AND(CL$242=3,CL51=3),2)+IF(AND(CL$242=2,CL51=1),4)+IF(AND(CL$242=2,CL51=2),2)+IF(AND(CL$242=1,CL51=1),2)</f>
        <v>2</v>
      </c>
      <c r="CO51" s="4">
        <f t="shared" ref="CO51:CO56" si="116">IF(AND(CL$242&gt;4,CM51=1),12)+IF(AND(CL$242&gt;4,CM51=2),8)+IF(AND(CL$242&gt;4,CM51=3),6)+IF(AND(CL$242&gt;4,CM51=4),5)+IF(AND(CL$242&gt;4,CM51=5),4)+IF(AND(CL$2042&gt;4,CM51=6),3)+IF(AND(CL$242&gt;4,CM51=7),2)+IF(AND(CL$242&gt;4,CM51&gt;7),1)+IF(AND(CL$242=4,CM51=1),8)+IF(AND(CL$242=4,CM51=2),6)+IF(AND(CL$242=4,CM51=3),4)+IF(AND(CL$242=4,CM51=4),2)+IF(AND(CL$242=3,CM51=1),6)+IF(AND(CL$242=3,CM51=2),4)+IF(AND(CL$242=3,CM51=3),2)+IF(AND(CL$242=2,CM51=1),4)+IF(AND(CL$242=2,CM51=2),2)+IF(AND(CL$242=1,CM51=1),2)</f>
        <v>4</v>
      </c>
      <c r="CP51" s="2" t="s">
        <v>21</v>
      </c>
      <c r="CQ51" s="4">
        <f t="shared" si="95"/>
        <v>7</v>
      </c>
      <c r="CR51" s="11">
        <f t="shared" si="96"/>
        <v>49</v>
      </c>
      <c r="CS51" s="10">
        <v>27.625</v>
      </c>
      <c r="CT51" s="2">
        <v>27.065000000000001</v>
      </c>
      <c r="CU51" s="2" t="s">
        <v>21</v>
      </c>
      <c r="CV51" s="6"/>
      <c r="CW51" s="6"/>
      <c r="CX51" s="19">
        <f t="shared" si="97"/>
        <v>26.702999999999999</v>
      </c>
      <c r="CY51" s="2">
        <v>27.565999999999999</v>
      </c>
      <c r="CZ51" s="3">
        <v>2</v>
      </c>
      <c r="DA51" s="4">
        <f t="shared" si="98"/>
        <v>4</v>
      </c>
      <c r="DB51" s="5">
        <v>4</v>
      </c>
      <c r="DC51" s="5">
        <v>2</v>
      </c>
      <c r="DD51" s="4">
        <f t="shared" si="99"/>
        <v>5</v>
      </c>
      <c r="DE51" s="4">
        <f t="shared" si="100"/>
        <v>8</v>
      </c>
      <c r="DF51" s="2" t="s">
        <v>21</v>
      </c>
      <c r="DG51" s="4">
        <f t="shared" si="101"/>
        <v>17</v>
      </c>
      <c r="DH51" s="11">
        <f t="shared" si="102"/>
        <v>66</v>
      </c>
      <c r="DI51" s="10">
        <v>27.808</v>
      </c>
      <c r="DJ51" s="2">
        <v>28.643999999999998</v>
      </c>
      <c r="DK51" s="2" t="s">
        <v>21</v>
      </c>
      <c r="DL51" s="2"/>
      <c r="DM51" s="6"/>
      <c r="DN51" s="19">
        <f t="shared" si="103"/>
        <v>26.702999999999999</v>
      </c>
    </row>
    <row r="52" spans="1:118" s="15" customFormat="1" ht="14" hidden="1">
      <c r="A52" s="13">
        <v>4</v>
      </c>
      <c r="B52" s="1" t="s">
        <v>68</v>
      </c>
      <c r="C52" s="2">
        <v>27383</v>
      </c>
      <c r="D52" s="1">
        <v>95</v>
      </c>
      <c r="E52" s="1" t="s">
        <v>41</v>
      </c>
      <c r="F52" s="57">
        <v>25.553999999999998</v>
      </c>
      <c r="G52" s="2"/>
      <c r="H52" s="3"/>
      <c r="I52" s="4">
        <f>IF(AND(J$242&gt;4,H52=1),6)+IF(AND(J$242&gt;4,H52=2),4)+IF(AND(J$242&gt;4,H52=3),3)+IF(AND(J$242&gt;4,H52=4),2)+IF(AND(J$242&gt;4,H52=5),1)+IF(AND(J$242&gt;4,H52&gt;5),1)+IF(AND(J$242=4,H52=1),4)+IF(AND(J$242=4,H52=2),3)+IF(AND(J$242=4,H52=3),2)+IF(AND(J$242=4,H52=4),1)+IF(AND(J$242=3,H52=1),3)+IF(AND(J$242=3,H52=2),2)+IF(AND(J$242=3,H52=3),1)+IF(AND(J$242=2,H52=1),2)+IF(AND(J$242=2,H52=2),1)+IF(AND(J$242=1,H52=1),1)</f>
        <v>0</v>
      </c>
      <c r="J52" s="5"/>
      <c r="K52" s="5"/>
      <c r="L52" s="4">
        <f>IF(AND(J$242&gt;4,J52=1),12)+IF(AND(J$242&gt;4,J52=2),8)+IF(AND(J$242&gt;4,J52=3),6)+IF(AND(J$242&gt;4,J52=4),5)+IF(AND(J$242&gt;4,J52=5),4)+IF(AND(J$242&gt;4,J52=6),3)+IF(AND(J$242&gt;4,J52=7),2)+IF(AND(J$242&gt;4,J52&gt;7),1)+IF(AND(J$242=4,J52=1),8)+IF(AND(J$242=4,J52=2),6)+IF(AND(J$242=4,J52=3),4)+IF(AND(J$242=4,J52=4),2)+IF(AND(J$242=3,J52=1),6)+IF(AND(J$242=3,J52=2),4)+IF(AND(J$242=3,J52=3),2)+IF(AND(J$242=2,J52=1),4)+IF(AND(J$242=2,J52=2),2)+IF(AND(J$242=1,J52=1),2)</f>
        <v>0</v>
      </c>
      <c r="M52" s="4">
        <f>IF(AND(J$242&gt;4,K52=1),12)+IF(AND(J$242&gt;4,K52=2),8)+IF(AND(J$242&gt;4,K52=3),6)+IF(AND(J$242&gt;4,K52=4),5)+IF(AND(J$242&gt;4,K52=5),4)+IF(AND(J$2042&gt;4,K52=6),3)+IF(AND(J$242&gt;4,K52=7),2)+IF(AND(J$242&gt;4,K52&gt;7),1)+IF(AND(J$242=4,K52=1),8)+IF(AND(J$242=4,K52=2),6)+IF(AND(J$242=4,K52=3),4)+IF(AND(J$242=4,K52=4),2)+IF(AND(J$242=3,K52=1),6)+IF(AND(J$242=3,K52=2),4)+IF(AND(J$242=3,K52=3),2)+IF(AND(J$242=2,K52=1),4)+IF(AND(J$242=2,K52=2),2)+IF(AND(J$242=1,K52=1),2)</f>
        <v>0</v>
      </c>
      <c r="N52" s="2" t="s">
        <v>21</v>
      </c>
      <c r="O52" s="4">
        <f t="shared" si="104"/>
        <v>0</v>
      </c>
      <c r="P52" s="11">
        <f t="shared" si="105"/>
        <v>0</v>
      </c>
      <c r="Q52" s="2"/>
      <c r="R52" s="2"/>
      <c r="S52" s="2" t="s">
        <v>21</v>
      </c>
      <c r="T52" s="2"/>
      <c r="U52" s="6"/>
      <c r="V52" s="19">
        <f t="shared" si="106"/>
        <v>25.553999999999998</v>
      </c>
      <c r="W52" s="2"/>
      <c r="X52" s="3"/>
      <c r="Y52" s="4">
        <f>IF(AND(Z$242&gt;4,X52=1),6)+IF(AND(Z$242&gt;4,X52=2),4)+IF(AND(Z$242&gt;4,X52=3),3)+IF(AND(Z$242&gt;4,X52=4),2)+IF(AND(Z$242&gt;4,X52=5),1)+IF(AND(Z$242&gt;4,X52&gt;5),1)+IF(AND(Z$242=4,X52=1),4)+IF(AND(Z$242=4,X52=2),3)+IF(AND(Z$242=4,X52=3),2)+IF(AND(Z$242=4,X52=4),1)+IF(AND(Z$242=3,X52=1),3)+IF(AND(Z$242=3,X52=2),2)+IF(AND(Z$242=3,X52=3),1)+IF(AND(Z$242=2,X52=1),2)+IF(AND(Z$242=2,X52=2),1)+IF(AND(Z$242=1,X52=1),1)</f>
        <v>0</v>
      </c>
      <c r="Z52" s="5"/>
      <c r="AA52" s="5"/>
      <c r="AB52" s="4">
        <f>IF(AND(Z$242&gt;4,Z52=1),12)+IF(AND(Z$242&gt;4,Z52=2),8)+IF(AND(Z$242&gt;4,Z52=3),6)+IF(AND(Z$242&gt;4,Z52=4),5)+IF(AND(Z$242&gt;4,Z52=5),4)+IF(AND(Z$242&gt;4,Z52=6),3)+IF(AND(Z$242&gt;4,Z52=7),2)+IF(AND(Z$242&gt;4,Z52&gt;7),1)+IF(AND(Z$242=4,Z52=1),8)+IF(AND(Z$242=4,Z52=2),6)+IF(AND(Z$242=4,Z52=3),4)+IF(AND(Z$242=4,Z52=4),2)+IF(AND(Z$242=3,Z52=1),6)+IF(AND(Z$242=3,Z52=2),4)+IF(AND(Z$242=3,Z52=3),2)+IF(AND(Z$242=2,Z52=1),4)+IF(AND(Z$242=2,Z52=2),2)+IF(AND(Z$242=1,Z52=1),2)</f>
        <v>0</v>
      </c>
      <c r="AC52" s="4">
        <f>IF(AND(Z$242&gt;4,AA52=1),12)+IF(AND(Z$242&gt;4,AA52=2),8)+IF(AND(Z$242&gt;4,AA52=3),6)+IF(AND(Z$242&gt;4,AA52=4),5)+IF(AND(Z$242&gt;4,AA52=5),4)+IF(AND(Z$2042&gt;4,AA52=6),3)+IF(AND(Z$242&gt;4,AA52=7),2)+IF(AND(Z$242&gt;4,AA52&gt;7),1)+IF(AND(Z$242=4,AA52=1),8)+IF(AND(Z$242=4,AA52=2),6)+IF(AND(Z$242=4,AA52=3),4)+IF(AND(Z$242=4,AA52=4),2)+IF(AND(Z$242=3,AA52=1),6)+IF(AND(Z$242=3,AA52=2),4)+IF(AND(Z$242=3,AA52=3),2)+IF(AND(Z$242=2,AA52=1),4)+IF(AND(Z$242=2,AA52=2),2)+IF(AND(Z$242=1,AA52=1),2)</f>
        <v>0</v>
      </c>
      <c r="AD52" s="2" t="s">
        <v>21</v>
      </c>
      <c r="AE52" s="4">
        <f t="shared" si="107"/>
        <v>0</v>
      </c>
      <c r="AF52" s="11">
        <f t="shared" si="108"/>
        <v>0</v>
      </c>
      <c r="AG52" s="2"/>
      <c r="AH52" s="2"/>
      <c r="AI52" s="2" t="s">
        <v>21</v>
      </c>
      <c r="AJ52" s="2"/>
      <c r="AK52" s="6"/>
      <c r="AL52" s="19">
        <f t="shared" si="87"/>
        <v>25.553999999999998</v>
      </c>
      <c r="AM52" s="2"/>
      <c r="AN52" s="3"/>
      <c r="AO52" s="4">
        <f>IF(AND(AP$242&gt;4,AN52=1),6)+IF(AND(AP$242&gt;4,AN52=2),4)+IF(AND(AP$242&gt;4,AN52=3),3)+IF(AND(AP$242&gt;4,AN52=4),2)+IF(AND(AP$242&gt;4,AN52=5),1)+IF(AND(AP$242&gt;4,AN52&gt;5),1)+IF(AND(AP$242=4,AN52=1),4)+IF(AND(AP$242=4,AN52=2),3)+IF(AND(AP$242=4,AN52=3),2)+IF(AND(AP$242=4,AN52=4),1)+IF(AND(AP$242=3,AN52=1),3)+IF(AND(AP$242=3,AN52=2),2)+IF(AND(AP$242=3,AN52=3),1)+IF(AND(AP$242=2,AN52=1),2)+IF(AND(AP$242=2,AN52=2),1)+IF(AND(AP$242=1,AN52=1),1)</f>
        <v>0</v>
      </c>
      <c r="AP52" s="5"/>
      <c r="AQ52" s="5"/>
      <c r="AR52" s="4">
        <f>IF(AND(AP$242&gt;4,AP52=1),12)+IF(AND(AP$242&gt;4,AP52=2),8)+IF(AND(AP$242&gt;4,AP52=3),6)+IF(AND(AP$242&gt;4,AP52=4),5)+IF(AND(AP$242&gt;4,AP52=5),4)+IF(AND(AP$242&gt;4,AP52=6),3)+IF(AND(AP$242&gt;4,AP52=7),2)+IF(AND(AP$242&gt;4,AP52&gt;7),1)+IF(AND(AP$242=4,AP52=1),8)+IF(AND(AP$242=4,AP52=2),6)+IF(AND(AP$242=4,AP52=3),4)+IF(AND(AP$242=4,AP52=4),2)+IF(AND(AP$242=3,AP52=1),6)+IF(AND(AP$242=3,AP52=2),4)+IF(AND(AP$242=3,AP52=3),2)+IF(AND(AP$242=2,AP52=1),4)+IF(AND(AP$242=2,AP52=2),2)+IF(AND(AP$242=1,AP52=1),2)</f>
        <v>0</v>
      </c>
      <c r="AS52" s="4">
        <f>IF(AND(AP$242&gt;4,AQ52=1),12)+IF(AND(AP$242&gt;4,AQ52=2),8)+IF(AND(AP$242&gt;4,AQ52=3),6)+IF(AND(AP$242&gt;4,AQ52=4),5)+IF(AND(AP$242&gt;4,AQ52=5),4)+IF(AND(AP$2042&gt;4,AQ52=6),3)+IF(AND(AP$242&gt;4,AQ52=7),2)+IF(AND(AP$242&gt;4,AQ52&gt;7),1)+IF(AND(AP$242=4,AQ52=1),8)+IF(AND(AP$242=4,AQ52=2),6)+IF(AND(AP$242=4,AQ52=3),4)+IF(AND(AP$242=4,AQ52=4),2)+IF(AND(AP$242=3,AQ52=1),6)+IF(AND(AP$242=3,AQ52=2),4)+IF(AND(AP$242=3,AQ52=3),2)+IF(AND(AP$242=2,AQ52=1),4)+IF(AND(AP$242=2,AQ52=2),2)+IF(AND(AP$242=1,AQ52=1),2)</f>
        <v>0</v>
      </c>
      <c r="AT52" s="2" t="s">
        <v>21</v>
      </c>
      <c r="AU52" s="4">
        <f t="shared" si="109"/>
        <v>0</v>
      </c>
      <c r="AV52" s="11">
        <f t="shared" si="110"/>
        <v>0</v>
      </c>
      <c r="AW52" s="2"/>
      <c r="AX52" s="2"/>
      <c r="AY52" s="2" t="s">
        <v>21</v>
      </c>
      <c r="AZ52" s="2"/>
      <c r="BA52" s="6"/>
      <c r="BB52" s="19">
        <f t="shared" si="88"/>
        <v>25.553999999999998</v>
      </c>
      <c r="BC52" s="2"/>
      <c r="BD52" s="3"/>
      <c r="BE52" s="4">
        <f>IF(AND(BF$242&gt;4,BD52=1),6)+IF(AND(BF$242&gt;4,BD52=2),4)+IF(AND(BF$242&gt;4,BD52=3),3)+IF(AND(BF$242&gt;4,BD52=4),2)+IF(AND(BF$242&gt;4,BD52=5),1)+IF(AND(BF$242&gt;4,BD52&gt;5),1)+IF(AND(BF$242=4,BD52=1),4)+IF(AND(BF$242=4,BD52=2),3)+IF(AND(BF$242=4,BD52=3),2)+IF(AND(BF$242=4,BD52=4),1)+IF(AND(BF$242=3,BD52=1),3)+IF(AND(BF$242=3,BD52=2),2)+IF(AND(BF$242=3,BD52=3),1)+IF(AND(BF$242=2,BD52=1),2)+IF(AND(BF$242=2,BD52=2),1)+IF(AND(BF$242=1,BD52=1),1)</f>
        <v>0</v>
      </c>
      <c r="BF52" s="5"/>
      <c r="BG52" s="5"/>
      <c r="BH52" s="4">
        <f>IF(AND(BF$242&gt;4,BF52=1),12)+IF(AND(BF$242&gt;4,BF52=2),8)+IF(AND(BF$242&gt;4,BF52=3),6)+IF(AND(BF$242&gt;4,BF52=4),5)+IF(AND(BF$242&gt;4,BF52=5),4)+IF(AND(BF$242&gt;4,BF52=6),3)+IF(AND(BF$242&gt;4,BF52=7),2)+IF(AND(BF$242&gt;4,BF52&gt;7),1)+IF(AND(BF$242=4,BF52=1),8)+IF(AND(BF$242=4,BF52=2),6)+IF(AND(BF$242=4,BF52=3),4)+IF(AND(BF$242=4,BF52=4),2)+IF(AND(BF$242=3,BF52=1),6)+IF(AND(BF$242=3,BF52=2),4)+IF(AND(BF$242=3,BF52=3),2)+IF(AND(BF$242=2,BF52=1),4)+IF(AND(BF$242=2,BF52=2),2)+IF(AND(BF$242=1,BF52=1),2)</f>
        <v>0</v>
      </c>
      <c r="BI52" s="4">
        <f>IF(AND(BF$242&gt;4,BG52=1),12)+IF(AND(BF$242&gt;4,BG52=2),8)+IF(AND(BF$242&gt;4,BG52=3),6)+IF(AND(BF$242&gt;4,BG52=4),5)+IF(AND(BF$242&gt;4,BG52=5),4)+IF(AND(BF$2042&gt;4,BG52=6),3)+IF(AND(BF$242&gt;4,BG52=7),2)+IF(AND(BF$242&gt;4,BG52&gt;7),1)+IF(AND(BF$242=4,BG52=1),8)+IF(AND(BF$242=4,BG52=2),6)+IF(AND(BF$242=4,BG52=3),4)+IF(AND(BF$242=4,BG52=4),2)+IF(AND(BF$242=3,BG52=1),6)+IF(AND(BF$242=3,BG52=2),4)+IF(AND(BF$242=3,BG52=3),2)+IF(AND(BF$242=2,BG52=1),4)+IF(AND(BF$242=2,BG52=2),2)+IF(AND(BF$242=1,BG52=1),2)</f>
        <v>0</v>
      </c>
      <c r="BJ52" s="2" t="s">
        <v>21</v>
      </c>
      <c r="BK52" s="4">
        <f t="shared" si="89"/>
        <v>0</v>
      </c>
      <c r="BL52" s="11">
        <f t="shared" si="90"/>
        <v>0</v>
      </c>
      <c r="BM52" s="2"/>
      <c r="BN52" s="2"/>
      <c r="BO52" s="2" t="s">
        <v>21</v>
      </c>
      <c r="BP52" s="2"/>
      <c r="BQ52" s="6"/>
      <c r="BR52" s="19">
        <f t="shared" si="91"/>
        <v>25.553999999999998</v>
      </c>
      <c r="BS52" s="2"/>
      <c r="BT52" s="3"/>
      <c r="BU52" s="4">
        <f t="shared" si="111"/>
        <v>0</v>
      </c>
      <c r="BV52" s="5"/>
      <c r="BW52" s="5"/>
      <c r="BX52" s="4">
        <f t="shared" si="112"/>
        <v>0</v>
      </c>
      <c r="BY52" s="4">
        <f t="shared" si="113"/>
        <v>0</v>
      </c>
      <c r="BZ52" s="2" t="s">
        <v>21</v>
      </c>
      <c r="CA52" s="4">
        <f t="shared" si="92"/>
        <v>0</v>
      </c>
      <c r="CB52" s="11">
        <f t="shared" si="93"/>
        <v>0</v>
      </c>
      <c r="CC52" s="2"/>
      <c r="CD52" s="2"/>
      <c r="CE52" s="2" t="s">
        <v>21</v>
      </c>
      <c r="CF52" s="2"/>
      <c r="CG52" s="6"/>
      <c r="CH52" s="19">
        <f t="shared" si="94"/>
        <v>25.553999999999998</v>
      </c>
      <c r="CI52" s="2"/>
      <c r="CJ52" s="3"/>
      <c r="CK52" s="4">
        <f t="shared" si="114"/>
        <v>0</v>
      </c>
      <c r="CL52" s="5"/>
      <c r="CM52" s="5"/>
      <c r="CN52" s="4">
        <f t="shared" si="115"/>
        <v>0</v>
      </c>
      <c r="CO52" s="4">
        <f t="shared" si="116"/>
        <v>0</v>
      </c>
      <c r="CP52" s="2" t="s">
        <v>21</v>
      </c>
      <c r="CQ52" s="4">
        <f t="shared" si="95"/>
        <v>0</v>
      </c>
      <c r="CR52" s="11">
        <f t="shared" si="96"/>
        <v>0</v>
      </c>
      <c r="CS52" s="2"/>
      <c r="CT52" s="2"/>
      <c r="CU52" s="2" t="s">
        <v>21</v>
      </c>
      <c r="CV52" s="2"/>
      <c r="CW52" s="6"/>
      <c r="CX52" s="19">
        <f t="shared" si="97"/>
        <v>25.553999999999998</v>
      </c>
      <c r="CY52" s="2"/>
      <c r="CZ52" s="3"/>
      <c r="DA52" s="4">
        <f t="shared" si="98"/>
        <v>0</v>
      </c>
      <c r="DB52" s="5"/>
      <c r="DC52" s="5"/>
      <c r="DD52" s="4">
        <f t="shared" si="99"/>
        <v>0</v>
      </c>
      <c r="DE52" s="4">
        <f t="shared" si="100"/>
        <v>0</v>
      </c>
      <c r="DF52" s="2" t="s">
        <v>21</v>
      </c>
      <c r="DG52" s="4">
        <f t="shared" si="101"/>
        <v>0</v>
      </c>
      <c r="DH52" s="11">
        <f t="shared" si="102"/>
        <v>0</v>
      </c>
      <c r="DI52" s="2"/>
      <c r="DJ52" s="2"/>
      <c r="DK52" s="2" t="s">
        <v>21</v>
      </c>
      <c r="DL52" s="2"/>
      <c r="DM52" s="6"/>
      <c r="DN52" s="19">
        <f t="shared" si="103"/>
        <v>25.553999999999998</v>
      </c>
    </row>
    <row r="53" spans="1:118" s="15" customFormat="1" ht="14" hidden="1">
      <c r="A53" s="13">
        <v>6</v>
      </c>
      <c r="B53" s="1" t="s">
        <v>161</v>
      </c>
      <c r="C53" s="2">
        <v>6053</v>
      </c>
      <c r="D53" s="1">
        <v>178</v>
      </c>
      <c r="E53" s="1" t="s">
        <v>41</v>
      </c>
      <c r="F53" s="57">
        <v>26.693000000000001</v>
      </c>
      <c r="G53" s="2"/>
      <c r="H53" s="3"/>
      <c r="I53" s="4">
        <f>IF(AND(J$242&gt;4,H53=1),6)+IF(AND(J$242&gt;4,H53=2),4)+IF(AND(J$242&gt;4,H53=3),3)+IF(AND(J$242&gt;4,H53=4),2)+IF(AND(J$242&gt;4,H53=5),1)+IF(AND(J$242&gt;4,H53&gt;5),1)+IF(AND(J$242=4,H53=1),4)+IF(AND(J$242=4,H53=2),3)+IF(AND(J$242=4,H53=3),2)+IF(AND(J$242=4,H53=4),1)+IF(AND(J$242=3,H53=1),3)+IF(AND(J$242=3,H53=2),2)+IF(AND(J$242=3,H53=3),1)+IF(AND(J$242=2,H53=1),2)+IF(AND(J$242=2,H53=2),1)+IF(AND(J$242=1,H53=1),1)</f>
        <v>0</v>
      </c>
      <c r="J53" s="5"/>
      <c r="K53" s="5"/>
      <c r="L53" s="4">
        <f>IF(AND(J$242&gt;4,J53=1),12)+IF(AND(J$242&gt;4,J53=2),8)+IF(AND(J$242&gt;4,J53=3),6)+IF(AND(J$242&gt;4,J53=4),5)+IF(AND(J$242&gt;4,J53=5),4)+IF(AND(J$242&gt;4,J53=6),3)+IF(AND(J$242&gt;4,J53=7),2)+IF(AND(J$242&gt;4,J53&gt;7),1)+IF(AND(J$242=4,J53=1),8)+IF(AND(J$242=4,J53=2),6)+IF(AND(J$242=4,J53=3),4)+IF(AND(J$242=4,J53=4),2)+IF(AND(J$242=3,J53=1),6)+IF(AND(J$242=3,J53=2),4)+IF(AND(J$242=3,J53=3),2)+IF(AND(J$242=2,J53=1),4)+IF(AND(J$242=2,J53=2),2)+IF(AND(J$242=1,J53=1),2)</f>
        <v>0</v>
      </c>
      <c r="M53" s="4">
        <f>IF(AND(J$242&gt;4,K53=1),12)+IF(AND(J$242&gt;4,K53=2),8)+IF(AND(J$242&gt;4,K53=3),6)+IF(AND(J$242&gt;4,K53=4),5)+IF(AND(J$242&gt;4,K53=5),4)+IF(AND(J$2042&gt;4,K53=6),3)+IF(AND(J$242&gt;4,K53=7),2)+IF(AND(J$242&gt;4,K53&gt;7),1)+IF(AND(J$242=4,K53=1),8)+IF(AND(J$242=4,K53=2),6)+IF(AND(J$242=4,K53=3),4)+IF(AND(J$242=4,K53=4),2)+IF(AND(J$242=3,K53=1),6)+IF(AND(J$242=3,K53=2),4)+IF(AND(J$242=3,K53=3),2)+IF(AND(J$242=2,K53=1),4)+IF(AND(J$242=2,K53=2),2)+IF(AND(J$242=1,K53=1),2)</f>
        <v>0</v>
      </c>
      <c r="N53" s="2"/>
      <c r="O53" s="4">
        <f t="shared" si="104"/>
        <v>0</v>
      </c>
      <c r="P53" s="11">
        <f t="shared" si="105"/>
        <v>0</v>
      </c>
      <c r="Q53" s="2"/>
      <c r="R53" s="2"/>
      <c r="S53" s="2"/>
      <c r="T53" s="2"/>
      <c r="U53" s="6"/>
      <c r="V53" s="19">
        <f t="shared" si="106"/>
        <v>26.693000000000001</v>
      </c>
      <c r="W53" s="2"/>
      <c r="X53" s="3"/>
      <c r="Y53" s="4">
        <f>IF(AND(Z$242&gt;4,X53=1),6)+IF(AND(Z$242&gt;4,X53=2),4)+IF(AND(Z$242&gt;4,X53=3),3)+IF(AND(Z$242&gt;4,X53=4),2)+IF(AND(Z$242&gt;4,X53=5),1)+IF(AND(Z$242&gt;4,X53&gt;5),1)+IF(AND(Z$242=4,X53=1),4)+IF(AND(Z$242=4,X53=2),3)+IF(AND(Z$242=4,X53=3),2)+IF(AND(Z$242=4,X53=4),1)+IF(AND(Z$242=3,X53=1),3)+IF(AND(Z$242=3,X53=2),2)+IF(AND(Z$242=3,X53=3),1)+IF(AND(Z$242=2,X53=1),2)+IF(AND(Z$242=2,X53=2),1)+IF(AND(Z$242=1,X53=1),1)</f>
        <v>0</v>
      </c>
      <c r="Z53" s="5"/>
      <c r="AA53" s="5"/>
      <c r="AB53" s="4">
        <f>IF(AND(Z$242&gt;4,Z53=1),12)+IF(AND(Z$242&gt;4,Z53=2),8)+IF(AND(Z$242&gt;4,Z53=3),6)+IF(AND(Z$242&gt;4,Z53=4),5)+IF(AND(Z$242&gt;4,Z53=5),4)+IF(AND(Z$242&gt;4,Z53=6),3)+IF(AND(Z$242&gt;4,Z53=7),2)+IF(AND(Z$242&gt;4,Z53&gt;7),1)+IF(AND(Z$242=4,Z53=1),8)+IF(AND(Z$242=4,Z53=2),6)+IF(AND(Z$242=4,Z53=3),4)+IF(AND(Z$242=4,Z53=4),2)+IF(AND(Z$242=3,Z53=1),6)+IF(AND(Z$242=3,Z53=2),4)+IF(AND(Z$242=3,Z53=3),2)+IF(AND(Z$242=2,Z53=1),4)+IF(AND(Z$242=2,Z53=2),2)+IF(AND(Z$242=1,Z53=1),2)</f>
        <v>0</v>
      </c>
      <c r="AC53" s="4">
        <f>IF(AND(Z$242&gt;4,AA53=1),12)+IF(AND(Z$242&gt;4,AA53=2),8)+IF(AND(Z$242&gt;4,AA53=3),6)+IF(AND(Z$242&gt;4,AA53=4),5)+IF(AND(Z$242&gt;4,AA53=5),4)+IF(AND(Z$2042&gt;4,AA53=6),3)+IF(AND(Z$242&gt;4,AA53=7),2)+IF(AND(Z$242&gt;4,AA53&gt;7),1)+IF(AND(Z$242=4,AA53=1),8)+IF(AND(Z$242=4,AA53=2),6)+IF(AND(Z$242=4,AA53=3),4)+IF(AND(Z$242=4,AA53=4),2)+IF(AND(Z$242=3,AA53=1),6)+IF(AND(Z$242=3,AA53=2),4)+IF(AND(Z$242=3,AA53=3),2)+IF(AND(Z$242=2,AA53=1),4)+IF(AND(Z$242=2,AA53=2),2)+IF(AND(Z$242=1,AA53=1),2)</f>
        <v>0</v>
      </c>
      <c r="AD53" s="2"/>
      <c r="AE53" s="4">
        <f t="shared" si="107"/>
        <v>0</v>
      </c>
      <c r="AF53" s="11">
        <f t="shared" si="108"/>
        <v>0</v>
      </c>
      <c r="AG53" s="2"/>
      <c r="AH53" s="2"/>
      <c r="AI53" s="2"/>
      <c r="AJ53" s="2"/>
      <c r="AK53" s="6"/>
      <c r="AL53" s="19">
        <f t="shared" si="87"/>
        <v>26.693000000000001</v>
      </c>
      <c r="AM53" s="2"/>
      <c r="AN53" s="3"/>
      <c r="AO53" s="4">
        <f>IF(AND(AP$242&gt;4,AN53=1),6)+IF(AND(AP$242&gt;4,AN53=2),4)+IF(AND(AP$242&gt;4,AN53=3),3)+IF(AND(AP$242&gt;4,AN53=4),2)+IF(AND(AP$242&gt;4,AN53=5),1)+IF(AND(AP$242&gt;4,AN53&gt;5),1)+IF(AND(AP$242=4,AN53=1),4)+IF(AND(AP$242=4,AN53=2),3)+IF(AND(AP$242=4,AN53=3),2)+IF(AND(AP$242=4,AN53=4),1)+IF(AND(AP$242=3,AN53=1),3)+IF(AND(AP$242=3,AN53=2),2)+IF(AND(AP$242=3,AN53=3),1)+IF(AND(AP$242=2,AN53=1),2)+IF(AND(AP$242=2,AN53=2),1)+IF(AND(AP$242=1,AN53=1),1)</f>
        <v>0</v>
      </c>
      <c r="AP53" s="5"/>
      <c r="AQ53" s="5"/>
      <c r="AR53" s="4">
        <f>IF(AND(AP$242&gt;4,AP53=1),12)+IF(AND(AP$242&gt;4,AP53=2),8)+IF(AND(AP$242&gt;4,AP53=3),6)+IF(AND(AP$242&gt;4,AP53=4),5)+IF(AND(AP$242&gt;4,AP53=5),4)+IF(AND(AP$242&gt;4,AP53=6),3)+IF(AND(AP$242&gt;4,AP53=7),2)+IF(AND(AP$242&gt;4,AP53&gt;7),1)+IF(AND(AP$242=4,AP53=1),8)+IF(AND(AP$242=4,AP53=2),6)+IF(AND(AP$242=4,AP53=3),4)+IF(AND(AP$242=4,AP53=4),2)+IF(AND(AP$242=3,AP53=1),6)+IF(AND(AP$242=3,AP53=2),4)+IF(AND(AP$242=3,AP53=3),2)+IF(AND(AP$242=2,AP53=1),4)+IF(AND(AP$242=2,AP53=2),2)+IF(AND(AP$242=1,AP53=1),2)</f>
        <v>0</v>
      </c>
      <c r="AS53" s="4">
        <f>IF(AND(AP$242&gt;4,AQ53=1),12)+IF(AND(AP$242&gt;4,AQ53=2),8)+IF(AND(AP$242&gt;4,AQ53=3),6)+IF(AND(AP$242&gt;4,AQ53=4),5)+IF(AND(AP$242&gt;4,AQ53=5),4)+IF(AND(AP$2042&gt;4,AQ53=6),3)+IF(AND(AP$242&gt;4,AQ53=7),2)+IF(AND(AP$242&gt;4,AQ53&gt;7),1)+IF(AND(AP$242=4,AQ53=1),8)+IF(AND(AP$242=4,AQ53=2),6)+IF(AND(AP$242=4,AQ53=3),4)+IF(AND(AP$242=4,AQ53=4),2)+IF(AND(AP$242=3,AQ53=1),6)+IF(AND(AP$242=3,AQ53=2),4)+IF(AND(AP$242=3,AQ53=3),2)+IF(AND(AP$242=2,AQ53=1),4)+IF(AND(AP$242=2,AQ53=2),2)+IF(AND(AP$242=1,AQ53=1),2)</f>
        <v>0</v>
      </c>
      <c r="AT53" s="2"/>
      <c r="AU53" s="4">
        <f t="shared" si="109"/>
        <v>0</v>
      </c>
      <c r="AV53" s="11">
        <f t="shared" si="110"/>
        <v>0</v>
      </c>
      <c r="AW53" s="2"/>
      <c r="AX53" s="2"/>
      <c r="AY53" s="2"/>
      <c r="AZ53" s="2"/>
      <c r="BA53" s="6"/>
      <c r="BB53" s="19">
        <f t="shared" si="88"/>
        <v>26.693000000000001</v>
      </c>
      <c r="BC53" s="2"/>
      <c r="BD53" s="3"/>
      <c r="BE53" s="4">
        <f>IF(AND(BF$242&gt;4,BD53=1),6)+IF(AND(BF$242&gt;4,BD53=2),4)+IF(AND(BF$242&gt;4,BD53=3),3)+IF(AND(BF$242&gt;4,BD53=4),2)+IF(AND(BF$242&gt;4,BD53=5),1)+IF(AND(BF$242&gt;4,BD53&gt;5),1)+IF(AND(BF$242=4,BD53=1),4)+IF(AND(BF$242=4,BD53=2),3)+IF(AND(BF$242=4,BD53=3),2)+IF(AND(BF$242=4,BD53=4),1)+IF(AND(BF$242=3,BD53=1),3)+IF(AND(BF$242=3,BD53=2),2)+IF(AND(BF$242=3,BD53=3),1)+IF(AND(BF$242=2,BD53=1),2)+IF(AND(BF$242=2,BD53=2),1)+IF(AND(BF$242=1,BD53=1),1)</f>
        <v>0</v>
      </c>
      <c r="BF53" s="5"/>
      <c r="BG53" s="5"/>
      <c r="BH53" s="4">
        <f>IF(AND(BF$242&gt;4,BF53=1),12)+IF(AND(BF$242&gt;4,BF53=2),8)+IF(AND(BF$242&gt;4,BF53=3),6)+IF(AND(BF$242&gt;4,BF53=4),5)+IF(AND(BF$242&gt;4,BF53=5),4)+IF(AND(BF$242&gt;4,BF53=6),3)+IF(AND(BF$242&gt;4,BF53=7),2)+IF(AND(BF$242&gt;4,BF53&gt;7),1)+IF(AND(BF$242=4,BF53=1),8)+IF(AND(BF$242=4,BF53=2),6)+IF(AND(BF$242=4,BF53=3),4)+IF(AND(BF$242=4,BF53=4),2)+IF(AND(BF$242=3,BF53=1),6)+IF(AND(BF$242=3,BF53=2),4)+IF(AND(BF$242=3,BF53=3),2)+IF(AND(BF$242=2,BF53=1),4)+IF(AND(BF$242=2,BF53=2),2)+IF(AND(BF$242=1,BF53=1),2)</f>
        <v>0</v>
      </c>
      <c r="BI53" s="4">
        <f>IF(AND(BF$242&gt;4,BG53=1),12)+IF(AND(BF$242&gt;4,BG53=2),8)+IF(AND(BF$242&gt;4,BG53=3),6)+IF(AND(BF$242&gt;4,BG53=4),5)+IF(AND(BF$242&gt;4,BG53=5),4)+IF(AND(BF$2042&gt;4,BG53=6),3)+IF(AND(BF$242&gt;4,BG53=7),2)+IF(AND(BF$242&gt;4,BG53&gt;7),1)+IF(AND(BF$242=4,BG53=1),8)+IF(AND(BF$242=4,BG53=2),6)+IF(AND(BF$242=4,BG53=3),4)+IF(AND(BF$242=4,BG53=4),2)+IF(AND(BF$242=3,BG53=1),6)+IF(AND(BF$242=3,BG53=2),4)+IF(AND(BF$242=3,BG53=3),2)+IF(AND(BF$242=2,BG53=1),4)+IF(AND(BF$242=2,BG53=2),2)+IF(AND(BF$242=1,BG53=1),2)</f>
        <v>0</v>
      </c>
      <c r="BJ53" s="2"/>
      <c r="BK53" s="4">
        <f t="shared" si="89"/>
        <v>0</v>
      </c>
      <c r="BL53" s="11">
        <f t="shared" si="90"/>
        <v>0</v>
      </c>
      <c r="BM53" s="2"/>
      <c r="BN53" s="2"/>
      <c r="BO53" s="2"/>
      <c r="BP53" s="2"/>
      <c r="BQ53" s="6"/>
      <c r="BR53" s="19">
        <f t="shared" si="91"/>
        <v>26.693000000000001</v>
      </c>
      <c r="BS53" s="2"/>
      <c r="BT53" s="3"/>
      <c r="BU53" s="4">
        <f t="shared" si="111"/>
        <v>0</v>
      </c>
      <c r="BV53" s="5"/>
      <c r="BW53" s="5"/>
      <c r="BX53" s="4">
        <f t="shared" si="112"/>
        <v>0</v>
      </c>
      <c r="BY53" s="4">
        <f t="shared" si="113"/>
        <v>0</v>
      </c>
      <c r="BZ53" s="2"/>
      <c r="CA53" s="4">
        <f t="shared" si="92"/>
        <v>0</v>
      </c>
      <c r="CB53" s="11">
        <f t="shared" si="93"/>
        <v>0</v>
      </c>
      <c r="CC53" s="2"/>
      <c r="CD53" s="2"/>
      <c r="CE53" s="2"/>
      <c r="CF53" s="2"/>
      <c r="CG53" s="6"/>
      <c r="CH53" s="19">
        <f t="shared" si="94"/>
        <v>26.693000000000001</v>
      </c>
      <c r="CI53" s="2"/>
      <c r="CJ53" s="3"/>
      <c r="CK53" s="4">
        <f t="shared" si="114"/>
        <v>0</v>
      </c>
      <c r="CL53" s="5"/>
      <c r="CM53" s="5"/>
      <c r="CN53" s="4">
        <f t="shared" si="115"/>
        <v>0</v>
      </c>
      <c r="CO53" s="4">
        <f t="shared" si="116"/>
        <v>0</v>
      </c>
      <c r="CP53" s="2" t="s">
        <v>21</v>
      </c>
      <c r="CQ53" s="4">
        <f t="shared" si="95"/>
        <v>0</v>
      </c>
      <c r="CR53" s="11">
        <f t="shared" si="96"/>
        <v>0</v>
      </c>
      <c r="CS53" s="2"/>
      <c r="CT53" s="2"/>
      <c r="CU53" s="2"/>
      <c r="CV53" s="2"/>
      <c r="CW53" s="6"/>
      <c r="CX53" s="19">
        <f t="shared" si="97"/>
        <v>26.693000000000001</v>
      </c>
      <c r="CY53" s="2"/>
      <c r="CZ53" s="3"/>
      <c r="DA53" s="4">
        <f t="shared" si="98"/>
        <v>0</v>
      </c>
      <c r="DB53" s="5"/>
      <c r="DC53" s="5"/>
      <c r="DD53" s="4">
        <f t="shared" si="99"/>
        <v>0</v>
      </c>
      <c r="DE53" s="4">
        <f t="shared" si="100"/>
        <v>0</v>
      </c>
      <c r="DF53" s="2" t="s">
        <v>21</v>
      </c>
      <c r="DG53" s="4">
        <f t="shared" si="101"/>
        <v>0</v>
      </c>
      <c r="DH53" s="11">
        <f t="shared" si="102"/>
        <v>0</v>
      </c>
      <c r="DI53" s="2"/>
      <c r="DJ53" s="2"/>
      <c r="DK53" s="2"/>
      <c r="DL53" s="2"/>
      <c r="DM53" s="6"/>
      <c r="DN53" s="19">
        <f t="shared" si="103"/>
        <v>26.693000000000001</v>
      </c>
    </row>
    <row r="54" spans="1:118" s="15" customFormat="1" ht="14" hidden="1">
      <c r="A54" s="13">
        <v>7</v>
      </c>
      <c r="B54" s="1" t="s">
        <v>117</v>
      </c>
      <c r="C54" s="2">
        <v>19028</v>
      </c>
      <c r="D54" s="1">
        <v>6</v>
      </c>
      <c r="E54" s="1" t="s">
        <v>28</v>
      </c>
      <c r="F54" s="57">
        <v>25.765999999999998</v>
      </c>
      <c r="G54" s="2"/>
      <c r="H54" s="3"/>
      <c r="I54" s="4">
        <f>IF(AND(J$242&gt;4,H54=1),6)+IF(AND(J$242&gt;4,H54=2),4)+IF(AND(J$242&gt;4,H54=3),3)+IF(AND(J$242&gt;4,H54=4),2)+IF(AND(J$242&gt;4,H54=5),1)+IF(AND(J$242&gt;4,H54&gt;5),1)+IF(AND(J$242=4,H54=1),4)+IF(AND(J$242=4,H54=2),3)+IF(AND(J$242=4,H54=3),2)+IF(AND(J$242=4,H54=4),1)+IF(AND(J$242=3,H54=1),3)+IF(AND(J$242=3,H54=2),2)+IF(AND(J$242=3,H54=3),1)+IF(AND(J$242=2,H54=1),2)+IF(AND(J$242=2,H54=2),1)+IF(AND(J$242=1,H54=1),1)</f>
        <v>0</v>
      </c>
      <c r="J54" s="5"/>
      <c r="K54" s="5"/>
      <c r="L54" s="4">
        <f>IF(AND(J$242&gt;4,J54=1),12)+IF(AND(J$242&gt;4,J54=2),8)+IF(AND(J$242&gt;4,J54=3),6)+IF(AND(J$242&gt;4,J54=4),5)+IF(AND(J$242&gt;4,J54=5),4)+IF(AND(J$242&gt;4,J54=6),3)+IF(AND(J$242&gt;4,J54=7),2)+IF(AND(J$242&gt;4,J54&gt;7),1)+IF(AND(J$242=4,J54=1),8)+IF(AND(J$242=4,J54=2),6)+IF(AND(J$242=4,J54=3),4)+IF(AND(J$242=4,J54=4),2)+IF(AND(J$242=3,J54=1),6)+IF(AND(J$242=3,J54=2),4)+IF(AND(J$242=3,J54=3),2)+IF(AND(J$242=2,J54=1),4)+IF(AND(J$242=2,J54=2),2)+IF(AND(J$242=1,J54=1),2)</f>
        <v>0</v>
      </c>
      <c r="M54" s="4">
        <f>IF(AND(J$242&gt;4,K54=1),12)+IF(AND(J$242&gt;4,K54=2),8)+IF(AND(J$242&gt;4,K54=3),6)+IF(AND(J$242&gt;4,K54=4),5)+IF(AND(J$242&gt;4,K54=5),4)+IF(AND(J$2042&gt;4,K54=6),3)+IF(AND(J$242&gt;4,K54=7),2)+IF(AND(J$242&gt;4,K54&gt;7),1)+IF(AND(J$242=4,K54=1),8)+IF(AND(J$242=4,K54=2),6)+IF(AND(J$242=4,K54=3),4)+IF(AND(J$242=4,K54=4),2)+IF(AND(J$242=3,K54=1),6)+IF(AND(J$242=3,K54=2),4)+IF(AND(J$242=3,K54=3),2)+IF(AND(J$242=2,K54=1),4)+IF(AND(J$242=2,K54=2),2)+IF(AND(J$242=1,K54=1),2)</f>
        <v>0</v>
      </c>
      <c r="N54" s="2"/>
      <c r="O54" s="4">
        <f t="shared" si="104"/>
        <v>0</v>
      </c>
      <c r="P54" s="11">
        <f t="shared" si="105"/>
        <v>0</v>
      </c>
      <c r="Q54" s="2"/>
      <c r="R54" s="2"/>
      <c r="S54" s="2"/>
      <c r="T54" s="2"/>
      <c r="U54" s="6"/>
      <c r="V54" s="19">
        <f t="shared" si="106"/>
        <v>25.765999999999998</v>
      </c>
      <c r="W54" s="2"/>
      <c r="X54" s="3"/>
      <c r="Y54" s="4">
        <f>IF(AND(Z$242&gt;4,X54=1),6)+IF(AND(Z$242&gt;4,X54=2),4)+IF(AND(Z$242&gt;4,X54=3),3)+IF(AND(Z$242&gt;4,X54=4),2)+IF(AND(Z$242&gt;4,X54=5),1)+IF(AND(Z$242&gt;4,X54&gt;5),1)+IF(AND(Z$242=4,X54=1),4)+IF(AND(Z$242=4,X54=2),3)+IF(AND(Z$242=4,X54=3),2)+IF(AND(Z$242=4,X54=4),1)+IF(AND(Z$242=3,X54=1),3)+IF(AND(Z$242=3,X54=2),2)+IF(AND(Z$242=3,X54=3),1)+IF(AND(Z$242=2,X54=1),2)+IF(AND(Z$242=2,X54=2),1)+IF(AND(Z$242=1,X54=1),1)</f>
        <v>0</v>
      </c>
      <c r="Z54" s="5"/>
      <c r="AA54" s="5"/>
      <c r="AB54" s="4">
        <f>IF(AND(Z$242&gt;4,Z54=1),12)+IF(AND(Z$242&gt;4,Z54=2),8)+IF(AND(Z$242&gt;4,Z54=3),6)+IF(AND(Z$242&gt;4,Z54=4),5)+IF(AND(Z$242&gt;4,Z54=5),4)+IF(AND(Z$242&gt;4,Z54=6),3)+IF(AND(Z$242&gt;4,Z54=7),2)+IF(AND(Z$242&gt;4,Z54&gt;7),1)+IF(AND(Z$242=4,Z54=1),8)+IF(AND(Z$242=4,Z54=2),6)+IF(AND(Z$242=4,Z54=3),4)+IF(AND(Z$242=4,Z54=4),2)+IF(AND(Z$242=3,Z54=1),6)+IF(AND(Z$242=3,Z54=2),4)+IF(AND(Z$242=3,Z54=3),2)+IF(AND(Z$242=2,Z54=1),4)+IF(AND(Z$242=2,Z54=2),2)+IF(AND(Z$242=1,Z54=1),2)</f>
        <v>0</v>
      </c>
      <c r="AC54" s="4">
        <f>IF(AND(Z$242&gt;4,AA54=1),12)+IF(AND(Z$242&gt;4,AA54=2),8)+IF(AND(Z$242&gt;4,AA54=3),6)+IF(AND(Z$242&gt;4,AA54=4),5)+IF(AND(Z$242&gt;4,AA54=5),4)+IF(AND(Z$2042&gt;4,AA54=6),3)+IF(AND(Z$242&gt;4,AA54=7),2)+IF(AND(Z$242&gt;4,AA54&gt;7),1)+IF(AND(Z$242=4,AA54=1),8)+IF(AND(Z$242=4,AA54=2),6)+IF(AND(Z$242=4,AA54=3),4)+IF(AND(Z$242=4,AA54=4),2)+IF(AND(Z$242=3,AA54=1),6)+IF(AND(Z$242=3,AA54=2),4)+IF(AND(Z$242=3,AA54=3),2)+IF(AND(Z$242=2,AA54=1),4)+IF(AND(Z$242=2,AA54=2),2)+IF(AND(Z$242=1,AA54=1),2)</f>
        <v>0</v>
      </c>
      <c r="AD54" s="2"/>
      <c r="AE54" s="4">
        <f t="shared" si="107"/>
        <v>0</v>
      </c>
      <c r="AF54" s="11">
        <f t="shared" si="108"/>
        <v>0</v>
      </c>
      <c r="AG54" s="2"/>
      <c r="AH54" s="2"/>
      <c r="AI54" s="2"/>
      <c r="AJ54" s="2"/>
      <c r="AK54" s="6"/>
      <c r="AL54" s="19">
        <f t="shared" si="87"/>
        <v>25.765999999999998</v>
      </c>
      <c r="AM54" s="2"/>
      <c r="AN54" s="3"/>
      <c r="AO54" s="4">
        <f>IF(AND(AP$242&gt;4,AN54=1),6)+IF(AND(AP$242&gt;4,AN54=2),4)+IF(AND(AP$242&gt;4,AN54=3),3)+IF(AND(AP$242&gt;4,AN54=4),2)+IF(AND(AP$242&gt;4,AN54=5),1)+IF(AND(AP$242&gt;4,AN54&gt;5),1)+IF(AND(AP$242=4,AN54=1),4)+IF(AND(AP$242=4,AN54=2),3)+IF(AND(AP$242=4,AN54=3),2)+IF(AND(AP$242=4,AN54=4),1)+IF(AND(AP$242=3,AN54=1),3)+IF(AND(AP$242=3,AN54=2),2)+IF(AND(AP$242=3,AN54=3),1)+IF(AND(AP$242=2,AN54=1),2)+IF(AND(AP$242=2,AN54=2),1)+IF(AND(AP$242=1,AN54=1),1)</f>
        <v>0</v>
      </c>
      <c r="AP54" s="5"/>
      <c r="AQ54" s="5"/>
      <c r="AR54" s="4">
        <f>IF(AND(AP$242&gt;4,AP54=1),12)+IF(AND(AP$242&gt;4,AP54=2),8)+IF(AND(AP$242&gt;4,AP54=3),6)+IF(AND(AP$242&gt;4,AP54=4),5)+IF(AND(AP$242&gt;4,AP54=5),4)+IF(AND(AP$242&gt;4,AP54=6),3)+IF(AND(AP$242&gt;4,AP54=7),2)+IF(AND(AP$242&gt;4,AP54&gt;7),1)+IF(AND(AP$242=4,AP54=1),8)+IF(AND(AP$242=4,AP54=2),6)+IF(AND(AP$242=4,AP54=3),4)+IF(AND(AP$242=4,AP54=4),2)+IF(AND(AP$242=3,AP54=1),6)+IF(AND(AP$242=3,AP54=2),4)+IF(AND(AP$242=3,AP54=3),2)+IF(AND(AP$242=2,AP54=1),4)+IF(AND(AP$242=2,AP54=2),2)+IF(AND(AP$242=1,AP54=1),2)</f>
        <v>0</v>
      </c>
      <c r="AS54" s="4">
        <f>IF(AND(AP$242&gt;4,AQ54=1),12)+IF(AND(AP$242&gt;4,AQ54=2),8)+IF(AND(AP$242&gt;4,AQ54=3),6)+IF(AND(AP$242&gt;4,AQ54=4),5)+IF(AND(AP$242&gt;4,AQ54=5),4)+IF(AND(AP$2042&gt;4,AQ54=6),3)+IF(AND(AP$242&gt;4,AQ54=7),2)+IF(AND(AP$242&gt;4,AQ54&gt;7),1)+IF(AND(AP$242=4,AQ54=1),8)+IF(AND(AP$242=4,AQ54=2),6)+IF(AND(AP$242=4,AQ54=3),4)+IF(AND(AP$242=4,AQ54=4),2)+IF(AND(AP$242=3,AQ54=1),6)+IF(AND(AP$242=3,AQ54=2),4)+IF(AND(AP$242=3,AQ54=3),2)+IF(AND(AP$242=2,AQ54=1),4)+IF(AND(AP$242=2,AQ54=2),2)+IF(AND(AP$242=1,AQ54=1),2)</f>
        <v>0</v>
      </c>
      <c r="AT54" s="2"/>
      <c r="AU54" s="4">
        <f t="shared" si="109"/>
        <v>0</v>
      </c>
      <c r="AV54" s="11">
        <f t="shared" si="110"/>
        <v>0</v>
      </c>
      <c r="AW54" s="2"/>
      <c r="AX54" s="2"/>
      <c r="AY54" s="2"/>
      <c r="AZ54" s="2"/>
      <c r="BA54" s="6"/>
      <c r="BB54" s="19">
        <f t="shared" si="88"/>
        <v>25.765999999999998</v>
      </c>
      <c r="BC54" s="2"/>
      <c r="BD54" s="3"/>
      <c r="BE54" s="4">
        <f>IF(AND(BF$242&gt;4,BD54=1),6)+IF(AND(BF$242&gt;4,BD54=2),4)+IF(AND(BF$242&gt;4,BD54=3),3)+IF(AND(BF$242&gt;4,BD54=4),2)+IF(AND(BF$242&gt;4,BD54=5),1)+IF(AND(BF$242&gt;4,BD54&gt;5),1)+IF(AND(BF$242=4,BD54=1),4)+IF(AND(BF$242=4,BD54=2),3)+IF(AND(BF$242=4,BD54=3),2)+IF(AND(BF$242=4,BD54=4),1)+IF(AND(BF$242=3,BD54=1),3)+IF(AND(BF$242=3,BD54=2),2)+IF(AND(BF$242=3,BD54=3),1)+IF(AND(BF$242=2,BD54=1),2)+IF(AND(BF$242=2,BD54=2),1)+IF(AND(BF$242=1,BD54=1),1)</f>
        <v>0</v>
      </c>
      <c r="BF54" s="5"/>
      <c r="BG54" s="5"/>
      <c r="BH54" s="4">
        <f>IF(AND(BF$242&gt;4,BF54=1),12)+IF(AND(BF$242&gt;4,BF54=2),8)+IF(AND(BF$242&gt;4,BF54=3),6)+IF(AND(BF$242&gt;4,BF54=4),5)+IF(AND(BF$242&gt;4,BF54=5),4)+IF(AND(BF$242&gt;4,BF54=6),3)+IF(AND(BF$242&gt;4,BF54=7),2)+IF(AND(BF$242&gt;4,BF54&gt;7),1)+IF(AND(BF$242=4,BF54=1),8)+IF(AND(BF$242=4,BF54=2),6)+IF(AND(BF$242=4,BF54=3),4)+IF(AND(BF$242=4,BF54=4),2)+IF(AND(BF$242=3,BF54=1),6)+IF(AND(BF$242=3,BF54=2),4)+IF(AND(BF$242=3,BF54=3),2)+IF(AND(BF$242=2,BF54=1),4)+IF(AND(BF$242=2,BF54=2),2)+IF(AND(BF$242=1,BF54=1),2)</f>
        <v>0</v>
      </c>
      <c r="BI54" s="4">
        <f>IF(AND(BF$242&gt;4,BG54=1),12)+IF(AND(BF$242&gt;4,BG54=2),8)+IF(AND(BF$242&gt;4,BG54=3),6)+IF(AND(BF$242&gt;4,BG54=4),5)+IF(AND(BF$242&gt;4,BG54=5),4)+IF(AND(BF$2042&gt;4,BG54=6),3)+IF(AND(BF$242&gt;4,BG54=7),2)+IF(AND(BF$242&gt;4,BG54&gt;7),1)+IF(AND(BF$242=4,BG54=1),8)+IF(AND(BF$242=4,BG54=2),6)+IF(AND(BF$242=4,BG54=3),4)+IF(AND(BF$242=4,BG54=4),2)+IF(AND(BF$242=3,BG54=1),6)+IF(AND(BF$242=3,BG54=2),4)+IF(AND(BF$242=3,BG54=3),2)+IF(AND(BF$242=2,BG54=1),4)+IF(AND(BF$242=2,BG54=2),2)+IF(AND(BF$242=1,BG54=1),2)</f>
        <v>0</v>
      </c>
      <c r="BJ54" s="2"/>
      <c r="BK54" s="4">
        <f t="shared" si="89"/>
        <v>0</v>
      </c>
      <c r="BL54" s="11">
        <f t="shared" si="90"/>
        <v>0</v>
      </c>
      <c r="BM54" s="2"/>
      <c r="BN54" s="2"/>
      <c r="BO54" s="2"/>
      <c r="BP54" s="2"/>
      <c r="BQ54" s="6"/>
      <c r="BR54" s="19">
        <f t="shared" si="91"/>
        <v>25.765999999999998</v>
      </c>
      <c r="BS54" s="2"/>
      <c r="BT54" s="3"/>
      <c r="BU54" s="4">
        <f t="shared" si="111"/>
        <v>0</v>
      </c>
      <c r="BV54" s="5"/>
      <c r="BW54" s="5"/>
      <c r="BX54" s="4">
        <f t="shared" si="112"/>
        <v>0</v>
      </c>
      <c r="BY54" s="4">
        <f t="shared" si="113"/>
        <v>0</v>
      </c>
      <c r="BZ54" s="2"/>
      <c r="CA54" s="4">
        <f t="shared" si="92"/>
        <v>0</v>
      </c>
      <c r="CB54" s="11">
        <f t="shared" si="93"/>
        <v>0</v>
      </c>
      <c r="CC54" s="2"/>
      <c r="CD54" s="2"/>
      <c r="CE54" s="2"/>
      <c r="CF54" s="2"/>
      <c r="CG54" s="6"/>
      <c r="CH54" s="19">
        <f t="shared" si="94"/>
        <v>25.765999999999998</v>
      </c>
      <c r="CI54" s="2"/>
      <c r="CJ54" s="3"/>
      <c r="CK54" s="4">
        <f t="shared" si="114"/>
        <v>0</v>
      </c>
      <c r="CL54" s="5"/>
      <c r="CM54" s="5"/>
      <c r="CN54" s="4">
        <f t="shared" si="115"/>
        <v>0</v>
      </c>
      <c r="CO54" s="4">
        <f t="shared" si="116"/>
        <v>0</v>
      </c>
      <c r="CP54" s="2" t="s">
        <v>21</v>
      </c>
      <c r="CQ54" s="4">
        <f t="shared" si="95"/>
        <v>0</v>
      </c>
      <c r="CR54" s="11">
        <f t="shared" si="96"/>
        <v>0</v>
      </c>
      <c r="CS54" s="2"/>
      <c r="CT54" s="2"/>
      <c r="CU54" s="2"/>
      <c r="CV54" s="2"/>
      <c r="CW54" s="6"/>
      <c r="CX54" s="19">
        <f t="shared" si="97"/>
        <v>25.765999999999998</v>
      </c>
      <c r="CY54" s="2"/>
      <c r="CZ54" s="3"/>
      <c r="DA54" s="4">
        <f t="shared" si="98"/>
        <v>0</v>
      </c>
      <c r="DB54" s="5"/>
      <c r="DC54" s="5"/>
      <c r="DD54" s="4">
        <f t="shared" si="99"/>
        <v>0</v>
      </c>
      <c r="DE54" s="4">
        <f t="shared" si="100"/>
        <v>0</v>
      </c>
      <c r="DF54" s="2" t="s">
        <v>21</v>
      </c>
      <c r="DG54" s="4">
        <f t="shared" si="101"/>
        <v>0</v>
      </c>
      <c r="DH54" s="11">
        <f t="shared" si="102"/>
        <v>0</v>
      </c>
      <c r="DI54" s="2"/>
      <c r="DJ54" s="2"/>
      <c r="DK54" s="2"/>
      <c r="DL54" s="2"/>
      <c r="DM54" s="6"/>
      <c r="DN54" s="19">
        <f t="shared" si="103"/>
        <v>25.765999999999998</v>
      </c>
    </row>
    <row r="55" spans="1:118" s="15" customFormat="1" ht="14" hidden="1">
      <c r="A55" s="13">
        <v>8</v>
      </c>
      <c r="B55" s="1" t="s">
        <v>42</v>
      </c>
      <c r="C55" s="2">
        <v>4691</v>
      </c>
      <c r="D55" s="1">
        <v>14</v>
      </c>
      <c r="E55" s="1" t="s">
        <v>41</v>
      </c>
      <c r="F55" s="57">
        <v>27.001000000000001</v>
      </c>
      <c r="G55" s="2"/>
      <c r="H55" s="3"/>
      <c r="I55" s="4">
        <f>IF(AND(J$242&gt;4,H55=1),6)+IF(AND(J$242&gt;4,H55=2),4)+IF(AND(J$242&gt;4,H55=3),3)+IF(AND(J$242&gt;4,H55=4),2)+IF(AND(J$242&gt;4,H55=5),1)+IF(AND(J$242&gt;4,H55&gt;5),1)+IF(AND(J$242=4,H55=1),4)+IF(AND(J$242=4,H55=2),3)+IF(AND(J$242=4,H55=3),2)+IF(AND(J$242=4,H55=4),1)+IF(AND(J$242=3,H55=1),3)+IF(AND(J$242=3,H55=2),2)+IF(AND(J$242=3,H55=3),1)+IF(AND(J$242=2,H55=1),2)+IF(AND(J$242=2,H55=2),1)+IF(AND(J$242=1,H55=1),1)</f>
        <v>0</v>
      </c>
      <c r="J55" s="5"/>
      <c r="K55" s="5"/>
      <c r="L55" s="4">
        <f>IF(AND(J$242&gt;4,J55=1),12)+IF(AND(J$242&gt;4,J55=2),8)+IF(AND(J$242&gt;4,J55=3),6)+IF(AND(J$242&gt;4,J55=4),5)+IF(AND(J$242&gt;4,J55=5),4)+IF(AND(J$242&gt;4,J55=6),3)+IF(AND(J$242&gt;4,J55=7),2)+IF(AND(J$242&gt;4,J55&gt;7),1)+IF(AND(J$242=4,J55=1),8)+IF(AND(J$242=4,J55=2),6)+IF(AND(J$242=4,J55=3),4)+IF(AND(J$242=4,J55=4),2)+IF(AND(J$242=3,J55=1),6)+IF(AND(J$242=3,J55=2),4)+IF(AND(J$242=3,J55=3),2)+IF(AND(J$242=2,J55=1),4)+IF(AND(J$242=2,J55=2),2)+IF(AND(J$242=1,J55=1),2)</f>
        <v>0</v>
      </c>
      <c r="M55" s="4">
        <f>IF(AND(J$242&gt;4,K55=1),12)+IF(AND(J$242&gt;4,K55=2),8)+IF(AND(J$242&gt;4,K55=3),6)+IF(AND(J$242&gt;4,K55=4),5)+IF(AND(J$242&gt;4,K55=5),4)+IF(AND(J$2042&gt;4,K55=6),3)+IF(AND(J$242&gt;4,K55=7),2)+IF(AND(J$242&gt;4,K55&gt;7),1)+IF(AND(J$242=4,K55=1),8)+IF(AND(J$242=4,K55=2),6)+IF(AND(J$242=4,K55=3),4)+IF(AND(J$242=4,K55=4),2)+IF(AND(J$242=3,K55=1),6)+IF(AND(J$242=3,K55=2),4)+IF(AND(J$242=3,K55=3),2)+IF(AND(J$242=2,K55=1),4)+IF(AND(J$242=2,K55=2),2)+IF(AND(J$242=1,K55=1),2)</f>
        <v>0</v>
      </c>
      <c r="N55" s="2"/>
      <c r="O55" s="4">
        <f t="shared" si="104"/>
        <v>0</v>
      </c>
      <c r="P55" s="11">
        <f t="shared" si="105"/>
        <v>0</v>
      </c>
      <c r="Q55" s="2"/>
      <c r="R55" s="2"/>
      <c r="S55" s="2"/>
      <c r="T55" s="2"/>
      <c r="U55" s="6"/>
      <c r="V55" s="19">
        <f t="shared" si="106"/>
        <v>27.001000000000001</v>
      </c>
      <c r="W55" s="2"/>
      <c r="X55" s="3"/>
      <c r="Y55" s="4">
        <f>IF(AND(Z$242&gt;4,X55=1),6)+IF(AND(Z$242&gt;4,X55=2),4)+IF(AND(Z$242&gt;4,X55=3),3)+IF(AND(Z$242&gt;4,X55=4),2)+IF(AND(Z$242&gt;4,X55=5),1)+IF(AND(Z$242&gt;4,X55&gt;5),1)+IF(AND(Z$242=4,X55=1),4)+IF(AND(Z$242=4,X55=2),3)+IF(AND(Z$242=4,X55=3),2)+IF(AND(Z$242=4,X55=4),1)+IF(AND(Z$242=3,X55=1),3)+IF(AND(Z$242=3,X55=2),2)+IF(AND(Z$242=3,X55=3),1)+IF(AND(Z$242=2,X55=1),2)+IF(AND(Z$242=2,X55=2),1)+IF(AND(Z$242=1,X55=1),1)</f>
        <v>0</v>
      </c>
      <c r="Z55" s="5"/>
      <c r="AA55" s="5"/>
      <c r="AB55" s="4">
        <f>IF(AND(Z$242&gt;4,Z55=1),12)+IF(AND(Z$242&gt;4,Z55=2),8)+IF(AND(Z$242&gt;4,Z55=3),6)+IF(AND(Z$242&gt;4,Z55=4),5)+IF(AND(Z$242&gt;4,Z55=5),4)+IF(AND(Z$242&gt;4,Z55=6),3)+IF(AND(Z$242&gt;4,Z55=7),2)+IF(AND(Z$242&gt;4,Z55&gt;7),1)+IF(AND(Z$242=4,Z55=1),8)+IF(AND(Z$242=4,Z55=2),6)+IF(AND(Z$242=4,Z55=3),4)+IF(AND(Z$242=4,Z55=4),2)+IF(AND(Z$242=3,Z55=1),6)+IF(AND(Z$242=3,Z55=2),4)+IF(AND(Z$242=3,Z55=3),2)+IF(AND(Z$242=2,Z55=1),4)+IF(AND(Z$242=2,Z55=2),2)+IF(AND(Z$242=1,Z55=1),2)</f>
        <v>0</v>
      </c>
      <c r="AC55" s="4">
        <f>IF(AND(Z$242&gt;4,AA55=1),12)+IF(AND(Z$242&gt;4,AA55=2),8)+IF(AND(Z$242&gt;4,AA55=3),6)+IF(AND(Z$242&gt;4,AA55=4),5)+IF(AND(Z$242&gt;4,AA55=5),4)+IF(AND(Z$2042&gt;4,AA55=6),3)+IF(AND(Z$242&gt;4,AA55=7),2)+IF(AND(Z$242&gt;4,AA55&gt;7),1)+IF(AND(Z$242=4,AA55=1),8)+IF(AND(Z$242=4,AA55=2),6)+IF(AND(Z$242=4,AA55=3),4)+IF(AND(Z$242=4,AA55=4),2)+IF(AND(Z$242=3,AA55=1),6)+IF(AND(Z$242=3,AA55=2),4)+IF(AND(Z$242=3,AA55=3),2)+IF(AND(Z$242=2,AA55=1),4)+IF(AND(Z$242=2,AA55=2),2)+IF(AND(Z$242=1,AA55=1),2)</f>
        <v>0</v>
      </c>
      <c r="AD55" s="2"/>
      <c r="AE55" s="4">
        <f t="shared" si="107"/>
        <v>0</v>
      </c>
      <c r="AF55" s="11">
        <f t="shared" si="108"/>
        <v>0</v>
      </c>
      <c r="AG55" s="2"/>
      <c r="AH55" s="2"/>
      <c r="AI55" s="2"/>
      <c r="AJ55" s="2"/>
      <c r="AK55" s="6"/>
      <c r="AL55" s="19">
        <f t="shared" si="87"/>
        <v>27.001000000000001</v>
      </c>
      <c r="AM55" s="2"/>
      <c r="AN55" s="3"/>
      <c r="AO55" s="4">
        <f>IF(AND(AP$242&gt;4,AN55=1),6)+IF(AND(AP$242&gt;4,AN55=2),4)+IF(AND(AP$242&gt;4,AN55=3),3)+IF(AND(AP$242&gt;4,AN55=4),2)+IF(AND(AP$242&gt;4,AN55=5),1)+IF(AND(AP$242&gt;4,AN55&gt;5),1)+IF(AND(AP$242=4,AN55=1),4)+IF(AND(AP$242=4,AN55=2),3)+IF(AND(AP$242=4,AN55=3),2)+IF(AND(AP$242=4,AN55=4),1)+IF(AND(AP$242=3,AN55=1),3)+IF(AND(AP$242=3,AN55=2),2)+IF(AND(AP$242=3,AN55=3),1)+IF(AND(AP$242=2,AN55=1),2)+IF(AND(AP$242=2,AN55=2),1)+IF(AND(AP$242=1,AN55=1),1)</f>
        <v>0</v>
      </c>
      <c r="AP55" s="5"/>
      <c r="AQ55" s="5"/>
      <c r="AR55" s="4">
        <f>IF(AND(AP$242&gt;4,AP55=1),12)+IF(AND(AP$242&gt;4,AP55=2),8)+IF(AND(AP$242&gt;4,AP55=3),6)+IF(AND(AP$242&gt;4,AP55=4),5)+IF(AND(AP$242&gt;4,AP55=5),4)+IF(AND(AP$242&gt;4,AP55=6),3)+IF(AND(AP$242&gt;4,AP55=7),2)+IF(AND(AP$242&gt;4,AP55&gt;7),1)+IF(AND(AP$242=4,AP55=1),8)+IF(AND(AP$242=4,AP55=2),6)+IF(AND(AP$242=4,AP55=3),4)+IF(AND(AP$242=4,AP55=4),2)+IF(AND(AP$242=3,AP55=1),6)+IF(AND(AP$242=3,AP55=2),4)+IF(AND(AP$242=3,AP55=3),2)+IF(AND(AP$242=2,AP55=1),4)+IF(AND(AP$242=2,AP55=2),2)+IF(AND(AP$242=1,AP55=1),2)</f>
        <v>0</v>
      </c>
      <c r="AS55" s="4">
        <f>IF(AND(AP$242&gt;4,AQ55=1),12)+IF(AND(AP$242&gt;4,AQ55=2),8)+IF(AND(AP$242&gt;4,AQ55=3),6)+IF(AND(AP$242&gt;4,AQ55=4),5)+IF(AND(AP$242&gt;4,AQ55=5),4)+IF(AND(AP$2042&gt;4,AQ55=6),3)+IF(AND(AP$242&gt;4,AQ55=7),2)+IF(AND(AP$242&gt;4,AQ55&gt;7),1)+IF(AND(AP$242=4,AQ55=1),8)+IF(AND(AP$242=4,AQ55=2),6)+IF(AND(AP$242=4,AQ55=3),4)+IF(AND(AP$242=4,AQ55=4),2)+IF(AND(AP$242=3,AQ55=1),6)+IF(AND(AP$242=3,AQ55=2),4)+IF(AND(AP$242=3,AQ55=3),2)+IF(AND(AP$242=2,AQ55=1),4)+IF(AND(AP$242=2,AQ55=2),2)+IF(AND(AP$242=1,AQ55=1),2)</f>
        <v>0</v>
      </c>
      <c r="AT55" s="2"/>
      <c r="AU55" s="4">
        <f t="shared" si="109"/>
        <v>0</v>
      </c>
      <c r="AV55" s="11">
        <f t="shared" si="110"/>
        <v>0</v>
      </c>
      <c r="AW55" s="2"/>
      <c r="AX55" s="2"/>
      <c r="AY55" s="2"/>
      <c r="AZ55" s="2"/>
      <c r="BA55" s="6"/>
      <c r="BB55" s="19">
        <f t="shared" si="88"/>
        <v>27.001000000000001</v>
      </c>
      <c r="BC55" s="2"/>
      <c r="BD55" s="3"/>
      <c r="BE55" s="4">
        <f>IF(AND(BF$242&gt;4,BD55=1),6)+IF(AND(BF$242&gt;4,BD55=2),4)+IF(AND(BF$242&gt;4,BD55=3),3)+IF(AND(BF$242&gt;4,BD55=4),2)+IF(AND(BF$242&gt;4,BD55=5),1)+IF(AND(BF$242&gt;4,BD55&gt;5),1)+IF(AND(BF$242=4,BD55=1),4)+IF(AND(BF$242=4,BD55=2),3)+IF(AND(BF$242=4,BD55=3),2)+IF(AND(BF$242=4,BD55=4),1)+IF(AND(BF$242=3,BD55=1),3)+IF(AND(BF$242=3,BD55=2),2)+IF(AND(BF$242=3,BD55=3),1)+IF(AND(BF$242=2,BD55=1),2)+IF(AND(BF$242=2,BD55=2),1)+IF(AND(BF$242=1,BD55=1),1)</f>
        <v>0</v>
      </c>
      <c r="BF55" s="5"/>
      <c r="BG55" s="5"/>
      <c r="BH55" s="4">
        <f>IF(AND(BF$242&gt;4,BF55=1),12)+IF(AND(BF$242&gt;4,BF55=2),8)+IF(AND(BF$242&gt;4,BF55=3),6)+IF(AND(BF$242&gt;4,BF55=4),5)+IF(AND(BF$242&gt;4,BF55=5),4)+IF(AND(BF$242&gt;4,BF55=6),3)+IF(AND(BF$242&gt;4,BF55=7),2)+IF(AND(BF$242&gt;4,BF55&gt;7),1)+IF(AND(BF$242=4,BF55=1),8)+IF(AND(BF$242=4,BF55=2),6)+IF(AND(BF$242=4,BF55=3),4)+IF(AND(BF$242=4,BF55=4),2)+IF(AND(BF$242=3,BF55=1),6)+IF(AND(BF$242=3,BF55=2),4)+IF(AND(BF$242=3,BF55=3),2)+IF(AND(BF$242=2,BF55=1),4)+IF(AND(BF$242=2,BF55=2),2)+IF(AND(BF$242=1,BF55=1),2)</f>
        <v>0</v>
      </c>
      <c r="BI55" s="4">
        <f>IF(AND(BF$242&gt;4,BG55=1),12)+IF(AND(BF$242&gt;4,BG55=2),8)+IF(AND(BF$242&gt;4,BG55=3),6)+IF(AND(BF$242&gt;4,BG55=4),5)+IF(AND(BF$242&gt;4,BG55=5),4)+IF(AND(BF$2042&gt;4,BG55=6),3)+IF(AND(BF$242&gt;4,BG55=7),2)+IF(AND(BF$242&gt;4,BG55&gt;7),1)+IF(AND(BF$242=4,BG55=1),8)+IF(AND(BF$242=4,BG55=2),6)+IF(AND(BF$242=4,BG55=3),4)+IF(AND(BF$242=4,BG55=4),2)+IF(AND(BF$242=3,BG55=1),6)+IF(AND(BF$242=3,BG55=2),4)+IF(AND(BF$242=3,BG55=3),2)+IF(AND(BF$242=2,BG55=1),4)+IF(AND(BF$242=2,BG55=2),2)+IF(AND(BF$242=1,BG55=1),2)</f>
        <v>0</v>
      </c>
      <c r="BJ55" s="2"/>
      <c r="BK55" s="4">
        <f t="shared" si="89"/>
        <v>0</v>
      </c>
      <c r="BL55" s="11">
        <f t="shared" si="90"/>
        <v>0</v>
      </c>
      <c r="BM55" s="2"/>
      <c r="BN55" s="2"/>
      <c r="BO55" s="2"/>
      <c r="BP55" s="2"/>
      <c r="BQ55" s="6"/>
      <c r="BR55" s="19">
        <f t="shared" si="91"/>
        <v>27.001000000000001</v>
      </c>
      <c r="BS55" s="2"/>
      <c r="BT55" s="3"/>
      <c r="BU55" s="4">
        <f t="shared" si="111"/>
        <v>0</v>
      </c>
      <c r="BV55" s="5"/>
      <c r="BW55" s="5"/>
      <c r="BX55" s="4">
        <f t="shared" si="112"/>
        <v>0</v>
      </c>
      <c r="BY55" s="4">
        <f t="shared" si="113"/>
        <v>0</v>
      </c>
      <c r="BZ55" s="2"/>
      <c r="CA55" s="4">
        <f t="shared" si="92"/>
        <v>0</v>
      </c>
      <c r="CB55" s="11">
        <f t="shared" si="93"/>
        <v>0</v>
      </c>
      <c r="CC55" s="2"/>
      <c r="CD55" s="2"/>
      <c r="CE55" s="2"/>
      <c r="CF55" s="2"/>
      <c r="CG55" s="6"/>
      <c r="CH55" s="19">
        <f t="shared" si="94"/>
        <v>27.001000000000001</v>
      </c>
      <c r="CI55" s="2"/>
      <c r="CJ55" s="3"/>
      <c r="CK55" s="4">
        <f t="shared" si="114"/>
        <v>0</v>
      </c>
      <c r="CL55" s="5"/>
      <c r="CM55" s="5"/>
      <c r="CN55" s="4">
        <f t="shared" si="115"/>
        <v>0</v>
      </c>
      <c r="CO55" s="4">
        <f t="shared" si="116"/>
        <v>0</v>
      </c>
      <c r="CP55" s="2" t="s">
        <v>21</v>
      </c>
      <c r="CQ55" s="4">
        <f t="shared" si="95"/>
        <v>0</v>
      </c>
      <c r="CR55" s="11">
        <f t="shared" si="96"/>
        <v>0</v>
      </c>
      <c r="CS55" s="2"/>
      <c r="CT55" s="2"/>
      <c r="CU55" s="2"/>
      <c r="CV55" s="2"/>
      <c r="CW55" s="6"/>
      <c r="CX55" s="19">
        <f t="shared" si="97"/>
        <v>27.001000000000001</v>
      </c>
      <c r="CY55" s="2"/>
      <c r="CZ55" s="3"/>
      <c r="DA55" s="4">
        <f t="shared" si="98"/>
        <v>0</v>
      </c>
      <c r="DB55" s="5"/>
      <c r="DC55" s="5"/>
      <c r="DD55" s="4">
        <f t="shared" si="99"/>
        <v>0</v>
      </c>
      <c r="DE55" s="4">
        <f t="shared" si="100"/>
        <v>0</v>
      </c>
      <c r="DF55" s="2" t="s">
        <v>21</v>
      </c>
      <c r="DG55" s="4">
        <f t="shared" si="101"/>
        <v>0</v>
      </c>
      <c r="DH55" s="11">
        <f t="shared" si="102"/>
        <v>0</v>
      </c>
      <c r="DI55" s="2"/>
      <c r="DJ55" s="2"/>
      <c r="DK55" s="2"/>
      <c r="DL55" s="2"/>
      <c r="DM55" s="6"/>
      <c r="DN55" s="19">
        <f t="shared" si="103"/>
        <v>27.001000000000001</v>
      </c>
    </row>
    <row r="56" spans="1:118" s="15" customFormat="1" ht="14" hidden="1">
      <c r="A56" s="13">
        <v>9</v>
      </c>
      <c r="B56" s="1" t="s">
        <v>140</v>
      </c>
      <c r="C56" s="2">
        <v>6355</v>
      </c>
      <c r="D56" s="1">
        <v>33</v>
      </c>
      <c r="E56" s="1" t="s">
        <v>139</v>
      </c>
      <c r="F56" s="57">
        <v>25.824999999999999</v>
      </c>
      <c r="G56" s="2"/>
      <c r="H56" s="3"/>
      <c r="I56" s="4">
        <f>IF(AND(J$242&gt;4,H56=1),6)+IF(AND(J$242&gt;4,H56=2),4)+IF(AND(J$242&gt;4,H56=3),3)+IF(AND(J$242&gt;4,H56=4),2)+IF(AND(J$242&gt;4,H56=5),1)+IF(AND(J$242&gt;4,H56&gt;5),1)+IF(AND(J$242=4,H56=1),4)+IF(AND(J$242=4,H56=2),3)+IF(AND(J$242=4,H56=3),2)+IF(AND(J$242=4,H56=4),1)+IF(AND(J$242=3,H56=1),3)+IF(AND(J$242=3,H56=2),2)+IF(AND(J$242=3,H56=3),1)+IF(AND(J$242=2,H56=1),2)+IF(AND(J$242=2,H56=2),1)+IF(AND(J$242=1,H56=1),1)</f>
        <v>0</v>
      </c>
      <c r="J56" s="5"/>
      <c r="K56" s="5"/>
      <c r="L56" s="4">
        <f>IF(AND(J$242&gt;4,J56=1),12)+IF(AND(J$242&gt;4,J56=2),8)+IF(AND(J$242&gt;4,J56=3),6)+IF(AND(J$242&gt;4,J56=4),5)+IF(AND(J$242&gt;4,J56=5),4)+IF(AND(J$242&gt;4,J56=6),3)+IF(AND(J$242&gt;4,J56=7),2)+IF(AND(J$242&gt;4,J56&gt;7),1)+IF(AND(J$242=4,J56=1),8)+IF(AND(J$242=4,J56=2),6)+IF(AND(J$242=4,J56=3),4)+IF(AND(J$242=4,J56=4),2)+IF(AND(J$242=3,J56=1),6)+IF(AND(J$242=3,J56=2),4)+IF(AND(J$242=3,J56=3),2)+IF(AND(J$242=2,J56=1),4)+IF(AND(J$242=2,J56=2),2)+IF(AND(J$242=1,J56=1),2)</f>
        <v>0</v>
      </c>
      <c r="M56" s="4">
        <f>IF(AND(J$242&gt;4,K56=1),12)+IF(AND(J$242&gt;4,K56=2),8)+IF(AND(J$242&gt;4,K56=3),6)+IF(AND(J$242&gt;4,K56=4),5)+IF(AND(J$242&gt;4,K56=5),4)+IF(AND(J$2042&gt;4,K56=6),3)+IF(AND(J$242&gt;4,K56=7),2)+IF(AND(J$242&gt;4,K56&gt;7),1)+IF(AND(J$242=4,K56=1),8)+IF(AND(J$242=4,K56=2),6)+IF(AND(J$242=4,K56=3),4)+IF(AND(J$242=4,K56=4),2)+IF(AND(J$242=3,K56=1),6)+IF(AND(J$242=3,K56=2),4)+IF(AND(J$242=3,K56=3),2)+IF(AND(J$242=2,K56=1),4)+IF(AND(J$242=2,K56=2),2)+IF(AND(J$242=1,K56=1),2)</f>
        <v>0</v>
      </c>
      <c r="N56" s="2"/>
      <c r="O56" s="4">
        <f t="shared" si="104"/>
        <v>0</v>
      </c>
      <c r="P56" s="11">
        <f t="shared" si="105"/>
        <v>0</v>
      </c>
      <c r="Q56" s="2"/>
      <c r="R56" s="2"/>
      <c r="S56" s="2"/>
      <c r="T56" s="2"/>
      <c r="U56" s="6"/>
      <c r="V56" s="19">
        <f t="shared" si="106"/>
        <v>25.824999999999999</v>
      </c>
      <c r="W56" s="2"/>
      <c r="X56" s="3"/>
      <c r="Y56" s="4">
        <f>IF(AND(Z$242&gt;4,X56=1),6)+IF(AND(Z$242&gt;4,X56=2),4)+IF(AND(Z$242&gt;4,X56=3),3)+IF(AND(Z$242&gt;4,X56=4),2)+IF(AND(Z$242&gt;4,X56=5),1)+IF(AND(Z$242&gt;4,X56&gt;5),1)+IF(AND(Z$242=4,X56=1),4)+IF(AND(Z$242=4,X56=2),3)+IF(AND(Z$242=4,X56=3),2)+IF(AND(Z$242=4,X56=4),1)+IF(AND(Z$242=3,X56=1),3)+IF(AND(Z$242=3,X56=2),2)+IF(AND(Z$242=3,X56=3),1)+IF(AND(Z$242=2,X56=1),2)+IF(AND(Z$242=2,X56=2),1)+IF(AND(Z$242=1,X56=1),1)</f>
        <v>0</v>
      </c>
      <c r="Z56" s="5"/>
      <c r="AA56" s="5"/>
      <c r="AB56" s="4">
        <f>IF(AND(Z$242&gt;4,Z56=1),12)+IF(AND(Z$242&gt;4,Z56=2),8)+IF(AND(Z$242&gt;4,Z56=3),6)+IF(AND(Z$242&gt;4,Z56=4),5)+IF(AND(Z$242&gt;4,Z56=5),4)+IF(AND(Z$242&gt;4,Z56=6),3)+IF(AND(Z$242&gt;4,Z56=7),2)+IF(AND(Z$242&gt;4,Z56&gt;7),1)+IF(AND(Z$242=4,Z56=1),8)+IF(AND(Z$242=4,Z56=2),6)+IF(AND(Z$242=4,Z56=3),4)+IF(AND(Z$242=4,Z56=4),2)+IF(AND(Z$242=3,Z56=1),6)+IF(AND(Z$242=3,Z56=2),4)+IF(AND(Z$242=3,Z56=3),2)+IF(AND(Z$242=2,Z56=1),4)+IF(AND(Z$242=2,Z56=2),2)+IF(AND(Z$242=1,Z56=1),2)</f>
        <v>0</v>
      </c>
      <c r="AC56" s="4">
        <f>IF(AND(Z$242&gt;4,AA56=1),12)+IF(AND(Z$242&gt;4,AA56=2),8)+IF(AND(Z$242&gt;4,AA56=3),6)+IF(AND(Z$242&gt;4,AA56=4),5)+IF(AND(Z$242&gt;4,AA56=5),4)+IF(AND(Z$2042&gt;4,AA56=6),3)+IF(AND(Z$242&gt;4,AA56=7),2)+IF(AND(Z$242&gt;4,AA56&gt;7),1)+IF(AND(Z$242=4,AA56=1),8)+IF(AND(Z$242=4,AA56=2),6)+IF(AND(Z$242=4,AA56=3),4)+IF(AND(Z$242=4,AA56=4),2)+IF(AND(Z$242=3,AA56=1),6)+IF(AND(Z$242=3,AA56=2),4)+IF(AND(Z$242=3,AA56=3),2)+IF(AND(Z$242=2,AA56=1),4)+IF(AND(Z$242=2,AA56=2),2)+IF(AND(Z$242=1,AA56=1),2)</f>
        <v>0</v>
      </c>
      <c r="AD56" s="2"/>
      <c r="AE56" s="4">
        <f t="shared" si="107"/>
        <v>0</v>
      </c>
      <c r="AF56" s="11">
        <f t="shared" si="108"/>
        <v>0</v>
      </c>
      <c r="AG56" s="2"/>
      <c r="AH56" s="2"/>
      <c r="AI56" s="2"/>
      <c r="AJ56" s="2"/>
      <c r="AK56" s="6"/>
      <c r="AL56" s="19">
        <f t="shared" si="87"/>
        <v>25.824999999999999</v>
      </c>
      <c r="AM56" s="2"/>
      <c r="AN56" s="3"/>
      <c r="AO56" s="4">
        <f>IF(AND(AP$242&gt;4,AN56=1),6)+IF(AND(AP$242&gt;4,AN56=2),4)+IF(AND(AP$242&gt;4,AN56=3),3)+IF(AND(AP$242&gt;4,AN56=4),2)+IF(AND(AP$242&gt;4,AN56=5),1)+IF(AND(AP$242&gt;4,AN56&gt;5),1)+IF(AND(AP$242=4,AN56=1),4)+IF(AND(AP$242=4,AN56=2),3)+IF(AND(AP$242=4,AN56=3),2)+IF(AND(AP$242=4,AN56=4),1)+IF(AND(AP$242=3,AN56=1),3)+IF(AND(AP$242=3,AN56=2),2)+IF(AND(AP$242=3,AN56=3),1)+IF(AND(AP$242=2,AN56=1),2)+IF(AND(AP$242=2,AN56=2),1)+IF(AND(AP$242=1,AN56=1),1)</f>
        <v>0</v>
      </c>
      <c r="AP56" s="5"/>
      <c r="AQ56" s="5"/>
      <c r="AR56" s="4">
        <f>IF(AND(AP$242&gt;4,AP56=1),12)+IF(AND(AP$242&gt;4,AP56=2),8)+IF(AND(AP$242&gt;4,AP56=3),6)+IF(AND(AP$242&gt;4,AP56=4),5)+IF(AND(AP$242&gt;4,AP56=5),4)+IF(AND(AP$242&gt;4,AP56=6),3)+IF(AND(AP$242&gt;4,AP56=7),2)+IF(AND(AP$242&gt;4,AP56&gt;7),1)+IF(AND(AP$242=4,AP56=1),8)+IF(AND(AP$242=4,AP56=2),6)+IF(AND(AP$242=4,AP56=3),4)+IF(AND(AP$242=4,AP56=4),2)+IF(AND(AP$242=3,AP56=1),6)+IF(AND(AP$242=3,AP56=2),4)+IF(AND(AP$242=3,AP56=3),2)+IF(AND(AP$242=2,AP56=1),4)+IF(AND(AP$242=2,AP56=2),2)+IF(AND(AP$242=1,AP56=1),2)</f>
        <v>0</v>
      </c>
      <c r="AS56" s="4">
        <f>IF(AND(AP$242&gt;4,AQ56=1),12)+IF(AND(AP$242&gt;4,AQ56=2),8)+IF(AND(AP$242&gt;4,AQ56=3),6)+IF(AND(AP$242&gt;4,AQ56=4),5)+IF(AND(AP$242&gt;4,AQ56=5),4)+IF(AND(AP$2042&gt;4,AQ56=6),3)+IF(AND(AP$242&gt;4,AQ56=7),2)+IF(AND(AP$242&gt;4,AQ56&gt;7),1)+IF(AND(AP$242=4,AQ56=1),8)+IF(AND(AP$242=4,AQ56=2),6)+IF(AND(AP$242=4,AQ56=3),4)+IF(AND(AP$242=4,AQ56=4),2)+IF(AND(AP$242=3,AQ56=1),6)+IF(AND(AP$242=3,AQ56=2),4)+IF(AND(AP$242=3,AQ56=3),2)+IF(AND(AP$242=2,AQ56=1),4)+IF(AND(AP$242=2,AQ56=2),2)+IF(AND(AP$242=1,AQ56=1),2)</f>
        <v>0</v>
      </c>
      <c r="AT56" s="2"/>
      <c r="AU56" s="4">
        <f t="shared" si="109"/>
        <v>0</v>
      </c>
      <c r="AV56" s="11">
        <f t="shared" si="110"/>
        <v>0</v>
      </c>
      <c r="AW56" s="2"/>
      <c r="AX56" s="2"/>
      <c r="AY56" s="2"/>
      <c r="AZ56" s="2"/>
      <c r="BA56" s="6"/>
      <c r="BB56" s="19">
        <f t="shared" si="88"/>
        <v>25.824999999999999</v>
      </c>
      <c r="BC56" s="2"/>
      <c r="BD56" s="3"/>
      <c r="BE56" s="4">
        <f>IF(AND(BF$242&gt;4,BD56=1),6)+IF(AND(BF$242&gt;4,BD56=2),4)+IF(AND(BF$242&gt;4,BD56=3),3)+IF(AND(BF$242&gt;4,BD56=4),2)+IF(AND(BF$242&gt;4,BD56=5),1)+IF(AND(BF$242&gt;4,BD56&gt;5),1)+IF(AND(BF$242=4,BD56=1),4)+IF(AND(BF$242=4,BD56=2),3)+IF(AND(BF$242=4,BD56=3),2)+IF(AND(BF$242=4,BD56=4),1)+IF(AND(BF$242=3,BD56=1),3)+IF(AND(BF$242=3,BD56=2),2)+IF(AND(BF$242=3,BD56=3),1)+IF(AND(BF$242=2,BD56=1),2)+IF(AND(BF$242=2,BD56=2),1)+IF(AND(BF$242=1,BD56=1),1)</f>
        <v>0</v>
      </c>
      <c r="BF56" s="5"/>
      <c r="BG56" s="5"/>
      <c r="BH56" s="4">
        <f>IF(AND(BF$242&gt;4,BF56=1),12)+IF(AND(BF$242&gt;4,BF56=2),8)+IF(AND(BF$242&gt;4,BF56=3),6)+IF(AND(BF$242&gt;4,BF56=4),5)+IF(AND(BF$242&gt;4,BF56=5),4)+IF(AND(BF$242&gt;4,BF56=6),3)+IF(AND(BF$242&gt;4,BF56=7),2)+IF(AND(BF$242&gt;4,BF56&gt;7),1)+IF(AND(BF$242=4,BF56=1),8)+IF(AND(BF$242=4,BF56=2),6)+IF(AND(BF$242=4,BF56=3),4)+IF(AND(BF$242=4,BF56=4),2)+IF(AND(BF$242=3,BF56=1),6)+IF(AND(BF$242=3,BF56=2),4)+IF(AND(BF$242=3,BF56=3),2)+IF(AND(BF$242=2,BF56=1),4)+IF(AND(BF$242=2,BF56=2),2)+IF(AND(BF$242=1,BF56=1),2)</f>
        <v>0</v>
      </c>
      <c r="BI56" s="4">
        <f>IF(AND(BF$242&gt;4,BG56=1),12)+IF(AND(BF$242&gt;4,BG56=2),8)+IF(AND(BF$242&gt;4,BG56=3),6)+IF(AND(BF$242&gt;4,BG56=4),5)+IF(AND(BF$242&gt;4,BG56=5),4)+IF(AND(BF$2042&gt;4,BG56=6),3)+IF(AND(BF$242&gt;4,BG56=7),2)+IF(AND(BF$242&gt;4,BG56&gt;7),1)+IF(AND(BF$242=4,BG56=1),8)+IF(AND(BF$242=4,BG56=2),6)+IF(AND(BF$242=4,BG56=3),4)+IF(AND(BF$242=4,BG56=4),2)+IF(AND(BF$242=3,BG56=1),6)+IF(AND(BF$242=3,BG56=2),4)+IF(AND(BF$242=3,BG56=3),2)+IF(AND(BF$242=2,BG56=1),4)+IF(AND(BF$242=2,BG56=2),2)+IF(AND(BF$242=1,BG56=1),2)</f>
        <v>0</v>
      </c>
      <c r="BJ56" s="2"/>
      <c r="BK56" s="4">
        <f t="shared" si="89"/>
        <v>0</v>
      </c>
      <c r="BL56" s="11">
        <f t="shared" si="90"/>
        <v>0</v>
      </c>
      <c r="BM56" s="2"/>
      <c r="BN56" s="2"/>
      <c r="BO56" s="2"/>
      <c r="BP56" s="2"/>
      <c r="BQ56" s="6"/>
      <c r="BR56" s="19">
        <f t="shared" si="91"/>
        <v>25.824999999999999</v>
      </c>
      <c r="BS56" s="2"/>
      <c r="BT56" s="3"/>
      <c r="BU56" s="4">
        <f t="shared" si="111"/>
        <v>0</v>
      </c>
      <c r="BV56" s="5"/>
      <c r="BW56" s="5"/>
      <c r="BX56" s="4">
        <f t="shared" si="112"/>
        <v>0</v>
      </c>
      <c r="BY56" s="4">
        <f t="shared" si="113"/>
        <v>0</v>
      </c>
      <c r="BZ56" s="2"/>
      <c r="CA56" s="4">
        <f t="shared" si="92"/>
        <v>0</v>
      </c>
      <c r="CB56" s="11">
        <f t="shared" si="93"/>
        <v>0</v>
      </c>
      <c r="CC56" s="2"/>
      <c r="CD56" s="2"/>
      <c r="CE56" s="2"/>
      <c r="CF56" s="2"/>
      <c r="CG56" s="6"/>
      <c r="CH56" s="19">
        <f t="shared" si="94"/>
        <v>25.824999999999999</v>
      </c>
      <c r="CI56" s="2"/>
      <c r="CJ56" s="3"/>
      <c r="CK56" s="4">
        <f t="shared" si="114"/>
        <v>0</v>
      </c>
      <c r="CL56" s="5"/>
      <c r="CM56" s="5"/>
      <c r="CN56" s="4">
        <f t="shared" si="115"/>
        <v>0</v>
      </c>
      <c r="CO56" s="4">
        <f t="shared" si="116"/>
        <v>0</v>
      </c>
      <c r="CP56" s="2" t="s">
        <v>21</v>
      </c>
      <c r="CQ56" s="4">
        <f t="shared" si="95"/>
        <v>0</v>
      </c>
      <c r="CR56" s="11">
        <f t="shared" si="96"/>
        <v>0</v>
      </c>
      <c r="CS56" s="2"/>
      <c r="CT56" s="2"/>
      <c r="CU56" s="2"/>
      <c r="CV56" s="2"/>
      <c r="CW56" s="6"/>
      <c r="CX56" s="19">
        <f t="shared" si="97"/>
        <v>25.824999999999999</v>
      </c>
      <c r="CY56" s="2"/>
      <c r="CZ56" s="3"/>
      <c r="DA56" s="4">
        <f t="shared" si="98"/>
        <v>0</v>
      </c>
      <c r="DB56" s="5"/>
      <c r="DC56" s="5"/>
      <c r="DD56" s="4">
        <f t="shared" si="99"/>
        <v>0</v>
      </c>
      <c r="DE56" s="4">
        <f t="shared" si="100"/>
        <v>0</v>
      </c>
      <c r="DF56" s="2" t="s">
        <v>21</v>
      </c>
      <c r="DG56" s="4">
        <f t="shared" si="101"/>
        <v>0</v>
      </c>
      <c r="DH56" s="11">
        <f t="shared" si="102"/>
        <v>0</v>
      </c>
      <c r="DI56" s="2"/>
      <c r="DJ56" s="2"/>
      <c r="DK56" s="2"/>
      <c r="DL56" s="2"/>
      <c r="DM56" s="6"/>
      <c r="DN56" s="19">
        <f t="shared" si="103"/>
        <v>25.824999999999999</v>
      </c>
    </row>
    <row r="57" spans="1:118" s="15" customFormat="1" ht="14">
      <c r="A57" s="13">
        <v>3</v>
      </c>
      <c r="B57" s="1" t="s">
        <v>144</v>
      </c>
      <c r="C57" s="2">
        <v>39641</v>
      </c>
      <c r="D57" s="1">
        <v>911</v>
      </c>
      <c r="E57" s="1" t="s">
        <v>39</v>
      </c>
      <c r="F57" s="57">
        <v>28.506</v>
      </c>
      <c r="G57" s="2">
        <v>28.614999999999998</v>
      </c>
      <c r="H57" s="3">
        <v>1</v>
      </c>
      <c r="I57" s="4">
        <f>IF(AND(J$243&gt;4,H57=1),6)+IF(AND(J$243&gt;4,H57=2),4)+IF(AND(J$243&gt;4,H57=3),3)+IF(AND(J$243&gt;4,H57=4),2)+IF(AND(J$243&gt;4,H57=5),1)+IF(AND(J$243&gt;4,H57&gt;5),1)+IF(AND(J$243=4,H57=1),4)+IF(AND(J$243=4,H57=2),3)+IF(AND(J$243=4,H57=3),2)+IF(AND(J$243=4,H57=4),1)+IF(AND(J$243=3,H57=1),3)+IF(AND(J$243=3,H57=2),2)+IF(AND(J$243=3,H57=3),1)+IF(AND(J$243=2,H57=1),2)+IF(AND(J$243=2,H57=2),1)+IF(AND(J$243=1,H57=1),1)</f>
        <v>3</v>
      </c>
      <c r="J57" s="5">
        <v>2</v>
      </c>
      <c r="K57" s="5">
        <v>2</v>
      </c>
      <c r="L57" s="7">
        <f>IF(AND(J$243&gt;4,J57=1),12)+IF(AND(J$243&gt;4,J57=2),8)+IF(AND(J$243&gt;4,J57=3),6)+IF(AND(J$243&gt;4,J57=4),5)+IF(AND(J$243&gt;4,J57=5),4)+IF(AND(J$243&gt;4,J57=6),3)+IF(AND(J$243&gt;4,J57=7),2)+IF(AND(J$243&gt;4,J57&gt;7),1)+IF(AND(J$243=4,J57=1),8)+IF(AND(J$243=4,J57=2),6)+IF(AND(J$243=4,J57=3),4)+IF(AND(J$243=4,J57=4),2)+IF(AND(J$243=3,J57=1),6)+IF(AND(J$243=3,J57=2),4)+IF(AND(J$243=3,J57=3),2)+IF(AND(J$243=2,J57=1),4)+IF(AND(J$243=2,J57=2),2)+IF(AND(J$243=1,J57=1),2)</f>
        <v>4</v>
      </c>
      <c r="M57" s="7">
        <f>IF(AND(J$243&gt;4,K57=1),12)+IF(AND(J$243&gt;4,K57=2),8)+IF(AND(J$243&gt;4,K57=3),6)+IF(AND(J$243&gt;4,K57=4),5)+IF(AND(J$243&gt;4,K57=5),4)+IF(AND(J$243&gt;4,K57=6),3)+IF(AND(J$243&gt;4,K57=7),2)+IF(AND(J$243&gt;4,K57&gt;7),1)+IF(AND(J$243=4,K57=1),8)+IF(AND(J$243=4,K57=2),6)+IF(AND(J$243=4,K57=3),4)+IF(AND(J$243=4,K57=4),2)+IF(AND(J$243=3,K57=1),6)+IF(AND(J$243=3,K57=2),4)+IF(AND(J$243=3,K57=3),2)+IF(AND(J$243=2,K57=1),4)+IF(AND(J$243=2,K57=2),2)+IF(AND(J$243=1,K57=1),2)</f>
        <v>4</v>
      </c>
      <c r="N57" s="2" t="s">
        <v>26</v>
      </c>
      <c r="O57" s="4">
        <f t="shared" si="104"/>
        <v>12</v>
      </c>
      <c r="P57" s="11">
        <f t="shared" si="105"/>
        <v>12</v>
      </c>
      <c r="Q57" s="2">
        <v>28.408000000000001</v>
      </c>
      <c r="R57" s="2">
        <v>27.946000000000002</v>
      </c>
      <c r="S57" s="2" t="s">
        <v>26</v>
      </c>
      <c r="T57" s="6"/>
      <c r="U57" s="6">
        <v>1</v>
      </c>
      <c r="V57" s="19">
        <f t="shared" si="106"/>
        <v>27.946000000000002</v>
      </c>
      <c r="W57" s="2"/>
      <c r="X57" s="3"/>
      <c r="Y57" s="4">
        <f>IF(AND(Z$243&gt;4,X57=1),6)+IF(AND(Z$243&gt;4,X57=2),4)+IF(AND(Z$243&gt;4,X57=3),3)+IF(AND(Z$243&gt;4,X57=4),2)+IF(AND(Z$243&gt;4,X57=5),1)+IF(AND(Z$243&gt;4,X57&gt;5),1)+IF(AND(Z$243=4,X57=1),4)+IF(AND(Z$243=4,X57=2),3)+IF(AND(Z$243=4,X57=3),2)+IF(AND(Z$243=4,X57=4),1)+IF(AND(Z$243=3,X57=1),3)+IF(AND(Z$243=3,X57=2),2)+IF(AND(Z$243=3,X57=3),1)+IF(AND(Z$243=2,X57=1),2)+IF(AND(Z$243=2,X57=2),1)+IF(AND(Z$243=1,X57=1),1)</f>
        <v>0</v>
      </c>
      <c r="Z57" s="5"/>
      <c r="AA57" s="5"/>
      <c r="AB57" s="7">
        <f>IF(AND(Z$243&gt;4,Z57=1),12)+IF(AND(Z$243&gt;4,Z57=2),8)+IF(AND(Z$243&gt;4,Z57=3),6)+IF(AND(Z$243&gt;4,Z57=4),5)+IF(AND(Z$243&gt;4,Z57=5),4)+IF(AND(Z$243&gt;4,Z57=6),3)+IF(AND(Z$243&gt;4,Z57=7),2)+IF(AND(Z$243&gt;4,Z57&gt;7),1)+IF(AND(Z$243=4,Z57=1),8)+IF(AND(Z$243=4,Z57=2),6)+IF(AND(Z$243=4,Z57=3),4)+IF(AND(Z$243=4,Z57=4),2)+IF(AND(Z$243=3,Z57=1),6)+IF(AND(Z$243=3,Z57=2),4)+IF(AND(Z$243=3,Z57=3),2)+IF(AND(Z$243=2,Z57=1),4)+IF(AND(Z$243=2,Z57=2),2)+IF(AND(Z$243=1,Z57=1),2)</f>
        <v>0</v>
      </c>
      <c r="AC57" s="7">
        <f>IF(AND(Z$243&gt;4,AA57=1),12)+IF(AND(Z$243&gt;4,AA57=2),8)+IF(AND(Z$243&gt;4,AA57=3),6)+IF(AND(Z$243&gt;4,AA57=4),5)+IF(AND(Z$243&gt;4,AA57=5),4)+IF(AND(Z$243&gt;4,AA57=6),3)+IF(AND(Z$243&gt;4,AA57=7),2)+IF(AND(Z$243&gt;4,AA57&gt;7),1)+IF(AND(Z$243=4,AA57=1),8)+IF(AND(Z$243=4,AA57=2),6)+IF(AND(Z$243=4,AA57=3),4)+IF(AND(Z$243=4,AA57=4),2)+IF(AND(Z$243=3,AA57=1),6)+IF(AND(Z$243=3,AA57=2),4)+IF(AND(Z$243=3,AA57=3),2)+IF(AND(Z$243=2,AA57=1),4)+IF(AND(Z$243=2,AA57=2),2)+IF(AND(Z$243=1,AA57=1),2)</f>
        <v>0</v>
      </c>
      <c r="AD57" s="2" t="s">
        <v>26</v>
      </c>
      <c r="AE57" s="4">
        <f t="shared" si="107"/>
        <v>0</v>
      </c>
      <c r="AF57" s="11">
        <f t="shared" si="108"/>
        <v>12</v>
      </c>
      <c r="AG57" s="2"/>
      <c r="AH57" s="2"/>
      <c r="AI57" s="2" t="s">
        <v>26</v>
      </c>
      <c r="AJ57" s="6"/>
      <c r="AK57" s="6"/>
      <c r="AL57" s="19">
        <f t="shared" si="87"/>
        <v>27.946000000000002</v>
      </c>
      <c r="AM57" s="2"/>
      <c r="AN57" s="3"/>
      <c r="AO57" s="4">
        <f>IF(AND(AP$243&gt;4,AN57=1),6)+IF(AND(AP$243&gt;4,AN57=2),4)+IF(AND(AP$243&gt;4,AN57=3),3)+IF(AND(AP$243&gt;4,AN57=4),2)+IF(AND(AP$243&gt;4,AN57=5),1)+IF(AND(AP$243&gt;4,AN57&gt;5),1)+IF(AND(AP$243=4,AN57=1),4)+IF(AND(AP$243=4,AN57=2),3)+IF(AND(AP$243=4,AN57=3),2)+IF(AND(AP$243=4,AN57=4),1)+IF(AND(AP$243=3,AN57=1),3)+IF(AND(AP$243=3,AN57=2),2)+IF(AND(AP$243=3,AN57=3),1)+IF(AND(AP$243=2,AN57=1),2)+IF(AND(AP$243=2,AN57=2),1)+IF(AND(AP$243=1,AN57=1),1)</f>
        <v>0</v>
      </c>
      <c r="AP57" s="5"/>
      <c r="AQ57" s="5"/>
      <c r="AR57" s="7">
        <f>IF(AND(AP$243&gt;4,AP57=1),12)+IF(AND(AP$243&gt;4,AP57=2),8)+IF(AND(AP$243&gt;4,AP57=3),6)+IF(AND(AP$243&gt;4,AP57=4),5)+IF(AND(AP$243&gt;4,AP57=5),4)+IF(AND(AP$243&gt;4,AP57=6),3)+IF(AND(AP$243&gt;4,AP57=7),2)+IF(AND(AP$243&gt;4,AP57&gt;7),1)+IF(AND(AP$243=4,AP57=1),8)+IF(AND(AP$243=4,AP57=2),6)+IF(AND(AP$243=4,AP57=3),4)+IF(AND(AP$243=4,AP57=4),2)+IF(AND(AP$243=3,AP57=1),6)+IF(AND(AP$243=3,AP57=2),4)+IF(AND(AP$243=3,AP57=3),2)+IF(AND(AP$243=2,AP57=1),4)+IF(AND(AP$243=2,AP57=2),2)+IF(AND(AP$243=1,AP57=1),2)</f>
        <v>0</v>
      </c>
      <c r="AS57" s="7">
        <f>IF(AND(AP$243&gt;4,AQ57=1),12)+IF(AND(AP$243&gt;4,AQ57=2),8)+IF(AND(AP$243&gt;4,AQ57=3),6)+IF(AND(AP$243&gt;4,AQ57=4),5)+IF(AND(AP$243&gt;4,AQ57=5),4)+IF(AND(AP$243&gt;4,AQ57=6),3)+IF(AND(AP$243&gt;4,AQ57=7),2)+IF(AND(AP$243&gt;4,AQ57&gt;7),1)+IF(AND(AP$243=4,AQ57=1),8)+IF(AND(AP$243=4,AQ57=2),6)+IF(AND(AP$243=4,AQ57=3),4)+IF(AND(AP$243=4,AQ57=4),2)+IF(AND(AP$243=3,AQ57=1),6)+IF(AND(AP$243=3,AQ57=2),4)+IF(AND(AP$243=3,AQ57=3),2)+IF(AND(AP$243=2,AQ57=1),4)+IF(AND(AP$243=2,AQ57=2),2)+IF(AND(AP$243=1,AQ57=1),2)</f>
        <v>0</v>
      </c>
      <c r="AT57" s="2" t="s">
        <v>26</v>
      </c>
      <c r="AU57" s="4">
        <f t="shared" si="109"/>
        <v>0</v>
      </c>
      <c r="AV57" s="11">
        <f t="shared" si="110"/>
        <v>12</v>
      </c>
      <c r="AW57" s="2"/>
      <c r="AX57" s="2"/>
      <c r="AY57" s="2" t="s">
        <v>26</v>
      </c>
      <c r="AZ57" s="6"/>
      <c r="BA57" s="6"/>
      <c r="BB57" s="19">
        <f t="shared" si="88"/>
        <v>27.946000000000002</v>
      </c>
      <c r="BC57" s="2">
        <v>28.029</v>
      </c>
      <c r="BD57" s="3">
        <v>2</v>
      </c>
      <c r="BE57" s="4">
        <f>IF(AND(BF$243&gt;4,BD57=1),6)+IF(AND(BF$243&gt;4,BD57=2),4)+IF(AND(BF$243&gt;4,BD57=3),3)+IF(AND(BF$243&gt;4,BD57=4),2)+IF(AND(BF$243&gt;4,BD57=5),1)+IF(AND(BF$243&gt;4,BD57&gt;5),1)+IF(AND(BF$243=4,BD57=1),4)+IF(AND(BF$243=4,BD57=2),3)+IF(AND(BF$243=4,BD57=3),2)+IF(AND(BF$243=4,BD57=4),1)+IF(AND(BF$243=3,BD57=1),3)+IF(AND(BF$243=3,BD57=2),2)+IF(AND(BF$243=3,BD57=3),1)+IF(AND(BF$243=2,BD57=1),2)+IF(AND(BF$243=2,BD57=2),1)+IF(AND(BF$243=1,BD57=1),1)</f>
        <v>4</v>
      </c>
      <c r="BF57" s="5">
        <v>2</v>
      </c>
      <c r="BG57" s="5">
        <v>3</v>
      </c>
      <c r="BH57" s="7">
        <f>IF(AND(BF$243&gt;4,BF57=1),12)+IF(AND(BF$243&gt;4,BF57=2),8)+IF(AND(BF$243&gt;4,BF57=3),6)+IF(AND(BF$243&gt;4,BF57=4),5)+IF(AND(BF$243&gt;4,BF57=5),4)+IF(AND(BF$243&gt;4,BF57=6),3)+IF(AND(BF$243&gt;4,BF57=7),2)+IF(AND(BF$243&gt;4,BF57&gt;7),1)+IF(AND(BF$243=4,BF57=1),8)+IF(AND(BF$243=4,BF57=2),6)+IF(AND(BF$243=4,BF57=3),4)+IF(AND(BF$243=4,BF57=4),2)+IF(AND(BF$243=3,BF57=1),6)+IF(AND(BF$243=3,BF57=2),4)+IF(AND(BF$243=3,BF57=3),2)+IF(AND(BF$243=2,BF57=1),4)+IF(AND(BF$243=2,BF57=2),2)+IF(AND(BF$243=1,BF57=1),2)</f>
        <v>8</v>
      </c>
      <c r="BI57" s="7">
        <f>IF(AND(BF$243&gt;4,BG57=1),12)+IF(AND(BF$243&gt;4,BG57=2),8)+IF(AND(BF$243&gt;4,BG57=3),6)+IF(AND(BF$243&gt;4,BG57=4),5)+IF(AND(BF$243&gt;4,BG57=5),4)+IF(AND(BF$243&gt;4,BG57=6),3)+IF(AND(BF$243&gt;4,BG57=7),2)+IF(AND(BF$243&gt;4,BG57&gt;7),1)+IF(AND(BF$243=4,BG57=1),8)+IF(AND(BF$243=4,BG57=2),6)+IF(AND(BF$243=4,BG57=3),4)+IF(AND(BF$243=4,BG57=4),2)+IF(AND(BF$243=3,BG57=1),6)+IF(AND(BF$243=3,BG57=2),4)+IF(AND(BF$243=3,BG57=3),2)+IF(AND(BF$243=2,BG57=1),4)+IF(AND(BF$243=2,BG57=2),2)+IF(AND(BF$243=1,BG57=1),2)</f>
        <v>6</v>
      </c>
      <c r="BJ57" s="2" t="s">
        <v>26</v>
      </c>
      <c r="BK57" s="4">
        <f t="shared" si="89"/>
        <v>19</v>
      </c>
      <c r="BL57" s="11">
        <f t="shared" si="90"/>
        <v>31</v>
      </c>
      <c r="BM57" s="2">
        <v>27.670999999999999</v>
      </c>
      <c r="BN57" s="2">
        <v>28.079000000000001</v>
      </c>
      <c r="BO57" s="2" t="s">
        <v>26</v>
      </c>
      <c r="BP57" s="6"/>
      <c r="BQ57" s="6">
        <v>1</v>
      </c>
      <c r="BR57" s="19">
        <f t="shared" si="91"/>
        <v>27.670999999999999</v>
      </c>
      <c r="BS57" s="2">
        <v>37.206000000000003</v>
      </c>
      <c r="BT57" s="3"/>
      <c r="BU57" s="4">
        <f>IF(AND(BV$243&gt;4,BT57=1),6)+IF(AND(BV$243&gt;4,BT57=2),4)+IF(AND(BV$243&gt;4,BT57=3),3)+IF(AND(BV$243&gt;4,BT57=4),2)+IF(AND(BV$243&gt;4,BT57=5),1)+IF(AND(BV$243&gt;4,BT57&gt;5),1)+IF(AND(BV$243=4,BT57=1),4)+IF(AND(BV$243=4,BT57=2),3)+IF(AND(BV$243=4,BT57=3),2)+IF(AND(BV$243=4,BT57=4),1)+IF(AND(BV$243=3,BT57=1),3)+IF(AND(BV$243=3,BT57=2),2)+IF(AND(BV$243=3,BT57=3),1)+IF(AND(BV$243=2,BT57=1),2)+IF(AND(BV$243=2,BT57=2),1)+IF(AND(BV$243=1,BT57=1),1)</f>
        <v>0</v>
      </c>
      <c r="BV57" s="5"/>
      <c r="BW57" s="5"/>
      <c r="BX57" s="7">
        <f>IF(AND(BV$243&gt;4,BV57=1),12)+IF(AND(BV$243&gt;4,BV57=2),8)+IF(AND(BV$243&gt;4,BV57=3),6)+IF(AND(BV$243&gt;4,BV57=4),5)+IF(AND(BV$243&gt;4,BV57=5),4)+IF(AND(BV$243&gt;4,BV57=6),3)+IF(AND(BV$243&gt;4,BV57=7),2)+IF(AND(BV$243&gt;4,BV57&gt;7),1)+IF(AND(BV$243=4,BV57=1),8)+IF(AND(BV$243=4,BV57=2),6)+IF(AND(BV$243=4,BV57=3),4)+IF(AND(BV$243=4,BV57=4),2)+IF(AND(BV$243=3,BV57=1),6)+IF(AND(BV$243=3,BV57=2),4)+IF(AND(BV$243=3,BV57=3),2)+IF(AND(BV$243=2,BV57=1),4)+IF(AND(BV$243=2,BV57=2),2)+IF(AND(BV$243=1,BV57=1),2)</f>
        <v>0</v>
      </c>
      <c r="BY57" s="7">
        <f>IF(AND(BV$243&gt;4,BW57=1),12)+IF(AND(BV$243&gt;4,BW57=2),8)+IF(AND(BV$243&gt;4,BW57=3),6)+IF(AND(BV$243&gt;4,BW57=4),5)+IF(AND(BV$243&gt;4,BW57=5),4)+IF(AND(BV$243&gt;4,BW57=6),3)+IF(AND(BV$243&gt;4,BW57=7),2)+IF(AND(BV$243&gt;4,BW57&gt;7),1)+IF(AND(BV$243=4,BW57=1),8)+IF(AND(BV$243=4,BW57=2),6)+IF(AND(BV$243=4,BW57=3),4)+IF(AND(BV$243=4,BW57=4),2)+IF(AND(BV$243=3,BW57=1),6)+IF(AND(BV$243=3,BW57=2),4)+IF(AND(BV$243=3,BW57=3),2)+IF(AND(BV$243=2,BW57=1),4)+IF(AND(BV$243=2,BW57=2),2)+IF(AND(BV$243=1,BW57=1),2)</f>
        <v>0</v>
      </c>
      <c r="BZ57" s="2" t="s">
        <v>26</v>
      </c>
      <c r="CA57" s="4">
        <f t="shared" si="92"/>
        <v>0</v>
      </c>
      <c r="CB57" s="11">
        <f t="shared" si="93"/>
        <v>31</v>
      </c>
      <c r="CC57" s="2">
        <v>31.093</v>
      </c>
      <c r="CD57" s="2">
        <v>30.077000000000002</v>
      </c>
      <c r="CE57" s="2" t="s">
        <v>26</v>
      </c>
      <c r="CF57" s="6"/>
      <c r="CG57" s="6"/>
      <c r="CH57" s="19">
        <f t="shared" si="94"/>
        <v>27.670999999999999</v>
      </c>
      <c r="CI57" s="2">
        <v>28.814</v>
      </c>
      <c r="CJ57" s="3">
        <v>2</v>
      </c>
      <c r="CK57" s="4">
        <f>IF(AND(CL$243&gt;4,CJ57=1),6)+IF(AND(CL$243&gt;4,CJ57=2),4)+IF(AND(CL$243&gt;4,CJ57=3),3)+IF(AND(CL$243&gt;4,CJ57=4),2)+IF(AND(CL$243&gt;4,CJ57=5),1)+IF(AND(CL$243&gt;4,CJ57&gt;5),1)+IF(AND(CL$243=4,CJ57=1),4)+IF(AND(CL$243=4,CJ57=2),3)+IF(AND(CL$243=4,CJ57=3),2)+IF(AND(CL$243=4,CJ57=4),1)+IF(AND(CL$243=3,CJ57=1),3)+IF(AND(CL$243=3,CJ57=2),2)+IF(AND(CL$243=3,CJ57=3),1)+IF(AND(CL$243=2,CJ57=1),2)+IF(AND(CL$243=2,CJ57=2),1)+IF(AND(CL$243=1,CJ57=1),1)</f>
        <v>4</v>
      </c>
      <c r="CL57" s="5">
        <v>1</v>
      </c>
      <c r="CM57" s="5">
        <v>2</v>
      </c>
      <c r="CN57" s="7">
        <f>IF(AND(CL$243&gt;4,CL57=1),12)+IF(AND(CL$243&gt;4,CL57=2),8)+IF(AND(CL$243&gt;4,CL57=3),6)+IF(AND(CL$243&gt;4,CL57=4),5)+IF(AND(CL$243&gt;4,CL57=5),4)+IF(AND(CL$243&gt;4,CL57=6),3)+IF(AND(CL$243&gt;4,CL57=7),2)+IF(AND(CL$243&gt;4,CL57&gt;7),1)+IF(AND(CL$243=4,CL57=1),8)+IF(AND(CL$243=4,CL57=2),6)+IF(AND(CL$243=4,CL57=3),4)+IF(AND(CL$243=4,CL57=4),2)+IF(AND(CL$243=3,CL57=1),6)+IF(AND(CL$243=3,CL57=2),4)+IF(AND(CL$243=3,CL57=3),2)+IF(AND(CL$243=2,CL57=1),4)+IF(AND(CL$243=2,CL57=2),2)+IF(AND(CL$243=1,CL57=1),2)</f>
        <v>12</v>
      </c>
      <c r="CO57" s="7">
        <f>IF(AND(CL$243&gt;4,CM57=1),12)+IF(AND(CL$243&gt;4,CM57=2),8)+IF(AND(CL$243&gt;4,CM57=3),6)+IF(AND(CL$243&gt;4,CM57=4),5)+IF(AND(CL$243&gt;4,CM57=5),4)+IF(AND(CL$243&gt;4,CM57=6),3)+IF(AND(CL$243&gt;4,CM57=7),2)+IF(AND(CL$243&gt;4,CM57&gt;7),1)+IF(AND(CL$243=4,CM57=1),8)+IF(AND(CL$243=4,CM57=2),6)+IF(AND(CL$243=4,CM57=3),4)+IF(AND(CL$243=4,CM57=4),2)+IF(AND(CL$243=3,CM57=1),6)+IF(AND(CL$243=3,CM57=2),4)+IF(AND(CL$243=3,CM57=3),2)+IF(AND(CL$243=2,CM57=1),4)+IF(AND(CL$243=2,CM57=2),2)+IF(AND(CL$243=1,CM57=1),2)</f>
        <v>8</v>
      </c>
      <c r="CP57" s="2" t="s">
        <v>26</v>
      </c>
      <c r="CQ57" s="4">
        <f t="shared" si="95"/>
        <v>25</v>
      </c>
      <c r="CR57" s="11">
        <f t="shared" si="96"/>
        <v>56</v>
      </c>
      <c r="CS57" s="2">
        <v>27.734999999999999</v>
      </c>
      <c r="CT57" s="2">
        <v>27.103000000000002</v>
      </c>
      <c r="CU57" s="2" t="s">
        <v>26</v>
      </c>
      <c r="CV57" s="8" t="s">
        <v>120</v>
      </c>
      <c r="CW57" s="6">
        <v>1</v>
      </c>
      <c r="CX57" s="19">
        <f t="shared" si="97"/>
        <v>27.103000000000002</v>
      </c>
      <c r="CY57" s="2">
        <v>28.260999999999999</v>
      </c>
      <c r="CZ57" s="3">
        <v>5</v>
      </c>
      <c r="DA57" s="4">
        <f t="shared" si="98"/>
        <v>1</v>
      </c>
      <c r="DB57" s="5">
        <v>3</v>
      </c>
      <c r="DC57" s="5"/>
      <c r="DD57" s="4">
        <f t="shared" si="99"/>
        <v>6</v>
      </c>
      <c r="DE57" s="4">
        <f t="shared" si="100"/>
        <v>0</v>
      </c>
      <c r="DF57" s="2" t="s">
        <v>26</v>
      </c>
      <c r="DG57" s="4">
        <f t="shared" si="101"/>
        <v>7</v>
      </c>
      <c r="DH57" s="11">
        <f t="shared" si="102"/>
        <v>63</v>
      </c>
      <c r="DI57" s="2">
        <v>28.236000000000001</v>
      </c>
      <c r="DJ57" s="2"/>
      <c r="DK57" s="2" t="s">
        <v>21</v>
      </c>
      <c r="DL57" s="6"/>
      <c r="DM57" s="6"/>
      <c r="DN57" s="19">
        <f t="shared" si="103"/>
        <v>27.103000000000002</v>
      </c>
    </row>
    <row r="58" spans="1:118" s="15" customFormat="1" ht="14">
      <c r="A58" s="13">
        <v>6</v>
      </c>
      <c r="B58" s="1" t="s">
        <v>138</v>
      </c>
      <c r="C58" s="2">
        <v>36647</v>
      </c>
      <c r="D58" s="1">
        <v>110</v>
      </c>
      <c r="E58" s="1" t="s">
        <v>41</v>
      </c>
      <c r="F58" s="57">
        <v>26.876000000000001</v>
      </c>
      <c r="G58" s="2">
        <v>28.224</v>
      </c>
      <c r="H58" s="3">
        <v>1</v>
      </c>
      <c r="I58" s="4">
        <f>IF(AND(J$242&gt;4,H58=1),6)+IF(AND(J$242&gt;4,H58=2),4)+IF(AND(J$242&gt;4,H58=3),3)+IF(AND(J$242&gt;4,H58=4),2)+IF(AND(J$242&gt;4,H58=5),1)+IF(AND(J$242&gt;4,H58&gt;5),1)+IF(AND(J$242=4,H58=1),4)+IF(AND(J$242=4,H58=2),3)+IF(AND(J$242=4,H58=3),2)+IF(AND(J$242=4,H58=4),1)+IF(AND(J$242=3,H58=1),3)+IF(AND(J$242=3,H58=2),2)+IF(AND(J$242=3,H58=3),1)+IF(AND(J$242=2,H58=1),2)+IF(AND(J$242=2,H58=2),1)+IF(AND(J$242=1,H58=1),1)</f>
        <v>2</v>
      </c>
      <c r="J58" s="5">
        <v>1</v>
      </c>
      <c r="K58" s="5">
        <v>1</v>
      </c>
      <c r="L58" s="4">
        <f>IF(AND(J$242&gt;4,J58=1),12)+IF(AND(J$242&gt;4,J58=2),8)+IF(AND(J$242&gt;4,J58=3),6)+IF(AND(J$242&gt;4,J58=4),5)+IF(AND(J$242&gt;4,J58=5),4)+IF(AND(J$242&gt;4,J58=6),3)+IF(AND(J$242&gt;4,J58=7),2)+IF(AND(J$242&gt;4,J58&gt;7),1)+IF(AND(J$242=4,J58=1),8)+IF(AND(J$242=4,J58=2),6)+IF(AND(J$242=4,J58=3),4)+IF(AND(J$242=4,J58=4),2)+IF(AND(J$242=3,J58=1),6)+IF(AND(J$242=3,J58=2),4)+IF(AND(J$242=3,J58=3),2)+IF(AND(J$242=2,J58=1),4)+IF(AND(J$242=2,J58=2),2)+IF(AND(J$242=1,J58=1),2)</f>
        <v>4</v>
      </c>
      <c r="M58" s="4">
        <f>IF(AND(J$242&gt;4,K58=1),12)+IF(AND(J$242&gt;4,K58=2),8)+IF(AND(J$242&gt;4,K58=3),6)+IF(AND(J$242&gt;4,K58=4),5)+IF(AND(J$242&gt;4,K58=5),4)+IF(AND(J$2042&gt;4,K58=6),3)+IF(AND(J$242&gt;4,K58=7),2)+IF(AND(J$242&gt;4,K58&gt;7),1)+IF(AND(J$242=4,K58=1),8)+IF(AND(J$242=4,K58=2),6)+IF(AND(J$242=4,K58=3),4)+IF(AND(J$242=4,K58=4),2)+IF(AND(J$242=3,K58=1),6)+IF(AND(J$242=3,K58=2),4)+IF(AND(J$242=3,K58=3),2)+IF(AND(J$242=2,K58=1),4)+IF(AND(J$242=2,K58=2),2)+IF(AND(J$242=1,K58=1),2)</f>
        <v>4</v>
      </c>
      <c r="N58" s="2" t="s">
        <v>21</v>
      </c>
      <c r="O58" s="4">
        <f t="shared" si="104"/>
        <v>10</v>
      </c>
      <c r="P58" s="11">
        <f t="shared" si="105"/>
        <v>10</v>
      </c>
      <c r="Q58" s="2">
        <v>27.736999999999998</v>
      </c>
      <c r="R58" s="2">
        <v>28.253</v>
      </c>
      <c r="S58" s="2" t="s">
        <v>21</v>
      </c>
      <c r="T58" s="2"/>
      <c r="U58" s="6"/>
      <c r="V58" s="19">
        <f t="shared" si="106"/>
        <v>26.876000000000001</v>
      </c>
      <c r="W58" s="2"/>
      <c r="X58" s="3"/>
      <c r="Y58" s="4">
        <f>IF(AND(Z$242&gt;4,X58=1),6)+IF(AND(Z$242&gt;4,X58=2),4)+IF(AND(Z$242&gt;4,X58=3),3)+IF(AND(Z$242&gt;4,X58=4),2)+IF(AND(Z$242&gt;4,X58=5),1)+IF(AND(Z$242&gt;4,X58&gt;5),1)+IF(AND(Z$242=4,X58=1),4)+IF(AND(Z$242=4,X58=2),3)+IF(AND(Z$242=4,X58=3),2)+IF(AND(Z$242=4,X58=4),1)+IF(AND(Z$242=3,X58=1),3)+IF(AND(Z$242=3,X58=2),2)+IF(AND(Z$242=3,X58=3),1)+IF(AND(Z$242=2,X58=1),2)+IF(AND(Z$242=2,X58=2),1)+IF(AND(Z$242=1,X58=1),1)</f>
        <v>0</v>
      </c>
      <c r="Z58" s="5">
        <v>1</v>
      </c>
      <c r="AA58" s="5"/>
      <c r="AB58" s="4">
        <f>IF(AND(Z$242&gt;4,Z58=1),12)+IF(AND(Z$242&gt;4,Z58=2),8)+IF(AND(Z$242&gt;4,Z58=3),6)+IF(AND(Z$242&gt;4,Z58=4),5)+IF(AND(Z$242&gt;4,Z58=5),4)+IF(AND(Z$242&gt;4,Z58=6),3)+IF(AND(Z$242&gt;4,Z58=7),2)+IF(AND(Z$242&gt;4,Z58&gt;7),1)+IF(AND(Z$242=4,Z58=1),8)+IF(AND(Z$242=4,Z58=2),6)+IF(AND(Z$242=4,Z58=3),4)+IF(AND(Z$242=4,Z58=4),2)+IF(AND(Z$242=3,Z58=1),6)+IF(AND(Z$242=3,Z58=2),4)+IF(AND(Z$242=3,Z58=3),2)+IF(AND(Z$242=2,Z58=1),4)+IF(AND(Z$242=2,Z58=2),2)+IF(AND(Z$242=1,Z58=1),2)</f>
        <v>2</v>
      </c>
      <c r="AC58" s="4">
        <f>IF(AND(Z$242&gt;4,AA58=1),12)+IF(AND(Z$242&gt;4,AA58=2),8)+IF(AND(Z$242&gt;4,AA58=3),6)+IF(AND(Z$242&gt;4,AA58=4),5)+IF(AND(Z$242&gt;4,AA58=5),4)+IF(AND(Z$2042&gt;4,AA58=6),3)+IF(AND(Z$242&gt;4,AA58=7),2)+IF(AND(Z$242&gt;4,AA58&gt;7),1)+IF(AND(Z$242=4,AA58=1),8)+IF(AND(Z$242=4,AA58=2),6)+IF(AND(Z$242=4,AA58=3),4)+IF(AND(Z$242=4,AA58=4),2)+IF(AND(Z$242=3,AA58=1),6)+IF(AND(Z$242=3,AA58=2),4)+IF(AND(Z$242=3,AA58=3),2)+IF(AND(Z$242=2,AA58=1),4)+IF(AND(Z$242=2,AA58=2),2)+IF(AND(Z$242=1,AA58=1),2)</f>
        <v>0</v>
      </c>
      <c r="AD58" s="2" t="s">
        <v>21</v>
      </c>
      <c r="AE58" s="4">
        <f t="shared" si="107"/>
        <v>2</v>
      </c>
      <c r="AF58" s="11">
        <f t="shared" si="108"/>
        <v>12</v>
      </c>
      <c r="AG58" s="2">
        <v>27.199000000000002</v>
      </c>
      <c r="AH58" s="2"/>
      <c r="AI58" s="2" t="s">
        <v>21</v>
      </c>
      <c r="AJ58" s="2"/>
      <c r="AK58" s="6"/>
      <c r="AL58" s="19">
        <f t="shared" si="87"/>
        <v>26.876000000000001</v>
      </c>
      <c r="AM58" s="2">
        <v>44.975999999999999</v>
      </c>
      <c r="AN58" s="3"/>
      <c r="AO58" s="4">
        <f>IF(AND(AP$242&gt;4,AN58=1),6)+IF(AND(AP$242&gt;4,AN58=2),4)+IF(AND(AP$242&gt;4,AN58=3),3)+IF(AND(AP$242&gt;4,AN58=4),2)+IF(AND(AP$242&gt;4,AN58=5),1)+IF(AND(AP$242&gt;4,AN58&gt;5),1)+IF(AND(AP$242=4,AN58=1),4)+IF(AND(AP$242=4,AN58=2),3)+IF(AND(AP$242=4,AN58=3),2)+IF(AND(AP$242=4,AN58=4),1)+IF(AND(AP$242=3,AN58=1),3)+IF(AND(AP$242=3,AN58=2),2)+IF(AND(AP$242=3,AN58=3),1)+IF(AND(AP$242=2,AN58=1),2)+IF(AND(AP$242=2,AN58=2),1)+IF(AND(AP$242=1,AN58=1),1)</f>
        <v>0</v>
      </c>
      <c r="AP58" s="5"/>
      <c r="AQ58" s="5"/>
      <c r="AR58" s="4">
        <f>IF(AND(AP$242&gt;4,AP58=1),12)+IF(AND(AP$242&gt;4,AP58=2),8)+IF(AND(AP$242&gt;4,AP58=3),6)+IF(AND(AP$242&gt;4,AP58=4),5)+IF(AND(AP$242&gt;4,AP58=5),4)+IF(AND(AP$242&gt;4,AP58=6),3)+IF(AND(AP$242&gt;4,AP58=7),2)+IF(AND(AP$242&gt;4,AP58&gt;7),1)+IF(AND(AP$242=4,AP58=1),8)+IF(AND(AP$242=4,AP58=2),6)+IF(AND(AP$242=4,AP58=3),4)+IF(AND(AP$242=4,AP58=4),2)+IF(AND(AP$242=3,AP58=1),6)+IF(AND(AP$242=3,AP58=2),4)+IF(AND(AP$242=3,AP58=3),2)+IF(AND(AP$242=2,AP58=1),4)+IF(AND(AP$242=2,AP58=2),2)+IF(AND(AP$242=1,AP58=1),2)</f>
        <v>0</v>
      </c>
      <c r="AS58" s="4">
        <f>IF(AND(AP$242&gt;4,AQ58=1),12)+IF(AND(AP$242&gt;4,AQ58=2),8)+IF(AND(AP$242&gt;4,AQ58=3),6)+IF(AND(AP$242&gt;4,AQ58=4),5)+IF(AND(AP$242&gt;4,AQ58=5),4)+IF(AND(AP$2042&gt;4,AQ58=6),3)+IF(AND(AP$242&gt;4,AQ58=7),2)+IF(AND(AP$242&gt;4,AQ58&gt;7),1)+IF(AND(AP$242=4,AQ58=1),8)+IF(AND(AP$242=4,AQ58=2),6)+IF(AND(AP$242=4,AQ58=3),4)+IF(AND(AP$242=4,AQ58=4),2)+IF(AND(AP$242=3,AQ58=1),6)+IF(AND(AP$242=3,AQ58=2),4)+IF(AND(AP$242=3,AQ58=3),2)+IF(AND(AP$242=2,AQ58=1),4)+IF(AND(AP$242=2,AQ58=2),2)+IF(AND(AP$242=1,AQ58=1),2)</f>
        <v>0</v>
      </c>
      <c r="AT58" s="2" t="s">
        <v>21</v>
      </c>
      <c r="AU58" s="4">
        <f t="shared" si="109"/>
        <v>0</v>
      </c>
      <c r="AV58" s="11">
        <f t="shared" si="110"/>
        <v>12</v>
      </c>
      <c r="AW58" s="2">
        <v>28.434999999999999</v>
      </c>
      <c r="AX58" s="2">
        <v>28.335000000000001</v>
      </c>
      <c r="AY58" s="2" t="s">
        <v>21</v>
      </c>
      <c r="AZ58" s="2"/>
      <c r="BA58" s="6"/>
      <c r="BB58" s="19">
        <f t="shared" si="88"/>
        <v>26.876000000000001</v>
      </c>
      <c r="BC58" s="2">
        <v>29.748999999999999</v>
      </c>
      <c r="BD58" s="3"/>
      <c r="BE58" s="4">
        <f>IF(AND(BF$242&gt;4,BD58=1),6)+IF(AND(BF$242&gt;4,BD58=2),4)+IF(AND(BF$242&gt;4,BD58=3),3)+IF(AND(BF$242&gt;4,BD58=4),2)+IF(AND(BF$242&gt;4,BD58=5),1)+IF(AND(BF$242&gt;4,BD58&gt;5),1)+IF(AND(BF$242=4,BD58=1),4)+IF(AND(BF$242=4,BD58=2),3)+IF(AND(BF$242=4,BD58=3),2)+IF(AND(BF$242=4,BD58=4),1)+IF(AND(BF$242=3,BD58=1),3)+IF(AND(BF$242=3,BD58=2),2)+IF(AND(BF$242=3,BD58=3),1)+IF(AND(BF$242=2,BD58=1),2)+IF(AND(BF$242=2,BD58=2),1)+IF(AND(BF$242=1,BD58=1),1)</f>
        <v>0</v>
      </c>
      <c r="BF58" s="5"/>
      <c r="BG58" s="5"/>
      <c r="BH58" s="4">
        <f>IF(AND(BF$242&gt;4,BF58=1),12)+IF(AND(BF$242&gt;4,BF58=2),8)+IF(AND(BF$242&gt;4,BF58=3),6)+IF(AND(BF$242&gt;4,BF58=4),5)+IF(AND(BF$242&gt;4,BF58=5),4)+IF(AND(BF$242&gt;4,BF58=6),3)+IF(AND(BF$242&gt;4,BF58=7),2)+IF(AND(BF$242&gt;4,BF58&gt;7),1)+IF(AND(BF$242=4,BF58=1),8)+IF(AND(BF$242=4,BF58=2),6)+IF(AND(BF$242=4,BF58=3),4)+IF(AND(BF$242=4,BF58=4),2)+IF(AND(BF$242=3,BF58=1),6)+IF(AND(BF$242=3,BF58=2),4)+IF(AND(BF$242=3,BF58=3),2)+IF(AND(BF$242=2,BF58=1),4)+IF(AND(BF$242=2,BF58=2),2)+IF(AND(BF$242=1,BF58=1),2)</f>
        <v>0</v>
      </c>
      <c r="BI58" s="4">
        <f>IF(AND(BF$242&gt;4,BG58=1),12)+IF(AND(BF$242&gt;4,BG58=2),8)+IF(AND(BF$242&gt;4,BG58=3),6)+IF(AND(BF$242&gt;4,BG58=4),5)+IF(AND(BF$242&gt;4,BG58=5),4)+IF(AND(BF$2042&gt;4,BG58=6),3)+IF(AND(BF$242&gt;4,BG58=7),2)+IF(AND(BF$242&gt;4,BG58&gt;7),1)+IF(AND(BF$242=4,BG58=1),8)+IF(AND(BF$242=4,BG58=2),6)+IF(AND(BF$242=4,BG58=3),4)+IF(AND(BF$242=4,BG58=4),2)+IF(AND(BF$242=3,BG58=1),6)+IF(AND(BF$242=3,BG58=2),4)+IF(AND(BF$242=3,BG58=3),2)+IF(AND(BF$242=2,BG58=1),4)+IF(AND(BF$242=2,BG58=2),2)+IF(AND(BF$242=1,BG58=1),2)</f>
        <v>0</v>
      </c>
      <c r="BJ58" s="2" t="s">
        <v>21</v>
      </c>
      <c r="BK58" s="4">
        <f t="shared" si="89"/>
        <v>0</v>
      </c>
      <c r="BL58" s="11">
        <f t="shared" si="90"/>
        <v>12</v>
      </c>
      <c r="BM58" s="2">
        <v>27.149000000000001</v>
      </c>
      <c r="BN58" s="2">
        <v>27.353000000000002</v>
      </c>
      <c r="BO58" s="2" t="s">
        <v>21</v>
      </c>
      <c r="BP58" s="2"/>
      <c r="BQ58" s="6"/>
      <c r="BR58" s="19">
        <f t="shared" si="91"/>
        <v>26.876000000000001</v>
      </c>
      <c r="BS58" s="2">
        <v>35.848999999999997</v>
      </c>
      <c r="BT58" s="3">
        <v>2</v>
      </c>
      <c r="BU58" s="4">
        <f>IF(AND(BV$242&gt;4,BT58=1),6)+IF(AND(BV$242&gt;4,BT58=2),4)+IF(AND(BV$242&gt;4,BT58=3),3)+IF(AND(BV$242&gt;4,BT58=4),2)+IF(AND(BV$242&gt;4,BT58=5),1)+IF(AND(BV$242&gt;4,BT58&gt;5),1)+IF(AND(BV$242=4,BT58=1),4)+IF(AND(BV$242=4,BT58=2),3)+IF(AND(BV$242=4,BT58=3),2)+IF(AND(BV$242=4,BT58=4),1)+IF(AND(BV$242=3,BT58=1),3)+IF(AND(BV$242=3,BT58=2),2)+IF(AND(BV$242=3,BT58=3),1)+IF(AND(BV$242=2,BT58=1),2)+IF(AND(BV$242=2,BT58=2),1)+IF(AND(BV$242=1,BT58=1),1)</f>
        <v>4</v>
      </c>
      <c r="BV58" s="5">
        <v>3</v>
      </c>
      <c r="BW58" s="5">
        <v>5</v>
      </c>
      <c r="BX58" s="4">
        <f>IF(AND(BV$242&gt;4,BV58=1),12)+IF(AND(BV$242&gt;4,BV58=2),8)+IF(AND(BV$242&gt;4,BV58=3),6)+IF(AND(BV$242&gt;4,BV58=4),5)+IF(AND(BV$242&gt;4,BV58=5),4)+IF(AND(BV$242&gt;4,BV58=6),3)+IF(AND(BV$242&gt;4,BV58=7),2)+IF(AND(BV$242&gt;4,BV58&gt;7),1)+IF(AND(BV$242=4,BV58=1),8)+IF(AND(BV$242=4,BV58=2),6)+IF(AND(BV$242=4,BV58=3),4)+IF(AND(BV$242=4,BV58=4),2)+IF(AND(BV$242=3,BV58=1),6)+IF(AND(BV$242=3,BV58=2),4)+IF(AND(BV$242=3,BV58=3),2)+IF(AND(BV$242=2,BV58=1),4)+IF(AND(BV$242=2,BV58=2),2)+IF(AND(BV$242=1,BV58=1),2)</f>
        <v>6</v>
      </c>
      <c r="BY58" s="4">
        <f>IF(AND(BV$242&gt;4,BW58=1),12)+IF(AND(BV$242&gt;4,BW58=2),8)+IF(AND(BV$242&gt;4,BW58=3),6)+IF(AND(BV$242&gt;4,BW58=4),5)+IF(AND(BV$242&gt;4,BW58=5),4)+IF(AND(BV$2042&gt;4,BW58=6),3)+IF(AND(BV$242&gt;4,BW58=7),2)+IF(AND(BV$242&gt;4,BW58&gt;7),1)+IF(AND(BV$242=4,BW58=1),8)+IF(AND(BV$242=4,BW58=2),6)+IF(AND(BV$242=4,BW58=3),4)+IF(AND(BV$242=4,BW58=4),2)+IF(AND(BV$242=3,BW58=1),6)+IF(AND(BV$242=3,BW58=2),4)+IF(AND(BV$242=3,BW58=3),2)+IF(AND(BV$242=2,BW58=1),4)+IF(AND(BV$242=2,BW58=2),2)+IF(AND(BV$242=1,BW58=1),2)</f>
        <v>4</v>
      </c>
      <c r="BZ58" s="2" t="s">
        <v>21</v>
      </c>
      <c r="CA58" s="4">
        <f t="shared" si="92"/>
        <v>14</v>
      </c>
      <c r="CB58" s="11">
        <f t="shared" si="93"/>
        <v>26</v>
      </c>
      <c r="CC58" s="2">
        <v>28.625</v>
      </c>
      <c r="CD58" s="2">
        <v>27.617000000000001</v>
      </c>
      <c r="CE58" s="2" t="s">
        <v>21</v>
      </c>
      <c r="CF58" s="2"/>
      <c r="CG58" s="6"/>
      <c r="CH58" s="19">
        <f t="shared" si="94"/>
        <v>26.876000000000001</v>
      </c>
      <c r="CI58" s="2"/>
      <c r="CJ58" s="3"/>
      <c r="CK58" s="4">
        <f>IF(AND(CL$242&gt;4,CJ58=1),6)+IF(AND(CL$242&gt;4,CJ58=2),4)+IF(AND(CL$242&gt;4,CJ58=3),3)+IF(AND(CL$242&gt;4,CJ58=4),2)+IF(AND(CL$242&gt;4,CJ58=5),1)+IF(AND(CL$242&gt;4,CJ58&gt;5),1)+IF(AND(CL$242=4,CJ58=1),4)+IF(AND(CL$242=4,CJ58=2),3)+IF(AND(CL$242=4,CJ58=3),2)+IF(AND(CL$242=4,CJ58=4),1)+IF(AND(CL$242=3,CJ58=1),3)+IF(AND(CL$242=3,CJ58=2),2)+IF(AND(CL$242=3,CJ58=3),1)+IF(AND(CL$242=2,CJ58=1),2)+IF(AND(CL$242=2,CJ58=2),1)+IF(AND(CL$242=1,CJ58=1),1)</f>
        <v>0</v>
      </c>
      <c r="CL58" s="5"/>
      <c r="CM58" s="5"/>
      <c r="CN58" s="4">
        <f>IF(AND(CL$242&gt;4,CL58=1),12)+IF(AND(CL$242&gt;4,CL58=2),8)+IF(AND(CL$242&gt;4,CL58=3),6)+IF(AND(CL$242&gt;4,CL58=4),5)+IF(AND(CL$242&gt;4,CL58=5),4)+IF(AND(CL$242&gt;4,CL58=6),3)+IF(AND(CL$242&gt;4,CL58=7),2)+IF(AND(CL$242&gt;4,CL58&gt;7),1)+IF(AND(CL$242=4,CL58=1),8)+IF(AND(CL$242=4,CL58=2),6)+IF(AND(CL$242=4,CL58=3),4)+IF(AND(CL$242=4,CL58=4),2)+IF(AND(CL$242=3,CL58=1),6)+IF(AND(CL$242=3,CL58=2),4)+IF(AND(CL$242=3,CL58=3),2)+IF(AND(CL$242=2,CL58=1),4)+IF(AND(CL$242=2,CL58=2),2)+IF(AND(CL$242=1,CL58=1),2)</f>
        <v>0</v>
      </c>
      <c r="CO58" s="4">
        <f>IF(AND(CL$242&gt;4,CM58=1),12)+IF(AND(CL$242&gt;4,CM58=2),8)+IF(AND(CL$242&gt;4,CM58=3),6)+IF(AND(CL$242&gt;4,CM58=4),5)+IF(AND(CL$242&gt;4,CM58=5),4)+IF(AND(CL$2042&gt;4,CM58=6),3)+IF(AND(CL$242&gt;4,CM58=7),2)+IF(AND(CL$242&gt;4,CM58&gt;7),1)+IF(AND(CL$242=4,CM58=1),8)+IF(AND(CL$242=4,CM58=2),6)+IF(AND(CL$242=4,CM58=3),4)+IF(AND(CL$242=4,CM58=4),2)+IF(AND(CL$242=3,CM58=1),6)+IF(AND(CL$242=3,CM58=2),4)+IF(AND(CL$242=3,CM58=3),2)+IF(AND(CL$242=2,CM58=1),4)+IF(AND(CL$242=2,CM58=2),2)+IF(AND(CL$242=1,CM58=1),2)</f>
        <v>0</v>
      </c>
      <c r="CP58" s="2" t="s">
        <v>21</v>
      </c>
      <c r="CQ58" s="4">
        <f t="shared" si="95"/>
        <v>0</v>
      </c>
      <c r="CR58" s="11">
        <f t="shared" si="96"/>
        <v>26</v>
      </c>
      <c r="CS58" s="2"/>
      <c r="CT58" s="2"/>
      <c r="CU58" s="2" t="s">
        <v>21</v>
      </c>
      <c r="CV58" s="2"/>
      <c r="CW58" s="6"/>
      <c r="CX58" s="19">
        <f t="shared" si="97"/>
        <v>26.876000000000001</v>
      </c>
      <c r="CY58" s="2"/>
      <c r="CZ58" s="3"/>
      <c r="DA58" s="4">
        <f t="shared" si="98"/>
        <v>0</v>
      </c>
      <c r="DB58" s="5"/>
      <c r="DC58" s="5"/>
      <c r="DD58" s="4">
        <f t="shared" si="99"/>
        <v>0</v>
      </c>
      <c r="DE58" s="4">
        <f t="shared" si="100"/>
        <v>0</v>
      </c>
      <c r="DF58" s="2" t="s">
        <v>21</v>
      </c>
      <c r="DG58" s="4">
        <f t="shared" si="101"/>
        <v>0</v>
      </c>
      <c r="DH58" s="11">
        <f t="shared" si="102"/>
        <v>26</v>
      </c>
      <c r="DI58" s="2"/>
      <c r="DJ58" s="2"/>
      <c r="DK58" s="2" t="s">
        <v>21</v>
      </c>
      <c r="DL58" s="2"/>
      <c r="DM58" s="6"/>
      <c r="DN58" s="19">
        <f t="shared" si="103"/>
        <v>26.876000000000001</v>
      </c>
    </row>
    <row r="59" spans="1:118" s="15" customFormat="1" ht="14">
      <c r="A59" s="13">
        <v>5</v>
      </c>
      <c r="B59" s="1" t="s">
        <v>177</v>
      </c>
      <c r="C59" s="2">
        <v>6561</v>
      </c>
      <c r="D59" s="1">
        <v>44</v>
      </c>
      <c r="E59" s="1" t="s">
        <v>178</v>
      </c>
      <c r="F59" s="57"/>
      <c r="G59" s="2"/>
      <c r="H59" s="3"/>
      <c r="I59" s="4"/>
      <c r="J59" s="5"/>
      <c r="K59" s="5"/>
      <c r="L59" s="4"/>
      <c r="M59" s="4"/>
      <c r="N59" s="2"/>
      <c r="O59" s="4"/>
      <c r="P59" s="11"/>
      <c r="Q59" s="2"/>
      <c r="R59" s="2"/>
      <c r="S59" s="2"/>
      <c r="T59" s="6"/>
      <c r="U59" s="6"/>
      <c r="V59" s="19"/>
      <c r="W59" s="2"/>
      <c r="X59" s="3"/>
      <c r="Y59" s="4"/>
      <c r="Z59" s="5"/>
      <c r="AA59" s="5"/>
      <c r="AB59" s="4"/>
      <c r="AC59" s="4"/>
      <c r="AD59" s="2"/>
      <c r="AE59" s="4"/>
      <c r="AF59" s="11"/>
      <c r="AG59" s="2"/>
      <c r="AH59" s="2"/>
      <c r="AI59" s="2"/>
      <c r="AJ59" s="6"/>
      <c r="AK59" s="6"/>
      <c r="AL59" s="19">
        <v>25.544</v>
      </c>
      <c r="AM59" s="2">
        <v>31.515999999999998</v>
      </c>
      <c r="AN59" s="3"/>
      <c r="AO59" s="4">
        <f>IF(AND(AP$242&gt;4,AN59=1),6)+IF(AND(AP$242&gt;4,AN59=2),4)+IF(AND(AP$242&gt;4,AN59=3),3)+IF(AND(AP$242&gt;4,AN59=4),2)+IF(AND(AP$242&gt;4,AN59=5),1)+IF(AND(AP$242&gt;4,AN59&gt;5),1)+IF(AND(AP$242=4,AN59=1),4)+IF(AND(AP$242=4,AN59=2),3)+IF(AND(AP$242=4,AN59=3),2)+IF(AND(AP$242=4,AN59=4),1)+IF(AND(AP$242=3,AN59=1),3)+IF(AND(AP$242=3,AN59=2),2)+IF(AND(AP$242=3,AN59=3),1)+IF(AND(AP$242=2,AN59=1),2)+IF(AND(AP$242=2,AN59=2),1)+IF(AND(AP$242=1,AN59=1),1)</f>
        <v>0</v>
      </c>
      <c r="AP59" s="5"/>
      <c r="AQ59" s="5"/>
      <c r="AR59" s="4">
        <f>IF(AND(AP$242&gt;4,AP59=1),12)+IF(AND(AP$242&gt;4,AP59=2),8)+IF(AND(AP$242&gt;4,AP59=3),6)+IF(AND(AP$242&gt;4,AP59=4),5)+IF(AND(AP$242&gt;4,AP59=5),4)+IF(AND(AP$242&gt;4,AP59=6),3)+IF(AND(AP$242&gt;4,AP59=7),2)+IF(AND(AP$242&gt;4,AP59&gt;7),1)+IF(AND(AP$242=4,AP59=1),8)+IF(AND(AP$242=4,AP59=2),6)+IF(AND(AP$242=4,AP59=3),4)+IF(AND(AP$242=4,AP59=4),2)+IF(AND(AP$242=3,AP59=1),6)+IF(AND(AP$242=3,AP59=2),4)+IF(AND(AP$242=3,AP59=3),2)+IF(AND(AP$242=2,AP59=1),4)+IF(AND(AP$242=2,AP59=2),2)+IF(AND(AP$242=1,AP59=1),2)</f>
        <v>0</v>
      </c>
      <c r="AS59" s="4">
        <f>IF(AND(AP$242&gt;4,AQ59=1),12)+IF(AND(AP$242&gt;4,AQ59=2),8)+IF(AND(AP$242&gt;4,AQ59=3),6)+IF(AND(AP$242&gt;4,AQ59=4),5)+IF(AND(AP$242&gt;4,AQ59=5),4)+IF(AND(AP$2042&gt;4,AQ59=6),3)+IF(AND(AP$242&gt;4,AQ59=7),2)+IF(AND(AP$242&gt;4,AQ59&gt;7),1)+IF(AND(AP$242=4,AQ59=1),8)+IF(AND(AP$242=4,AQ59=2),6)+IF(AND(AP$242=4,AQ59=3),4)+IF(AND(AP$242=4,AQ59=4),2)+IF(AND(AP$242=3,AQ59=1),6)+IF(AND(AP$242=3,AQ59=2),4)+IF(AND(AP$242=3,AQ59=3),2)+IF(AND(AP$242=2,AQ59=1),4)+IF(AND(AP$242=2,AQ59=2),2)+IF(AND(AP$242=1,AQ59=1),2)</f>
        <v>0</v>
      </c>
      <c r="AT59" s="2" t="s">
        <v>21</v>
      </c>
      <c r="AU59" s="4">
        <f t="shared" si="109"/>
        <v>0</v>
      </c>
      <c r="AV59" s="11">
        <f t="shared" si="110"/>
        <v>0</v>
      </c>
      <c r="AW59" s="2">
        <v>27.513000000000002</v>
      </c>
      <c r="AX59" s="2">
        <v>27.864000000000001</v>
      </c>
      <c r="AY59" s="2" t="s">
        <v>21</v>
      </c>
      <c r="AZ59" s="6"/>
      <c r="BA59" s="6"/>
      <c r="BB59" s="19">
        <f t="shared" si="88"/>
        <v>25.544</v>
      </c>
      <c r="BC59" s="2">
        <v>27.021999999999998</v>
      </c>
      <c r="BD59" s="3"/>
      <c r="BE59" s="4">
        <f>IF(AND(BF$242&gt;4,BD59=1),6)+IF(AND(BF$242&gt;4,BD59=2),4)+IF(AND(BF$242&gt;4,BD59=3),3)+IF(AND(BF$242&gt;4,BD59=4),2)+IF(AND(BF$242&gt;4,BD59=5),1)+IF(AND(BF$242&gt;4,BD59&gt;5),1)+IF(AND(BF$242=4,BD59=1),4)+IF(AND(BF$242=4,BD59=2),3)+IF(AND(BF$242=4,BD59=3),2)+IF(AND(BF$242=4,BD59=4),1)+IF(AND(BF$242=3,BD59=1),3)+IF(AND(BF$242=3,BD59=2),2)+IF(AND(BF$242=3,BD59=3),1)+IF(AND(BF$242=2,BD59=1),2)+IF(AND(BF$242=2,BD59=2),1)+IF(AND(BF$242=1,BD59=1),1)</f>
        <v>0</v>
      </c>
      <c r="BF59" s="5"/>
      <c r="BG59" s="5"/>
      <c r="BH59" s="4">
        <f>IF(AND(BF$242&gt;4,BF59=1),12)+IF(AND(BF$242&gt;4,BF59=2),8)+IF(AND(BF$242&gt;4,BF59=3),6)+IF(AND(BF$242&gt;4,BF59=4),5)+IF(AND(BF$242&gt;4,BF59=5),4)+IF(AND(BF$242&gt;4,BF59=6),3)+IF(AND(BF$242&gt;4,BF59=7),2)+IF(AND(BF$242&gt;4,BF59&gt;7),1)+IF(AND(BF$242=4,BF59=1),8)+IF(AND(BF$242=4,BF59=2),6)+IF(AND(BF$242=4,BF59=3),4)+IF(AND(BF$242=4,BF59=4),2)+IF(AND(BF$242=3,BF59=1),6)+IF(AND(BF$242=3,BF59=2),4)+IF(AND(BF$242=3,BF59=3),2)+IF(AND(BF$242=2,BF59=1),4)+IF(AND(BF$242=2,BF59=2),2)+IF(AND(BF$242=1,BF59=1),2)</f>
        <v>0</v>
      </c>
      <c r="BI59" s="4">
        <f>IF(AND(BF$242&gt;4,BG59=1),12)+IF(AND(BF$242&gt;4,BG59=2),8)+IF(AND(BF$242&gt;4,BG59=3),6)+IF(AND(BF$242&gt;4,BG59=4),5)+IF(AND(BF$242&gt;4,BG59=5),4)+IF(AND(BF$2042&gt;4,BG59=6),3)+IF(AND(BF$242&gt;4,BG59=7),2)+IF(AND(BF$242&gt;4,BG59&gt;7),1)+IF(AND(BF$242=4,BG59=1),8)+IF(AND(BF$242=4,BG59=2),6)+IF(AND(BF$242=4,BG59=3),4)+IF(AND(BF$242=4,BG59=4),2)+IF(AND(BF$242=3,BG59=1),6)+IF(AND(BF$242=3,BG59=2),4)+IF(AND(BF$242=3,BG59=3),2)+IF(AND(BF$242=2,BG59=1),4)+IF(AND(BF$242=2,BG59=2),2)+IF(AND(BF$242=1,BG59=1),2)</f>
        <v>0</v>
      </c>
      <c r="BJ59" s="2" t="s">
        <v>21</v>
      </c>
      <c r="BK59" s="4">
        <f t="shared" si="89"/>
        <v>0</v>
      </c>
      <c r="BL59" s="11">
        <f t="shared" si="90"/>
        <v>0</v>
      </c>
      <c r="BM59" s="2">
        <v>26.515999999999998</v>
      </c>
      <c r="BN59" s="2">
        <v>27.37</v>
      </c>
      <c r="BO59" s="2" t="s">
        <v>21</v>
      </c>
      <c r="BP59" s="6"/>
      <c r="BQ59" s="6"/>
      <c r="BR59" s="19">
        <f t="shared" si="91"/>
        <v>25.544</v>
      </c>
      <c r="BS59" s="2">
        <v>40.365000000000002</v>
      </c>
      <c r="BT59" s="3">
        <v>3</v>
      </c>
      <c r="BU59" s="4">
        <f>IF(AND(BV$242&gt;4,BT59=1),6)+IF(AND(BV$242&gt;4,BT59=2),4)+IF(AND(BV$242&gt;4,BT59=3),3)+IF(AND(BV$242&gt;4,BT59=4),2)+IF(AND(BV$242&gt;4,BT59=5),1)+IF(AND(BV$242&gt;4,BT59&gt;5),1)+IF(AND(BV$242=4,BT59=1),4)+IF(AND(BV$242=4,BT59=2),3)+IF(AND(BV$242=4,BT59=3),2)+IF(AND(BV$242=4,BT59=4),1)+IF(AND(BV$242=3,BT59=1),3)+IF(AND(BV$242=3,BT59=2),2)+IF(AND(BV$242=3,BT59=3),1)+IF(AND(BV$242=2,BT59=1),2)+IF(AND(BV$242=2,BT59=2),1)+IF(AND(BV$242=1,BT59=1),1)</f>
        <v>3</v>
      </c>
      <c r="BV59" s="5">
        <v>2</v>
      </c>
      <c r="BW59" s="5">
        <v>4</v>
      </c>
      <c r="BX59" s="4">
        <f>IF(AND(BV$242&gt;4,BV59=1),12)+IF(AND(BV$242&gt;4,BV59=2),8)+IF(AND(BV$242&gt;4,BV59=3),6)+IF(AND(BV$242&gt;4,BV59=4),5)+IF(AND(BV$242&gt;4,BV59=5),4)+IF(AND(BV$242&gt;4,BV59=6),3)+IF(AND(BV$242&gt;4,BV59=7),2)+IF(AND(BV$242&gt;4,BV59&gt;7),1)+IF(AND(BV$242=4,BV59=1),8)+IF(AND(BV$242=4,BV59=2),6)+IF(AND(BV$242=4,BV59=3),4)+IF(AND(BV$242=4,BV59=4),2)+IF(AND(BV$242=3,BV59=1),6)+IF(AND(BV$242=3,BV59=2),4)+IF(AND(BV$242=3,BV59=3),2)+IF(AND(BV$242=2,BV59=1),4)+IF(AND(BV$242=2,BV59=2),2)+IF(AND(BV$242=1,BV59=1),2)</f>
        <v>8</v>
      </c>
      <c r="BY59" s="4">
        <f>IF(AND(BV$242&gt;4,BW59=1),12)+IF(AND(BV$242&gt;4,BW59=2),8)+IF(AND(BV$242&gt;4,BW59=3),6)+IF(AND(BV$242&gt;4,BW59=4),5)+IF(AND(BV$242&gt;4,BW59=5),4)+IF(AND(BV$2042&gt;4,BW59=6),3)+IF(AND(BV$242&gt;4,BW59=7),2)+IF(AND(BV$242&gt;4,BW59&gt;7),1)+IF(AND(BV$242=4,BW59=1),8)+IF(AND(BV$242=4,BW59=2),6)+IF(AND(BV$242=4,BW59=3),4)+IF(AND(BV$242=4,BW59=4),2)+IF(AND(BV$242=3,BW59=1),6)+IF(AND(BV$242=3,BW59=2),4)+IF(AND(BV$242=3,BW59=3),2)+IF(AND(BV$242=2,BW59=1),4)+IF(AND(BV$242=2,BW59=2),2)+IF(AND(BV$242=1,BW59=1),2)</f>
        <v>5</v>
      </c>
      <c r="BZ59" s="2" t="s">
        <v>21</v>
      </c>
      <c r="CA59" s="4">
        <f t="shared" si="92"/>
        <v>16</v>
      </c>
      <c r="CB59" s="11">
        <f t="shared" si="93"/>
        <v>16</v>
      </c>
      <c r="CC59" s="2">
        <v>27.719000000000001</v>
      </c>
      <c r="CD59" s="2">
        <v>27.611999999999998</v>
      </c>
      <c r="CE59" s="2" t="s">
        <v>21</v>
      </c>
      <c r="CF59" s="6"/>
      <c r="CG59" s="6"/>
      <c r="CH59" s="19">
        <f t="shared" si="94"/>
        <v>25.544</v>
      </c>
      <c r="CI59" s="2">
        <v>27.117000000000001</v>
      </c>
      <c r="CJ59" s="3">
        <v>2</v>
      </c>
      <c r="CK59" s="4">
        <f>IF(AND(CL$242&gt;4,CJ59=1),6)+IF(AND(CL$242&gt;4,CJ59=2),4)+IF(AND(CL$242&gt;4,CJ59=3),3)+IF(AND(CL$242&gt;4,CJ59=4),2)+IF(AND(CL$242&gt;4,CJ59=5),1)+IF(AND(CL$242&gt;4,CJ59&gt;5),1)+IF(AND(CL$242=4,CJ59=1),4)+IF(AND(CL$242=4,CJ59=2),3)+IF(AND(CL$242=4,CJ59=3),2)+IF(AND(CL$242=4,CJ59=4),1)+IF(AND(CL$242=3,CJ59=1),3)+IF(AND(CL$242=3,CJ59=2),2)+IF(AND(CL$242=3,CJ59=3),1)+IF(AND(CL$242=2,CJ59=1),2)+IF(AND(CL$242=2,CJ59=2),1)+IF(AND(CL$242=1,CJ59=1),1)</f>
        <v>2</v>
      </c>
      <c r="CL59" s="5">
        <v>2</v>
      </c>
      <c r="CM59" s="5"/>
      <c r="CN59" s="4">
        <f>IF(AND(CL$242&gt;4,CL59=1),12)+IF(AND(CL$242&gt;4,CL59=2),8)+IF(AND(CL$242&gt;4,CL59=3),6)+IF(AND(CL$242&gt;4,CL59=4),5)+IF(AND(CL$242&gt;4,CL59=5),4)+IF(AND(CL$242&gt;4,CL59=6),3)+IF(AND(CL$242&gt;4,CL59=7),2)+IF(AND(CL$242&gt;4,CL59&gt;7),1)+IF(AND(CL$242=4,CL59=1),8)+IF(AND(CL$242=4,CL59=2),6)+IF(AND(CL$242=4,CL59=3),4)+IF(AND(CL$242=4,CL59=4),2)+IF(AND(CL$242=3,CL59=1),6)+IF(AND(CL$242=3,CL59=2),4)+IF(AND(CL$242=3,CL59=3),2)+IF(AND(CL$242=2,CL59=1),4)+IF(AND(CL$242=2,CL59=2),2)+IF(AND(CL$242=1,CL59=1),2)</f>
        <v>4</v>
      </c>
      <c r="CO59" s="4">
        <f>IF(AND(CL$242&gt;4,CM59=1),12)+IF(AND(CL$242&gt;4,CM59=2),8)+IF(AND(CL$242&gt;4,CM59=3),6)+IF(AND(CL$242&gt;4,CM59=4),5)+IF(AND(CL$242&gt;4,CM59=5),4)+IF(AND(CL$2042&gt;4,CM59=6),3)+IF(AND(CL$242&gt;4,CM59=7),2)+IF(AND(CL$242&gt;4,CM59&gt;7),1)+IF(AND(CL$242=4,CM59=1),8)+IF(AND(CL$242=4,CM59=2),6)+IF(AND(CL$242=4,CM59=3),4)+IF(AND(CL$242=4,CM59=4),2)+IF(AND(CL$242=3,CM59=1),6)+IF(AND(CL$242=3,CM59=2),4)+IF(AND(CL$242=3,CM59=3),2)+IF(AND(CL$242=2,CM59=1),4)+IF(AND(CL$242=2,CM59=2),2)+IF(AND(CL$242=1,CM59=1),2)</f>
        <v>0</v>
      </c>
      <c r="CP59" s="2" t="s">
        <v>21</v>
      </c>
      <c r="CQ59" s="4">
        <f t="shared" si="95"/>
        <v>6</v>
      </c>
      <c r="CR59" s="11">
        <f t="shared" si="96"/>
        <v>22</v>
      </c>
      <c r="CS59" s="10">
        <v>26.88</v>
      </c>
      <c r="CT59" s="2"/>
      <c r="CU59" s="2" t="s">
        <v>21</v>
      </c>
      <c r="CV59" s="6"/>
      <c r="CW59" s="6"/>
      <c r="CX59" s="19">
        <f t="shared" si="97"/>
        <v>25.544</v>
      </c>
      <c r="CY59" s="2">
        <v>28.236999999999998</v>
      </c>
      <c r="CZ59" s="3">
        <v>4</v>
      </c>
      <c r="DA59" s="4">
        <f t="shared" si="98"/>
        <v>2</v>
      </c>
      <c r="DB59" s="5"/>
      <c r="DC59" s="5"/>
      <c r="DD59" s="4">
        <f t="shared" si="99"/>
        <v>0</v>
      </c>
      <c r="DE59" s="4">
        <f t="shared" si="100"/>
        <v>0</v>
      </c>
      <c r="DF59" s="2" t="s">
        <v>21</v>
      </c>
      <c r="DG59" s="4">
        <f t="shared" si="101"/>
        <v>2</v>
      </c>
      <c r="DH59" s="11">
        <f t="shared" si="102"/>
        <v>24</v>
      </c>
      <c r="DI59" s="10"/>
      <c r="DJ59" s="2"/>
      <c r="DK59" s="2" t="s">
        <v>21</v>
      </c>
      <c r="DL59" s="2"/>
      <c r="DM59" s="6"/>
      <c r="DN59" s="19">
        <f t="shared" si="103"/>
        <v>25.544</v>
      </c>
    </row>
    <row r="60" spans="1:118" s="15" customFormat="1" ht="14">
      <c r="A60" s="13">
        <v>7</v>
      </c>
      <c r="B60" s="1" t="s">
        <v>126</v>
      </c>
      <c r="C60" s="2">
        <v>35716</v>
      </c>
      <c r="D60" s="1">
        <v>144</v>
      </c>
      <c r="E60" s="1" t="s">
        <v>125</v>
      </c>
      <c r="F60" s="57">
        <v>25.672000000000001</v>
      </c>
      <c r="G60" s="2"/>
      <c r="H60" s="3"/>
      <c r="I60" s="4">
        <f>IF(AND(J$242&gt;4,H60=1),6)+IF(AND(J$242&gt;4,H60=2),4)+IF(AND(J$242&gt;4,H60=3),3)+IF(AND(J$242&gt;4,H60=4),2)+IF(AND(J$242&gt;4,H60=5),1)+IF(AND(J$242&gt;4,H60&gt;5),1)+IF(AND(J$242=4,H60=1),4)+IF(AND(J$242=4,H60=2),3)+IF(AND(J$242=4,H60=3),2)+IF(AND(J$242=4,H60=4),1)+IF(AND(J$242=3,H60=1),3)+IF(AND(J$242=3,H60=2),2)+IF(AND(J$242=3,H60=3),1)+IF(AND(J$242=2,H60=1),2)+IF(AND(J$242=2,H60=2),1)+IF(AND(J$242=1,H60=1),1)</f>
        <v>0</v>
      </c>
      <c r="J60" s="5">
        <v>2</v>
      </c>
      <c r="K60" s="5">
        <v>2</v>
      </c>
      <c r="L60" s="4">
        <f>IF(AND(J$242&gt;4,J60=1),12)+IF(AND(J$242&gt;4,J60=2),8)+IF(AND(J$242&gt;4,J60=3),6)+IF(AND(J$242&gt;4,J60=4),5)+IF(AND(J$242&gt;4,J60=5),4)+IF(AND(J$242&gt;4,J60=6),3)+IF(AND(J$242&gt;4,J60=7),2)+IF(AND(J$242&gt;4,J60&gt;7),1)+IF(AND(J$242=4,J60=1),8)+IF(AND(J$242=4,J60=2),6)+IF(AND(J$242=4,J60=3),4)+IF(AND(J$242=4,J60=4),2)+IF(AND(J$242=3,J60=1),6)+IF(AND(J$242=3,J60=2),4)+IF(AND(J$242=3,J60=3),2)+IF(AND(J$242=2,J60=1),4)+IF(AND(J$242=2,J60=2),2)+IF(AND(J$242=1,J60=1),2)</f>
        <v>2</v>
      </c>
      <c r="M60" s="4">
        <f>IF(AND(J$242&gt;4,K60=1),12)+IF(AND(J$242&gt;4,K60=2),8)+IF(AND(J$242&gt;4,K60=3),6)+IF(AND(J$242&gt;4,K60=4),5)+IF(AND(J$242&gt;4,K60=5),4)+IF(AND(J$2042&gt;4,K60=6),3)+IF(AND(J$242&gt;4,K60=7),2)+IF(AND(J$242&gt;4,K60&gt;7),1)+IF(AND(J$242=4,K60=1),8)+IF(AND(J$242=4,K60=2),6)+IF(AND(J$242=4,K60=3),4)+IF(AND(J$242=4,K60=4),2)+IF(AND(J$242=3,K60=1),6)+IF(AND(J$242=3,K60=2),4)+IF(AND(J$242=3,K60=3),2)+IF(AND(J$242=2,K60=1),4)+IF(AND(J$242=2,K60=2),2)+IF(AND(J$242=1,K60=1),2)</f>
        <v>2</v>
      </c>
      <c r="N60" s="2" t="s">
        <v>21</v>
      </c>
      <c r="O60" s="4">
        <f>+I60+L60+M60+U60</f>
        <v>4</v>
      </c>
      <c r="P60" s="11">
        <f>O60</f>
        <v>4</v>
      </c>
      <c r="Q60" s="2">
        <v>28.181999999999999</v>
      </c>
      <c r="R60" s="2">
        <v>28.344000000000001</v>
      </c>
      <c r="S60" s="2" t="s">
        <v>21</v>
      </c>
      <c r="T60" s="6"/>
      <c r="U60" s="6"/>
      <c r="V60" s="19">
        <f>MIN(F60,G60,Q60,R60)</f>
        <v>25.672000000000001</v>
      </c>
      <c r="W60" s="2"/>
      <c r="X60" s="3"/>
      <c r="Y60" s="4">
        <f>IF(AND(Z$242&gt;4,X60=1),6)+IF(AND(Z$242&gt;4,X60=2),4)+IF(AND(Z$242&gt;4,X60=3),3)+IF(AND(Z$242&gt;4,X60=4),2)+IF(AND(Z$242&gt;4,X60=5),1)+IF(AND(Z$242&gt;4,X60&gt;5),1)+IF(AND(Z$242=4,X60=1),4)+IF(AND(Z$242=4,X60=2),3)+IF(AND(Z$242=4,X60=3),2)+IF(AND(Z$242=4,X60=4),1)+IF(AND(Z$242=3,X60=1),3)+IF(AND(Z$242=3,X60=2),2)+IF(AND(Z$242=3,X60=3),1)+IF(AND(Z$242=2,X60=1),2)+IF(AND(Z$242=2,X60=2),1)+IF(AND(Z$242=1,X60=1),1)</f>
        <v>0</v>
      </c>
      <c r="Z60" s="5"/>
      <c r="AA60" s="5"/>
      <c r="AB60" s="4">
        <f>IF(AND(Z$242&gt;4,Z60=1),12)+IF(AND(Z$242&gt;4,Z60=2),8)+IF(AND(Z$242&gt;4,Z60=3),6)+IF(AND(Z$242&gt;4,Z60=4),5)+IF(AND(Z$242&gt;4,Z60=5),4)+IF(AND(Z$242&gt;4,Z60=6),3)+IF(AND(Z$242&gt;4,Z60=7),2)+IF(AND(Z$242&gt;4,Z60&gt;7),1)+IF(AND(Z$242=4,Z60=1),8)+IF(AND(Z$242=4,Z60=2),6)+IF(AND(Z$242=4,Z60=3),4)+IF(AND(Z$242=4,Z60=4),2)+IF(AND(Z$242=3,Z60=1),6)+IF(AND(Z$242=3,Z60=2),4)+IF(AND(Z$242=3,Z60=3),2)+IF(AND(Z$242=2,Z60=1),4)+IF(AND(Z$242=2,Z60=2),2)+IF(AND(Z$242=1,Z60=1),2)</f>
        <v>0</v>
      </c>
      <c r="AC60" s="4">
        <f>IF(AND(Z$242&gt;4,AA60=1),12)+IF(AND(Z$242&gt;4,AA60=2),8)+IF(AND(Z$242&gt;4,AA60=3),6)+IF(AND(Z$242&gt;4,AA60=4),5)+IF(AND(Z$242&gt;4,AA60=5),4)+IF(AND(Z$2042&gt;4,AA60=6),3)+IF(AND(Z$242&gt;4,AA60=7),2)+IF(AND(Z$242&gt;4,AA60&gt;7),1)+IF(AND(Z$242=4,AA60=1),8)+IF(AND(Z$242=4,AA60=2),6)+IF(AND(Z$242=4,AA60=3),4)+IF(AND(Z$242=4,AA60=4),2)+IF(AND(Z$242=3,AA60=1),6)+IF(AND(Z$242=3,AA60=2),4)+IF(AND(Z$242=3,AA60=3),2)+IF(AND(Z$242=2,AA60=1),4)+IF(AND(Z$242=2,AA60=2),2)+IF(AND(Z$242=1,AA60=1),2)</f>
        <v>0</v>
      </c>
      <c r="AD60" s="2" t="s">
        <v>21</v>
      </c>
      <c r="AE60" s="4">
        <f>+Y60+AB60+AC60+AK60</f>
        <v>0</v>
      </c>
      <c r="AF60" s="11">
        <f>AE60+P60</f>
        <v>4</v>
      </c>
      <c r="AG60" s="2"/>
      <c r="AH60" s="2"/>
      <c r="AI60" s="2" t="s">
        <v>21</v>
      </c>
      <c r="AJ60" s="6"/>
      <c r="AK60" s="6"/>
      <c r="AL60" s="19">
        <f>MIN(V60,W60,AG60,AH60)</f>
        <v>25.672000000000001</v>
      </c>
      <c r="AM60" s="2"/>
      <c r="AN60" s="3"/>
      <c r="AO60" s="4">
        <f>IF(AND(AP$242&gt;4,AN60=1),6)+IF(AND(AP$242&gt;4,AN60=2),4)+IF(AND(AP$242&gt;4,AN60=3),3)+IF(AND(AP$242&gt;4,AN60=4),2)+IF(AND(AP$242&gt;4,AN60=5),1)+IF(AND(AP$242&gt;4,AN60&gt;5),1)+IF(AND(AP$242=4,AN60=1),4)+IF(AND(AP$242=4,AN60=2),3)+IF(AND(AP$242=4,AN60=3),2)+IF(AND(AP$242=4,AN60=4),1)+IF(AND(AP$242=3,AN60=1),3)+IF(AND(AP$242=3,AN60=2),2)+IF(AND(AP$242=3,AN60=3),1)+IF(AND(AP$242=2,AN60=1),2)+IF(AND(AP$242=2,AN60=2),1)+IF(AND(AP$242=1,AN60=1),1)</f>
        <v>0</v>
      </c>
      <c r="AP60" s="5"/>
      <c r="AQ60" s="5"/>
      <c r="AR60" s="4">
        <f>IF(AND(AP$242&gt;4,AP60=1),12)+IF(AND(AP$242&gt;4,AP60=2),8)+IF(AND(AP$242&gt;4,AP60=3),6)+IF(AND(AP$242&gt;4,AP60=4),5)+IF(AND(AP$242&gt;4,AP60=5),4)+IF(AND(AP$242&gt;4,AP60=6),3)+IF(AND(AP$242&gt;4,AP60=7),2)+IF(AND(AP$242&gt;4,AP60&gt;7),1)+IF(AND(AP$242=4,AP60=1),8)+IF(AND(AP$242=4,AP60=2),6)+IF(AND(AP$242=4,AP60=3),4)+IF(AND(AP$242=4,AP60=4),2)+IF(AND(AP$242=3,AP60=1),6)+IF(AND(AP$242=3,AP60=2),4)+IF(AND(AP$242=3,AP60=3),2)+IF(AND(AP$242=2,AP60=1),4)+IF(AND(AP$242=2,AP60=2),2)+IF(AND(AP$242=1,AP60=1),2)</f>
        <v>0</v>
      </c>
      <c r="AS60" s="4">
        <f>IF(AND(AP$242&gt;4,AQ60=1),12)+IF(AND(AP$242&gt;4,AQ60=2),8)+IF(AND(AP$242&gt;4,AQ60=3),6)+IF(AND(AP$242&gt;4,AQ60=4),5)+IF(AND(AP$242&gt;4,AQ60=5),4)+IF(AND(AP$2042&gt;4,AQ60=6),3)+IF(AND(AP$242&gt;4,AQ60=7),2)+IF(AND(AP$242&gt;4,AQ60&gt;7),1)+IF(AND(AP$242=4,AQ60=1),8)+IF(AND(AP$242=4,AQ60=2),6)+IF(AND(AP$242=4,AQ60=3),4)+IF(AND(AP$242=4,AQ60=4),2)+IF(AND(AP$242=3,AQ60=1),6)+IF(AND(AP$242=3,AQ60=2),4)+IF(AND(AP$242=3,AQ60=3),2)+IF(AND(AP$242=2,AQ60=1),4)+IF(AND(AP$242=2,AQ60=2),2)+IF(AND(AP$242=1,AQ60=1),2)</f>
        <v>0</v>
      </c>
      <c r="AT60" s="2" t="s">
        <v>21</v>
      </c>
      <c r="AU60" s="4">
        <f t="shared" si="109"/>
        <v>0</v>
      </c>
      <c r="AV60" s="11">
        <f t="shared" si="110"/>
        <v>4</v>
      </c>
      <c r="AW60" s="2"/>
      <c r="AX60" s="2"/>
      <c r="AY60" s="2" t="s">
        <v>21</v>
      </c>
      <c r="AZ60" s="6"/>
      <c r="BA60" s="6"/>
      <c r="BB60" s="19">
        <f t="shared" si="88"/>
        <v>25.672000000000001</v>
      </c>
      <c r="BC60" s="2"/>
      <c r="BD60" s="3"/>
      <c r="BE60" s="4">
        <f>IF(AND(BF$242&gt;4,BD60=1),6)+IF(AND(BF$242&gt;4,BD60=2),4)+IF(AND(BF$242&gt;4,BD60=3),3)+IF(AND(BF$242&gt;4,BD60=4),2)+IF(AND(BF$242&gt;4,BD60=5),1)+IF(AND(BF$242&gt;4,BD60&gt;5),1)+IF(AND(BF$242=4,BD60=1),4)+IF(AND(BF$242=4,BD60=2),3)+IF(AND(BF$242=4,BD60=3),2)+IF(AND(BF$242=4,BD60=4),1)+IF(AND(BF$242=3,BD60=1),3)+IF(AND(BF$242=3,BD60=2),2)+IF(AND(BF$242=3,BD60=3),1)+IF(AND(BF$242=2,BD60=1),2)+IF(AND(BF$242=2,BD60=2),1)+IF(AND(BF$242=1,BD60=1),1)</f>
        <v>0</v>
      </c>
      <c r="BF60" s="5"/>
      <c r="BG60" s="5"/>
      <c r="BH60" s="4">
        <f>IF(AND(BF$242&gt;4,BF60=1),12)+IF(AND(BF$242&gt;4,BF60=2),8)+IF(AND(BF$242&gt;4,BF60=3),6)+IF(AND(BF$242&gt;4,BF60=4),5)+IF(AND(BF$242&gt;4,BF60=5),4)+IF(AND(BF$242&gt;4,BF60=6),3)+IF(AND(BF$242&gt;4,BF60=7),2)+IF(AND(BF$242&gt;4,BF60&gt;7),1)+IF(AND(BF$242=4,BF60=1),8)+IF(AND(BF$242=4,BF60=2),6)+IF(AND(BF$242=4,BF60=3),4)+IF(AND(BF$242=4,BF60=4),2)+IF(AND(BF$242=3,BF60=1),6)+IF(AND(BF$242=3,BF60=2),4)+IF(AND(BF$242=3,BF60=3),2)+IF(AND(BF$242=2,BF60=1),4)+IF(AND(BF$242=2,BF60=2),2)+IF(AND(BF$242=1,BF60=1),2)</f>
        <v>0</v>
      </c>
      <c r="BI60" s="4">
        <f>IF(AND(BF$242&gt;4,BG60=1),12)+IF(AND(BF$242&gt;4,BG60=2),8)+IF(AND(BF$242&gt;4,BG60=3),6)+IF(AND(BF$242&gt;4,BG60=4),5)+IF(AND(BF$242&gt;4,BG60=5),4)+IF(AND(BF$2042&gt;4,BG60=6),3)+IF(AND(BF$242&gt;4,BG60=7),2)+IF(AND(BF$242&gt;4,BG60&gt;7),1)+IF(AND(BF$242=4,BG60=1),8)+IF(AND(BF$242=4,BG60=2),6)+IF(AND(BF$242=4,BG60=3),4)+IF(AND(BF$242=4,BG60=4),2)+IF(AND(BF$242=3,BG60=1),6)+IF(AND(BF$242=3,BG60=2),4)+IF(AND(BF$242=3,BG60=3),2)+IF(AND(BF$242=2,BG60=1),4)+IF(AND(BF$242=2,BG60=2),2)+IF(AND(BF$242=1,BG60=1),2)</f>
        <v>0</v>
      </c>
      <c r="BJ60" s="2" t="s">
        <v>21</v>
      </c>
      <c r="BK60" s="4">
        <f t="shared" si="89"/>
        <v>0</v>
      </c>
      <c r="BL60" s="11">
        <f t="shared" si="90"/>
        <v>4</v>
      </c>
      <c r="BM60" s="2"/>
      <c r="BN60" s="2"/>
      <c r="BO60" s="2" t="s">
        <v>21</v>
      </c>
      <c r="BP60" s="6"/>
      <c r="BQ60" s="6"/>
      <c r="BR60" s="19">
        <f t="shared" si="91"/>
        <v>25.672000000000001</v>
      </c>
      <c r="BS60" s="2">
        <v>44.793999999999997</v>
      </c>
      <c r="BT60" s="3">
        <v>4</v>
      </c>
      <c r="BU60" s="4">
        <f>IF(AND(BV$242&gt;4,BT60=1),6)+IF(AND(BV$242&gt;4,BT60=2),4)+IF(AND(BV$242&gt;4,BT60=3),3)+IF(AND(BV$242&gt;4,BT60=4),2)+IF(AND(BV$242&gt;4,BT60=5),1)+IF(AND(BV$242&gt;4,BT60&gt;5),1)+IF(AND(BV$242=4,BT60=1),4)+IF(AND(BV$242=4,BT60=2),3)+IF(AND(BV$242=4,BT60=3),2)+IF(AND(BV$242=4,BT60=4),1)+IF(AND(BV$242=3,BT60=1),3)+IF(AND(BV$242=3,BT60=2),2)+IF(AND(BV$242=3,BT60=3),1)+IF(AND(BV$242=2,BT60=1),2)+IF(AND(BV$242=2,BT60=2),1)+IF(AND(BV$242=1,BT60=1),1)</f>
        <v>2</v>
      </c>
      <c r="BV60" s="5">
        <v>4</v>
      </c>
      <c r="BW60" s="5">
        <v>1</v>
      </c>
      <c r="BX60" s="4">
        <f>IF(AND(BV$242&gt;4,BV60=1),12)+IF(AND(BV$242&gt;4,BV60=2),8)+IF(AND(BV$242&gt;4,BV60=3),6)+IF(AND(BV$242&gt;4,BV60=4),5)+IF(AND(BV$242&gt;4,BV60=5),4)+IF(AND(BV$242&gt;4,BV60=6),3)+IF(AND(BV$242&gt;4,BV60=7),2)+IF(AND(BV$242&gt;4,BV60&gt;7),1)+IF(AND(BV$242=4,BV60=1),8)+IF(AND(BV$242=4,BV60=2),6)+IF(AND(BV$242=4,BV60=3),4)+IF(AND(BV$242=4,BV60=4),2)+IF(AND(BV$242=3,BV60=1),6)+IF(AND(BV$242=3,BV60=2),4)+IF(AND(BV$242=3,BV60=3),2)+IF(AND(BV$242=2,BV60=1),4)+IF(AND(BV$242=2,BV60=2),2)+IF(AND(BV$242=1,BV60=1),2)</f>
        <v>5</v>
      </c>
      <c r="BY60" s="4">
        <f>IF(AND(BV$242&gt;4,BW60=1),12)+IF(AND(BV$242&gt;4,BW60=2),8)+IF(AND(BV$242&gt;4,BW60=3),6)+IF(AND(BV$242&gt;4,BW60=4),5)+IF(AND(BV$242&gt;4,BW60=5),4)+IF(AND(BV$2042&gt;4,BW60=6),3)+IF(AND(BV$242&gt;4,BW60=7),2)+IF(AND(BV$242&gt;4,BW60&gt;7),1)+IF(AND(BV$242=4,BW60=1),8)+IF(AND(BV$242=4,BW60=2),6)+IF(AND(BV$242=4,BW60=3),4)+IF(AND(BV$242=4,BW60=4),2)+IF(AND(BV$242=3,BW60=1),6)+IF(AND(BV$242=3,BW60=2),4)+IF(AND(BV$242=3,BW60=3),2)+IF(AND(BV$242=2,BW60=1),4)+IF(AND(BV$242=2,BW60=2),2)+IF(AND(BV$242=1,BW60=1),2)</f>
        <v>12</v>
      </c>
      <c r="BZ60" s="2" t="s">
        <v>21</v>
      </c>
      <c r="CA60" s="4">
        <f t="shared" si="92"/>
        <v>19</v>
      </c>
      <c r="CB60" s="11">
        <f t="shared" si="93"/>
        <v>23</v>
      </c>
      <c r="CC60" s="2">
        <v>28.704000000000001</v>
      </c>
      <c r="CD60" s="2">
        <v>26.835000000000001</v>
      </c>
      <c r="CE60" s="2" t="s">
        <v>21</v>
      </c>
      <c r="CF60" s="6"/>
      <c r="CG60" s="6"/>
      <c r="CH60" s="19">
        <f t="shared" si="94"/>
        <v>25.672000000000001</v>
      </c>
      <c r="CI60" s="2"/>
      <c r="CJ60" s="3"/>
      <c r="CK60" s="4">
        <f>IF(AND(CL$242&gt;4,CJ60=1),6)+IF(AND(CL$242&gt;4,CJ60=2),4)+IF(AND(CL$242&gt;4,CJ60=3),3)+IF(AND(CL$242&gt;4,CJ60=4),2)+IF(AND(CL$242&gt;4,CJ60=5),1)+IF(AND(CL$242&gt;4,CJ60&gt;5),1)+IF(AND(CL$242=4,CJ60=1),4)+IF(AND(CL$242=4,CJ60=2),3)+IF(AND(CL$242=4,CJ60=3),2)+IF(AND(CL$242=4,CJ60=4),1)+IF(AND(CL$242=3,CJ60=1),3)+IF(AND(CL$242=3,CJ60=2),2)+IF(AND(CL$242=3,CJ60=3),1)+IF(AND(CL$242=2,CJ60=1),2)+IF(AND(CL$242=2,CJ60=2),1)+IF(AND(CL$242=1,CJ60=1),1)</f>
        <v>0</v>
      </c>
      <c r="CL60" s="5"/>
      <c r="CM60" s="5"/>
      <c r="CN60" s="4">
        <f>IF(AND(CL$242&gt;4,CL60=1),12)+IF(AND(CL$242&gt;4,CL60=2),8)+IF(AND(CL$242&gt;4,CL60=3),6)+IF(AND(CL$242&gt;4,CL60=4),5)+IF(AND(CL$242&gt;4,CL60=5),4)+IF(AND(CL$242&gt;4,CL60=6),3)+IF(AND(CL$242&gt;4,CL60=7),2)+IF(AND(CL$242&gt;4,CL60&gt;7),1)+IF(AND(CL$242=4,CL60=1),8)+IF(AND(CL$242=4,CL60=2),6)+IF(AND(CL$242=4,CL60=3),4)+IF(AND(CL$242=4,CL60=4),2)+IF(AND(CL$242=3,CL60=1),6)+IF(AND(CL$242=3,CL60=2),4)+IF(AND(CL$242=3,CL60=3),2)+IF(AND(CL$242=2,CL60=1),4)+IF(AND(CL$242=2,CL60=2),2)+IF(AND(CL$242=1,CL60=1),2)</f>
        <v>0</v>
      </c>
      <c r="CO60" s="4">
        <f>IF(AND(CL$242&gt;4,CM60=1),12)+IF(AND(CL$242&gt;4,CM60=2),8)+IF(AND(CL$242&gt;4,CM60=3),6)+IF(AND(CL$242&gt;4,CM60=4),5)+IF(AND(CL$242&gt;4,CM60=5),4)+IF(AND(CL$2042&gt;4,CM60=6),3)+IF(AND(CL$242&gt;4,CM60=7),2)+IF(AND(CL$242&gt;4,CM60&gt;7),1)+IF(AND(CL$242=4,CM60=1),8)+IF(AND(CL$242=4,CM60=2),6)+IF(AND(CL$242=4,CM60=3),4)+IF(AND(CL$242=4,CM60=4),2)+IF(AND(CL$242=3,CM60=1),6)+IF(AND(CL$242=3,CM60=2),4)+IF(AND(CL$242=3,CM60=3),2)+IF(AND(CL$242=2,CM60=1),4)+IF(AND(CL$242=2,CM60=2),2)+IF(AND(CL$242=1,CM60=1),2)</f>
        <v>0</v>
      </c>
      <c r="CP60" s="2" t="s">
        <v>21</v>
      </c>
      <c r="CQ60" s="4">
        <f t="shared" si="95"/>
        <v>0</v>
      </c>
      <c r="CR60" s="11">
        <f t="shared" si="96"/>
        <v>23</v>
      </c>
      <c r="CS60" s="2"/>
      <c r="CT60" s="2"/>
      <c r="CU60" s="2" t="s">
        <v>21</v>
      </c>
      <c r="CV60" s="6"/>
      <c r="CW60" s="6"/>
      <c r="CX60" s="19">
        <f t="shared" si="97"/>
        <v>25.672000000000001</v>
      </c>
      <c r="CY60" s="2"/>
      <c r="CZ60" s="3"/>
      <c r="DA60" s="4">
        <f t="shared" si="98"/>
        <v>0</v>
      </c>
      <c r="DB60" s="5"/>
      <c r="DC60" s="5"/>
      <c r="DD60" s="4">
        <f t="shared" si="99"/>
        <v>0</v>
      </c>
      <c r="DE60" s="4">
        <f t="shared" si="100"/>
        <v>0</v>
      </c>
      <c r="DF60" s="2" t="s">
        <v>21</v>
      </c>
      <c r="DG60" s="4">
        <f t="shared" si="101"/>
        <v>0</v>
      </c>
      <c r="DH60" s="11">
        <f t="shared" si="102"/>
        <v>23</v>
      </c>
      <c r="DI60" s="2"/>
      <c r="DJ60" s="2"/>
      <c r="DK60" s="2" t="s">
        <v>21</v>
      </c>
      <c r="DL60" s="2"/>
      <c r="DM60" s="6"/>
      <c r="DN60" s="19">
        <f t="shared" si="103"/>
        <v>25.672000000000001</v>
      </c>
    </row>
    <row r="61" spans="1:118" s="15" customFormat="1" ht="14">
      <c r="A61" s="13">
        <v>4</v>
      </c>
      <c r="B61" s="1" t="s">
        <v>189</v>
      </c>
      <c r="C61" s="2">
        <v>38850</v>
      </c>
      <c r="D61" s="1">
        <v>30</v>
      </c>
      <c r="E61" s="1" t="s">
        <v>39</v>
      </c>
      <c r="F61" s="57"/>
      <c r="G61" s="2"/>
      <c r="H61" s="3"/>
      <c r="I61" s="2"/>
      <c r="J61" s="5"/>
      <c r="K61" s="5"/>
      <c r="L61" s="2"/>
      <c r="M61" s="2"/>
      <c r="N61" s="2"/>
      <c r="O61" s="4"/>
      <c r="P61" s="11"/>
      <c r="Q61" s="2"/>
      <c r="R61" s="2"/>
      <c r="S61" s="2"/>
      <c r="T61" s="2"/>
      <c r="U61" s="6"/>
      <c r="V61" s="19"/>
      <c r="W61" s="2"/>
      <c r="X61" s="3"/>
      <c r="Y61" s="2"/>
      <c r="Z61" s="5"/>
      <c r="AA61" s="5"/>
      <c r="AB61" s="2"/>
      <c r="AC61" s="2"/>
      <c r="AD61" s="2"/>
      <c r="AE61" s="4"/>
      <c r="AF61" s="11"/>
      <c r="AG61" s="2"/>
      <c r="AH61" s="2"/>
      <c r="AI61" s="2"/>
      <c r="AJ61" s="8"/>
      <c r="AK61" s="6"/>
      <c r="AL61" s="19"/>
      <c r="AM61" s="2"/>
      <c r="AN61" s="3"/>
      <c r="AO61" s="2"/>
      <c r="AP61" s="5"/>
      <c r="AQ61" s="5"/>
      <c r="AR61" s="2"/>
      <c r="AS61" s="2"/>
      <c r="AT61" s="2"/>
      <c r="AU61" s="4"/>
      <c r="AV61" s="11"/>
      <c r="AW61" s="2"/>
      <c r="AX61" s="2"/>
      <c r="AY61" s="2"/>
      <c r="AZ61" s="2"/>
      <c r="BA61" s="6"/>
      <c r="BB61" s="19">
        <v>99.998999999999995</v>
      </c>
      <c r="BC61" s="2">
        <v>32.25</v>
      </c>
      <c r="BD61" s="3"/>
      <c r="BE61" s="2"/>
      <c r="BF61" s="5"/>
      <c r="BG61" s="5"/>
      <c r="BH61" s="2"/>
      <c r="BI61" s="2"/>
      <c r="BJ61" s="2" t="s">
        <v>40</v>
      </c>
      <c r="BK61" s="4"/>
      <c r="BL61" s="11"/>
      <c r="BM61" s="2">
        <v>32.045999999999999</v>
      </c>
      <c r="BN61" s="2">
        <v>33.064999999999998</v>
      </c>
      <c r="BO61" s="2" t="s">
        <v>29</v>
      </c>
      <c r="BP61" s="8" t="s">
        <v>70</v>
      </c>
      <c r="BQ61" s="6"/>
      <c r="BR61" s="19">
        <f t="shared" si="91"/>
        <v>32.045999999999999</v>
      </c>
      <c r="BS61" s="2"/>
      <c r="BT61" s="3"/>
      <c r="BU61" s="4">
        <f>IF(AND(BV$245&gt;4,BT61=1),6)+IF(AND(BV$245&gt;4,BT61=2),4)+IF(AND(BV$245&gt;4,BT61=3),3)+IF(AND(BV$245&gt;4,BT61=4),2)+IF(AND(BV$245&gt;4,BT61=5),1)+IF(AND(BV$245&gt;4,BT61&gt;5),1)+IF(AND(BV$245=4,BT61=1),4)+IF(AND(BV$245=4,BT61=2),3)+IF(AND(BV$245=4,BT61=3),2)+IF(AND(BV$245=4,BT61=4),1)+IF(AND(BV$245=3,BT61=1),3)+IF(AND(BV$245=3,BT61=2),2)+IF(AND(BV$245=3,BT61=3),1)+IF(AND(BV$245=2,BT61=1),2)+IF(AND(BV$245=2,BT61=2),1)+IF(AND(BV$245=1,BT61=1),1)</f>
        <v>0</v>
      </c>
      <c r="BV61" s="5"/>
      <c r="BW61" s="5"/>
      <c r="BX61" s="7">
        <f>IF(AND(BV$245&gt;4,BV61=1),12)+IF(AND(BV$245&gt;4,BV61=2),8)+IF(AND(BV$245&gt;4,BV61=3),6)+IF(AND(BV$245&gt;4,BV61=4),5)+IF(AND(BV$245&gt;4,BV61=5),4)+IF(AND(BV$245&gt;4,BV61=6),3)+IF(AND(BV$245&gt;4,BV61=7),2)+IF(AND(BV$245&gt;4,BV61&gt;7),1)+IF(AND(BV$245=4,BV61=1),8)+IF(AND(BV$245=4,BV61=2),6)+IF(AND(BV$245=4,BV61=3),4)+IF(AND(BV$245=4,BV61=4),2)+IF(AND(BV$245=3,BV61=1),6)+IF(AND(BV$245=3,BV61=2),4)+IF(AND(BV$245=3,BV61=3),2)+IF(AND(BV$245=2,BV61=1),4)+IF(AND(BV$245=2,BV61=2),2)+IF(AND(BV$245=1,BV61=1),2)</f>
        <v>0</v>
      </c>
      <c r="BY61" s="7">
        <f>IF(AND(BV$245&gt;4,BW61=1),12)+IF(AND(BV$245&gt;4,BW61=2),8)+IF(AND(BV$245&gt;4,BW61=3),6)+IF(AND(BV$245&gt;4,BW61=4),5)+IF(AND(BV$245&gt;4,BW61=5),4)+IF(AND(BV$245&gt;4,BW61=6),3)+IF(AND(BV$245&gt;4,BW61=7),2)+IF(AND(BV$245&gt;4,BW61&gt;7),1)+IF(AND(BV$245=4,BW61=1),8)+IF(AND(BV$245=4,BW61=2),6)+IF(AND(BV$245=4,BW61=3),4)+IF(AND(BV$245=4,BW61=4),2)+IF(AND(BV$245=3,BW61=1),6)+IF(AND(BV$245=3,BW61=2),4)+IF(AND(BV$245=3,BW61=3),2)+IF(AND(BV$245=2,BW61=1),4)+IF(AND(BV$245=2,BW61=2),2)+IF(AND(BV$245=1,BW61=1),2)</f>
        <v>0</v>
      </c>
      <c r="BZ61" s="2" t="s">
        <v>29</v>
      </c>
      <c r="CA61" s="4">
        <f t="shared" si="92"/>
        <v>0</v>
      </c>
      <c r="CB61" s="11">
        <f t="shared" si="93"/>
        <v>0</v>
      </c>
      <c r="CC61" s="2"/>
      <c r="CD61" s="2"/>
      <c r="CE61" s="2" t="s">
        <v>29</v>
      </c>
      <c r="CF61" s="6"/>
      <c r="CG61" s="6"/>
      <c r="CH61" s="19">
        <f t="shared" si="94"/>
        <v>32.045999999999999</v>
      </c>
      <c r="CI61" s="2"/>
      <c r="CJ61" s="3"/>
      <c r="CK61" s="4">
        <f>IF(AND(CL$245&gt;4,CJ61=1),6)+IF(AND(CL$245&gt;4,CJ61=2),4)+IF(AND(CL$245&gt;4,CJ61=3),3)+IF(AND(CL$245&gt;4,CJ61=4),2)+IF(AND(CL$245&gt;4,CJ61=5),1)+IF(AND(CL$245&gt;4,CJ61&gt;5),1)+IF(AND(CL$245=4,CJ61=1),4)+IF(AND(CL$245=4,CJ61=2),3)+IF(AND(CL$245=4,CJ61=3),2)+IF(AND(CL$245=4,CJ61=4),1)+IF(AND(CL$245=3,CJ61=1),3)+IF(AND(CL$245=3,CJ61=2),2)+IF(AND(CL$245=3,CJ61=3),1)+IF(AND(CL$245=2,CJ61=1),2)+IF(AND(CL$245=2,CJ61=2),1)+IF(AND(CL$245=1,CJ61=1),1)</f>
        <v>0</v>
      </c>
      <c r="CL61" s="5"/>
      <c r="CM61" s="5"/>
      <c r="CN61" s="7">
        <f>IF(AND(CL$245&gt;4,CL61=1),12)+IF(AND(CL$245&gt;4,CL61=2),8)+IF(AND(CL$245&gt;4,CL61=3),6)+IF(AND(CL$245&gt;4,CL61=4),5)+IF(AND(CL$245&gt;4,CL61=5),4)+IF(AND(CL$245&gt;4,CL61=6),3)+IF(AND(CL$245&gt;4,CL61=7),2)+IF(AND(CL$245&gt;4,CL61&gt;7),1)+IF(AND(CL$245=4,CL61=1),8)+IF(AND(CL$245=4,CL61=2),6)+IF(AND(CL$245=4,CL61=3),4)+IF(AND(CL$245=4,CL61=4),2)+IF(AND(CL$245=3,CL61=1),6)+IF(AND(CL$245=3,CL61=2),4)+IF(AND(CL$245=3,CL61=3),2)+IF(AND(CL$245=2,CL61=1),4)+IF(AND(CL$245=2,CL61=2),2)+IF(AND(CL$245=1,CL61=1),2)</f>
        <v>0</v>
      </c>
      <c r="CO61" s="7">
        <f>IF(AND(CL$245&gt;4,CM61=1),12)+IF(AND(CL$245&gt;4,CM61=2),8)+IF(AND(CL$245&gt;4,CM61=3),6)+IF(AND(CL$245&gt;4,CM61=4),5)+IF(AND(CL$245&gt;4,CM61=5),4)+IF(AND(CL$245&gt;4,CM61=6),3)+IF(AND(CL$245&gt;4,CM61=7),2)+IF(AND(CL$245&gt;4,CM61&gt;7),1)+IF(AND(CL$245=4,CM61=1),8)+IF(AND(CL$245=4,CM61=2),6)+IF(AND(CL$245=4,CM61=3),4)+IF(AND(CL$245=4,CM61=4),2)+IF(AND(CL$245=3,CM61=1),6)+IF(AND(CL$245=3,CM61=2),4)+IF(AND(CL$245=3,CM61=3),2)+IF(AND(CL$245=2,CM61=1),4)+IF(AND(CL$245=2,CM61=2),2)+IF(AND(CL$245=1,CM61=1),2)</f>
        <v>0</v>
      </c>
      <c r="CP61" s="2" t="s">
        <v>29</v>
      </c>
      <c r="CQ61" s="4">
        <f t="shared" si="95"/>
        <v>0</v>
      </c>
      <c r="CR61" s="11">
        <f t="shared" si="96"/>
        <v>0</v>
      </c>
      <c r="CS61" s="2"/>
      <c r="CT61" s="2"/>
      <c r="CU61" s="2" t="s">
        <v>29</v>
      </c>
      <c r="CV61" s="6"/>
      <c r="CW61" s="6"/>
      <c r="CX61" s="19">
        <f t="shared" si="97"/>
        <v>32.045999999999999</v>
      </c>
      <c r="CY61" s="2">
        <v>26.434999999999999</v>
      </c>
      <c r="CZ61" s="3">
        <v>1</v>
      </c>
      <c r="DA61" s="4">
        <f>IF(AND(DB$245&gt;4,CZ61=1),6)+IF(AND(DB$245&gt;4,CZ61=2),4)+IF(AND(DB$245&gt;4,CZ61=3),3)+IF(AND(DB$245&gt;4,CZ61=4),2)+IF(AND(DB$245&gt;4,CZ61=5),1)+IF(AND(DB$245&gt;4,CZ61&gt;5),1)+IF(AND(DB$245=4,CZ61=1),4)+IF(AND(DB$245=4,CZ61=2),3)+IF(AND(DB$245=4,CZ61=3),2)+IF(AND(DB$245=4,CZ61=4),1)+IF(AND(DB$245=3,CZ61=1),3)+IF(AND(DB$245=3,CZ61=2),2)+IF(AND(DB$245=3,CZ61=3),1)+IF(AND(DB$245=2,CZ61=1),2)+IF(AND(DB$245=2,CZ61=2),1)+IF(AND(DB$245=1,CZ61=1),1)</f>
        <v>4</v>
      </c>
      <c r="DB61" s="5">
        <v>1</v>
      </c>
      <c r="DC61" s="5">
        <v>1</v>
      </c>
      <c r="DD61" s="7">
        <f>IF(AND(DB$245&gt;4,DB61=1),12)+IF(AND(DB$245&gt;4,DB61=2),8)+IF(AND(DB$245&gt;4,DB61=3),6)+IF(AND(DB$245&gt;4,DB61=4),5)+IF(AND(DB$245&gt;4,DB61=5),4)+IF(AND(DB$245&gt;4,DB61=6),3)+IF(AND(DB$245&gt;4,DB61=7),2)+IF(AND(DB$245&gt;4,DB61&gt;7),1)+IF(AND(DB$245=4,DB61=1),8)+IF(AND(DB$245=4,DB61=2),6)+IF(AND(DB$245=4,DB61=3),4)+IF(AND(DB$245=4,DB61=4),2)+IF(AND(DB$245=3,DB61=1),6)+IF(AND(DB$245=3,DB61=2),4)+IF(AND(DB$245=3,DB61=3),2)+IF(AND(DB$245=2,DB61=1),4)+IF(AND(DB$245=2,DB61=2),2)+IF(AND(DB$245=1,DB61=1),2)</f>
        <v>8</v>
      </c>
      <c r="DE61" s="7">
        <f>IF(AND(DB$245&gt;4,DC61=1),12)+IF(AND(DB$245&gt;4,DC61=2),8)+IF(AND(DB$245&gt;4,DC61=3),6)+IF(AND(DB$245&gt;4,DC61=4),5)+IF(AND(DB$245&gt;4,DC61=5),4)+IF(AND(DB$245&gt;4,DC61=6),3)+IF(AND(DB$245&gt;4,DC61=7),2)+IF(AND(DB$245&gt;4,DC61&gt;7),1)+IF(AND(DB$245=4,DC61=1),8)+IF(AND(DB$245=4,DC61=2),6)+IF(AND(DB$245=4,DC61=3),4)+IF(AND(DB$245=4,DC61=4),2)+IF(AND(DB$245=3,DC61=1),6)+IF(AND(DB$245=3,DC61=2),4)+IF(AND(DB$245=3,DC61=3),2)+IF(AND(DB$245=2,DC61=1),4)+IF(AND(DB$245=2,DC61=2),2)+IF(AND(DB$245=1,DC61=1),2)</f>
        <v>8</v>
      </c>
      <c r="DF61" s="2" t="s">
        <v>29</v>
      </c>
      <c r="DG61" s="4">
        <f t="shared" si="101"/>
        <v>21</v>
      </c>
      <c r="DH61" s="11">
        <f t="shared" si="102"/>
        <v>21</v>
      </c>
      <c r="DI61" s="2">
        <v>26.800999999999998</v>
      </c>
      <c r="DJ61" s="10">
        <v>28.585000000000001</v>
      </c>
      <c r="DK61" s="2" t="s">
        <v>29</v>
      </c>
      <c r="DL61" s="8" t="s">
        <v>186</v>
      </c>
      <c r="DM61" s="6">
        <v>1</v>
      </c>
      <c r="DN61" s="19">
        <f t="shared" si="103"/>
        <v>26.434999999999999</v>
      </c>
    </row>
    <row r="62" spans="1:118" s="15" customFormat="1" ht="14">
      <c r="A62" s="13">
        <v>8</v>
      </c>
      <c r="B62" s="1" t="s">
        <v>78</v>
      </c>
      <c r="C62" s="2">
        <v>6494</v>
      </c>
      <c r="D62" s="1">
        <v>17</v>
      </c>
      <c r="E62" s="1" t="s">
        <v>28</v>
      </c>
      <c r="F62" s="57">
        <v>26.251999999999999</v>
      </c>
      <c r="G62" s="2"/>
      <c r="H62" s="3"/>
      <c r="I62" s="4">
        <f>IF(AND(J$242&gt;4,H62=1),6)+IF(AND(J$242&gt;4,H62=2),4)+IF(AND(J$242&gt;4,H62=3),3)+IF(AND(J$242&gt;4,H62=4),2)+IF(AND(J$242&gt;4,H62=5),1)+IF(AND(J$242&gt;4,H62&gt;5),1)+IF(AND(J$242=4,H62=1),4)+IF(AND(J$242=4,H62=2),3)+IF(AND(J$242=4,H62=3),2)+IF(AND(J$242=4,H62=4),1)+IF(AND(J$242=3,H62=1),3)+IF(AND(J$242=3,H62=2),2)+IF(AND(J$242=3,H62=3),1)+IF(AND(J$242=2,H62=1),2)+IF(AND(J$242=2,H62=2),1)+IF(AND(J$242=1,H62=1),1)</f>
        <v>0</v>
      </c>
      <c r="J62" s="5"/>
      <c r="K62" s="5"/>
      <c r="L62" s="4">
        <f>IF(AND(J$242&gt;4,J62=1),12)+IF(AND(J$242&gt;4,J62=2),8)+IF(AND(J$242&gt;4,J62=3),6)+IF(AND(J$242&gt;4,J62=4),5)+IF(AND(J$242&gt;4,J62=5),4)+IF(AND(J$242&gt;4,J62=6),3)+IF(AND(J$242&gt;4,J62=7),2)+IF(AND(J$242&gt;4,J62&gt;7),1)+IF(AND(J$242=4,J62=1),8)+IF(AND(J$242=4,J62=2),6)+IF(AND(J$242=4,J62=3),4)+IF(AND(J$242=4,J62=4),2)+IF(AND(J$242=3,J62=1),6)+IF(AND(J$242=3,J62=2),4)+IF(AND(J$242=3,J62=3),2)+IF(AND(J$242=2,J62=1),4)+IF(AND(J$242=2,J62=2),2)+IF(AND(J$242=1,J62=1),2)</f>
        <v>0</v>
      </c>
      <c r="M62" s="4">
        <f>IF(AND(J$242&gt;4,K62=1),12)+IF(AND(J$242&gt;4,K62=2),8)+IF(AND(J$242&gt;4,K62=3),6)+IF(AND(J$242&gt;4,K62=4),5)+IF(AND(J$242&gt;4,K62=5),4)+IF(AND(J$2042&gt;4,K62=6),3)+IF(AND(J$242&gt;4,K62=7),2)+IF(AND(J$242&gt;4,K62&gt;7),1)+IF(AND(J$242=4,K62=1),8)+IF(AND(J$242=4,K62=2),6)+IF(AND(J$242=4,K62=3),4)+IF(AND(J$242=4,K62=4),2)+IF(AND(J$242=3,K62=1),6)+IF(AND(J$242=3,K62=2),4)+IF(AND(J$242=3,K62=3),2)+IF(AND(J$242=2,K62=1),4)+IF(AND(J$242=2,K62=2),2)+IF(AND(J$242=1,K62=1),2)</f>
        <v>0</v>
      </c>
      <c r="N62" s="2" t="s">
        <v>26</v>
      </c>
      <c r="O62" s="4">
        <f>+I62+L62+M62+U62</f>
        <v>0</v>
      </c>
      <c r="P62" s="11">
        <f>O62</f>
        <v>0</v>
      </c>
      <c r="Q62" s="2"/>
      <c r="R62" s="2"/>
      <c r="S62" s="2" t="s">
        <v>26</v>
      </c>
      <c r="T62" s="2"/>
      <c r="U62" s="6"/>
      <c r="V62" s="19">
        <f>MIN(F62,G62,Q62,R62)</f>
        <v>26.251999999999999</v>
      </c>
      <c r="W62" s="2"/>
      <c r="X62" s="3"/>
      <c r="Y62" s="4">
        <f>IF(AND(Z$242&gt;4,X62=1),6)+IF(AND(Z$242&gt;4,X62=2),4)+IF(AND(Z$242&gt;4,X62=3),3)+IF(AND(Z$242&gt;4,X62=4),2)+IF(AND(Z$242&gt;4,X62=5),1)+IF(AND(Z$242&gt;4,X62&gt;5),1)+IF(AND(Z$242=4,X62=1),4)+IF(AND(Z$242=4,X62=2),3)+IF(AND(Z$242=4,X62=3),2)+IF(AND(Z$242=4,X62=4),1)+IF(AND(Z$242=3,X62=1),3)+IF(AND(Z$242=3,X62=2),2)+IF(AND(Z$242=3,X62=3),1)+IF(AND(Z$242=2,X62=1),2)+IF(AND(Z$242=2,X62=2),1)+IF(AND(Z$242=1,X62=1),1)</f>
        <v>0</v>
      </c>
      <c r="Z62" s="5"/>
      <c r="AA62" s="5"/>
      <c r="AB62" s="4">
        <f>IF(AND(Z$242&gt;4,Z62=1),12)+IF(AND(Z$242&gt;4,Z62=2),8)+IF(AND(Z$242&gt;4,Z62=3),6)+IF(AND(Z$242&gt;4,Z62=4),5)+IF(AND(Z$242&gt;4,Z62=5),4)+IF(AND(Z$242&gt;4,Z62=6),3)+IF(AND(Z$242&gt;4,Z62=7),2)+IF(AND(Z$242&gt;4,Z62&gt;7),1)+IF(AND(Z$242=4,Z62=1),8)+IF(AND(Z$242=4,Z62=2),6)+IF(AND(Z$242=4,Z62=3),4)+IF(AND(Z$242=4,Z62=4),2)+IF(AND(Z$242=3,Z62=1),6)+IF(AND(Z$242=3,Z62=2),4)+IF(AND(Z$242=3,Z62=3),2)+IF(AND(Z$242=2,Z62=1),4)+IF(AND(Z$242=2,Z62=2),2)+IF(AND(Z$242=1,Z62=1),2)</f>
        <v>0</v>
      </c>
      <c r="AC62" s="4">
        <f>IF(AND(Z$242&gt;4,AA62=1),12)+IF(AND(Z$242&gt;4,AA62=2),8)+IF(AND(Z$242&gt;4,AA62=3),6)+IF(AND(Z$242&gt;4,AA62=4),5)+IF(AND(Z$242&gt;4,AA62=5),4)+IF(AND(Z$2042&gt;4,AA62=6),3)+IF(AND(Z$242&gt;4,AA62=7),2)+IF(AND(Z$242&gt;4,AA62&gt;7),1)+IF(AND(Z$242=4,AA62=1),8)+IF(AND(Z$242=4,AA62=2),6)+IF(AND(Z$242=4,AA62=3),4)+IF(AND(Z$242=4,AA62=4),2)+IF(AND(Z$242=3,AA62=1),6)+IF(AND(Z$242=3,AA62=2),4)+IF(AND(Z$242=3,AA62=3),2)+IF(AND(Z$242=2,AA62=1),4)+IF(AND(Z$242=2,AA62=2),2)+IF(AND(Z$242=1,AA62=1),2)</f>
        <v>0</v>
      </c>
      <c r="AD62" s="2" t="s">
        <v>26</v>
      </c>
      <c r="AE62" s="4">
        <f>+Y62+AB62+AC62+AK62</f>
        <v>0</v>
      </c>
      <c r="AF62" s="11">
        <f>AE62+P62</f>
        <v>0</v>
      </c>
      <c r="AG62" s="2"/>
      <c r="AH62" s="2"/>
      <c r="AI62" s="2" t="s">
        <v>26</v>
      </c>
      <c r="AJ62" s="2"/>
      <c r="AK62" s="6"/>
      <c r="AL62" s="19">
        <f>MIN(V62,W62,AG62,AH62)</f>
        <v>26.251999999999999</v>
      </c>
      <c r="AM62" s="2"/>
      <c r="AN62" s="3"/>
      <c r="AO62" s="4">
        <f>IF(AND(AP$242&gt;4,AN62=1),6)+IF(AND(AP$242&gt;4,AN62=2),4)+IF(AND(AP$242&gt;4,AN62=3),3)+IF(AND(AP$242&gt;4,AN62=4),2)+IF(AND(AP$242&gt;4,AN62=5),1)+IF(AND(AP$242&gt;4,AN62&gt;5),1)+IF(AND(AP$242=4,AN62=1),4)+IF(AND(AP$242=4,AN62=2),3)+IF(AND(AP$242=4,AN62=3),2)+IF(AND(AP$242=4,AN62=4),1)+IF(AND(AP$242=3,AN62=1),3)+IF(AND(AP$242=3,AN62=2),2)+IF(AND(AP$242=3,AN62=3),1)+IF(AND(AP$242=2,AN62=1),2)+IF(AND(AP$242=2,AN62=2),1)+IF(AND(AP$242=1,AN62=1),1)</f>
        <v>0</v>
      </c>
      <c r="AP62" s="5"/>
      <c r="AQ62" s="5"/>
      <c r="AR62" s="4">
        <f>IF(AND(AP$242&gt;4,AP62=1),12)+IF(AND(AP$242&gt;4,AP62=2),8)+IF(AND(AP$242&gt;4,AP62=3),6)+IF(AND(AP$242&gt;4,AP62=4),5)+IF(AND(AP$242&gt;4,AP62=5),4)+IF(AND(AP$242&gt;4,AP62=6),3)+IF(AND(AP$242&gt;4,AP62=7),2)+IF(AND(AP$242&gt;4,AP62&gt;7),1)+IF(AND(AP$242=4,AP62=1),8)+IF(AND(AP$242=4,AP62=2),6)+IF(AND(AP$242=4,AP62=3),4)+IF(AND(AP$242=4,AP62=4),2)+IF(AND(AP$242=3,AP62=1),6)+IF(AND(AP$242=3,AP62=2),4)+IF(AND(AP$242=3,AP62=3),2)+IF(AND(AP$242=2,AP62=1),4)+IF(AND(AP$242=2,AP62=2),2)+IF(AND(AP$242=1,AP62=1),2)</f>
        <v>0</v>
      </c>
      <c r="AS62" s="4">
        <f>IF(AND(AP$242&gt;4,AQ62=1),12)+IF(AND(AP$242&gt;4,AQ62=2),8)+IF(AND(AP$242&gt;4,AQ62=3),6)+IF(AND(AP$242&gt;4,AQ62=4),5)+IF(AND(AP$242&gt;4,AQ62=5),4)+IF(AND(AP$2042&gt;4,AQ62=6),3)+IF(AND(AP$242&gt;4,AQ62=7),2)+IF(AND(AP$242&gt;4,AQ62&gt;7),1)+IF(AND(AP$242=4,AQ62=1),8)+IF(AND(AP$242=4,AQ62=2),6)+IF(AND(AP$242=4,AQ62=3),4)+IF(AND(AP$242=4,AQ62=4),2)+IF(AND(AP$242=3,AQ62=1),6)+IF(AND(AP$242=3,AQ62=2),4)+IF(AND(AP$242=3,AQ62=3),2)+IF(AND(AP$242=2,AQ62=1),4)+IF(AND(AP$242=2,AQ62=2),2)+IF(AND(AP$242=1,AQ62=1),2)</f>
        <v>0</v>
      </c>
      <c r="AT62" s="2" t="s">
        <v>26</v>
      </c>
      <c r="AU62" s="4">
        <f>+AO62+AR62+AS62+BA62</f>
        <v>0</v>
      </c>
      <c r="AV62" s="11">
        <f>AU62+AF62</f>
        <v>0</v>
      </c>
      <c r="AW62" s="2"/>
      <c r="AX62" s="2"/>
      <c r="AY62" s="2" t="s">
        <v>26</v>
      </c>
      <c r="AZ62" s="2"/>
      <c r="BA62" s="6"/>
      <c r="BB62" s="19">
        <f>MIN(AL62,AM62,AW62,AX62)</f>
        <v>26.251999999999999</v>
      </c>
      <c r="BC62" s="2"/>
      <c r="BD62" s="3"/>
      <c r="BE62" s="4">
        <f>IF(AND(BF$242&gt;4,BD62=1),6)+IF(AND(BF$242&gt;4,BD62=2),4)+IF(AND(BF$242&gt;4,BD62=3),3)+IF(AND(BF$242&gt;4,BD62=4),2)+IF(AND(BF$242&gt;4,BD62=5),1)+IF(AND(BF$242&gt;4,BD62&gt;5),1)+IF(AND(BF$242=4,BD62=1),4)+IF(AND(BF$242=4,BD62=2),3)+IF(AND(BF$242=4,BD62=3),2)+IF(AND(BF$242=4,BD62=4),1)+IF(AND(BF$242=3,BD62=1),3)+IF(AND(BF$242=3,BD62=2),2)+IF(AND(BF$242=3,BD62=3),1)+IF(AND(BF$242=2,BD62=1),2)+IF(AND(BF$242=2,BD62=2),1)+IF(AND(BF$242=1,BD62=1),1)</f>
        <v>0</v>
      </c>
      <c r="BF62" s="5"/>
      <c r="BG62" s="5"/>
      <c r="BH62" s="4">
        <f>IF(AND(BF$242&gt;4,BF62=1),12)+IF(AND(BF$242&gt;4,BF62=2),8)+IF(AND(BF$242&gt;4,BF62=3),6)+IF(AND(BF$242&gt;4,BF62=4),5)+IF(AND(BF$242&gt;4,BF62=5),4)+IF(AND(BF$242&gt;4,BF62=6),3)+IF(AND(BF$242&gt;4,BF62=7),2)+IF(AND(BF$242&gt;4,BF62&gt;7),1)+IF(AND(BF$242=4,BF62=1),8)+IF(AND(BF$242=4,BF62=2),6)+IF(AND(BF$242=4,BF62=3),4)+IF(AND(BF$242=4,BF62=4),2)+IF(AND(BF$242=3,BF62=1),6)+IF(AND(BF$242=3,BF62=2),4)+IF(AND(BF$242=3,BF62=3),2)+IF(AND(BF$242=2,BF62=1),4)+IF(AND(BF$242=2,BF62=2),2)+IF(AND(BF$242=1,BF62=1),2)</f>
        <v>0</v>
      </c>
      <c r="BI62" s="4">
        <f>IF(AND(BF$242&gt;4,BG62=1),12)+IF(AND(BF$242&gt;4,BG62=2),8)+IF(AND(BF$242&gt;4,BG62=3),6)+IF(AND(BF$242&gt;4,BG62=4),5)+IF(AND(BF$242&gt;4,BG62=5),4)+IF(AND(BF$2042&gt;4,BG62=6),3)+IF(AND(BF$242&gt;4,BG62=7),2)+IF(AND(BF$242&gt;4,BG62&gt;7),1)+IF(AND(BF$242=4,BG62=1),8)+IF(AND(BF$242=4,BG62=2),6)+IF(AND(BF$242=4,BG62=3),4)+IF(AND(BF$242=4,BG62=4),2)+IF(AND(BF$242=3,BG62=1),6)+IF(AND(BF$242=3,BG62=2),4)+IF(AND(BF$242=3,BG62=3),2)+IF(AND(BF$242=2,BG62=1),4)+IF(AND(BF$242=2,BG62=2),2)+IF(AND(BF$242=1,BG62=1),2)</f>
        <v>0</v>
      </c>
      <c r="BJ62" s="2" t="s">
        <v>26</v>
      </c>
      <c r="BK62" s="4">
        <f>+BE62+BH62+BI62+BQ62</f>
        <v>0</v>
      </c>
      <c r="BL62" s="11">
        <f>BK62+AV62</f>
        <v>0</v>
      </c>
      <c r="BM62" s="2"/>
      <c r="BN62" s="2"/>
      <c r="BO62" s="2" t="s">
        <v>26</v>
      </c>
      <c r="BP62" s="2"/>
      <c r="BQ62" s="6"/>
      <c r="BR62" s="19">
        <f t="shared" si="91"/>
        <v>26.251999999999999</v>
      </c>
      <c r="BS62" s="2"/>
      <c r="BT62" s="3"/>
      <c r="BU62" s="4">
        <f>IF(AND(BV$242&gt;4,BT62=1),6)+IF(AND(BV$242&gt;4,BT62=2),4)+IF(AND(BV$242&gt;4,BT62=3),3)+IF(AND(BV$242&gt;4,BT62=4),2)+IF(AND(BV$242&gt;4,BT62=5),1)+IF(AND(BV$242&gt;4,BT62&gt;5),1)+IF(AND(BV$242=4,BT62=1),4)+IF(AND(BV$242=4,BT62=2),3)+IF(AND(BV$242=4,BT62=3),2)+IF(AND(BV$242=4,BT62=4),1)+IF(AND(BV$242=3,BT62=1),3)+IF(AND(BV$242=3,BT62=2),2)+IF(AND(BV$242=3,BT62=3),1)+IF(AND(BV$242=2,BT62=1),2)+IF(AND(BV$242=2,BT62=2),1)+IF(AND(BV$242=1,BT62=1),1)</f>
        <v>0</v>
      </c>
      <c r="BV62" s="5"/>
      <c r="BW62" s="5"/>
      <c r="BX62" s="4">
        <f>IF(AND(BV$242&gt;4,BV62=1),12)+IF(AND(BV$242&gt;4,BV62=2),8)+IF(AND(BV$242&gt;4,BV62=3),6)+IF(AND(BV$242&gt;4,BV62=4),5)+IF(AND(BV$242&gt;4,BV62=5),4)+IF(AND(BV$242&gt;4,BV62=6),3)+IF(AND(BV$242&gt;4,BV62=7),2)+IF(AND(BV$242&gt;4,BV62&gt;7),1)+IF(AND(BV$242=4,BV62=1),8)+IF(AND(BV$242=4,BV62=2),6)+IF(AND(BV$242=4,BV62=3),4)+IF(AND(BV$242=4,BV62=4),2)+IF(AND(BV$242=3,BV62=1),6)+IF(AND(BV$242=3,BV62=2),4)+IF(AND(BV$242=3,BV62=3),2)+IF(AND(BV$242=2,BV62=1),4)+IF(AND(BV$242=2,BV62=2),2)+IF(AND(BV$242=1,BV62=1),2)</f>
        <v>0</v>
      </c>
      <c r="BY62" s="4">
        <f>IF(AND(BV$242&gt;4,BW62=1),12)+IF(AND(BV$242&gt;4,BW62=2),8)+IF(AND(BV$242&gt;4,BW62=3),6)+IF(AND(BV$242&gt;4,BW62=4),5)+IF(AND(BV$242&gt;4,BW62=5),4)+IF(AND(BV$2042&gt;4,BW62=6),3)+IF(AND(BV$242&gt;4,BW62=7),2)+IF(AND(BV$242&gt;4,BW62&gt;7),1)+IF(AND(BV$242=4,BW62=1),8)+IF(AND(BV$242=4,BW62=2),6)+IF(AND(BV$242=4,BW62=3),4)+IF(AND(BV$242=4,BW62=4),2)+IF(AND(BV$242=3,BW62=1),6)+IF(AND(BV$242=3,BW62=2),4)+IF(AND(BV$242=3,BW62=3),2)+IF(AND(BV$242=2,BW62=1),4)+IF(AND(BV$242=2,BW62=2),2)+IF(AND(BV$242=1,BW62=1),2)</f>
        <v>0</v>
      </c>
      <c r="BZ62" s="2" t="s">
        <v>21</v>
      </c>
      <c r="CA62" s="4">
        <f t="shared" si="92"/>
        <v>0</v>
      </c>
      <c r="CB62" s="11">
        <f t="shared" si="93"/>
        <v>0</v>
      </c>
      <c r="CC62" s="2">
        <v>29.308</v>
      </c>
      <c r="CD62" s="2"/>
      <c r="CE62" s="2" t="s">
        <v>21</v>
      </c>
      <c r="CF62" s="2"/>
      <c r="CG62" s="6"/>
      <c r="CH62" s="19">
        <f t="shared" si="94"/>
        <v>26.251999999999999</v>
      </c>
      <c r="CI62" s="2"/>
      <c r="CJ62" s="3"/>
      <c r="CK62" s="4">
        <f>IF(AND(CL$242&gt;4,CJ62=1),6)+IF(AND(CL$242&gt;4,CJ62=2),4)+IF(AND(CL$242&gt;4,CJ62=3),3)+IF(AND(CL$242&gt;4,CJ62=4),2)+IF(AND(CL$242&gt;4,CJ62=5),1)+IF(AND(CL$242&gt;4,CJ62&gt;5),1)+IF(AND(CL$242=4,CJ62=1),4)+IF(AND(CL$242=4,CJ62=2),3)+IF(AND(CL$242=4,CJ62=3),2)+IF(AND(CL$242=4,CJ62=4),1)+IF(AND(CL$242=3,CJ62=1),3)+IF(AND(CL$242=3,CJ62=2),2)+IF(AND(CL$242=3,CJ62=3),1)+IF(AND(CL$242=2,CJ62=1),2)+IF(AND(CL$242=2,CJ62=2),1)+IF(AND(CL$242=1,CJ62=1),1)</f>
        <v>0</v>
      </c>
      <c r="CL62" s="5"/>
      <c r="CM62" s="5"/>
      <c r="CN62" s="4">
        <f>IF(AND(CL$242&gt;4,CL62=1),12)+IF(AND(CL$242&gt;4,CL62=2),8)+IF(AND(CL$242&gt;4,CL62=3),6)+IF(AND(CL$242&gt;4,CL62=4),5)+IF(AND(CL$242&gt;4,CL62=5),4)+IF(AND(CL$242&gt;4,CL62=6),3)+IF(AND(CL$242&gt;4,CL62=7),2)+IF(AND(CL$242&gt;4,CL62&gt;7),1)+IF(AND(CL$242=4,CL62=1),8)+IF(AND(CL$242=4,CL62=2),6)+IF(AND(CL$242=4,CL62=3),4)+IF(AND(CL$242=4,CL62=4),2)+IF(AND(CL$242=3,CL62=1),6)+IF(AND(CL$242=3,CL62=2),4)+IF(AND(CL$242=3,CL62=3),2)+IF(AND(CL$242=2,CL62=1),4)+IF(AND(CL$242=2,CL62=2),2)+IF(AND(CL$242=1,CL62=1),2)</f>
        <v>0</v>
      </c>
      <c r="CO62" s="4">
        <f>IF(AND(CL$242&gt;4,CM62=1),12)+IF(AND(CL$242&gt;4,CM62=2),8)+IF(AND(CL$242&gt;4,CM62=3),6)+IF(AND(CL$242&gt;4,CM62=4),5)+IF(AND(CL$242&gt;4,CM62=5),4)+IF(AND(CL$2042&gt;4,CM62=6),3)+IF(AND(CL$242&gt;4,CM62=7),2)+IF(AND(CL$242&gt;4,CM62&gt;7),1)+IF(AND(CL$242=4,CM62=1),8)+IF(AND(CL$242=4,CM62=2),6)+IF(AND(CL$242=4,CM62=3),4)+IF(AND(CL$242=4,CM62=4),2)+IF(AND(CL$242=3,CM62=1),6)+IF(AND(CL$242=3,CM62=2),4)+IF(AND(CL$242=3,CM62=3),2)+IF(AND(CL$242=2,CM62=1),4)+IF(AND(CL$242=2,CM62=2),2)+IF(AND(CL$242=1,CM62=1),2)</f>
        <v>0</v>
      </c>
      <c r="CP62" s="2" t="s">
        <v>21</v>
      </c>
      <c r="CQ62" s="4">
        <f t="shared" si="95"/>
        <v>0</v>
      </c>
      <c r="CR62" s="11">
        <f t="shared" si="96"/>
        <v>0</v>
      </c>
      <c r="CS62" s="2"/>
      <c r="CT62" s="2"/>
      <c r="CU62" s="2" t="s">
        <v>21</v>
      </c>
      <c r="CV62" s="2"/>
      <c r="CW62" s="6"/>
      <c r="CX62" s="19">
        <f t="shared" si="97"/>
        <v>26.251999999999999</v>
      </c>
      <c r="CY62" s="2"/>
      <c r="CZ62" s="3"/>
      <c r="DA62" s="4">
        <f>IF(AND(DB$242&gt;4,CZ62=1),6)+IF(AND(DB$242&gt;4,CZ62=2),4)+IF(AND(DB$242&gt;4,CZ62=3),3)+IF(AND(DB$242&gt;4,CZ62=4),2)+IF(AND(DB$242&gt;4,CZ62=5),1)+IF(AND(DB$242&gt;4,CZ62&gt;5),1)+IF(AND(DB$242=4,CZ62=1),4)+IF(AND(DB$242=4,CZ62=2),3)+IF(AND(DB$242=4,CZ62=3),2)+IF(AND(DB$242=4,CZ62=4),1)+IF(AND(DB$242=3,CZ62=1),3)+IF(AND(DB$242=3,CZ62=2),2)+IF(AND(DB$242=3,CZ62=3),1)+IF(AND(DB$242=2,CZ62=1),2)+IF(AND(DB$242=2,CZ62=2),1)+IF(AND(DB$242=1,CZ62=1),1)</f>
        <v>0</v>
      </c>
      <c r="DB62" s="5"/>
      <c r="DC62" s="5"/>
      <c r="DD62" s="4">
        <f>IF(AND(DB$242&gt;4,DB62=1),12)+IF(AND(DB$242&gt;4,DB62=2),8)+IF(AND(DB$242&gt;4,DB62=3),6)+IF(AND(DB$242&gt;4,DB62=4),5)+IF(AND(DB$242&gt;4,DB62=5),4)+IF(AND(DB$242&gt;4,DB62=6),3)+IF(AND(DB$242&gt;4,DB62=7),2)+IF(AND(DB$242&gt;4,DB62&gt;7),1)+IF(AND(DB$242=4,DB62=1),8)+IF(AND(DB$242=4,DB62=2),6)+IF(AND(DB$242=4,DB62=3),4)+IF(AND(DB$242=4,DB62=4),2)+IF(AND(DB$242=3,DB62=1),6)+IF(AND(DB$242=3,DB62=2),4)+IF(AND(DB$242=3,DB62=3),2)+IF(AND(DB$242=2,DB62=1),4)+IF(AND(DB$242=2,DB62=2),2)+IF(AND(DB$242=1,DB62=1),2)</f>
        <v>0</v>
      </c>
      <c r="DE62" s="4">
        <f>IF(AND(DB$242&gt;4,DC62=1),12)+IF(AND(DB$242&gt;4,DC62=2),8)+IF(AND(DB$242&gt;4,DC62=3),6)+IF(AND(DB$242&gt;4,DC62=4),5)+IF(AND(DB$242&gt;4,DC62=5),4)+IF(AND(DB$2042&gt;4,DC62=6),3)+IF(AND(DB$242&gt;4,DC62=7),2)+IF(AND(DB$242&gt;4,DC62&gt;7),1)+IF(AND(DB$242=4,DC62=1),8)+IF(AND(DB$242=4,DC62=2),6)+IF(AND(DB$242=4,DC62=3),4)+IF(AND(DB$242=4,DC62=4),2)+IF(AND(DB$242=3,DC62=1),6)+IF(AND(DB$242=3,DC62=2),4)+IF(AND(DB$242=3,DC62=3),2)+IF(AND(DB$242=2,DC62=1),4)+IF(AND(DB$242=2,DC62=2),2)+IF(AND(DB$242=1,DC62=1),2)</f>
        <v>0</v>
      </c>
      <c r="DF62" s="2" t="s">
        <v>21</v>
      </c>
      <c r="DG62" s="4">
        <f t="shared" si="101"/>
        <v>0</v>
      </c>
      <c r="DH62" s="11">
        <f t="shared" si="102"/>
        <v>0</v>
      </c>
      <c r="DI62" s="2"/>
      <c r="DJ62" s="2"/>
      <c r="DK62" s="2" t="s">
        <v>21</v>
      </c>
      <c r="DL62" s="2"/>
      <c r="DM62" s="6"/>
      <c r="DN62" s="19">
        <f t="shared" si="103"/>
        <v>26.251999999999999</v>
      </c>
    </row>
    <row r="63" spans="1:118" s="15" customFormat="1" ht="14">
      <c r="A63" s="13">
        <v>9</v>
      </c>
      <c r="B63" s="1" t="s">
        <v>174</v>
      </c>
      <c r="C63" s="2">
        <v>44462</v>
      </c>
      <c r="D63" s="1">
        <v>31</v>
      </c>
      <c r="E63" s="1" t="s">
        <v>173</v>
      </c>
      <c r="F63" s="57"/>
      <c r="G63" s="2"/>
      <c r="H63" s="3"/>
      <c r="I63" s="2"/>
      <c r="J63" s="5"/>
      <c r="K63" s="5"/>
      <c r="L63" s="2"/>
      <c r="M63" s="2"/>
      <c r="N63" s="2"/>
      <c r="O63" s="4"/>
      <c r="P63" s="11"/>
      <c r="Q63" s="2"/>
      <c r="R63" s="2"/>
      <c r="S63" s="2"/>
      <c r="T63" s="2"/>
      <c r="U63" s="6"/>
      <c r="V63" s="19">
        <v>99.998999999999995</v>
      </c>
      <c r="W63" s="2"/>
      <c r="X63" s="3"/>
      <c r="Y63" s="2"/>
      <c r="Z63" s="5"/>
      <c r="AA63" s="5"/>
      <c r="AB63" s="2"/>
      <c r="AC63" s="2"/>
      <c r="AD63" s="2" t="s">
        <v>40</v>
      </c>
      <c r="AE63" s="4"/>
      <c r="AF63" s="11"/>
      <c r="AG63" s="2">
        <v>24.43</v>
      </c>
      <c r="AH63" s="2"/>
      <c r="AI63" s="2" t="s">
        <v>40</v>
      </c>
      <c r="AJ63" s="8" t="s">
        <v>98</v>
      </c>
      <c r="AK63" s="6"/>
      <c r="AL63" s="19">
        <f>MIN(V63,W63,AG63,AH63)</f>
        <v>24.43</v>
      </c>
      <c r="AM63" s="2"/>
      <c r="AN63" s="3"/>
      <c r="AO63" s="2"/>
      <c r="AP63" s="5"/>
      <c r="AQ63" s="5"/>
      <c r="AR63" s="2"/>
      <c r="AS63" s="2"/>
      <c r="AT63" s="2" t="s">
        <v>40</v>
      </c>
      <c r="AU63" s="4"/>
      <c r="AV63" s="11"/>
      <c r="AW63" s="2"/>
      <c r="AX63" s="2"/>
      <c r="AY63" s="2" t="s">
        <v>40</v>
      </c>
      <c r="AZ63" s="2" t="s">
        <v>98</v>
      </c>
      <c r="BA63" s="6"/>
      <c r="BB63" s="19">
        <f>MIN(AL63,AM63,AW63,AX63)</f>
        <v>24.43</v>
      </c>
      <c r="BC63" s="2">
        <v>32.116</v>
      </c>
      <c r="BD63" s="3"/>
      <c r="BE63" s="2"/>
      <c r="BF63" s="5"/>
      <c r="BG63" s="5"/>
      <c r="BH63" s="2"/>
      <c r="BI63" s="2"/>
      <c r="BJ63" s="2" t="s">
        <v>40</v>
      </c>
      <c r="BK63" s="4"/>
      <c r="BL63" s="11"/>
      <c r="BM63" s="2">
        <v>26.552</v>
      </c>
      <c r="BN63" s="2">
        <v>27.152000000000001</v>
      </c>
      <c r="BO63" s="2" t="s">
        <v>21</v>
      </c>
      <c r="BP63" s="8" t="s">
        <v>192</v>
      </c>
      <c r="BQ63" s="6"/>
      <c r="BR63" s="19">
        <f t="shared" si="91"/>
        <v>24.43</v>
      </c>
      <c r="BS63" s="2"/>
      <c r="BT63" s="3"/>
      <c r="BU63" s="4">
        <f>IF(AND(BV$242&gt;4,BT63=1),6)+IF(AND(BV$242&gt;4,BT63=2),4)+IF(AND(BV$242&gt;4,BT63=3),3)+IF(AND(BV$242&gt;4,BT63=4),2)+IF(AND(BV$242&gt;4,BT63=5),1)+IF(AND(BV$242&gt;4,BT63&gt;5),1)+IF(AND(BV$242=4,BT63=1),4)+IF(AND(BV$242=4,BT63=2),3)+IF(AND(BV$242=4,BT63=3),2)+IF(AND(BV$242=4,BT63=4),1)+IF(AND(BV$242=3,BT63=1),3)+IF(AND(BV$242=3,BT63=2),2)+IF(AND(BV$242=3,BT63=3),1)+IF(AND(BV$242=2,BT63=1),2)+IF(AND(BV$242=2,BT63=2),1)+IF(AND(BV$242=1,BT63=1),1)</f>
        <v>0</v>
      </c>
      <c r="BV63" s="5"/>
      <c r="BW63" s="5"/>
      <c r="BX63" s="4">
        <f>IF(AND(BV$242&gt;4,BV63=1),12)+IF(AND(BV$242&gt;4,BV63=2),8)+IF(AND(BV$242&gt;4,BV63=3),6)+IF(AND(BV$242&gt;4,BV63=4),5)+IF(AND(BV$242&gt;4,BV63=5),4)+IF(AND(BV$242&gt;4,BV63=6),3)+IF(AND(BV$242&gt;4,BV63=7),2)+IF(AND(BV$242&gt;4,BV63&gt;7),1)+IF(AND(BV$242=4,BV63=1),8)+IF(AND(BV$242=4,BV63=2),6)+IF(AND(BV$242=4,BV63=3),4)+IF(AND(BV$242=4,BV63=4),2)+IF(AND(BV$242=3,BV63=1),6)+IF(AND(BV$242=3,BV63=2),4)+IF(AND(BV$242=3,BV63=3),2)+IF(AND(BV$242=2,BV63=1),4)+IF(AND(BV$242=2,BV63=2),2)+IF(AND(BV$242=1,BV63=1),2)</f>
        <v>0</v>
      </c>
      <c r="BY63" s="4">
        <f>IF(AND(BV$242&gt;4,BW63=1),12)+IF(AND(BV$242&gt;4,BW63=2),8)+IF(AND(BV$242&gt;4,BW63=3),6)+IF(AND(BV$242&gt;4,BW63=4),5)+IF(AND(BV$242&gt;4,BW63=5),4)+IF(AND(BV$2042&gt;4,BW63=6),3)+IF(AND(BV$242&gt;4,BW63=7),2)+IF(AND(BV$242&gt;4,BW63&gt;7),1)+IF(AND(BV$242=4,BW63=1),8)+IF(AND(BV$242=4,BW63=2),6)+IF(AND(BV$242=4,BW63=3),4)+IF(AND(BV$242=4,BW63=4),2)+IF(AND(BV$242=3,BW63=1),6)+IF(AND(BV$242=3,BW63=2),4)+IF(AND(BV$242=3,BW63=3),2)+IF(AND(BV$242=2,BW63=1),4)+IF(AND(BV$242=2,BW63=2),2)+IF(AND(BV$242=1,BW63=1),2)</f>
        <v>0</v>
      </c>
      <c r="BZ63" s="2" t="s">
        <v>21</v>
      </c>
      <c r="CA63" s="4">
        <f t="shared" si="92"/>
        <v>0</v>
      </c>
      <c r="CB63" s="11">
        <f t="shared" si="93"/>
        <v>0</v>
      </c>
      <c r="CC63" s="2"/>
      <c r="CD63" s="2">
        <v>27.161999999999999</v>
      </c>
      <c r="CE63" s="60" t="s">
        <v>50</v>
      </c>
      <c r="CF63" s="2" t="s">
        <v>98</v>
      </c>
      <c r="CG63" s="6"/>
      <c r="CH63" s="19">
        <f t="shared" si="94"/>
        <v>24.43</v>
      </c>
      <c r="CI63" s="2"/>
      <c r="CJ63" s="3"/>
      <c r="CK63" s="4">
        <f>IF(AND(CL$242&gt;4,CJ63=1),6)+IF(AND(CL$242&gt;4,CJ63=2),4)+IF(AND(CL$242&gt;4,CJ63=3),3)+IF(AND(CL$242&gt;4,CJ63=4),2)+IF(AND(CL$242&gt;4,CJ63=5),1)+IF(AND(CL$242&gt;4,CJ63&gt;5),1)+IF(AND(CL$242=4,CJ63=1),4)+IF(AND(CL$242=4,CJ63=2),3)+IF(AND(CL$242=4,CJ63=3),2)+IF(AND(CL$242=4,CJ63=4),1)+IF(AND(CL$242=3,CJ63=1),3)+IF(AND(CL$242=3,CJ63=2),2)+IF(AND(CL$242=3,CJ63=3),1)+IF(AND(CL$242=2,CJ63=1),2)+IF(AND(CL$242=2,CJ63=2),1)+IF(AND(CL$242=1,CJ63=1),1)</f>
        <v>0</v>
      </c>
      <c r="CL63" s="5"/>
      <c r="CM63" s="5"/>
      <c r="CN63" s="4">
        <f>IF(AND(CL$242&gt;4,CL63=1),12)+IF(AND(CL$242&gt;4,CL63=2),8)+IF(AND(CL$242&gt;4,CL63=3),6)+IF(AND(CL$242&gt;4,CL63=4),5)+IF(AND(CL$242&gt;4,CL63=5),4)+IF(AND(CL$242&gt;4,CL63=6),3)+IF(AND(CL$242&gt;4,CL63=7),2)+IF(AND(CL$242&gt;4,CL63&gt;7),1)+IF(AND(CL$242=4,CL63=1),8)+IF(AND(CL$242=4,CL63=2),6)+IF(AND(CL$242=4,CL63=3),4)+IF(AND(CL$242=4,CL63=4),2)+IF(AND(CL$242=3,CL63=1),6)+IF(AND(CL$242=3,CL63=2),4)+IF(AND(CL$242=3,CL63=3),2)+IF(AND(CL$242=2,CL63=1),4)+IF(AND(CL$242=2,CL63=2),2)+IF(AND(CL$242=1,CL63=1),2)</f>
        <v>0</v>
      </c>
      <c r="CO63" s="4">
        <f>IF(AND(CL$242&gt;4,CM63=1),12)+IF(AND(CL$242&gt;4,CM63=2),8)+IF(AND(CL$242&gt;4,CM63=3),6)+IF(AND(CL$242&gt;4,CM63=4),5)+IF(AND(CL$242&gt;4,CM63=5),4)+IF(AND(CL$2042&gt;4,CM63=6),3)+IF(AND(CL$242&gt;4,CM63=7),2)+IF(AND(CL$242&gt;4,CM63&gt;7),1)+IF(AND(CL$242=4,CM63=1),8)+IF(AND(CL$242=4,CM63=2),6)+IF(AND(CL$242=4,CM63=3),4)+IF(AND(CL$242=4,CM63=4),2)+IF(AND(CL$242=3,CM63=1),6)+IF(AND(CL$242=3,CM63=2),4)+IF(AND(CL$242=3,CM63=3),2)+IF(AND(CL$242=2,CM63=1),4)+IF(AND(CL$242=2,CM63=2),2)+IF(AND(CL$242=1,CM63=1),2)</f>
        <v>0</v>
      </c>
      <c r="CP63" s="2" t="s">
        <v>21</v>
      </c>
      <c r="CQ63" s="4">
        <f t="shared" si="95"/>
        <v>0</v>
      </c>
      <c r="CR63" s="11">
        <f t="shared" si="96"/>
        <v>0</v>
      </c>
      <c r="CS63" s="2"/>
      <c r="CT63" s="2"/>
      <c r="CU63" s="15" t="s">
        <v>21</v>
      </c>
      <c r="CV63" s="2" t="s">
        <v>98</v>
      </c>
      <c r="CW63" s="6"/>
      <c r="CX63" s="19">
        <f t="shared" si="97"/>
        <v>24.43</v>
      </c>
      <c r="CY63" s="2"/>
      <c r="CZ63" s="3"/>
      <c r="DA63" s="4">
        <f>IF(AND(DB$242&gt;4,CZ63=1),6)+IF(AND(DB$242&gt;4,CZ63=2),4)+IF(AND(DB$242&gt;4,CZ63=3),3)+IF(AND(DB$242&gt;4,CZ63=4),2)+IF(AND(DB$242&gt;4,CZ63=5),1)+IF(AND(DB$242&gt;4,CZ63&gt;5),1)+IF(AND(DB$242=4,CZ63=1),4)+IF(AND(DB$242=4,CZ63=2),3)+IF(AND(DB$242=4,CZ63=3),2)+IF(AND(DB$242=4,CZ63=4),1)+IF(AND(DB$242=3,CZ63=1),3)+IF(AND(DB$242=3,CZ63=2),2)+IF(AND(DB$242=3,CZ63=3),1)+IF(AND(DB$242=2,CZ63=1),2)+IF(AND(DB$242=2,CZ63=2),1)+IF(AND(DB$242=1,CZ63=1),1)</f>
        <v>0</v>
      </c>
      <c r="DB63" s="5"/>
      <c r="DC63" s="5"/>
      <c r="DD63" s="4">
        <f>IF(AND(DB$242&gt;4,DB63=1),12)+IF(AND(DB$242&gt;4,DB63=2),8)+IF(AND(DB$242&gt;4,DB63=3),6)+IF(AND(DB$242&gt;4,DB63=4),5)+IF(AND(DB$242&gt;4,DB63=5),4)+IF(AND(DB$242&gt;4,DB63=6),3)+IF(AND(DB$242&gt;4,DB63=7),2)+IF(AND(DB$242&gt;4,DB63&gt;7),1)+IF(AND(DB$242=4,DB63=1),8)+IF(AND(DB$242=4,DB63=2),6)+IF(AND(DB$242=4,DB63=3),4)+IF(AND(DB$242=4,DB63=4),2)+IF(AND(DB$242=3,DB63=1),6)+IF(AND(DB$242=3,DB63=2),4)+IF(AND(DB$242=3,DB63=3),2)+IF(AND(DB$242=2,DB63=1),4)+IF(AND(DB$242=2,DB63=2),2)+IF(AND(DB$242=1,DB63=1),2)</f>
        <v>0</v>
      </c>
      <c r="DE63" s="4">
        <f>IF(AND(DB$242&gt;4,DC63=1),12)+IF(AND(DB$242&gt;4,DC63=2),8)+IF(AND(DB$242&gt;4,DC63=3),6)+IF(AND(DB$242&gt;4,DC63=4),5)+IF(AND(DB$242&gt;4,DC63=5),4)+IF(AND(DB$2042&gt;4,DC63=6),3)+IF(AND(DB$242&gt;4,DC63=7),2)+IF(AND(DB$242&gt;4,DC63&gt;7),1)+IF(AND(DB$242=4,DC63=1),8)+IF(AND(DB$242=4,DC63=2),6)+IF(AND(DB$242=4,DC63=3),4)+IF(AND(DB$242=4,DC63=4),2)+IF(AND(DB$242=3,DC63=1),6)+IF(AND(DB$242=3,DC63=2),4)+IF(AND(DB$242=3,DC63=3),2)+IF(AND(DB$242=2,DC63=1),4)+IF(AND(DB$242=2,DC63=2),2)+IF(AND(DB$242=1,DC63=1),2)</f>
        <v>0</v>
      </c>
      <c r="DF63" s="2" t="s">
        <v>21</v>
      </c>
      <c r="DG63" s="4">
        <f t="shared" si="101"/>
        <v>0</v>
      </c>
      <c r="DH63" s="11">
        <f t="shared" si="102"/>
        <v>0</v>
      </c>
      <c r="DI63" s="2"/>
      <c r="DJ63" s="2"/>
      <c r="DK63" s="61" t="s">
        <v>21</v>
      </c>
      <c r="DL63" s="2" t="s">
        <v>98</v>
      </c>
      <c r="DM63" s="6"/>
      <c r="DN63" s="19">
        <f t="shared" si="103"/>
        <v>24.43</v>
      </c>
    </row>
    <row r="64" spans="1:118" s="15" customFormat="1" ht="14">
      <c r="B64" s="22">
        <v>9</v>
      </c>
      <c r="C64" s="17"/>
      <c r="D64" s="1"/>
      <c r="E64" s="1"/>
      <c r="F64" s="57"/>
      <c r="G64" s="10"/>
      <c r="H64" s="7"/>
      <c r="I64" s="2"/>
      <c r="J64" s="2"/>
      <c r="K64" s="2"/>
      <c r="L64" s="2"/>
      <c r="M64" s="7"/>
      <c r="N64" s="7"/>
      <c r="O64" s="4"/>
      <c r="P64" s="11"/>
      <c r="Q64" s="10"/>
      <c r="R64" s="2"/>
      <c r="S64" s="2"/>
      <c r="T64" s="2"/>
      <c r="U64" s="6"/>
      <c r="V64" s="19">
        <f t="shared" ref="V64:V127" si="117">MIN(F64,G64,Q64,R64)</f>
        <v>0</v>
      </c>
      <c r="W64" s="10"/>
      <c r="X64" s="7"/>
      <c r="Y64" s="2"/>
      <c r="Z64" s="2"/>
      <c r="AA64" s="2"/>
      <c r="AB64" s="2"/>
      <c r="AC64" s="7"/>
      <c r="AD64" s="7"/>
      <c r="AE64" s="4"/>
      <c r="AF64" s="11">
        <f t="shared" si="42"/>
        <v>0</v>
      </c>
      <c r="AG64" s="10"/>
      <c r="AH64" s="2"/>
      <c r="AI64" s="2"/>
      <c r="AJ64" s="2"/>
      <c r="AK64" s="6"/>
      <c r="AL64" s="19">
        <f t="shared" ref="AL64:AL128" si="118">MIN(V64,W64,AG64,AH64)</f>
        <v>0</v>
      </c>
      <c r="AM64" s="10"/>
      <c r="AN64" s="7"/>
      <c r="AO64" s="2"/>
      <c r="AP64" s="2"/>
      <c r="AQ64" s="2"/>
      <c r="AR64" s="2"/>
      <c r="AS64" s="7"/>
      <c r="AT64" s="7"/>
      <c r="AU64" s="4"/>
      <c r="AV64" s="11">
        <f t="shared" si="43"/>
        <v>0</v>
      </c>
      <c r="AW64" s="10"/>
      <c r="AX64" s="2"/>
      <c r="AY64" s="2"/>
      <c r="AZ64" s="2"/>
      <c r="BA64" s="6"/>
      <c r="BB64" s="19">
        <f t="shared" ref="BB64:BB128" si="119">MIN(AL64,AM64,AW64,AX64)</f>
        <v>0</v>
      </c>
      <c r="BC64" s="10"/>
      <c r="BD64" s="7"/>
      <c r="BE64" s="2"/>
      <c r="BF64" s="2"/>
      <c r="BG64" s="2"/>
      <c r="BH64" s="2"/>
      <c r="BI64" s="7"/>
      <c r="BJ64" s="7"/>
      <c r="BK64" s="4"/>
      <c r="BL64" s="11">
        <f t="shared" si="84"/>
        <v>0</v>
      </c>
      <c r="BM64" s="10"/>
      <c r="BN64" s="2"/>
      <c r="BO64" s="2"/>
      <c r="BP64" s="2"/>
      <c r="BQ64" s="6"/>
      <c r="BR64" s="19">
        <f t="shared" ref="BR64:BR128" si="120">MIN(BB64,BC64,BM64,BN64)</f>
        <v>0</v>
      </c>
      <c r="BS64" s="10"/>
      <c r="BT64" s="7"/>
      <c r="BU64" s="2"/>
      <c r="BV64" s="2"/>
      <c r="BW64" s="2"/>
      <c r="BX64" s="2"/>
      <c r="BY64" s="7"/>
      <c r="BZ64" s="7"/>
      <c r="CA64" s="4"/>
      <c r="CB64" s="11">
        <f t="shared" ref="CB64:CB78" si="121">CA64+BL64</f>
        <v>0</v>
      </c>
      <c r="CC64" s="10"/>
      <c r="CD64" s="2"/>
      <c r="CE64" s="2"/>
      <c r="CF64" s="2"/>
      <c r="CG64" s="6"/>
      <c r="CH64" s="19">
        <f t="shared" ref="CH64:CH97" si="122">MIN(BR64,BS64,CC64,CD64)</f>
        <v>0</v>
      </c>
      <c r="CI64" s="10"/>
      <c r="CJ64" s="7"/>
      <c r="CK64" s="2"/>
      <c r="CL64" s="2"/>
      <c r="CM64" s="2"/>
      <c r="CN64" s="2"/>
      <c r="CO64" s="7"/>
      <c r="CP64" s="7"/>
      <c r="CQ64" s="4"/>
      <c r="CR64" s="11">
        <f t="shared" si="85"/>
        <v>0</v>
      </c>
      <c r="CS64" s="10"/>
      <c r="CT64" s="2"/>
      <c r="CU64" s="2"/>
      <c r="CV64" s="2"/>
      <c r="CW64" s="6"/>
      <c r="CX64" s="19">
        <f t="shared" ref="CX64:CX97" si="123">MIN(CH64,CI64,CS64,CT64)</f>
        <v>0</v>
      </c>
      <c r="CY64" s="10"/>
      <c r="CZ64" s="7"/>
      <c r="DA64" s="2"/>
      <c r="DB64" s="2"/>
      <c r="DC64" s="2"/>
      <c r="DD64" s="2"/>
      <c r="DE64" s="7"/>
      <c r="DF64" s="7"/>
      <c r="DG64" s="4"/>
      <c r="DH64" s="11">
        <f t="shared" si="86"/>
        <v>0</v>
      </c>
      <c r="DI64" s="10"/>
      <c r="DJ64" s="2"/>
      <c r="DK64" s="2"/>
      <c r="DL64" s="2"/>
      <c r="DM64" s="6"/>
      <c r="DN64" s="19">
        <f t="shared" ref="DN64:DN132" si="124">MIN(CX64,CY64,DI64,DJ64)</f>
        <v>0</v>
      </c>
    </row>
    <row r="65" spans="1:118" s="15" customFormat="1" ht="14">
      <c r="A65" s="21"/>
      <c r="B65" s="23" t="s">
        <v>32</v>
      </c>
      <c r="C65" s="24"/>
      <c r="D65" s="50"/>
      <c r="E65" s="51"/>
      <c r="F65" s="57"/>
      <c r="G65" s="18"/>
      <c r="H65" s="11"/>
      <c r="I65" s="18"/>
      <c r="J65" s="18"/>
      <c r="K65" s="18"/>
      <c r="L65" s="18"/>
      <c r="M65" s="18"/>
      <c r="N65" s="18"/>
      <c r="O65" s="11"/>
      <c r="P65" s="11"/>
      <c r="Q65" s="18"/>
      <c r="R65" s="18"/>
      <c r="S65" s="18"/>
      <c r="T65" s="18"/>
      <c r="U65" s="12"/>
      <c r="V65" s="19">
        <f t="shared" si="117"/>
        <v>0</v>
      </c>
      <c r="W65" s="18"/>
      <c r="X65" s="11"/>
      <c r="Y65" s="18"/>
      <c r="Z65" s="18"/>
      <c r="AA65" s="18"/>
      <c r="AB65" s="18"/>
      <c r="AC65" s="18"/>
      <c r="AD65" s="18"/>
      <c r="AE65" s="11"/>
      <c r="AF65" s="11">
        <f t="shared" si="42"/>
        <v>0</v>
      </c>
      <c r="AG65" s="18"/>
      <c r="AH65" s="18"/>
      <c r="AI65" s="18"/>
      <c r="AJ65" s="18"/>
      <c r="AK65" s="12"/>
      <c r="AL65" s="19">
        <f t="shared" si="118"/>
        <v>0</v>
      </c>
      <c r="AM65" s="18"/>
      <c r="AN65" s="11"/>
      <c r="AO65" s="18"/>
      <c r="AP65" s="18"/>
      <c r="AQ65" s="18"/>
      <c r="AR65" s="18"/>
      <c r="AS65" s="18"/>
      <c r="AT65" s="18"/>
      <c r="AU65" s="11"/>
      <c r="AV65" s="11">
        <f t="shared" si="43"/>
        <v>0</v>
      </c>
      <c r="AW65" s="18"/>
      <c r="AX65" s="18"/>
      <c r="AY65" s="18"/>
      <c r="AZ65" s="18"/>
      <c r="BA65" s="12"/>
      <c r="BB65" s="19">
        <f t="shared" si="119"/>
        <v>0</v>
      </c>
      <c r="BC65" s="18"/>
      <c r="BD65" s="11"/>
      <c r="BE65" s="18"/>
      <c r="BF65" s="18"/>
      <c r="BG65" s="18"/>
      <c r="BH65" s="18"/>
      <c r="BI65" s="18"/>
      <c r="BJ65" s="18"/>
      <c r="BK65" s="11"/>
      <c r="BL65" s="11">
        <f t="shared" si="84"/>
        <v>0</v>
      </c>
      <c r="BM65" s="18"/>
      <c r="BN65" s="18"/>
      <c r="BO65" s="18"/>
      <c r="BP65" s="18"/>
      <c r="BQ65" s="12"/>
      <c r="BR65" s="19">
        <f t="shared" si="120"/>
        <v>0</v>
      </c>
      <c r="BS65" s="18"/>
      <c r="BT65" s="11"/>
      <c r="BU65" s="18"/>
      <c r="BV65" s="18"/>
      <c r="BW65" s="18"/>
      <c r="BX65" s="18"/>
      <c r="BY65" s="18"/>
      <c r="BZ65" s="18"/>
      <c r="CA65" s="11"/>
      <c r="CB65" s="11">
        <f t="shared" si="121"/>
        <v>0</v>
      </c>
      <c r="CC65" s="18"/>
      <c r="CD65" s="18"/>
      <c r="CE65" s="18"/>
      <c r="CF65" s="18"/>
      <c r="CG65" s="12"/>
      <c r="CH65" s="19">
        <f t="shared" si="122"/>
        <v>0</v>
      </c>
      <c r="CI65" s="18"/>
      <c r="CJ65" s="11"/>
      <c r="CK65" s="18"/>
      <c r="CL65" s="18"/>
      <c r="CM65" s="18"/>
      <c r="CN65" s="18"/>
      <c r="CO65" s="18"/>
      <c r="CP65" s="18"/>
      <c r="CQ65" s="11"/>
      <c r="CR65" s="11">
        <f t="shared" si="85"/>
        <v>0</v>
      </c>
      <c r="CS65" s="18"/>
      <c r="CT65" s="18"/>
      <c r="CU65" s="18"/>
      <c r="CV65" s="18"/>
      <c r="CW65" s="12"/>
      <c r="CX65" s="19">
        <f t="shared" si="123"/>
        <v>0</v>
      </c>
      <c r="CY65" s="18"/>
      <c r="CZ65" s="11"/>
      <c r="DA65" s="18"/>
      <c r="DB65" s="18"/>
      <c r="DC65" s="18"/>
      <c r="DD65" s="18"/>
      <c r="DE65" s="18"/>
      <c r="DF65" s="18"/>
      <c r="DG65" s="11"/>
      <c r="DH65" s="11">
        <f t="shared" si="86"/>
        <v>0</v>
      </c>
      <c r="DI65" s="18"/>
      <c r="DJ65" s="18"/>
      <c r="DK65" s="18"/>
      <c r="DL65" s="18"/>
      <c r="DM65" s="12"/>
      <c r="DN65" s="19">
        <f t="shared" si="124"/>
        <v>0</v>
      </c>
    </row>
    <row r="66" spans="1:118" s="15" customFormat="1" ht="14">
      <c r="A66" s="13">
        <v>1</v>
      </c>
      <c r="B66" s="1" t="s">
        <v>158</v>
      </c>
      <c r="C66" s="2">
        <v>42679</v>
      </c>
      <c r="D66" s="1">
        <v>83</v>
      </c>
      <c r="E66" s="1" t="s">
        <v>159</v>
      </c>
      <c r="F66" s="57">
        <v>31.713000000000001</v>
      </c>
      <c r="G66" s="2">
        <v>33.329000000000001</v>
      </c>
      <c r="H66" s="3">
        <v>2</v>
      </c>
      <c r="I66" s="4">
        <f>IF(AND(J$245&gt;4,H66=1),6)+IF(AND(J$245&gt;4,H66=2),4)+IF(AND(J$245&gt;4,H66=3),3)+IF(AND(J$245&gt;4,H66=4),2)+IF(AND(J$245&gt;4,H66=5),1)+IF(AND(J$245&gt;4,H66&gt;5),1)+IF(AND(J$245=4,H66=1),4)+IF(AND(J$245=4,H66=2),3)+IF(AND(J$245=4,H66=3),2)+IF(AND(J$245=4,H66=4),1)+IF(AND(J$245=3,H66=1),3)+IF(AND(J$245=3,H66=2),2)+IF(AND(J$245=3,H66=3),1)+IF(AND(J$245=2,H66=1),2)+IF(AND(J$245=2,H66=2),1)+IF(AND(J$245=1,H66=1),1)</f>
        <v>3</v>
      </c>
      <c r="J66" s="5">
        <v>1</v>
      </c>
      <c r="K66" s="5">
        <v>1</v>
      </c>
      <c r="L66" s="7">
        <f>IF(AND(J$245&gt;4,J66=1),12)+IF(AND(J$245&gt;4,J66=2),8)+IF(AND(J$245&gt;4,J66=3),6)+IF(AND(J$245&gt;4,J66=4),5)+IF(AND(J$245&gt;4,J66=5),4)+IF(AND(J$245&gt;4,J66=6),3)+IF(AND(J$245&gt;4,J66=7),2)+IF(AND(J$245&gt;4,J66&gt;7),1)+IF(AND(J$245=4,J66=1),8)+IF(AND(J$245=4,J66=2),6)+IF(AND(J$245=4,J66=3),4)+IF(AND(J$245=4,J66=4),2)+IF(AND(J$245=3,J66=1),6)+IF(AND(J$245=3,J66=2),4)+IF(AND(J$245=3,J66=3),2)+IF(AND(J$245=2,J66=1),4)+IF(AND(J$245=2,J66=2),2)+IF(AND(J$245=1,J66=1),2)</f>
        <v>8</v>
      </c>
      <c r="M66" s="7">
        <f>IF(AND(J$245&gt;4,K66=1),12)+IF(AND(J$245&gt;4,K66=2),8)+IF(AND(J$245&gt;4,K66=3),6)+IF(AND(J$245&gt;4,K66=4),5)+IF(AND(J$245&gt;4,K66=5),4)+IF(AND(J$245&gt;4,K66=6),3)+IF(AND(J$245&gt;4,K66=7),2)+IF(AND(J$245&gt;4,K66&gt;7),1)+IF(AND(J$245=4,K66=1),8)+IF(AND(J$245=4,K66=2),6)+IF(AND(J$245=4,K66=3),4)+IF(AND(J$245=4,K66=4),2)+IF(AND(J$245=3,K66=1),6)+IF(AND(J$245=3,K66=2),4)+IF(AND(J$245=3,K66=3),2)+IF(AND(J$245=2,K66=1),4)+IF(AND(J$245=2,K66=2),2)+IF(AND(J$245=1,K66=1),2)</f>
        <v>8</v>
      </c>
      <c r="N66" s="2" t="s">
        <v>29</v>
      </c>
      <c r="O66" s="4">
        <f>+I66+L66+M66+U66</f>
        <v>20</v>
      </c>
      <c r="P66" s="11">
        <f>O66</f>
        <v>20</v>
      </c>
      <c r="Q66" s="2">
        <v>31.091000000000001</v>
      </c>
      <c r="R66" s="2">
        <v>31.106000000000002</v>
      </c>
      <c r="S66" s="2" t="s">
        <v>31</v>
      </c>
      <c r="T66" s="8" t="s">
        <v>83</v>
      </c>
      <c r="U66" s="6">
        <v>1</v>
      </c>
      <c r="V66" s="19">
        <f>MIN(F66,G66,Q66,R66)</f>
        <v>31.091000000000001</v>
      </c>
      <c r="W66" s="2"/>
      <c r="X66" s="3"/>
      <c r="Y66" s="4">
        <f>IF(AND(Z$244&gt;4,X66=1),6)+IF(AND(Z$244&gt;4,X66=2),4)+IF(AND(Z$244&gt;4,X66=3),3)+IF(AND(Z$244&gt;4,X66=4),2)+IF(AND(Z$244&gt;4,X66=5),1)+IF(AND(Z$244&gt;4,X66&gt;5),1)+IF(AND(Z$244=4,X66=1),4)+IF(AND(Z$244=4,X66=2),3)+IF(AND(Z$244=4,X66=3),2)+IF(AND(Z$244=4,X66=4),1)+IF(AND(Z$244=3,X66=1),3)+IF(AND(Z$244=3,X66=2),2)+IF(AND(Z$244=3,X66=3),1)+IF(AND(Z$244=2,X66=1),2)+IF(AND(Z$244=2,X66=2),1)+IF(AND(Z$244=1,X66=1),1)</f>
        <v>0</v>
      </c>
      <c r="Z66" s="5"/>
      <c r="AA66" s="5"/>
      <c r="AB66" s="7">
        <f>IF(AND(Z$244&gt;4,Z66=1),12)+IF(AND(Z$244&gt;4,Z66=2),8)+IF(AND(Z$244&gt;4,Z66=3),6)+IF(AND(Z$244&gt;4,Z66=4),5)+IF(AND(Z$244&gt;4,Z66=5),4)+IF(AND(Z$244&gt;4,Z66=6),3)+IF(AND(Z$244&gt;4,Z66=7),2)+IF(AND(Z$244&gt;4,Z66&gt;7),1)+IF(AND(Z$244=4,Z66=1),8)+IF(AND(Z$244=4,Z66=2),6)+IF(AND(Z$244=4,Z66=3),4)+IF(AND(Z$244=4,Z66=4),2)+IF(AND(Z$244=3,Z66=1),6)+IF(AND(Z$244=3,Z66=2),4)+IF(AND(Z$244=3,Z66=3),2)+IF(AND(Z$244=2,Z66=1),4)+IF(AND(Z$244=2,Z66=2),2)+IF(AND(Z$244=1,Z66=1),2)</f>
        <v>0</v>
      </c>
      <c r="AC66" s="7">
        <f>IF(AND(Z$244&gt;4,AA66=1),12)+IF(AND(Z$244&gt;4,AA66=2),8)+IF(AND(Z$244&gt;4,AA66=3),6)+IF(AND(Z$244&gt;4,AA66=4),5)+IF(AND(Z$244&gt;4,AA66=5),4)+IF(AND(Z$244&gt;4,AA66=6),3)+IF(AND(Z$244&gt;4,AA66=7),2)+IF(AND(Z$244&gt;4,AA66&gt;7),1)+IF(AND(Z$244=4,AA66=1),8)+IF(AND(Z$244=4,AA66=2),6)+IF(AND(Z$244=4,AA66=3),4)+IF(AND(Z$244=4,AA66=4),2)+IF(AND(Z$244=3,AA66=1),6)+IF(AND(Z$244=3,AA66=2),4)+IF(AND(Z$244=3,AA66=3),2)+IF(AND(Z$244=2,AA66=1),4)+IF(AND(Z$244=2,AA66=2),2)+IF(AND(Z$244=1,AA66=1),2)</f>
        <v>0</v>
      </c>
      <c r="AD66" s="2" t="s">
        <v>31</v>
      </c>
      <c r="AE66" s="4">
        <f>+Y66+AB66+AC66+AK66</f>
        <v>1</v>
      </c>
      <c r="AF66" s="11">
        <f>AE66+P66</f>
        <v>21</v>
      </c>
      <c r="AG66" s="2">
        <v>29.744</v>
      </c>
      <c r="AH66" s="2"/>
      <c r="AI66" s="2" t="s">
        <v>31</v>
      </c>
      <c r="AJ66" s="6"/>
      <c r="AK66" s="6">
        <v>1</v>
      </c>
      <c r="AL66" s="19">
        <f>MIN(V66,W66,AG66,AH66)</f>
        <v>29.744</v>
      </c>
      <c r="AM66" s="2">
        <v>35.159999999999997</v>
      </c>
      <c r="AN66" s="3">
        <v>2</v>
      </c>
      <c r="AO66" s="4">
        <f>IF(AND(AP$244&gt;4,AN66=1),6)+IF(AND(AP$244&gt;4,AN66=2),4)+IF(AND(AP$244&gt;4,AN66=3),3)+IF(AND(AP$244&gt;4,AN66=4),2)+IF(AND(AP$244&gt;4,AN66=5),1)+IF(AND(AP$244&gt;4,AN66&gt;5),1)+IF(AND(AP$244=4,AN66=1),4)+IF(AND(AP$244=4,AN66=2),3)+IF(AND(AP$244=4,AN66=3),2)+IF(AND(AP$244=4,AN66=4),1)+IF(AND(AP$244=3,AN66=1),3)+IF(AND(AP$244=3,AN66=2),2)+IF(AND(AP$244=3,AN66=3),1)+IF(AND(AP$244=2,AN66=1),2)+IF(AND(AP$244=2,AN66=2),1)+IF(AND(AP$244=1,AN66=1),1)</f>
        <v>4</v>
      </c>
      <c r="AP66" s="5">
        <v>2</v>
      </c>
      <c r="AQ66" s="5">
        <v>3</v>
      </c>
      <c r="AR66" s="7">
        <f>IF(AND(AP$244&gt;4,AP66=1),12)+IF(AND(AP$244&gt;4,AP66=2),8)+IF(AND(AP$244&gt;4,AP66=3),6)+IF(AND(AP$244&gt;4,AP66=4),5)+IF(AND(AP$244&gt;4,AP66=5),4)+IF(AND(AP$244&gt;4,AP66=6),3)+IF(AND(AP$244&gt;4,AP66=7),2)+IF(AND(AP$244&gt;4,AP66&gt;7),1)+IF(AND(AP$244=4,AP66=1),8)+IF(AND(AP$244=4,AP66=2),6)+IF(AND(AP$244=4,AP66=3),4)+IF(AND(AP$244=4,AP66=4),2)+IF(AND(AP$244=3,AP66=1),6)+IF(AND(AP$244=3,AP66=2),4)+IF(AND(AP$244=3,AP66=3),2)+IF(AND(AP$244=2,AP66=1),4)+IF(AND(AP$244=2,AP66=2),2)+IF(AND(AP$244=1,AP66=1),2)</f>
        <v>8</v>
      </c>
      <c r="AS66" s="7">
        <f>IF(AND(AP$244&gt;4,AQ66=1),12)+IF(AND(AP$244&gt;4,AQ66=2),8)+IF(AND(AP$244&gt;4,AQ66=3),6)+IF(AND(AP$244&gt;4,AQ66=4),5)+IF(AND(AP$244&gt;4,AQ66=5),4)+IF(AND(AP$244&gt;4,AQ66=6),3)+IF(AND(AP$244&gt;4,AQ66=7),2)+IF(AND(AP$244&gt;4,AQ66&gt;7),1)+IF(AND(AP$244=4,AQ66=1),8)+IF(AND(AP$244=4,AQ66=2),6)+IF(AND(AP$244=4,AQ66=3),4)+IF(AND(AP$244=4,AQ66=4),2)+IF(AND(AP$244=3,AQ66=1),6)+IF(AND(AP$244=3,AQ66=2),4)+IF(AND(AP$244=3,AQ66=3),2)+IF(AND(AP$244=2,AQ66=1),4)+IF(AND(AP$244=2,AQ66=2),2)+IF(AND(AP$244=1,AQ66=1),2)</f>
        <v>6</v>
      </c>
      <c r="AT66" s="2" t="s">
        <v>31</v>
      </c>
      <c r="AU66" s="4">
        <f t="shared" ref="AU66:AU74" si="125">+AO66+AR66+AS66+BA66</f>
        <v>19</v>
      </c>
      <c r="AV66" s="11">
        <f t="shared" ref="AV66:AV74" si="126">AU66+AF66</f>
        <v>40</v>
      </c>
      <c r="AW66" s="2">
        <v>29.677</v>
      </c>
      <c r="AX66" s="2">
        <v>30.326000000000001</v>
      </c>
      <c r="AY66" s="2" t="s">
        <v>31</v>
      </c>
      <c r="AZ66" s="6"/>
      <c r="BA66" s="6">
        <v>1</v>
      </c>
      <c r="BB66" s="19">
        <f t="shared" ref="BB66:BB74" si="127">MIN(AL66,AM66,AW66,AX66)</f>
        <v>29.677</v>
      </c>
      <c r="BC66" s="2">
        <v>32.048999999999999</v>
      </c>
      <c r="BD66" s="3">
        <v>2</v>
      </c>
      <c r="BE66" s="4">
        <f>IF(AND(BF$244&gt;4,BD66=1),6)+IF(AND(BF$244&gt;4,BD66=2),4)+IF(AND(BF$244&gt;4,BD66=3),3)+IF(AND(BF$244&gt;4,BD66=4),2)+IF(AND(BF$244&gt;4,BD66=5),1)+IF(AND(BF$244&gt;4,BD66&gt;5),1)+IF(AND(BF$244=4,BD66=1),4)+IF(AND(BF$244=4,BD66=2),3)+IF(AND(BF$244=4,BD66=3),2)+IF(AND(BF$244=4,BD66=4),1)+IF(AND(BF$244=3,BD66=1),3)+IF(AND(BF$244=3,BD66=2),2)+IF(AND(BF$244=3,BD66=3),1)+IF(AND(BF$244=2,BD66=1),2)+IF(AND(BF$244=2,BD66=2),1)+IF(AND(BF$244=1,BD66=1),1)</f>
        <v>4</v>
      </c>
      <c r="BF66" s="5">
        <v>1</v>
      </c>
      <c r="BG66" s="5">
        <v>1</v>
      </c>
      <c r="BH66" s="7">
        <f>IF(AND(BF$244&gt;4,BF66=1),12)+IF(AND(BF$244&gt;4,BF66=2),8)+IF(AND(BF$244&gt;4,BF66=3),6)+IF(AND(BF$244&gt;4,BF66=4),5)+IF(AND(BF$244&gt;4,BF66=5),4)+IF(AND(BF$244&gt;4,BF66=6),3)+IF(AND(BF$244&gt;4,BF66=7),2)+IF(AND(BF$244&gt;4,BF66&gt;7),1)+IF(AND(BF$244=4,BF66=1),8)+IF(AND(BF$244=4,BF66=2),6)+IF(AND(BF$244=4,BF66=3),4)+IF(AND(BF$244=4,BF66=4),2)+IF(AND(BF$244=3,BF66=1),6)+IF(AND(BF$244=3,BF66=2),4)+IF(AND(BF$244=3,BF66=3),2)+IF(AND(BF$244=2,BF66=1),4)+IF(AND(BF$244=2,BF66=2),2)+IF(AND(BF$244=1,BF66=1),2)</f>
        <v>12</v>
      </c>
      <c r="BI66" s="7">
        <f>IF(AND(BF$244&gt;4,BG66=1),12)+IF(AND(BF$244&gt;4,BG66=2),8)+IF(AND(BF$244&gt;4,BG66=3),6)+IF(AND(BF$244&gt;4,BG66=4),5)+IF(AND(BF$244&gt;4,BG66=5),4)+IF(AND(BF$244&gt;4,BG66=6),3)+IF(AND(BF$244&gt;4,BG66=7),2)+IF(AND(BF$244&gt;4,BG66&gt;7),1)+IF(AND(BF$244=4,BG66=1),8)+IF(AND(BF$244=4,BG66=2),6)+IF(AND(BF$244=4,BG66=3),4)+IF(AND(BF$244=4,BG66=4),2)+IF(AND(BF$244=3,BG66=1),6)+IF(AND(BF$244=3,BG66=2),4)+IF(AND(BF$244=3,BG66=3),2)+IF(AND(BF$244=2,BG66=1),4)+IF(AND(BF$244=2,BG66=2),2)+IF(AND(BF$244=1,BG66=1),2)</f>
        <v>12</v>
      </c>
      <c r="BJ66" s="2" t="s">
        <v>31</v>
      </c>
      <c r="BK66" s="4">
        <f t="shared" ref="BK66:BK74" si="128">+BE66+BH66+BI66+BQ66</f>
        <v>30</v>
      </c>
      <c r="BL66" s="11">
        <f t="shared" ref="BL66:BL74" si="129">BK66+AV66</f>
        <v>70</v>
      </c>
      <c r="BM66" s="2">
        <v>29.448</v>
      </c>
      <c r="BN66" s="10">
        <v>28.99</v>
      </c>
      <c r="BO66" s="2" t="s">
        <v>26</v>
      </c>
      <c r="BP66" s="8" t="s">
        <v>99</v>
      </c>
      <c r="BQ66" s="6">
        <v>2</v>
      </c>
      <c r="BR66" s="19">
        <f t="shared" ref="BR66:BR74" si="130">MIN(BB66,BC66,BM66,BN66)</f>
        <v>28.99</v>
      </c>
      <c r="BS66" s="2"/>
      <c r="BT66" s="3"/>
      <c r="BU66" s="4">
        <f>IF(AND(BV$243&gt;4,BT66=1),6)+IF(AND(BV$243&gt;4,BT66=2),4)+IF(AND(BV$243&gt;4,BT66=3),3)+IF(AND(BV$243&gt;4,BT66=4),2)+IF(AND(BV$243&gt;4,BT66=5),1)+IF(AND(BV$243&gt;4,BT66&gt;5),1)+IF(AND(BV$243=4,BT66=1),4)+IF(AND(BV$243=4,BT66=2),3)+IF(AND(BV$243=4,BT66=3),2)+IF(AND(BV$243=4,BT66=4),1)+IF(AND(BV$243=3,BT66=1),3)+IF(AND(BV$243=3,BT66=2),2)+IF(AND(BV$243=3,BT66=3),1)+IF(AND(BV$243=2,BT66=1),2)+IF(AND(BV$243=2,BT66=2),1)+IF(AND(BV$243=1,BT66=1),1)</f>
        <v>0</v>
      </c>
      <c r="BV66" s="5"/>
      <c r="BW66" s="5"/>
      <c r="BX66" s="7">
        <f>IF(AND(BV$243&gt;4,BV66=1),12)+IF(AND(BV$243&gt;4,BV66=2),8)+IF(AND(BV$243&gt;4,BV66=3),6)+IF(AND(BV$243&gt;4,BV66=4),5)+IF(AND(BV$243&gt;4,BV66=5),4)+IF(AND(BV$243&gt;4,BV66=6),3)+IF(AND(BV$243&gt;4,BV66=7),2)+IF(AND(BV$243&gt;4,BV66&gt;7),1)+IF(AND(BV$243=4,BV66=1),8)+IF(AND(BV$243=4,BV66=2),6)+IF(AND(BV$243=4,BV66=3),4)+IF(AND(BV$243=4,BV66=4),2)+IF(AND(BV$243=3,BV66=1),6)+IF(AND(BV$243=3,BV66=2),4)+IF(AND(BV$243=3,BV66=3),2)+IF(AND(BV$243=2,BV66=1),4)+IF(AND(BV$243=2,BV66=2),2)+IF(AND(BV$243=1,BV66=1),2)</f>
        <v>0</v>
      </c>
      <c r="BY66" s="7">
        <f>IF(AND(BV$243&gt;4,BW66=1),12)+IF(AND(BV$243&gt;4,BW66=2),8)+IF(AND(BV$243&gt;4,BW66=3),6)+IF(AND(BV$243&gt;4,BW66=4),5)+IF(AND(BV$243&gt;4,BW66=5),4)+IF(AND(BV$243&gt;4,BW66=6),3)+IF(AND(BV$243&gt;4,BW66=7),2)+IF(AND(BV$243&gt;4,BW66&gt;7),1)+IF(AND(BV$243=4,BW66=1),8)+IF(AND(BV$243=4,BW66=2),6)+IF(AND(BV$243=4,BW66=3),4)+IF(AND(BV$243=4,BW66=4),2)+IF(AND(BV$243=3,BW66=1),6)+IF(AND(BV$243=3,BW66=2),4)+IF(AND(BV$243=3,BW66=3),2)+IF(AND(BV$243=2,BW66=1),4)+IF(AND(BV$243=2,BW66=2),2)+IF(AND(BV$243=1,BW66=1),2)</f>
        <v>0</v>
      </c>
      <c r="BZ66" s="2" t="s">
        <v>26</v>
      </c>
      <c r="CA66" s="4">
        <f t="shared" ref="CA66:CA74" si="131">+BU66+BX66+BY66+CG66</f>
        <v>0</v>
      </c>
      <c r="CB66" s="11">
        <f t="shared" ref="CB66:CB74" si="132">CA66+BL66</f>
        <v>70</v>
      </c>
      <c r="CC66" s="2"/>
      <c r="CD66" s="10"/>
      <c r="CE66" s="2" t="s">
        <v>26</v>
      </c>
      <c r="CF66" s="6"/>
      <c r="CG66" s="6"/>
      <c r="CH66" s="19">
        <f t="shared" ref="CH66:CH74" si="133">MIN(BR66,BS66,CC66,CD66)</f>
        <v>28.99</v>
      </c>
      <c r="CI66" s="2">
        <v>28.648</v>
      </c>
      <c r="CJ66" s="3">
        <v>1</v>
      </c>
      <c r="CK66" s="4">
        <f>IF(AND(CL$243&gt;4,CJ66=1),6)+IF(AND(CL$243&gt;4,CJ66=2),4)+IF(AND(CL$243&gt;4,CJ66=3),3)+IF(AND(CL$243&gt;4,CJ66=4),2)+IF(AND(CL$243&gt;4,CJ66=5),1)+IF(AND(CL$243&gt;4,CJ66&gt;5),1)+IF(AND(CL$243=4,CJ66=1),4)+IF(AND(CL$243=4,CJ66=2),3)+IF(AND(CL$243=4,CJ66=3),2)+IF(AND(CL$243=4,CJ66=4),1)+IF(AND(CL$243=3,CJ66=1),3)+IF(AND(CL$243=3,CJ66=2),2)+IF(AND(CL$243=3,CJ66=3),1)+IF(AND(CL$243=2,CJ66=1),2)+IF(AND(CL$243=2,CJ66=2),1)+IF(AND(CL$243=1,CJ66=1),1)</f>
        <v>6</v>
      </c>
      <c r="CL66" s="5">
        <v>2</v>
      </c>
      <c r="CM66" s="5">
        <v>3</v>
      </c>
      <c r="CN66" s="7">
        <f>IF(AND(CL$243&gt;4,CL66=1),12)+IF(AND(CL$243&gt;4,CL66=2),8)+IF(AND(CL$243&gt;4,CL66=3),6)+IF(AND(CL$243&gt;4,CL66=4),5)+IF(AND(CL$243&gt;4,CL66=5),4)+IF(AND(CL$243&gt;4,CL66=6),3)+IF(AND(CL$243&gt;4,CL66=7),2)+IF(AND(CL$243&gt;4,CL66&gt;7),1)+IF(AND(CL$243=4,CL66=1),8)+IF(AND(CL$243=4,CL66=2),6)+IF(AND(CL$243=4,CL66=3),4)+IF(AND(CL$243=4,CL66=4),2)+IF(AND(CL$243=3,CL66=1),6)+IF(AND(CL$243=3,CL66=2),4)+IF(AND(CL$243=3,CL66=3),2)+IF(AND(CL$243=2,CL66=1),4)+IF(AND(CL$243=2,CL66=2),2)+IF(AND(CL$243=1,CL66=1),2)</f>
        <v>8</v>
      </c>
      <c r="CO66" s="7">
        <f>IF(AND(CL$243&gt;4,CM66=1),12)+IF(AND(CL$243&gt;4,CM66=2),8)+IF(AND(CL$243&gt;4,CM66=3),6)+IF(AND(CL$243&gt;4,CM66=4),5)+IF(AND(CL$243&gt;4,CM66=5),4)+IF(AND(CL$243&gt;4,CM66=6),3)+IF(AND(CL$243&gt;4,CM66=7),2)+IF(AND(CL$243&gt;4,CM66&gt;7),1)+IF(AND(CL$243=4,CM66=1),8)+IF(AND(CL$243=4,CM66=2),6)+IF(AND(CL$243=4,CM66=3),4)+IF(AND(CL$243=4,CM66=4),2)+IF(AND(CL$243=3,CM66=1),6)+IF(AND(CL$243=3,CM66=2),4)+IF(AND(CL$243=3,CM66=3),2)+IF(AND(CL$243=2,CM66=1),4)+IF(AND(CL$243=2,CM66=2),2)+IF(AND(CL$243=1,CM66=1),2)</f>
        <v>6</v>
      </c>
      <c r="CP66" s="2" t="s">
        <v>26</v>
      </c>
      <c r="CQ66" s="4">
        <f t="shared" ref="CQ66:CQ74" si="134">+CK66+CN66+CO66+CW66</f>
        <v>23</v>
      </c>
      <c r="CR66" s="11">
        <f t="shared" ref="CR66:CR74" si="135">CQ66+CB66</f>
        <v>93</v>
      </c>
      <c r="CS66" s="2">
        <v>28.172999999999998</v>
      </c>
      <c r="CT66" s="10">
        <v>27.96</v>
      </c>
      <c r="CU66" s="2" t="s">
        <v>26</v>
      </c>
      <c r="CV66" s="6"/>
      <c r="CW66" s="6">
        <v>3</v>
      </c>
      <c r="CX66" s="19">
        <f t="shared" ref="CX66:CX75" si="136">MIN(CH66,CI66,CS66,CT66)</f>
        <v>27.96</v>
      </c>
      <c r="CY66" s="2">
        <v>29.896000000000001</v>
      </c>
      <c r="CZ66" s="3">
        <v>1</v>
      </c>
      <c r="DA66" s="4">
        <f>IF(AND(DB$243&gt;4,CZ66=1),6)+IF(AND(DB$243&gt;4,CZ66=2),4)+IF(AND(DB$243&gt;4,CZ66=3),3)+IF(AND(DB$243&gt;4,CZ66=4),2)+IF(AND(DB$243&gt;4,CZ66=5),1)+IF(AND(DB$243&gt;4,CZ66&gt;5),1)+IF(AND(DB$243=4,CZ66=1),4)+IF(AND(DB$243=4,CZ66=2),3)+IF(AND(DB$243=4,CZ66=3),2)+IF(AND(DB$243=4,CZ66=4),1)+IF(AND(DB$243=3,CZ66=1),3)+IF(AND(DB$243=3,CZ66=2),2)+IF(AND(DB$243=3,CZ66=3),1)+IF(AND(DB$243=2,CZ66=1),2)+IF(AND(DB$243=2,CZ66=2),1)+IF(AND(DB$243=1,CZ66=1),1)</f>
        <v>4</v>
      </c>
      <c r="DB66" s="5">
        <v>1</v>
      </c>
      <c r="DC66" s="5">
        <v>2</v>
      </c>
      <c r="DD66" s="7">
        <f>IF(AND(DB$243&gt;4,DB66=1),12)+IF(AND(DB$243&gt;4,DB66=2),8)+IF(AND(DB$243&gt;4,DB66=3),6)+IF(AND(DB$243&gt;4,DB66=4),5)+IF(AND(DB$243&gt;4,DB66=5),4)+IF(AND(DB$243&gt;4,DB66=6),3)+IF(AND(DB$243&gt;4,DB66=7),2)+IF(AND(DB$243&gt;4,DB66&gt;7),1)+IF(AND(DB$243=4,DB66=1),8)+IF(AND(DB$243=4,DB66=2),6)+IF(AND(DB$243=4,DB66=3),4)+IF(AND(DB$243=4,DB66=4),2)+IF(AND(DB$243=3,DB66=1),6)+IF(AND(DB$243=3,DB66=2),4)+IF(AND(DB$243=3,DB66=3),2)+IF(AND(DB$243=2,DB66=1),4)+IF(AND(DB$243=2,DB66=2),2)+IF(AND(DB$243=1,DB66=1),2)</f>
        <v>8</v>
      </c>
      <c r="DE66" s="7">
        <f>IF(AND(DB$243&gt;4,DC66=1),12)+IF(AND(DB$243&gt;4,DC66=2),8)+IF(AND(DB$243&gt;4,DC66=3),6)+IF(AND(DB$243&gt;4,DC66=4),5)+IF(AND(DB$243&gt;4,DC66=5),4)+IF(AND(DB$243&gt;4,DC66=6),3)+IF(AND(DB$243&gt;4,DC66=7),2)+IF(AND(DB$243&gt;4,DC66&gt;7),1)+IF(AND(DB$243=4,DC66=1),8)+IF(AND(DB$243=4,DC66=2),6)+IF(AND(DB$243=4,DC66=3),4)+IF(AND(DB$243=4,DC66=4),2)+IF(AND(DB$243=3,DC66=1),6)+IF(AND(DB$243=3,DC66=2),4)+IF(AND(DB$243=3,DC66=3),2)+IF(AND(DB$243=2,DC66=1),4)+IF(AND(DB$243=2,DC66=2),2)+IF(AND(DB$243=1,DC66=1),2)</f>
        <v>6</v>
      </c>
      <c r="DF66" s="2" t="s">
        <v>26</v>
      </c>
      <c r="DG66" s="4">
        <f t="shared" ref="DG66:DG75" si="137">+DA66+DD66+DE66+DM66</f>
        <v>18</v>
      </c>
      <c r="DH66" s="11">
        <f t="shared" ref="DH66:DH75" si="138">DG66+CR66</f>
        <v>111</v>
      </c>
      <c r="DI66" s="2">
        <v>28.969000000000001</v>
      </c>
      <c r="DJ66" s="10">
        <v>29.873999999999999</v>
      </c>
      <c r="DK66" s="2" t="s">
        <v>26</v>
      </c>
      <c r="DL66" s="2"/>
      <c r="DM66" s="6"/>
      <c r="DN66" s="19">
        <f t="shared" ref="DN66:DN75" si="139">MIN(CX66,CY66,DI66,DJ66)</f>
        <v>27.96</v>
      </c>
    </row>
    <row r="67" spans="1:118" s="15" customFormat="1" ht="14" customHeight="1">
      <c r="A67" s="13">
        <v>2</v>
      </c>
      <c r="B67" s="1" t="s">
        <v>179</v>
      </c>
      <c r="C67" s="2">
        <v>19962</v>
      </c>
      <c r="D67" s="1">
        <v>12</v>
      </c>
      <c r="E67" s="1" t="s">
        <v>28</v>
      </c>
      <c r="F67" s="57"/>
      <c r="G67" s="10"/>
      <c r="H67" s="3"/>
      <c r="I67" s="4"/>
      <c r="J67" s="5"/>
      <c r="K67" s="5"/>
      <c r="L67" s="7"/>
      <c r="M67" s="7"/>
      <c r="N67" s="2"/>
      <c r="O67" s="4"/>
      <c r="P67" s="11"/>
      <c r="Q67" s="2"/>
      <c r="R67" s="2"/>
      <c r="S67" s="2"/>
      <c r="T67" s="2"/>
      <c r="U67" s="6"/>
      <c r="V67" s="19"/>
      <c r="W67" s="10"/>
      <c r="X67" s="3"/>
      <c r="Y67" s="4"/>
      <c r="Z67" s="5"/>
      <c r="AA67" s="5"/>
      <c r="AB67" s="7"/>
      <c r="AC67" s="7"/>
      <c r="AD67" s="2"/>
      <c r="AE67" s="4"/>
      <c r="AF67" s="11"/>
      <c r="AG67" s="2"/>
      <c r="AH67" s="2"/>
      <c r="AI67" s="2"/>
      <c r="AJ67" s="2"/>
      <c r="AK67" s="6"/>
      <c r="AL67" s="19">
        <v>30.45</v>
      </c>
      <c r="AM67" s="10">
        <v>34.753999999999998</v>
      </c>
      <c r="AN67" s="3">
        <v>1</v>
      </c>
      <c r="AO67" s="4">
        <f>IF(AND(AP$244&gt;4,AN67=1),6)+IF(AND(AP$244&gt;4,AN67=2),4)+IF(AND(AP$244&gt;4,AN67=3),3)+IF(AND(AP$244&gt;4,AN67=4),2)+IF(AND(AP$244&gt;4,AN67=5),1)+IF(AND(AP$244&gt;4,AN67&gt;5),1)+IF(AND(AP$244=4,AN67=1),4)+IF(AND(AP$244=4,AN67=2),3)+IF(AND(AP$244=4,AN67=3),2)+IF(AND(AP$244=4,AN67=4),1)+IF(AND(AP$244=3,AN67=1),3)+IF(AND(AP$244=3,AN67=2),2)+IF(AND(AP$244=3,AN67=3),1)+IF(AND(AP$244=2,AN67=1),2)+IF(AND(AP$244=2,AN67=2),1)+IF(AND(AP$244=1,AN67=1),1)</f>
        <v>6</v>
      </c>
      <c r="AP67" s="5">
        <v>1</v>
      </c>
      <c r="AQ67" s="5">
        <v>2</v>
      </c>
      <c r="AR67" s="7">
        <f>IF(AND(AP$244&gt;4,AP67=1),12)+IF(AND(AP$244&gt;4,AP67=2),8)+IF(AND(AP$244&gt;4,AP67=3),6)+IF(AND(AP$244&gt;4,AP67=4),5)+IF(AND(AP$244&gt;4,AP67=5),4)+IF(AND(AP$244&gt;4,AP67=6),3)+IF(AND(AP$244&gt;4,AP67=7),2)+IF(AND(AP$244&gt;4,AP67&gt;7),1)+IF(AND(AP$244=4,AP67=1),8)+IF(AND(AP$244=4,AP67=2),6)+IF(AND(AP$244=4,AP67=3),4)+IF(AND(AP$244=4,AP67=4),2)+IF(AND(AP$244=3,AP67=1),6)+IF(AND(AP$244=3,AP67=2),4)+IF(AND(AP$244=3,AP67=3),2)+IF(AND(AP$244=2,AP67=1),4)+IF(AND(AP$244=2,AP67=2),2)+IF(AND(AP$244=1,AP67=1),2)</f>
        <v>12</v>
      </c>
      <c r="AS67" s="7">
        <f>IF(AND(AP$244&gt;4,AQ67=1),12)+IF(AND(AP$244&gt;4,AQ67=2),8)+IF(AND(AP$244&gt;4,AQ67=3),6)+IF(AND(AP$244&gt;4,AQ67=4),5)+IF(AND(AP$244&gt;4,AQ67=5),4)+IF(AND(AP$244&gt;4,AQ67=6),3)+IF(AND(AP$244&gt;4,AQ67=7),2)+IF(AND(AP$244&gt;4,AQ67&gt;7),1)+IF(AND(AP$244=4,AQ67=1),8)+IF(AND(AP$244=4,AQ67=2),6)+IF(AND(AP$244=4,AQ67=3),4)+IF(AND(AP$244=4,AQ67=4),2)+IF(AND(AP$244=3,AQ67=1),6)+IF(AND(AP$244=3,AQ67=2),4)+IF(AND(AP$244=3,AQ67=3),2)+IF(AND(AP$244=2,AQ67=1),4)+IF(AND(AP$244=2,AQ67=2),2)+IF(AND(AP$244=1,AQ67=1),2)</f>
        <v>8</v>
      </c>
      <c r="AT67" s="2" t="s">
        <v>31</v>
      </c>
      <c r="AU67" s="4">
        <f t="shared" si="125"/>
        <v>28</v>
      </c>
      <c r="AV67" s="11">
        <f t="shared" si="126"/>
        <v>28</v>
      </c>
      <c r="AW67" s="2">
        <v>30.329000000000001</v>
      </c>
      <c r="AX67" s="2">
        <v>29.777000000000001</v>
      </c>
      <c r="AY67" s="2" t="s">
        <v>31</v>
      </c>
      <c r="AZ67" s="2"/>
      <c r="BA67" s="6">
        <v>2</v>
      </c>
      <c r="BB67" s="19">
        <f t="shared" si="127"/>
        <v>29.777000000000001</v>
      </c>
      <c r="BC67" s="10">
        <v>31.901</v>
      </c>
      <c r="BD67" s="3">
        <v>1</v>
      </c>
      <c r="BE67" s="4">
        <f>IF(AND(BF$244&gt;4,BD67=1),6)+IF(AND(BF$244&gt;4,BD67=2),4)+IF(AND(BF$244&gt;4,BD67=3),3)+IF(AND(BF$244&gt;4,BD67=4),2)+IF(AND(BF$244&gt;4,BD67=5),1)+IF(AND(BF$244&gt;4,BD67&gt;5),1)+IF(AND(BF$244=4,BD67=1),4)+IF(AND(BF$244=4,BD67=2),3)+IF(AND(BF$244=4,BD67=3),2)+IF(AND(BF$244=4,BD67=4),1)+IF(AND(BF$244=3,BD67=1),3)+IF(AND(BF$244=3,BD67=2),2)+IF(AND(BF$244=3,BD67=3),1)+IF(AND(BF$244=2,BD67=1),2)+IF(AND(BF$244=2,BD67=2),1)+IF(AND(BF$244=1,BD67=1),1)</f>
        <v>6</v>
      </c>
      <c r="BF67" s="5">
        <v>2</v>
      </c>
      <c r="BG67" s="5">
        <v>3</v>
      </c>
      <c r="BH67" s="7">
        <f>IF(AND(BF$244&gt;4,BF67=1),12)+IF(AND(BF$244&gt;4,BF67=2),8)+IF(AND(BF$244&gt;4,BF67=3),6)+IF(AND(BF$244&gt;4,BF67=4),5)+IF(AND(BF$244&gt;4,BF67=5),4)+IF(AND(BF$244&gt;4,BF67=6),3)+IF(AND(BF$244&gt;4,BF67=7),2)+IF(AND(BF$244&gt;4,BF67&gt;7),1)+IF(AND(BF$244=4,BF67=1),8)+IF(AND(BF$244=4,BF67=2),6)+IF(AND(BF$244=4,BF67=3),4)+IF(AND(BF$244=4,BF67=4),2)+IF(AND(BF$244=3,BF67=1),6)+IF(AND(BF$244=3,BF67=2),4)+IF(AND(BF$244=3,BF67=3),2)+IF(AND(BF$244=2,BF67=1),4)+IF(AND(BF$244=2,BF67=2),2)+IF(AND(BF$244=1,BF67=1),2)</f>
        <v>8</v>
      </c>
      <c r="BI67" s="7">
        <f>IF(AND(BF$244&gt;4,BG67=1),12)+IF(AND(BF$244&gt;4,BG67=2),8)+IF(AND(BF$244&gt;4,BG67=3),6)+IF(AND(BF$244&gt;4,BG67=4),5)+IF(AND(BF$244&gt;4,BG67=5),4)+IF(AND(BF$244&gt;4,BG67=6),3)+IF(AND(BF$244&gt;4,BG67=7),2)+IF(AND(BF$244&gt;4,BG67&gt;7),1)+IF(AND(BF$244=4,BG67=1),8)+IF(AND(BF$244=4,BG67=2),6)+IF(AND(BF$244=4,BG67=3),4)+IF(AND(BF$244=4,BG67=4),2)+IF(AND(BF$244=3,BG67=1),6)+IF(AND(BF$244=3,BG67=2),4)+IF(AND(BF$244=3,BG67=3),2)+IF(AND(BF$244=2,BG67=1),4)+IF(AND(BF$244=2,BG67=2),2)+IF(AND(BF$244=1,BG67=1),2)</f>
        <v>6</v>
      </c>
      <c r="BJ67" s="2" t="s">
        <v>31</v>
      </c>
      <c r="BK67" s="4">
        <f t="shared" si="128"/>
        <v>21</v>
      </c>
      <c r="BL67" s="11">
        <f t="shared" si="129"/>
        <v>49</v>
      </c>
      <c r="BM67" s="2">
        <v>28.617000000000001</v>
      </c>
      <c r="BN67" s="2">
        <v>29.152000000000001</v>
      </c>
      <c r="BO67" s="2" t="s">
        <v>26</v>
      </c>
      <c r="BP67" s="8" t="s">
        <v>99</v>
      </c>
      <c r="BQ67" s="6">
        <v>1</v>
      </c>
      <c r="BR67" s="19">
        <f t="shared" si="130"/>
        <v>28.617000000000001</v>
      </c>
      <c r="BS67" s="10"/>
      <c r="BT67" s="3"/>
      <c r="BU67" s="4">
        <f>IF(AND(BV$243&gt;4,BT67=1),6)+IF(AND(BV$243&gt;4,BT67=2),4)+IF(AND(BV$243&gt;4,BT67=3),3)+IF(AND(BV$243&gt;4,BT67=4),2)+IF(AND(BV$243&gt;4,BT67=5),1)+IF(AND(BV$243&gt;4,BT67&gt;5),1)+IF(AND(BV$243=4,BT67=1),4)+IF(AND(BV$243=4,BT67=2),3)+IF(AND(BV$243=4,BT67=3),2)+IF(AND(BV$243=4,BT67=4),1)+IF(AND(BV$243=3,BT67=1),3)+IF(AND(BV$243=3,BT67=2),2)+IF(AND(BV$243=3,BT67=3),1)+IF(AND(BV$243=2,BT67=1),2)+IF(AND(BV$243=2,BT67=2),1)+IF(AND(BV$243=1,BT67=1),1)</f>
        <v>0</v>
      </c>
      <c r="BV67" s="5"/>
      <c r="BW67" s="5"/>
      <c r="BX67" s="7">
        <f>IF(AND(BV$243&gt;4,BV67=1),12)+IF(AND(BV$243&gt;4,BV67=2),8)+IF(AND(BV$243&gt;4,BV67=3),6)+IF(AND(BV$243&gt;4,BV67=4),5)+IF(AND(BV$243&gt;4,BV67=5),4)+IF(AND(BV$243&gt;4,BV67=6),3)+IF(AND(BV$243&gt;4,BV67=7),2)+IF(AND(BV$243&gt;4,BV67&gt;7),1)+IF(AND(BV$243=4,BV67=1),8)+IF(AND(BV$243=4,BV67=2),6)+IF(AND(BV$243=4,BV67=3),4)+IF(AND(BV$243=4,BV67=4),2)+IF(AND(BV$243=3,BV67=1),6)+IF(AND(BV$243=3,BV67=2),4)+IF(AND(BV$243=3,BV67=3),2)+IF(AND(BV$243=2,BV67=1),4)+IF(AND(BV$243=2,BV67=2),2)+IF(AND(BV$243=1,BV67=1),2)</f>
        <v>0</v>
      </c>
      <c r="BY67" s="7">
        <f>IF(AND(BV$243&gt;4,BW67=1),12)+IF(AND(BV$243&gt;4,BW67=2),8)+IF(AND(BV$243&gt;4,BW67=3),6)+IF(AND(BV$243&gt;4,BW67=4),5)+IF(AND(BV$243&gt;4,BW67=5),4)+IF(AND(BV$243&gt;4,BW67=6),3)+IF(AND(BV$243&gt;4,BW67=7),2)+IF(AND(BV$243&gt;4,BW67&gt;7),1)+IF(AND(BV$243=4,BW67=1),8)+IF(AND(BV$243=4,BW67=2),6)+IF(AND(BV$243=4,BW67=3),4)+IF(AND(BV$243=4,BW67=4),2)+IF(AND(BV$243=3,BW67=1),6)+IF(AND(BV$243=3,BW67=2),4)+IF(AND(BV$243=3,BW67=3),2)+IF(AND(BV$243=2,BW67=1),4)+IF(AND(BV$243=2,BW67=2),2)+IF(AND(BV$243=1,BW67=1),2)</f>
        <v>0</v>
      </c>
      <c r="BZ67" s="2" t="s">
        <v>26</v>
      </c>
      <c r="CA67" s="4">
        <f t="shared" si="131"/>
        <v>0</v>
      </c>
      <c r="CB67" s="11">
        <f t="shared" si="132"/>
        <v>49</v>
      </c>
      <c r="CC67" s="2"/>
      <c r="CD67" s="2"/>
      <c r="CE67" s="2" t="s">
        <v>26</v>
      </c>
      <c r="CF67" s="6"/>
      <c r="CG67" s="6"/>
      <c r="CH67" s="19">
        <f t="shared" si="133"/>
        <v>28.617000000000001</v>
      </c>
      <c r="CI67" s="10"/>
      <c r="CJ67" s="3"/>
      <c r="CK67" s="4">
        <f>IF(AND(CL$243&gt;4,CJ67=1),6)+IF(AND(CL$243&gt;4,CJ67=2),4)+IF(AND(CL$243&gt;4,CJ67=3),3)+IF(AND(CL$243&gt;4,CJ67=4),2)+IF(AND(CL$243&gt;4,CJ67=5),1)+IF(AND(CL$243&gt;4,CJ67&gt;5),1)+IF(AND(CL$243=4,CJ67=1),4)+IF(AND(CL$243=4,CJ67=2),3)+IF(AND(CL$243=4,CJ67=3),2)+IF(AND(CL$243=4,CJ67=4),1)+IF(AND(CL$243=3,CJ67=1),3)+IF(AND(CL$243=3,CJ67=2),2)+IF(AND(CL$243=3,CJ67=3),1)+IF(AND(CL$243=2,CJ67=1),2)+IF(AND(CL$243=2,CJ67=2),1)+IF(AND(CL$243=1,CJ67=1),1)</f>
        <v>0</v>
      </c>
      <c r="CL67" s="5"/>
      <c r="CM67" s="5"/>
      <c r="CN67" s="7">
        <f>IF(AND(CL$243&gt;4,CL67=1),12)+IF(AND(CL$243&gt;4,CL67=2),8)+IF(AND(CL$243&gt;4,CL67=3),6)+IF(AND(CL$243&gt;4,CL67=4),5)+IF(AND(CL$243&gt;4,CL67=5),4)+IF(AND(CL$243&gt;4,CL67=6),3)+IF(AND(CL$243&gt;4,CL67=7),2)+IF(AND(CL$243&gt;4,CL67&gt;7),1)+IF(AND(CL$243=4,CL67=1),8)+IF(AND(CL$243=4,CL67=2),6)+IF(AND(CL$243=4,CL67=3),4)+IF(AND(CL$243=4,CL67=4),2)+IF(AND(CL$243=3,CL67=1),6)+IF(AND(CL$243=3,CL67=2),4)+IF(AND(CL$243=3,CL67=3),2)+IF(AND(CL$243=2,CL67=1),4)+IF(AND(CL$243=2,CL67=2),2)+IF(AND(CL$243=1,CL67=1),2)</f>
        <v>0</v>
      </c>
      <c r="CO67" s="7">
        <f>IF(AND(CL$243&gt;4,CM67=1),12)+IF(AND(CL$243&gt;4,CM67=2),8)+IF(AND(CL$243&gt;4,CM67=3),6)+IF(AND(CL$243&gt;4,CM67=4),5)+IF(AND(CL$243&gt;4,CM67=5),4)+IF(AND(CL$243&gt;4,CM67=6),3)+IF(AND(CL$243&gt;4,CM67=7),2)+IF(AND(CL$243&gt;4,CM67&gt;7),1)+IF(AND(CL$243=4,CM67=1),8)+IF(AND(CL$243=4,CM67=2),6)+IF(AND(CL$243=4,CM67=3),4)+IF(AND(CL$243=4,CM67=4),2)+IF(AND(CL$243=3,CM67=1),6)+IF(AND(CL$243=3,CM67=2),4)+IF(AND(CL$243=3,CM67=3),2)+IF(AND(CL$243=2,CM67=1),4)+IF(AND(CL$243=2,CM67=2),2)+IF(AND(CL$243=1,CM67=1),2)</f>
        <v>0</v>
      </c>
      <c r="CP67" s="2" t="s">
        <v>26</v>
      </c>
      <c r="CQ67" s="4">
        <f t="shared" si="134"/>
        <v>0</v>
      </c>
      <c r="CR67" s="11">
        <f t="shared" si="135"/>
        <v>49</v>
      </c>
      <c r="CS67" s="2"/>
      <c r="CT67" s="2"/>
      <c r="CU67" s="2" t="s">
        <v>26</v>
      </c>
      <c r="CV67" s="6"/>
      <c r="CW67" s="6"/>
      <c r="CX67" s="19">
        <f t="shared" si="136"/>
        <v>28.617000000000001</v>
      </c>
      <c r="CY67" s="10">
        <v>30.033999999999999</v>
      </c>
      <c r="CZ67" s="3">
        <v>2</v>
      </c>
      <c r="DA67" s="4">
        <f>IF(AND(DB$243&gt;4,CZ67=1),6)+IF(AND(DB$243&gt;4,CZ67=2),4)+IF(AND(DB$243&gt;4,CZ67=3),3)+IF(AND(DB$243&gt;4,CZ67=4),2)+IF(AND(DB$243&gt;4,CZ67=5),1)+IF(AND(DB$243&gt;4,CZ67&gt;5),1)+IF(AND(DB$243=4,CZ67=1),4)+IF(AND(DB$243=4,CZ67=2),3)+IF(AND(DB$243=4,CZ67=3),2)+IF(AND(DB$243=4,CZ67=4),1)+IF(AND(DB$243=3,CZ67=1),3)+IF(AND(DB$243=3,CZ67=2),2)+IF(AND(DB$243=3,CZ67=3),1)+IF(AND(DB$243=2,CZ67=1),2)+IF(AND(DB$243=2,CZ67=2),1)+IF(AND(DB$243=1,CZ67=1),1)</f>
        <v>3</v>
      </c>
      <c r="DB67" s="5">
        <v>2</v>
      </c>
      <c r="DC67" s="5">
        <v>1</v>
      </c>
      <c r="DD67" s="7">
        <f>IF(AND(DB$243&gt;4,DB67=1),12)+IF(AND(DB$243&gt;4,DB67=2),8)+IF(AND(DB$243&gt;4,DB67=3),6)+IF(AND(DB$243&gt;4,DB67=4),5)+IF(AND(DB$243&gt;4,DB67=5),4)+IF(AND(DB$243&gt;4,DB67=6),3)+IF(AND(DB$243&gt;4,DB67=7),2)+IF(AND(DB$243&gt;4,DB67&gt;7),1)+IF(AND(DB$243=4,DB67=1),8)+IF(AND(DB$243=4,DB67=2),6)+IF(AND(DB$243=4,DB67=3),4)+IF(AND(DB$243=4,DB67=4),2)+IF(AND(DB$243=3,DB67=1),6)+IF(AND(DB$243=3,DB67=2),4)+IF(AND(DB$243=3,DB67=3),2)+IF(AND(DB$243=2,DB67=1),4)+IF(AND(DB$243=2,DB67=2),2)+IF(AND(DB$243=1,DB67=1),2)</f>
        <v>6</v>
      </c>
      <c r="DE67" s="7">
        <f>IF(AND(DB$243&gt;4,DC67=1),12)+IF(AND(DB$243&gt;4,DC67=2),8)+IF(AND(DB$243&gt;4,DC67=3),6)+IF(AND(DB$243&gt;4,DC67=4),5)+IF(AND(DB$243&gt;4,DC67=5),4)+IF(AND(DB$243&gt;4,DC67=6),3)+IF(AND(DB$243&gt;4,DC67=7),2)+IF(AND(DB$243&gt;4,DC67&gt;7),1)+IF(AND(DB$243=4,DC67=1),8)+IF(AND(DB$243=4,DC67=2),6)+IF(AND(DB$243=4,DC67=3),4)+IF(AND(DB$243=4,DC67=4),2)+IF(AND(DB$243=3,DC67=1),6)+IF(AND(DB$243=3,DC67=2),4)+IF(AND(DB$243=3,DC67=3),2)+IF(AND(DB$243=2,DC67=1),4)+IF(AND(DB$243=2,DC67=2),2)+IF(AND(DB$243=1,DC67=1),2)</f>
        <v>8</v>
      </c>
      <c r="DF67" s="2" t="s">
        <v>26</v>
      </c>
      <c r="DG67" s="4">
        <f t="shared" si="137"/>
        <v>17</v>
      </c>
      <c r="DH67" s="11">
        <f t="shared" si="138"/>
        <v>66</v>
      </c>
      <c r="DI67" s="2">
        <v>29.741</v>
      </c>
      <c r="DJ67" s="2">
        <v>29.995999999999999</v>
      </c>
      <c r="DK67" s="2" t="s">
        <v>26</v>
      </c>
      <c r="DL67" s="2"/>
      <c r="DM67" s="6"/>
      <c r="DN67" s="19">
        <f t="shared" si="139"/>
        <v>28.617000000000001</v>
      </c>
    </row>
    <row r="68" spans="1:118" s="15" customFormat="1" ht="14" hidden="1">
      <c r="A68" s="13">
        <v>2</v>
      </c>
      <c r="B68" s="1" t="s">
        <v>75</v>
      </c>
      <c r="C68" s="2">
        <v>34334</v>
      </c>
      <c r="D68" s="1">
        <v>142</v>
      </c>
      <c r="E68" s="1" t="s">
        <v>28</v>
      </c>
      <c r="F68" s="57">
        <v>27.77</v>
      </c>
      <c r="G68" s="10"/>
      <c r="H68" s="3"/>
      <c r="I68" s="4">
        <f>IF(AND(J$243&gt;4,H68=1),6)+IF(AND(J$243&gt;4,H68=2),4)+IF(AND(J$243&gt;4,H68=3),3)+IF(AND(J$243&gt;4,H68=4),2)+IF(AND(J$243&gt;4,H68=5),1)+IF(AND(J$243&gt;4,H68&gt;5),1)+IF(AND(J$243=4,H68=1),4)+IF(AND(J$243=4,H68=2),3)+IF(AND(J$243=4,H68=3),2)+IF(AND(J$243=4,H68=4),1)+IF(AND(J$243=3,H68=1),3)+IF(AND(J$243=3,H68=2),2)+IF(AND(J$243=3,H68=3),1)+IF(AND(J$243=2,H68=1),2)+IF(AND(J$243=2,H68=2),1)+IF(AND(J$243=1,H68=1),1)</f>
        <v>0</v>
      </c>
      <c r="J68" s="5"/>
      <c r="K68" s="5"/>
      <c r="L68" s="7">
        <f>IF(AND(J$243&gt;4,J68=1),12)+IF(AND(J$243&gt;4,J68=2),8)+IF(AND(J$243&gt;4,J68=3),6)+IF(AND(J$243&gt;4,J68=4),5)+IF(AND(J$243&gt;4,J68=5),4)+IF(AND(J$243&gt;4,J68=6),3)+IF(AND(J$243&gt;4,J68=7),2)+IF(AND(J$243&gt;4,J68&gt;7),1)+IF(AND(J$243=4,J68=1),8)+IF(AND(J$243=4,J68=2),6)+IF(AND(J$243=4,J68=3),4)+IF(AND(J$243=4,J68=4),2)+IF(AND(J$243=3,J68=1),6)+IF(AND(J$243=3,J68=2),4)+IF(AND(J$243=3,J68=3),2)+IF(AND(J$243=2,J68=1),4)+IF(AND(J$243=2,J68=2),2)+IF(AND(J$243=1,J68=1),2)</f>
        <v>0</v>
      </c>
      <c r="M68" s="7">
        <f>IF(AND(J$243&gt;4,K68=1),12)+IF(AND(J$243&gt;4,K68=2),8)+IF(AND(J$243&gt;4,K68=3),6)+IF(AND(J$243&gt;4,K68=4),5)+IF(AND(J$243&gt;4,K68=5),4)+IF(AND(J$243&gt;4,K68=6),3)+IF(AND(J$243&gt;4,K68=7),2)+IF(AND(J$243&gt;4,K68&gt;7),1)+IF(AND(J$243=4,K68=1),8)+IF(AND(J$243=4,K68=2),6)+IF(AND(J$243=4,K68=3),4)+IF(AND(J$243=4,K68=4),2)+IF(AND(J$243=3,K68=1),6)+IF(AND(J$243=3,K68=2),4)+IF(AND(J$243=3,K68=3),2)+IF(AND(J$243=2,K68=1),4)+IF(AND(J$243=2,K68=2),2)+IF(AND(J$243=1,K68=1),2)</f>
        <v>0</v>
      </c>
      <c r="N68" s="2" t="s">
        <v>40</v>
      </c>
      <c r="O68" s="4">
        <f t="shared" ref="O68:O74" si="140">+I68+L68+M68+U68</f>
        <v>0</v>
      </c>
      <c r="P68" s="11">
        <f t="shared" ref="P68:P74" si="141">O68</f>
        <v>0</v>
      </c>
      <c r="Q68" s="2"/>
      <c r="R68" s="2"/>
      <c r="S68" s="2" t="s">
        <v>31</v>
      </c>
      <c r="T68" s="2"/>
      <c r="U68" s="6"/>
      <c r="V68" s="19">
        <f t="shared" ref="V68:V74" si="142">MIN(F68,G68,Q68,R68)</f>
        <v>27.77</v>
      </c>
      <c r="W68" s="10"/>
      <c r="X68" s="3"/>
      <c r="Y68" s="4">
        <f>IF(AND(Z$243&gt;4,X68=1),6)+IF(AND(Z$243&gt;4,X68=2),4)+IF(AND(Z$243&gt;4,X68=3),3)+IF(AND(Z$243&gt;4,X68=4),2)+IF(AND(Z$243&gt;4,X68=5),1)+IF(AND(Z$243&gt;4,X68&gt;5),1)+IF(AND(Z$243=4,X68=1),4)+IF(AND(Z$243=4,X68=2),3)+IF(AND(Z$243=4,X68=3),2)+IF(AND(Z$243=4,X68=4),1)+IF(AND(Z$243=3,X68=1),3)+IF(AND(Z$243=3,X68=2),2)+IF(AND(Z$243=3,X68=3),1)+IF(AND(Z$243=2,X68=1),2)+IF(AND(Z$243=2,X68=2),1)+IF(AND(Z$243=1,X68=1),1)</f>
        <v>0</v>
      </c>
      <c r="Z68" s="5"/>
      <c r="AA68" s="5"/>
      <c r="AB68" s="7">
        <f>IF(AND(Z$243&gt;4,Z68=1),12)+IF(AND(Z$243&gt;4,Z68=2),8)+IF(AND(Z$243&gt;4,Z68=3),6)+IF(AND(Z$243&gt;4,Z68=4),5)+IF(AND(Z$243&gt;4,Z68=5),4)+IF(AND(Z$243&gt;4,Z68=6),3)+IF(AND(Z$243&gt;4,Z68=7),2)+IF(AND(Z$243&gt;4,Z68&gt;7),1)+IF(AND(Z$243=4,Z68=1),8)+IF(AND(Z$243=4,Z68=2),6)+IF(AND(Z$243=4,Z68=3),4)+IF(AND(Z$243=4,Z68=4),2)+IF(AND(Z$243=3,Z68=1),6)+IF(AND(Z$243=3,Z68=2),4)+IF(AND(Z$243=3,Z68=3),2)+IF(AND(Z$243=2,Z68=1),4)+IF(AND(Z$243=2,Z68=2),2)+IF(AND(Z$243=1,Z68=1),2)</f>
        <v>0</v>
      </c>
      <c r="AC68" s="7">
        <f>IF(AND(Z$243&gt;4,AA68=1),12)+IF(AND(Z$243&gt;4,AA68=2),8)+IF(AND(Z$243&gt;4,AA68=3),6)+IF(AND(Z$243&gt;4,AA68=4),5)+IF(AND(Z$243&gt;4,AA68=5),4)+IF(AND(Z$243&gt;4,AA68=6),3)+IF(AND(Z$243&gt;4,AA68=7),2)+IF(AND(Z$243&gt;4,AA68&gt;7),1)+IF(AND(Z$243=4,AA68=1),8)+IF(AND(Z$243=4,AA68=2),6)+IF(AND(Z$243=4,AA68=3),4)+IF(AND(Z$243=4,AA68=4),2)+IF(AND(Z$243=3,AA68=1),6)+IF(AND(Z$243=3,AA68=2),4)+IF(AND(Z$243=3,AA68=3),2)+IF(AND(Z$243=2,AA68=1),4)+IF(AND(Z$243=2,AA68=2),2)+IF(AND(Z$243=1,AA68=1),2)</f>
        <v>0</v>
      </c>
      <c r="AD68" s="2" t="s">
        <v>40</v>
      </c>
      <c r="AE68" s="4">
        <f t="shared" ref="AE68:AE74" si="143">+Y68+AB68+AC68+AK68</f>
        <v>0</v>
      </c>
      <c r="AF68" s="11">
        <f t="shared" ref="AF68:AF74" si="144">AE68+P68</f>
        <v>0</v>
      </c>
      <c r="AG68" s="2"/>
      <c r="AH68" s="2"/>
      <c r="AI68" s="2" t="s">
        <v>31</v>
      </c>
      <c r="AJ68" s="2"/>
      <c r="AK68" s="6"/>
      <c r="AL68" s="19">
        <f t="shared" ref="AL68:AL74" si="145">MIN(V68,W68,AG68,AH68)</f>
        <v>27.77</v>
      </c>
      <c r="AM68" s="10"/>
      <c r="AN68" s="3"/>
      <c r="AO68" s="4">
        <f>IF(AND(AP$243&gt;4,AN68=1),6)+IF(AND(AP$243&gt;4,AN68=2),4)+IF(AND(AP$243&gt;4,AN68=3),3)+IF(AND(AP$243&gt;4,AN68=4),2)+IF(AND(AP$243&gt;4,AN68=5),1)+IF(AND(AP$243&gt;4,AN68&gt;5),1)+IF(AND(AP$243=4,AN68=1),4)+IF(AND(AP$243=4,AN68=2),3)+IF(AND(AP$243=4,AN68=3),2)+IF(AND(AP$243=4,AN68=4),1)+IF(AND(AP$243=3,AN68=1),3)+IF(AND(AP$243=3,AN68=2),2)+IF(AND(AP$243=3,AN68=3),1)+IF(AND(AP$243=2,AN68=1),2)+IF(AND(AP$243=2,AN68=2),1)+IF(AND(AP$243=1,AN68=1),1)</f>
        <v>0</v>
      </c>
      <c r="AP68" s="5"/>
      <c r="AQ68" s="5"/>
      <c r="AR68" s="7">
        <f>IF(AND(AP$243&gt;4,AP68=1),12)+IF(AND(AP$243&gt;4,AP68=2),8)+IF(AND(AP$243&gt;4,AP68=3),6)+IF(AND(AP$243&gt;4,AP68=4),5)+IF(AND(AP$243&gt;4,AP68=5),4)+IF(AND(AP$243&gt;4,AP68=6),3)+IF(AND(AP$243&gt;4,AP68=7),2)+IF(AND(AP$243&gt;4,AP68&gt;7),1)+IF(AND(AP$243=4,AP68=1),8)+IF(AND(AP$243=4,AP68=2),6)+IF(AND(AP$243=4,AP68=3),4)+IF(AND(AP$243=4,AP68=4),2)+IF(AND(AP$243=3,AP68=1),6)+IF(AND(AP$243=3,AP68=2),4)+IF(AND(AP$243=3,AP68=3),2)+IF(AND(AP$243=2,AP68=1),4)+IF(AND(AP$243=2,AP68=2),2)+IF(AND(AP$243=1,AP68=1),2)</f>
        <v>0</v>
      </c>
      <c r="AS68" s="7">
        <f>IF(AND(AP$243&gt;4,AQ68=1),12)+IF(AND(AP$243&gt;4,AQ68=2),8)+IF(AND(AP$243&gt;4,AQ68=3),6)+IF(AND(AP$243&gt;4,AQ68=4),5)+IF(AND(AP$243&gt;4,AQ68=5),4)+IF(AND(AP$243&gt;4,AQ68=6),3)+IF(AND(AP$243&gt;4,AQ68=7),2)+IF(AND(AP$243&gt;4,AQ68&gt;7),1)+IF(AND(AP$243=4,AQ68=1),8)+IF(AND(AP$243=4,AQ68=2),6)+IF(AND(AP$243=4,AQ68=3),4)+IF(AND(AP$243=4,AQ68=4),2)+IF(AND(AP$243=3,AQ68=1),6)+IF(AND(AP$243=3,AQ68=2),4)+IF(AND(AP$243=3,AQ68=3),2)+IF(AND(AP$243=2,AQ68=1),4)+IF(AND(AP$243=2,AQ68=2),2)+IF(AND(AP$243=1,AQ68=1),2)</f>
        <v>0</v>
      </c>
      <c r="AT68" s="2" t="s">
        <v>40</v>
      </c>
      <c r="AU68" s="4">
        <f t="shared" si="125"/>
        <v>0</v>
      </c>
      <c r="AV68" s="11">
        <f t="shared" si="126"/>
        <v>0</v>
      </c>
      <c r="AW68" s="2"/>
      <c r="AX68" s="2"/>
      <c r="AY68" s="2" t="s">
        <v>31</v>
      </c>
      <c r="AZ68" s="2"/>
      <c r="BA68" s="6"/>
      <c r="BB68" s="19">
        <f t="shared" si="127"/>
        <v>27.77</v>
      </c>
      <c r="BC68" s="10"/>
      <c r="BD68" s="3"/>
      <c r="BE68" s="4">
        <f>IF(AND(BF$243&gt;4,BD68=1),6)+IF(AND(BF$243&gt;4,BD68=2),4)+IF(AND(BF$243&gt;4,BD68=3),3)+IF(AND(BF$243&gt;4,BD68=4),2)+IF(AND(BF$243&gt;4,BD68=5),1)+IF(AND(BF$243&gt;4,BD68&gt;5),1)+IF(AND(BF$243=4,BD68=1),4)+IF(AND(BF$243=4,BD68=2),3)+IF(AND(BF$243=4,BD68=3),2)+IF(AND(BF$243=4,BD68=4),1)+IF(AND(BF$243=3,BD68=1),3)+IF(AND(BF$243=3,BD68=2),2)+IF(AND(BF$243=3,BD68=3),1)+IF(AND(BF$243=2,BD68=1),2)+IF(AND(BF$243=2,BD68=2),1)+IF(AND(BF$243=1,BD68=1),1)</f>
        <v>0</v>
      </c>
      <c r="BF68" s="5"/>
      <c r="BG68" s="5"/>
      <c r="BH68" s="7">
        <f>IF(AND(BF$243&gt;4,BF68=1),12)+IF(AND(BF$243&gt;4,BF68=2),8)+IF(AND(BF$243&gt;4,BF68=3),6)+IF(AND(BF$243&gt;4,BF68=4),5)+IF(AND(BF$243&gt;4,BF68=5),4)+IF(AND(BF$243&gt;4,BF68=6),3)+IF(AND(BF$243&gt;4,BF68=7),2)+IF(AND(BF$243&gt;4,BF68&gt;7),1)+IF(AND(BF$243=4,BF68=1),8)+IF(AND(BF$243=4,BF68=2),6)+IF(AND(BF$243=4,BF68=3),4)+IF(AND(BF$243=4,BF68=4),2)+IF(AND(BF$243=3,BF68=1),6)+IF(AND(BF$243=3,BF68=2),4)+IF(AND(BF$243=3,BF68=3),2)+IF(AND(BF$243=2,BF68=1),4)+IF(AND(BF$243=2,BF68=2),2)+IF(AND(BF$243=1,BF68=1),2)</f>
        <v>0</v>
      </c>
      <c r="BI68" s="7">
        <f>IF(AND(BF$243&gt;4,BG68=1),12)+IF(AND(BF$243&gt;4,BG68=2),8)+IF(AND(BF$243&gt;4,BG68=3),6)+IF(AND(BF$243&gt;4,BG68=4),5)+IF(AND(BF$243&gt;4,BG68=5),4)+IF(AND(BF$243&gt;4,BG68=6),3)+IF(AND(BF$243&gt;4,BG68=7),2)+IF(AND(BF$243&gt;4,BG68&gt;7),1)+IF(AND(BF$243=4,BG68=1),8)+IF(AND(BF$243=4,BG68=2),6)+IF(AND(BF$243=4,BG68=3),4)+IF(AND(BF$243=4,BG68=4),2)+IF(AND(BF$243=3,BG68=1),6)+IF(AND(BF$243=3,BG68=2),4)+IF(AND(BF$243=3,BG68=3),2)+IF(AND(BF$243=2,BG68=1),4)+IF(AND(BF$243=2,BG68=2),2)+IF(AND(BF$243=1,BG68=1),2)</f>
        <v>0</v>
      </c>
      <c r="BJ68" s="2" t="s">
        <v>26</v>
      </c>
      <c r="BK68" s="4">
        <f t="shared" si="128"/>
        <v>0</v>
      </c>
      <c r="BL68" s="11">
        <f t="shared" si="129"/>
        <v>0</v>
      </c>
      <c r="BM68" s="2"/>
      <c r="BN68" s="2"/>
      <c r="BO68" s="2" t="s">
        <v>31</v>
      </c>
      <c r="BP68" s="2"/>
      <c r="BQ68" s="6"/>
      <c r="BR68" s="19">
        <f t="shared" si="130"/>
        <v>27.77</v>
      </c>
      <c r="BS68" s="2"/>
      <c r="BT68" s="3"/>
      <c r="BU68" s="4">
        <f>IF(AND(BV$243&gt;4,BT68=1),6)+IF(AND(BV$243&gt;4,BT68=2),4)+IF(AND(BV$243&gt;4,BT68=3),3)+IF(AND(BV$243&gt;4,BT68=4),2)+IF(AND(BV$243&gt;4,BT68=5),1)+IF(AND(BV$243&gt;4,BT68&gt;5),1)+IF(AND(BV$243=4,BT68=1),4)+IF(AND(BV$243=4,BT68=2),3)+IF(AND(BV$243=4,BT68=3),2)+IF(AND(BV$243=4,BT68=4),1)+IF(AND(BV$243=3,BT68=1),3)+IF(AND(BV$243=3,BT68=2),2)+IF(AND(BV$243=3,BT68=3),1)+IF(AND(BV$243=2,BT68=1),2)+IF(AND(BV$243=2,BT68=2),1)+IF(AND(BV$243=1,BT68=1),1)</f>
        <v>0</v>
      </c>
      <c r="BV68" s="5"/>
      <c r="BW68" s="5"/>
      <c r="BX68" s="7">
        <f>IF(AND(BV$243&gt;4,BV68=1),12)+IF(AND(BV$243&gt;4,BV68=2),8)+IF(AND(BV$243&gt;4,BV68=3),6)+IF(AND(BV$243&gt;4,BV68=4),5)+IF(AND(BV$243&gt;4,BV68=5),4)+IF(AND(BV$243&gt;4,BV68=6),3)+IF(AND(BV$243&gt;4,BV68=7),2)+IF(AND(BV$243&gt;4,BV68&gt;7),1)+IF(AND(BV$243=4,BV68=1),8)+IF(AND(BV$243=4,BV68=2),6)+IF(AND(BV$243=4,BV68=3),4)+IF(AND(BV$243=4,BV68=4),2)+IF(AND(BV$243=3,BV68=1),6)+IF(AND(BV$243=3,BV68=2),4)+IF(AND(BV$243=3,BV68=3),2)+IF(AND(BV$243=2,BV68=1),4)+IF(AND(BV$243=2,BV68=2),2)+IF(AND(BV$243=1,BV68=1),2)</f>
        <v>0</v>
      </c>
      <c r="BY68" s="7">
        <f>IF(AND(BV$243&gt;4,BW68=1),12)+IF(AND(BV$243&gt;4,BW68=2),8)+IF(AND(BV$243&gt;4,BW68=3),6)+IF(AND(BV$243&gt;4,BW68=4),5)+IF(AND(BV$243&gt;4,BW68=5),4)+IF(AND(BV$243&gt;4,BW68=6),3)+IF(AND(BV$243&gt;4,BW68=7),2)+IF(AND(BV$243&gt;4,BW68&gt;7),1)+IF(AND(BV$243=4,BW68=1),8)+IF(AND(BV$243=4,BW68=2),6)+IF(AND(BV$243=4,BW68=3),4)+IF(AND(BV$243=4,BW68=4),2)+IF(AND(BV$243=3,BW68=1),6)+IF(AND(BV$243=3,BW68=2),4)+IF(AND(BV$243=3,BW68=3),2)+IF(AND(BV$243=2,BW68=1),4)+IF(AND(BV$243=2,BW68=2),2)+IF(AND(BV$243=1,BW68=1),2)</f>
        <v>0</v>
      </c>
      <c r="BZ68" s="2" t="s">
        <v>26</v>
      </c>
      <c r="CA68" s="4">
        <f t="shared" si="131"/>
        <v>0</v>
      </c>
      <c r="CB68" s="11">
        <f t="shared" si="132"/>
        <v>0</v>
      </c>
      <c r="CC68" s="2"/>
      <c r="CD68" s="2"/>
      <c r="CE68" s="2" t="s">
        <v>31</v>
      </c>
      <c r="CF68" s="2"/>
      <c r="CG68" s="6"/>
      <c r="CH68" s="19">
        <f t="shared" si="133"/>
        <v>27.77</v>
      </c>
      <c r="CI68" s="2"/>
      <c r="CJ68" s="3"/>
      <c r="CK68" s="4">
        <f>IF(AND(CL$243&gt;4,CJ68=1),6)+IF(AND(CL$243&gt;4,CJ68=2),4)+IF(AND(CL$243&gt;4,CJ68=3),3)+IF(AND(CL$243&gt;4,CJ68=4),2)+IF(AND(CL$243&gt;4,CJ68=5),1)+IF(AND(CL$243&gt;4,CJ68&gt;5),1)+IF(AND(CL$243=4,CJ68=1),4)+IF(AND(CL$243=4,CJ68=2),3)+IF(AND(CL$243=4,CJ68=3),2)+IF(AND(CL$243=4,CJ68=4),1)+IF(AND(CL$243=3,CJ68=1),3)+IF(AND(CL$243=3,CJ68=2),2)+IF(AND(CL$243=3,CJ68=3),1)+IF(AND(CL$243=2,CJ68=1),2)+IF(AND(CL$243=2,CJ68=2),1)+IF(AND(CL$243=1,CJ68=1),1)</f>
        <v>0</v>
      </c>
      <c r="CL68" s="5"/>
      <c r="CM68" s="5"/>
      <c r="CN68" s="7">
        <f>IF(AND(CL$243&gt;4,CL68=1),12)+IF(AND(CL$243&gt;4,CL68=2),8)+IF(AND(CL$243&gt;4,CL68=3),6)+IF(AND(CL$243&gt;4,CL68=4),5)+IF(AND(CL$243&gt;4,CL68=5),4)+IF(AND(CL$243&gt;4,CL68=6),3)+IF(AND(CL$243&gt;4,CL68=7),2)+IF(AND(CL$243&gt;4,CL68&gt;7),1)+IF(AND(CL$243=4,CL68=1),8)+IF(AND(CL$243=4,CL68=2),6)+IF(AND(CL$243=4,CL68=3),4)+IF(AND(CL$243=4,CL68=4),2)+IF(AND(CL$243=3,CL68=1),6)+IF(AND(CL$243=3,CL68=2),4)+IF(AND(CL$243=3,CL68=3),2)+IF(AND(CL$243=2,CL68=1),4)+IF(AND(CL$243=2,CL68=2),2)+IF(AND(CL$243=1,CL68=1),2)</f>
        <v>0</v>
      </c>
      <c r="CO68" s="7">
        <f>IF(AND(CL$243&gt;4,CM68=1),12)+IF(AND(CL$243&gt;4,CM68=2),8)+IF(AND(CL$243&gt;4,CM68=3),6)+IF(AND(CL$243&gt;4,CM68=4),5)+IF(AND(CL$243&gt;4,CM68=5),4)+IF(AND(CL$243&gt;4,CM68=6),3)+IF(AND(CL$243&gt;4,CM68=7),2)+IF(AND(CL$243&gt;4,CM68&gt;7),1)+IF(AND(CL$243=4,CM68=1),8)+IF(AND(CL$243=4,CM68=2),6)+IF(AND(CL$243=4,CM68=3),4)+IF(AND(CL$243=4,CM68=4),2)+IF(AND(CL$243=3,CM68=1),6)+IF(AND(CL$243=3,CM68=2),4)+IF(AND(CL$243=3,CM68=3),2)+IF(AND(CL$243=2,CM68=1),4)+IF(AND(CL$243=2,CM68=2),2)+IF(AND(CL$243=1,CM68=1),2)</f>
        <v>0</v>
      </c>
      <c r="CP68" s="2" t="s">
        <v>26</v>
      </c>
      <c r="CQ68" s="4">
        <f t="shared" si="134"/>
        <v>0</v>
      </c>
      <c r="CR68" s="11">
        <f t="shared" si="135"/>
        <v>0</v>
      </c>
      <c r="CS68" s="2"/>
      <c r="CT68" s="2"/>
      <c r="CU68" s="2" t="s">
        <v>31</v>
      </c>
      <c r="CV68" s="2"/>
      <c r="CW68" s="6"/>
      <c r="CX68" s="19">
        <f t="shared" si="136"/>
        <v>27.77</v>
      </c>
      <c r="CY68" s="2"/>
      <c r="CZ68" s="3"/>
      <c r="DA68" s="4">
        <f>IF(AND(DB$243&gt;4,CZ68=1),6)+IF(AND(DB$243&gt;4,CZ68=2),4)+IF(AND(DB$243&gt;4,CZ68=3),3)+IF(AND(DB$243&gt;4,CZ68=4),2)+IF(AND(DB$243&gt;4,CZ68=5),1)+IF(AND(DB$243&gt;4,CZ68&gt;5),1)+IF(AND(DB$243=4,CZ68=1),4)+IF(AND(DB$243=4,CZ68=2),3)+IF(AND(DB$243=4,CZ68=3),2)+IF(AND(DB$243=4,CZ68=4),1)+IF(AND(DB$243=3,CZ68=1),3)+IF(AND(DB$243=3,CZ68=2),2)+IF(AND(DB$243=3,CZ68=3),1)+IF(AND(DB$243=2,CZ68=1),2)+IF(AND(DB$243=2,CZ68=2),1)+IF(AND(DB$243=1,CZ68=1),1)</f>
        <v>0</v>
      </c>
      <c r="DB68" s="5"/>
      <c r="DC68" s="5"/>
      <c r="DD68" s="7">
        <f>IF(AND(DB$243&gt;4,DB68=1),12)+IF(AND(DB$243&gt;4,DB68=2),8)+IF(AND(DB$243&gt;4,DB68=3),6)+IF(AND(DB$243&gt;4,DB68=4),5)+IF(AND(DB$243&gt;4,DB68=5),4)+IF(AND(DB$243&gt;4,DB68=6),3)+IF(AND(DB$243&gt;4,DB68=7),2)+IF(AND(DB$243&gt;4,DB68&gt;7),1)+IF(AND(DB$243=4,DB68=1),8)+IF(AND(DB$243=4,DB68=2),6)+IF(AND(DB$243=4,DB68=3),4)+IF(AND(DB$243=4,DB68=4),2)+IF(AND(DB$243=3,DB68=1),6)+IF(AND(DB$243=3,DB68=2),4)+IF(AND(DB$243=3,DB68=3),2)+IF(AND(DB$243=2,DB68=1),4)+IF(AND(DB$243=2,DB68=2),2)+IF(AND(DB$243=1,DB68=1),2)</f>
        <v>0</v>
      </c>
      <c r="DE68" s="7">
        <f>IF(AND(DB$243&gt;4,DC68=1),12)+IF(AND(DB$243&gt;4,DC68=2),8)+IF(AND(DB$243&gt;4,DC68=3),6)+IF(AND(DB$243&gt;4,DC68=4),5)+IF(AND(DB$243&gt;4,DC68=5),4)+IF(AND(DB$243&gt;4,DC68=6),3)+IF(AND(DB$243&gt;4,DC68=7),2)+IF(AND(DB$243&gt;4,DC68&gt;7),1)+IF(AND(DB$243=4,DC68=1),8)+IF(AND(DB$243=4,DC68=2),6)+IF(AND(DB$243=4,DC68=3),4)+IF(AND(DB$243=4,DC68=4),2)+IF(AND(DB$243=3,DC68=1),6)+IF(AND(DB$243=3,DC68=2),4)+IF(AND(DB$243=3,DC68=3),2)+IF(AND(DB$243=2,DC68=1),4)+IF(AND(DB$243=2,DC68=2),2)+IF(AND(DB$243=1,DC68=1),2)</f>
        <v>0</v>
      </c>
      <c r="DF68" s="2" t="s">
        <v>26</v>
      </c>
      <c r="DG68" s="4">
        <f t="shared" si="137"/>
        <v>0</v>
      </c>
      <c r="DH68" s="11">
        <f t="shared" si="138"/>
        <v>0</v>
      </c>
      <c r="DI68" s="2"/>
      <c r="DJ68" s="2"/>
      <c r="DK68" s="2" t="s">
        <v>31</v>
      </c>
      <c r="DL68" s="2"/>
      <c r="DM68" s="6"/>
      <c r="DN68" s="19">
        <f t="shared" si="139"/>
        <v>27.77</v>
      </c>
    </row>
    <row r="69" spans="1:118" s="15" customFormat="1" ht="14" customHeight="1">
      <c r="A69" s="13">
        <v>3</v>
      </c>
      <c r="B69" s="1" t="s">
        <v>95</v>
      </c>
      <c r="C69" s="2">
        <v>39023</v>
      </c>
      <c r="D69" s="1">
        <v>85</v>
      </c>
      <c r="E69" s="1" t="s">
        <v>39</v>
      </c>
      <c r="F69" s="57">
        <v>32.277999999999999</v>
      </c>
      <c r="G69" s="10">
        <v>31.117000000000001</v>
      </c>
      <c r="H69" s="3">
        <v>1</v>
      </c>
      <c r="I69" s="4">
        <f>IF(AND(J$245&gt;4,H69=1),6)+IF(AND(J$245&gt;4,H69=2),4)+IF(AND(J$245&gt;4,H69=3),3)+IF(AND(J$245&gt;4,H69=4),2)+IF(AND(J$245&gt;4,H69=5),1)+IF(AND(J$245&gt;4,H69&gt;5),1)+IF(AND(J$245=4,H69=1),4)+IF(AND(J$245=4,H69=2),3)+IF(AND(J$245=4,H69=3),2)+IF(AND(J$245=4,H69=4),1)+IF(AND(J$245=3,H69=1),3)+IF(AND(J$245=3,H69=2),2)+IF(AND(J$245=3,H69=3),1)+IF(AND(J$245=2,H69=1),2)+IF(AND(J$245=2,H69=2),1)+IF(AND(J$245=1,H69=1),1)</f>
        <v>4</v>
      </c>
      <c r="J69" s="5">
        <v>2</v>
      </c>
      <c r="K69" s="5">
        <v>2</v>
      </c>
      <c r="L69" s="7">
        <f>IF(AND(J$245&gt;4,J69=1),12)+IF(AND(J$245&gt;4,J69=2),8)+IF(AND(J$245&gt;4,J69=3),6)+IF(AND(J$245&gt;4,J69=4),5)+IF(AND(J$245&gt;4,J69=5),4)+IF(AND(J$245&gt;4,J69=6),3)+IF(AND(J$245&gt;4,J69=7),2)+IF(AND(J$245&gt;4,J69&gt;7),1)+IF(AND(J$245=4,J69=1),8)+IF(AND(J$245=4,J69=2),6)+IF(AND(J$245=4,J69=3),4)+IF(AND(J$245=4,J69=4),2)+IF(AND(J$245=3,J69=1),6)+IF(AND(J$245=3,J69=2),4)+IF(AND(J$245=3,J69=3),2)+IF(AND(J$245=2,J69=1),4)+IF(AND(J$245=2,J69=2),2)+IF(AND(J$245=1,J69=1),2)</f>
        <v>6</v>
      </c>
      <c r="M69" s="7">
        <f>IF(AND(J$245&gt;4,K69=1),12)+IF(AND(J$245&gt;4,K69=2),8)+IF(AND(J$245&gt;4,K69=3),6)+IF(AND(J$245&gt;4,K69=4),5)+IF(AND(J$245&gt;4,K69=5),4)+IF(AND(J$245&gt;4,K69=6),3)+IF(AND(J$245&gt;4,K69=7),2)+IF(AND(J$245&gt;4,K69&gt;7),1)+IF(AND(J$245=4,K69=1),8)+IF(AND(J$245=4,K69=2),6)+IF(AND(J$245=4,K69=3),4)+IF(AND(J$245=4,K69=4),2)+IF(AND(J$245=3,K69=1),6)+IF(AND(J$245=3,K69=2),4)+IF(AND(J$245=3,K69=3),2)+IF(AND(J$245=2,K69=1),4)+IF(AND(J$245=2,K69=2),2)+IF(AND(J$245=1,K69=1),2)</f>
        <v>6</v>
      </c>
      <c r="N69" s="2" t="s">
        <v>29</v>
      </c>
      <c r="O69" s="4">
        <f t="shared" si="140"/>
        <v>18</v>
      </c>
      <c r="P69" s="11">
        <f t="shared" si="141"/>
        <v>18</v>
      </c>
      <c r="Q69" s="2">
        <v>30.896000000000001</v>
      </c>
      <c r="R69" s="2">
        <v>31.213000000000001</v>
      </c>
      <c r="S69" s="2" t="s">
        <v>31</v>
      </c>
      <c r="T69" s="8" t="s">
        <v>83</v>
      </c>
      <c r="U69" s="6">
        <v>2</v>
      </c>
      <c r="V69" s="19">
        <f t="shared" si="142"/>
        <v>30.896000000000001</v>
      </c>
      <c r="W69" s="10"/>
      <c r="X69" s="3"/>
      <c r="Y69" s="4">
        <f>IF(AND(Z$244&gt;4,X69=1),6)+IF(AND(Z$244&gt;4,X69=2),4)+IF(AND(Z$244&gt;4,X69=3),3)+IF(AND(Z$244&gt;4,X69=4),2)+IF(AND(Z$244&gt;4,X69=5),1)+IF(AND(Z$244&gt;4,X69&gt;5),1)+IF(AND(Z$244=4,X69=1),4)+IF(AND(Z$244=4,X69=2),3)+IF(AND(Z$244=4,X69=3),2)+IF(AND(Z$244=4,X69=4),1)+IF(AND(Z$244=3,X69=1),3)+IF(AND(Z$244=3,X69=2),2)+IF(AND(Z$244=3,X69=3),1)+IF(AND(Z$244=2,X69=1),2)+IF(AND(Z$244=2,X69=2),1)+IF(AND(Z$244=1,X69=1),1)</f>
        <v>0</v>
      </c>
      <c r="Z69" s="5"/>
      <c r="AA69" s="5"/>
      <c r="AB69" s="7">
        <f>IF(AND(Z$244&gt;4,Z69=1),12)+IF(AND(Z$244&gt;4,Z69=2),8)+IF(AND(Z$244&gt;4,Z69=3),6)+IF(AND(Z$244&gt;4,Z69=4),5)+IF(AND(Z$244&gt;4,Z69=5),4)+IF(AND(Z$244&gt;4,Z69=6),3)+IF(AND(Z$244&gt;4,Z69=7),2)+IF(AND(Z$244&gt;4,Z69&gt;7),1)+IF(AND(Z$244=4,Z69=1),8)+IF(AND(Z$244=4,Z69=2),6)+IF(AND(Z$244=4,Z69=3),4)+IF(AND(Z$244=4,Z69=4),2)+IF(AND(Z$244=3,Z69=1),6)+IF(AND(Z$244=3,Z69=2),4)+IF(AND(Z$244=3,Z69=3),2)+IF(AND(Z$244=2,Z69=1),4)+IF(AND(Z$244=2,Z69=2),2)+IF(AND(Z$244=1,Z69=1),2)</f>
        <v>0</v>
      </c>
      <c r="AC69" s="7">
        <f>IF(AND(Z$244&gt;4,AA69=1),12)+IF(AND(Z$244&gt;4,AA69=2),8)+IF(AND(Z$244&gt;4,AA69=3),6)+IF(AND(Z$244&gt;4,AA69=4),5)+IF(AND(Z$244&gt;4,AA69=5),4)+IF(AND(Z$244&gt;4,AA69=6),3)+IF(AND(Z$244&gt;4,AA69=7),2)+IF(AND(Z$244&gt;4,AA69&gt;7),1)+IF(AND(Z$244=4,AA69=1),8)+IF(AND(Z$244=4,AA69=2),6)+IF(AND(Z$244=4,AA69=3),4)+IF(AND(Z$244=4,AA69=4),2)+IF(AND(Z$244=3,AA69=1),6)+IF(AND(Z$244=3,AA69=2),4)+IF(AND(Z$244=3,AA69=3),2)+IF(AND(Z$244=2,AA69=1),4)+IF(AND(Z$244=2,AA69=2),2)+IF(AND(Z$244=1,AA69=1),2)</f>
        <v>0</v>
      </c>
      <c r="AD69" s="2" t="s">
        <v>31</v>
      </c>
      <c r="AE69" s="4">
        <f t="shared" si="143"/>
        <v>0</v>
      </c>
      <c r="AF69" s="11">
        <f t="shared" si="144"/>
        <v>18</v>
      </c>
      <c r="AG69" s="2"/>
      <c r="AH69" s="2"/>
      <c r="AI69" s="2" t="s">
        <v>31</v>
      </c>
      <c r="AJ69" s="6"/>
      <c r="AK69" s="6"/>
      <c r="AL69" s="19">
        <f t="shared" si="145"/>
        <v>30.896000000000001</v>
      </c>
      <c r="AM69" s="10"/>
      <c r="AN69" s="3"/>
      <c r="AO69" s="4">
        <f>IF(AND(AP$244&gt;4,AN69=1),6)+IF(AND(AP$244&gt;4,AN69=2),4)+IF(AND(AP$244&gt;4,AN69=3),3)+IF(AND(AP$244&gt;4,AN69=4),2)+IF(AND(AP$244&gt;4,AN69=5),1)+IF(AND(AP$244&gt;4,AN69&gt;5),1)+IF(AND(AP$244=4,AN69=1),4)+IF(AND(AP$244=4,AN69=2),3)+IF(AND(AP$244=4,AN69=3),2)+IF(AND(AP$244=4,AN69=4),1)+IF(AND(AP$244=3,AN69=1),3)+IF(AND(AP$244=3,AN69=2),2)+IF(AND(AP$244=3,AN69=3),1)+IF(AND(AP$244=2,AN69=1),2)+IF(AND(AP$244=2,AN69=2),1)+IF(AND(AP$244=1,AN69=1),1)</f>
        <v>0</v>
      </c>
      <c r="AP69" s="5"/>
      <c r="AQ69" s="5"/>
      <c r="AR69" s="7">
        <f>IF(AND(AP$244&gt;4,AP69=1),12)+IF(AND(AP$244&gt;4,AP69=2),8)+IF(AND(AP$244&gt;4,AP69=3),6)+IF(AND(AP$244&gt;4,AP69=4),5)+IF(AND(AP$244&gt;4,AP69=5),4)+IF(AND(AP$244&gt;4,AP69=6),3)+IF(AND(AP$244&gt;4,AP69=7),2)+IF(AND(AP$244&gt;4,AP69&gt;7),1)+IF(AND(AP$244=4,AP69=1),8)+IF(AND(AP$244=4,AP69=2),6)+IF(AND(AP$244=4,AP69=3),4)+IF(AND(AP$244=4,AP69=4),2)+IF(AND(AP$244=3,AP69=1),6)+IF(AND(AP$244=3,AP69=2),4)+IF(AND(AP$244=3,AP69=3),2)+IF(AND(AP$244=2,AP69=1),4)+IF(AND(AP$244=2,AP69=2),2)+IF(AND(AP$244=1,AP69=1),2)</f>
        <v>0</v>
      </c>
      <c r="AS69" s="7">
        <f>IF(AND(AP$244&gt;4,AQ69=1),12)+IF(AND(AP$244&gt;4,AQ69=2),8)+IF(AND(AP$244&gt;4,AQ69=3),6)+IF(AND(AP$244&gt;4,AQ69=4),5)+IF(AND(AP$244&gt;4,AQ69=5),4)+IF(AND(AP$244&gt;4,AQ69=6),3)+IF(AND(AP$244&gt;4,AQ69=7),2)+IF(AND(AP$244&gt;4,AQ69&gt;7),1)+IF(AND(AP$244=4,AQ69=1),8)+IF(AND(AP$244=4,AQ69=2),6)+IF(AND(AP$244=4,AQ69=3),4)+IF(AND(AP$244=4,AQ69=4),2)+IF(AND(AP$244=3,AQ69=1),6)+IF(AND(AP$244=3,AQ69=2),4)+IF(AND(AP$244=3,AQ69=3),2)+IF(AND(AP$244=2,AQ69=1),4)+IF(AND(AP$244=2,AQ69=2),2)+IF(AND(AP$244=1,AQ69=1),2)</f>
        <v>0</v>
      </c>
      <c r="AT69" s="2" t="s">
        <v>31</v>
      </c>
      <c r="AU69" s="4">
        <f t="shared" si="125"/>
        <v>0</v>
      </c>
      <c r="AV69" s="11">
        <f t="shared" si="126"/>
        <v>18</v>
      </c>
      <c r="AW69" s="2"/>
      <c r="AX69" s="2"/>
      <c r="AY69" s="2" t="s">
        <v>31</v>
      </c>
      <c r="AZ69" s="6"/>
      <c r="BA69" s="6"/>
      <c r="BB69" s="19">
        <f t="shared" si="127"/>
        <v>30.896000000000001</v>
      </c>
      <c r="BC69" s="10">
        <v>32.270000000000003</v>
      </c>
      <c r="BD69" s="3">
        <v>3</v>
      </c>
      <c r="BE69" s="4">
        <f>IF(AND(BF$244&gt;4,BD69=1),6)+IF(AND(BF$244&gt;4,BD69=2),4)+IF(AND(BF$244&gt;4,BD69=3),3)+IF(AND(BF$244&gt;4,BD69=4),2)+IF(AND(BF$244&gt;4,BD69=5),1)+IF(AND(BF$244&gt;4,BD69&gt;5),1)+IF(AND(BF$244=4,BD69=1),4)+IF(AND(BF$244=4,BD69=2),3)+IF(AND(BF$244=4,BD69=3),2)+IF(AND(BF$244=4,BD69=4),1)+IF(AND(BF$244=3,BD69=1),3)+IF(AND(BF$244=3,BD69=2),2)+IF(AND(BF$244=3,BD69=3),1)+IF(AND(BF$244=2,BD69=1),2)+IF(AND(BF$244=2,BD69=2),1)+IF(AND(BF$244=1,BD69=1),1)</f>
        <v>3</v>
      </c>
      <c r="BF69" s="5">
        <v>3</v>
      </c>
      <c r="BG69" s="5">
        <v>4</v>
      </c>
      <c r="BH69" s="7">
        <f>IF(AND(BF$244&gt;4,BF69=1),12)+IF(AND(BF$244&gt;4,BF69=2),8)+IF(AND(BF$244&gt;4,BF69=3),6)+IF(AND(BF$244&gt;4,BF69=4),5)+IF(AND(BF$244&gt;4,BF69=5),4)+IF(AND(BF$244&gt;4,BF69=6),3)+IF(AND(BF$244&gt;4,BF69=7),2)+IF(AND(BF$244&gt;4,BF69&gt;7),1)+IF(AND(BF$244=4,BF69=1),8)+IF(AND(BF$244=4,BF69=2),6)+IF(AND(BF$244=4,BF69=3),4)+IF(AND(BF$244=4,BF69=4),2)+IF(AND(BF$244=3,BF69=1),6)+IF(AND(BF$244=3,BF69=2),4)+IF(AND(BF$244=3,BF69=3),2)+IF(AND(BF$244=2,BF69=1),4)+IF(AND(BF$244=2,BF69=2),2)+IF(AND(BF$244=1,BF69=1),2)</f>
        <v>6</v>
      </c>
      <c r="BI69" s="7">
        <f>IF(AND(BF$244&gt;4,BG69=1),12)+IF(AND(BF$244&gt;4,BG69=2),8)+IF(AND(BF$244&gt;4,BG69=3),6)+IF(AND(BF$244&gt;4,BG69=4),5)+IF(AND(BF$244&gt;4,BG69=5),4)+IF(AND(BF$244&gt;4,BG69=6),3)+IF(AND(BF$244&gt;4,BG69=7),2)+IF(AND(BF$244&gt;4,BG69&gt;7),1)+IF(AND(BF$244=4,BG69=1),8)+IF(AND(BF$244=4,BG69=2),6)+IF(AND(BF$244=4,BG69=3),4)+IF(AND(BF$244=4,BG69=4),2)+IF(AND(BF$244=3,BG69=1),6)+IF(AND(BF$244=3,BG69=2),4)+IF(AND(BF$244=3,BG69=3),2)+IF(AND(BF$244=2,BG69=1),4)+IF(AND(BF$244=2,BG69=2),2)+IF(AND(BF$244=1,BG69=1),2)</f>
        <v>5</v>
      </c>
      <c r="BJ69" s="2" t="s">
        <v>31</v>
      </c>
      <c r="BK69" s="4">
        <f t="shared" si="128"/>
        <v>16</v>
      </c>
      <c r="BL69" s="11">
        <f t="shared" si="129"/>
        <v>34</v>
      </c>
      <c r="BM69" s="2">
        <v>30.451000000000001</v>
      </c>
      <c r="BN69" s="10">
        <v>30.32</v>
      </c>
      <c r="BO69" s="2" t="s">
        <v>31</v>
      </c>
      <c r="BP69" s="6"/>
      <c r="BQ69" s="6">
        <v>2</v>
      </c>
      <c r="BR69" s="19">
        <f t="shared" si="130"/>
        <v>30.32</v>
      </c>
      <c r="BS69" s="10">
        <v>44.960999999999999</v>
      </c>
      <c r="BT69" s="3"/>
      <c r="BU69" s="4">
        <f>IF(AND(BV$244&gt;4,BT69=1),6)+IF(AND(BV$244&gt;4,BT69=2),4)+IF(AND(BV$244&gt;4,BT69=3),3)+IF(AND(BV$244&gt;4,BT69=4),2)+IF(AND(BV$244&gt;4,BT69=5),1)+IF(AND(BV$244&gt;4,BT69&gt;5),1)+IF(AND(BV$244=4,BT69=1),4)+IF(AND(BV$244=4,BT69=2),3)+IF(AND(BV$244=4,BT69=3),2)+IF(AND(BV$244=4,BT69=4),1)+IF(AND(BV$244=3,BT69=1),3)+IF(AND(BV$244=3,BT69=2),2)+IF(AND(BV$244=3,BT69=3),1)+IF(AND(BV$244=2,BT69=1),2)+IF(AND(BV$244=2,BT69=2),1)+IF(AND(BV$244=1,BT69=1),1)</f>
        <v>0</v>
      </c>
      <c r="BV69" s="5"/>
      <c r="BW69" s="5"/>
      <c r="BX69" s="7">
        <f>IF(AND(BV$244&gt;4,BV69=1),12)+IF(AND(BV$244&gt;4,BV69=2),8)+IF(AND(BV$244&gt;4,BV69=3),6)+IF(AND(BV$244&gt;4,BV69=4),5)+IF(AND(BV$244&gt;4,BV69=5),4)+IF(AND(BV$244&gt;4,BV69=6),3)+IF(AND(BV$244&gt;4,BV69=7),2)+IF(AND(BV$244&gt;4,BV69&gt;7),1)+IF(AND(BV$244=4,BV69=1),8)+IF(AND(BV$244=4,BV69=2),6)+IF(AND(BV$244=4,BV69=3),4)+IF(AND(BV$244=4,BV69=4),2)+IF(AND(BV$244=3,BV69=1),6)+IF(AND(BV$244=3,BV69=2),4)+IF(AND(BV$244=3,BV69=3),2)+IF(AND(BV$244=2,BV69=1),4)+IF(AND(BV$244=2,BV69=2),2)+IF(AND(BV$244=1,BV69=1),2)</f>
        <v>0</v>
      </c>
      <c r="BY69" s="7">
        <f>IF(AND(BV$244&gt;4,BW69=1),12)+IF(AND(BV$244&gt;4,BW69=2),8)+IF(AND(BV$244&gt;4,BW69=3),6)+IF(AND(BV$244&gt;4,BW69=4),5)+IF(AND(BV$244&gt;4,BW69=5),4)+IF(AND(BV$244&gt;4,BW69=6),3)+IF(AND(BV$244&gt;4,BW69=7),2)+IF(AND(BV$244&gt;4,BW69&gt;7),1)+IF(AND(BV$244=4,BW69=1),8)+IF(AND(BV$244=4,BW69=2),6)+IF(AND(BV$244=4,BW69=3),4)+IF(AND(BV$244=4,BW69=4),2)+IF(AND(BV$244=3,BW69=1),6)+IF(AND(BV$244=3,BW69=2),4)+IF(AND(BV$244=3,BW69=3),2)+IF(AND(BV$244=2,BW69=1),4)+IF(AND(BV$244=2,BW69=2),2)+IF(AND(BV$244=1,BW69=1),2)</f>
        <v>0</v>
      </c>
      <c r="BZ69" s="2" t="s">
        <v>31</v>
      </c>
      <c r="CA69" s="4">
        <f t="shared" si="131"/>
        <v>0</v>
      </c>
      <c r="CB69" s="11">
        <f t="shared" si="132"/>
        <v>34</v>
      </c>
      <c r="CC69" s="2">
        <v>30.201000000000001</v>
      </c>
      <c r="CD69" s="10">
        <v>30.995999999999999</v>
      </c>
      <c r="CE69" s="2" t="s">
        <v>31</v>
      </c>
      <c r="CF69" s="6"/>
      <c r="CG69" s="6"/>
      <c r="CH69" s="19">
        <f t="shared" si="133"/>
        <v>30.201000000000001</v>
      </c>
      <c r="CI69" s="10"/>
      <c r="CJ69" s="3"/>
      <c r="CK69" s="4">
        <f>IF(AND(CL$244&gt;4,CJ69=1),6)+IF(AND(CL$244&gt;4,CJ69=2),4)+IF(AND(CL$244&gt;4,CJ69=3),3)+IF(AND(CL$244&gt;4,CJ69=4),2)+IF(AND(CL$244&gt;4,CJ69=5),1)+IF(AND(CL$244&gt;4,CJ69&gt;5),1)+IF(AND(CL$244=4,CJ69=1),4)+IF(AND(CL$244=4,CJ69=2),3)+IF(AND(CL$244=4,CJ69=3),2)+IF(AND(CL$244=4,CJ69=4),1)+IF(AND(CL$244=3,CJ69=1),3)+IF(AND(CL$244=3,CJ69=2),2)+IF(AND(CL$244=3,CJ69=3),1)+IF(AND(CL$244=2,CJ69=1),2)+IF(AND(CL$244=2,CJ69=2),1)+IF(AND(CL$244=1,CJ69=1),1)</f>
        <v>0</v>
      </c>
      <c r="CL69" s="5"/>
      <c r="CM69" s="5"/>
      <c r="CN69" s="7">
        <f>IF(AND(CL$244&gt;4,CL69=1),12)+IF(AND(CL$244&gt;4,CL69=2),8)+IF(AND(CL$244&gt;4,CL69=3),6)+IF(AND(CL$244&gt;4,CL69=4),5)+IF(AND(CL$244&gt;4,CL69=5),4)+IF(AND(CL$244&gt;4,CL69=6),3)+IF(AND(CL$244&gt;4,CL69=7),2)+IF(AND(CL$244&gt;4,CL69&gt;7),1)+IF(AND(CL$244=4,CL69=1),8)+IF(AND(CL$244=4,CL69=2),6)+IF(AND(CL$244=4,CL69=3),4)+IF(AND(CL$244=4,CL69=4),2)+IF(AND(CL$244=3,CL69=1),6)+IF(AND(CL$244=3,CL69=2),4)+IF(AND(CL$244=3,CL69=3),2)+IF(AND(CL$244=2,CL69=1),4)+IF(AND(CL$244=2,CL69=2),2)+IF(AND(CL$244=1,CL69=1),2)</f>
        <v>0</v>
      </c>
      <c r="CO69" s="7">
        <f>IF(AND(CL$244&gt;4,CM69=1),12)+IF(AND(CL$244&gt;4,CM69=2),8)+IF(AND(CL$244&gt;4,CM69=3),6)+IF(AND(CL$244&gt;4,CM69=4),5)+IF(AND(CL$244&gt;4,CM69=5),4)+IF(AND(CL$244&gt;4,CM69=6),3)+IF(AND(CL$244&gt;4,CM69=7),2)+IF(AND(CL$244&gt;4,CM69&gt;7),1)+IF(AND(CL$244=4,CM69=1),8)+IF(AND(CL$244=4,CM69=2),6)+IF(AND(CL$244=4,CM69=3),4)+IF(AND(CL$244=4,CM69=4),2)+IF(AND(CL$244=3,CM69=1),6)+IF(AND(CL$244=3,CM69=2),4)+IF(AND(CL$244=3,CM69=3),2)+IF(AND(CL$244=2,CM69=1),4)+IF(AND(CL$244=2,CM69=2),2)+IF(AND(CL$244=1,CM69=1),2)</f>
        <v>0</v>
      </c>
      <c r="CP69" s="2" t="s">
        <v>31</v>
      </c>
      <c r="CQ69" s="4">
        <f t="shared" si="134"/>
        <v>0</v>
      </c>
      <c r="CR69" s="11">
        <f t="shared" si="135"/>
        <v>34</v>
      </c>
      <c r="CS69" s="2"/>
      <c r="CT69" s="10"/>
      <c r="CU69" s="2" t="s">
        <v>31</v>
      </c>
      <c r="CV69" s="6"/>
      <c r="CW69" s="6"/>
      <c r="CX69" s="19">
        <f t="shared" si="136"/>
        <v>30.201000000000001</v>
      </c>
      <c r="CY69" s="10">
        <v>33.533999999999999</v>
      </c>
      <c r="CZ69" s="3">
        <v>3</v>
      </c>
      <c r="DA69" s="4">
        <f>IF(AND(DB$244&gt;4,CZ69=1),6)+IF(AND(DB$244&gt;4,CZ69=2),4)+IF(AND(DB$244&gt;4,CZ69=3),3)+IF(AND(DB$244&gt;4,CZ69=4),2)+IF(AND(DB$244&gt;4,CZ69=5),1)+IF(AND(DB$244&gt;4,CZ69&gt;5),1)+IF(AND(DB$244=4,CZ69=1),4)+IF(AND(DB$244=4,CZ69=2),3)+IF(AND(DB$244=4,CZ69=3),2)+IF(AND(DB$244=4,CZ69=4),1)+IF(AND(DB$244=3,CZ69=1),3)+IF(AND(DB$244=3,CZ69=2),2)+IF(AND(DB$244=3,CZ69=3),1)+IF(AND(DB$244=2,CZ69=1),2)+IF(AND(DB$244=2,CZ69=2),1)+IF(AND(DB$244=1,CZ69=1),1)</f>
        <v>1</v>
      </c>
      <c r="DB69" s="5">
        <v>1</v>
      </c>
      <c r="DC69" s="5">
        <v>2</v>
      </c>
      <c r="DD69" s="7">
        <f>IF(AND(DB$244&gt;4,DB69=1),12)+IF(AND(DB$244&gt;4,DB69=2),8)+IF(AND(DB$244&gt;4,DB69=3),6)+IF(AND(DB$244&gt;4,DB69=4),5)+IF(AND(DB$244&gt;4,DB69=5),4)+IF(AND(DB$244&gt;4,DB69=6),3)+IF(AND(DB$244&gt;4,DB69=7),2)+IF(AND(DB$244&gt;4,DB69&gt;7),1)+IF(AND(DB$244=4,DB69=1),8)+IF(AND(DB$244=4,DB69=2),6)+IF(AND(DB$244=4,DB69=3),4)+IF(AND(DB$244=4,DB69=4),2)+IF(AND(DB$244=3,DB69=1),6)+IF(AND(DB$244=3,DB69=2),4)+IF(AND(DB$244=3,DB69=3),2)+IF(AND(DB$244=2,DB69=1),4)+IF(AND(DB$244=2,DB69=2),2)+IF(AND(DB$244=1,DB69=1),2)</f>
        <v>6</v>
      </c>
      <c r="DE69" s="7">
        <f>IF(AND(DB$244&gt;4,DC69=1),12)+IF(AND(DB$244&gt;4,DC69=2),8)+IF(AND(DB$244&gt;4,DC69=3),6)+IF(AND(DB$244&gt;4,DC69=4),5)+IF(AND(DB$244&gt;4,DC69=5),4)+IF(AND(DB$244&gt;4,DC69=6),3)+IF(AND(DB$244&gt;4,DC69=7),2)+IF(AND(DB$244&gt;4,DC69&gt;7),1)+IF(AND(DB$244=4,DC69=1),8)+IF(AND(DB$244=4,DC69=2),6)+IF(AND(DB$244=4,DC69=3),4)+IF(AND(DB$244=4,DC69=4),2)+IF(AND(DB$244=3,DC69=1),6)+IF(AND(DB$244=3,DC69=2),4)+IF(AND(DB$244=3,DC69=3),2)+IF(AND(DB$244=2,DC69=1),4)+IF(AND(DB$244=2,DC69=2),2)+IF(AND(DB$244=1,DC69=1),2)</f>
        <v>4</v>
      </c>
      <c r="DF69" s="2" t="s">
        <v>31</v>
      </c>
      <c r="DG69" s="4">
        <f t="shared" si="137"/>
        <v>12</v>
      </c>
      <c r="DH69" s="11">
        <f t="shared" si="138"/>
        <v>46</v>
      </c>
      <c r="DI69" s="2">
        <v>28.692</v>
      </c>
      <c r="DJ69" s="10">
        <v>29.254000000000001</v>
      </c>
      <c r="DK69" s="2" t="s">
        <v>26</v>
      </c>
      <c r="DL69" s="8" t="s">
        <v>99</v>
      </c>
      <c r="DM69" s="6">
        <v>1</v>
      </c>
      <c r="DN69" s="19">
        <f t="shared" si="139"/>
        <v>28.692</v>
      </c>
    </row>
    <row r="70" spans="1:118" s="15" customFormat="1" ht="14">
      <c r="A70" s="13">
        <v>4</v>
      </c>
      <c r="B70" s="1" t="s">
        <v>93</v>
      </c>
      <c r="C70" s="2">
        <v>40468</v>
      </c>
      <c r="D70" s="1">
        <v>27</v>
      </c>
      <c r="E70" s="1" t="s">
        <v>39</v>
      </c>
      <c r="F70" s="57">
        <v>28.148</v>
      </c>
      <c r="G70" s="10"/>
      <c r="H70" s="3"/>
      <c r="I70" s="4">
        <f>IF(AND(J$243&gt;4,H70=1),6)+IF(AND(J$243&gt;4,H70=2),4)+IF(AND(J$243&gt;4,H70=3),3)+IF(AND(J$243&gt;4,H70=4),2)+IF(AND(J$243&gt;4,H70=5),1)+IF(AND(J$243&gt;4,H70&gt;5),1)+IF(AND(J$243=4,H70=1),4)+IF(AND(J$243=4,H70=2),3)+IF(AND(J$243=4,H70=3),2)+IF(AND(J$243=4,H70=4),1)+IF(AND(J$243=3,H70=1),3)+IF(AND(J$243=3,H70=2),2)+IF(AND(J$243=3,H70=3),1)+IF(AND(J$243=2,H70=1),2)+IF(AND(J$243=2,H70=2),1)+IF(AND(J$243=1,H70=1),1)</f>
        <v>0</v>
      </c>
      <c r="J70" s="5"/>
      <c r="K70" s="5"/>
      <c r="L70" s="7">
        <f>IF(AND(J$243&gt;4,J70=1),12)+IF(AND(J$243&gt;4,J70=2),8)+IF(AND(J$243&gt;4,J70=3),6)+IF(AND(J$243&gt;4,J70=4),5)+IF(AND(J$243&gt;4,J70=5),4)+IF(AND(J$243&gt;4,J70=6),3)+IF(AND(J$243&gt;4,J70=7),2)+IF(AND(J$243&gt;4,J70&gt;7),1)+IF(AND(J$243=4,J70=1),8)+IF(AND(J$243=4,J70=2),6)+IF(AND(J$243=4,J70=3),4)+IF(AND(J$243=4,J70=4),2)+IF(AND(J$243=3,J70=1),6)+IF(AND(J$243=3,J70=2),4)+IF(AND(J$243=3,J70=3),2)+IF(AND(J$243=2,J70=1),4)+IF(AND(J$243=2,J70=2),2)+IF(AND(J$243=1,J70=1),2)</f>
        <v>0</v>
      </c>
      <c r="M70" s="7">
        <f>IF(AND(J$243&gt;4,K70=1),12)+IF(AND(J$243&gt;4,K70=2),8)+IF(AND(J$243&gt;4,K70=3),6)+IF(AND(J$243&gt;4,K70=4),5)+IF(AND(J$243&gt;4,K70=5),4)+IF(AND(J$243&gt;4,K70=6),3)+IF(AND(J$243&gt;4,K70=7),2)+IF(AND(J$243&gt;4,K70&gt;7),1)+IF(AND(J$243=4,K70=1),8)+IF(AND(J$243=4,K70=2),6)+IF(AND(J$243=4,K70=3),4)+IF(AND(J$243=4,K70=4),2)+IF(AND(J$243=3,K70=1),6)+IF(AND(J$243=3,K70=2),4)+IF(AND(J$243=3,K70=3),2)+IF(AND(J$243=2,K70=1),4)+IF(AND(J$243=2,K70=2),2)+IF(AND(J$243=1,K70=1),2)</f>
        <v>0</v>
      </c>
      <c r="N70" s="2" t="s">
        <v>40</v>
      </c>
      <c r="O70" s="4">
        <f t="shared" si="140"/>
        <v>0</v>
      </c>
      <c r="P70" s="11">
        <f t="shared" si="141"/>
        <v>0</v>
      </c>
      <c r="Q70" s="2"/>
      <c r="R70" s="2"/>
      <c r="S70" s="2" t="s">
        <v>31</v>
      </c>
      <c r="T70" s="6"/>
      <c r="U70" s="6"/>
      <c r="V70" s="19">
        <f t="shared" si="142"/>
        <v>28.148</v>
      </c>
      <c r="W70" s="10"/>
      <c r="X70" s="3"/>
      <c r="Y70" s="4">
        <f>IF(AND(Z$243&gt;4,X70=1),6)+IF(AND(Z$243&gt;4,X70=2),4)+IF(AND(Z$243&gt;4,X70=3),3)+IF(AND(Z$243&gt;4,X70=4),2)+IF(AND(Z$243&gt;4,X70=5),1)+IF(AND(Z$243&gt;4,X70&gt;5),1)+IF(AND(Z$243=4,X70=1),4)+IF(AND(Z$243=4,X70=2),3)+IF(AND(Z$243=4,X70=3),2)+IF(AND(Z$243=4,X70=4),1)+IF(AND(Z$243=3,X70=1),3)+IF(AND(Z$243=3,X70=2),2)+IF(AND(Z$243=3,X70=3),1)+IF(AND(Z$243=2,X70=1),2)+IF(AND(Z$243=2,X70=2),1)+IF(AND(Z$243=1,X70=1),1)</f>
        <v>0</v>
      </c>
      <c r="Z70" s="5"/>
      <c r="AA70" s="5"/>
      <c r="AB70" s="7">
        <f>IF(AND(Z$243&gt;4,Z70=1),12)+IF(AND(Z$243&gt;4,Z70=2),8)+IF(AND(Z$243&gt;4,Z70=3),6)+IF(AND(Z$243&gt;4,Z70=4),5)+IF(AND(Z$243&gt;4,Z70=5),4)+IF(AND(Z$243&gt;4,Z70=6),3)+IF(AND(Z$243&gt;4,Z70=7),2)+IF(AND(Z$243&gt;4,Z70&gt;7),1)+IF(AND(Z$243=4,Z70=1),8)+IF(AND(Z$243=4,Z70=2),6)+IF(AND(Z$243=4,Z70=3),4)+IF(AND(Z$243=4,Z70=4),2)+IF(AND(Z$243=3,Z70=1),6)+IF(AND(Z$243=3,Z70=2),4)+IF(AND(Z$243=3,Z70=3),2)+IF(AND(Z$243=2,Z70=1),4)+IF(AND(Z$243=2,Z70=2),2)+IF(AND(Z$243=1,Z70=1),2)</f>
        <v>0</v>
      </c>
      <c r="AC70" s="7">
        <f>IF(AND(Z$243&gt;4,AA70=1),12)+IF(AND(Z$243&gt;4,AA70=2),8)+IF(AND(Z$243&gt;4,AA70=3),6)+IF(AND(Z$243&gt;4,AA70=4),5)+IF(AND(Z$243&gt;4,AA70=5),4)+IF(AND(Z$243&gt;4,AA70=6),3)+IF(AND(Z$243&gt;4,AA70=7),2)+IF(AND(Z$243&gt;4,AA70&gt;7),1)+IF(AND(Z$243=4,AA70=1),8)+IF(AND(Z$243=4,AA70=2),6)+IF(AND(Z$243=4,AA70=3),4)+IF(AND(Z$243=4,AA70=4),2)+IF(AND(Z$243=3,AA70=1),6)+IF(AND(Z$243=3,AA70=2),4)+IF(AND(Z$243=3,AA70=3),2)+IF(AND(Z$243=2,AA70=1),4)+IF(AND(Z$243=2,AA70=2),2)+IF(AND(Z$243=1,AA70=1),2)</f>
        <v>0</v>
      </c>
      <c r="AD70" s="2" t="s">
        <v>26</v>
      </c>
      <c r="AE70" s="4">
        <f t="shared" si="143"/>
        <v>0</v>
      </c>
      <c r="AF70" s="11">
        <f t="shared" si="144"/>
        <v>0</v>
      </c>
      <c r="AG70" s="10">
        <v>28.17</v>
      </c>
      <c r="AH70" s="2"/>
      <c r="AI70" s="2" t="s">
        <v>26</v>
      </c>
      <c r="AJ70" s="6"/>
      <c r="AK70" s="6"/>
      <c r="AL70" s="19">
        <f t="shared" si="145"/>
        <v>28.148</v>
      </c>
      <c r="AM70" s="10"/>
      <c r="AN70" s="3"/>
      <c r="AO70" s="4">
        <f>IF(AND(AP$243&gt;4,AN70=1),6)+IF(AND(AP$243&gt;4,AN70=2),4)+IF(AND(AP$243&gt;4,AN70=3),3)+IF(AND(AP$243&gt;4,AN70=4),2)+IF(AND(AP$243&gt;4,AN70=5),1)+IF(AND(AP$243&gt;4,AN70&gt;5),1)+IF(AND(AP$243=4,AN70=1),4)+IF(AND(AP$243=4,AN70=2),3)+IF(AND(AP$243=4,AN70=3),2)+IF(AND(AP$243=4,AN70=4),1)+IF(AND(AP$243=3,AN70=1),3)+IF(AND(AP$243=3,AN70=2),2)+IF(AND(AP$243=3,AN70=3),1)+IF(AND(AP$243=2,AN70=1),2)+IF(AND(AP$243=2,AN70=2),1)+IF(AND(AP$243=1,AN70=1),1)</f>
        <v>0</v>
      </c>
      <c r="AP70" s="5">
        <v>2</v>
      </c>
      <c r="AQ70" s="5">
        <v>1</v>
      </c>
      <c r="AR70" s="7">
        <f>IF(AND(AP$243&gt;4,AP70=1),12)+IF(AND(AP$243&gt;4,AP70=2),8)+IF(AND(AP$243&gt;4,AP70=3),6)+IF(AND(AP$243&gt;4,AP70=4),5)+IF(AND(AP$243&gt;4,AP70=5),4)+IF(AND(AP$243&gt;4,AP70=6),3)+IF(AND(AP$243&gt;4,AP70=7),2)+IF(AND(AP$243&gt;4,AP70&gt;7),1)+IF(AND(AP$243=4,AP70=1),8)+IF(AND(AP$243=4,AP70=2),6)+IF(AND(AP$243=4,AP70=3),4)+IF(AND(AP$243=4,AP70=4),2)+IF(AND(AP$243=3,AP70=1),6)+IF(AND(AP$243=3,AP70=2),4)+IF(AND(AP$243=3,AP70=3),2)+IF(AND(AP$243=2,AP70=1),4)+IF(AND(AP$243=2,AP70=2),2)+IF(AND(AP$243=1,AP70=1),2)</f>
        <v>8</v>
      </c>
      <c r="AS70" s="7">
        <f>IF(AND(AP$243&gt;4,AQ70=1),12)+IF(AND(AP$243&gt;4,AQ70=2),8)+IF(AND(AP$243&gt;4,AQ70=3),6)+IF(AND(AP$243&gt;4,AQ70=4),5)+IF(AND(AP$243&gt;4,AQ70=5),4)+IF(AND(AP$243&gt;4,AQ70=6),3)+IF(AND(AP$243&gt;4,AQ70=7),2)+IF(AND(AP$243&gt;4,AQ70&gt;7),1)+IF(AND(AP$243=4,AQ70=1),8)+IF(AND(AP$243=4,AQ70=2),6)+IF(AND(AP$243=4,AQ70=3),4)+IF(AND(AP$243=4,AQ70=4),2)+IF(AND(AP$243=3,AQ70=1),6)+IF(AND(AP$243=3,AQ70=2),4)+IF(AND(AP$243=3,AQ70=3),2)+IF(AND(AP$243=2,AQ70=1),4)+IF(AND(AP$243=2,AQ70=2),2)+IF(AND(AP$243=1,AQ70=1),2)</f>
        <v>12</v>
      </c>
      <c r="AT70" s="2" t="s">
        <v>26</v>
      </c>
      <c r="AU70" s="4">
        <f t="shared" si="125"/>
        <v>20</v>
      </c>
      <c r="AV70" s="11">
        <f t="shared" si="126"/>
        <v>20</v>
      </c>
      <c r="AW70" s="10">
        <v>29.42</v>
      </c>
      <c r="AX70" s="2">
        <v>28.686</v>
      </c>
      <c r="AY70" s="2" t="s">
        <v>26</v>
      </c>
      <c r="AZ70" s="6"/>
      <c r="BA70" s="6"/>
      <c r="BB70" s="19">
        <f t="shared" si="127"/>
        <v>28.148</v>
      </c>
      <c r="BC70" s="10"/>
      <c r="BD70" s="3"/>
      <c r="BE70" s="4">
        <f>IF(AND(BF$243&gt;4,BD70=1),6)+IF(AND(BF$243&gt;4,BD70=2),4)+IF(AND(BF$243&gt;4,BD70=3),3)+IF(AND(BF$243&gt;4,BD70=4),2)+IF(AND(BF$243&gt;4,BD70=5),1)+IF(AND(BF$243&gt;4,BD70&gt;5),1)+IF(AND(BF$243=4,BD70=1),4)+IF(AND(BF$243=4,BD70=2),3)+IF(AND(BF$243=4,BD70=3),2)+IF(AND(BF$243=4,BD70=4),1)+IF(AND(BF$243=3,BD70=1),3)+IF(AND(BF$243=3,BD70=2),2)+IF(AND(BF$243=3,BD70=3),1)+IF(AND(BF$243=2,BD70=1),2)+IF(AND(BF$243=2,BD70=2),1)+IF(AND(BF$243=1,BD70=1),1)</f>
        <v>0</v>
      </c>
      <c r="BF70" s="5">
        <v>3</v>
      </c>
      <c r="BG70" s="5"/>
      <c r="BH70" s="7">
        <f>IF(AND(BF$243&gt;4,BF70=1),12)+IF(AND(BF$243&gt;4,BF70=2),8)+IF(AND(BF$243&gt;4,BF70=3),6)+IF(AND(BF$243&gt;4,BF70=4),5)+IF(AND(BF$243&gt;4,BF70=5),4)+IF(AND(BF$243&gt;4,BF70=6),3)+IF(AND(BF$243&gt;4,BF70=7),2)+IF(AND(BF$243&gt;4,BF70&gt;7),1)+IF(AND(BF$243=4,BF70=1),8)+IF(AND(BF$243=4,BF70=2),6)+IF(AND(BF$243=4,BF70=3),4)+IF(AND(BF$243=4,BF70=4),2)+IF(AND(BF$243=3,BF70=1),6)+IF(AND(BF$243=3,BF70=2),4)+IF(AND(BF$243=3,BF70=3),2)+IF(AND(BF$243=2,BF70=1),4)+IF(AND(BF$243=2,BF70=2),2)+IF(AND(BF$243=1,BF70=1),2)</f>
        <v>6</v>
      </c>
      <c r="BI70" s="7">
        <f>IF(AND(BF$243&gt;4,BG70=1),12)+IF(AND(BF$243&gt;4,BG70=2),8)+IF(AND(BF$243&gt;4,BG70=3),6)+IF(AND(BF$243&gt;4,BG70=4),5)+IF(AND(BF$243&gt;4,BG70=5),4)+IF(AND(BF$243&gt;4,BG70=6),3)+IF(AND(BF$243&gt;4,BG70=7),2)+IF(AND(BF$243&gt;4,BG70&gt;7),1)+IF(AND(BF$243=4,BG70=1),8)+IF(AND(BF$243=4,BG70=2),6)+IF(AND(BF$243=4,BG70=3),4)+IF(AND(BF$243=4,BG70=4),2)+IF(AND(BF$243=3,BG70=1),6)+IF(AND(BF$243=3,BG70=2),4)+IF(AND(BF$243=3,BG70=3),2)+IF(AND(BF$243=2,BG70=1),4)+IF(AND(BF$243=2,BG70=2),2)+IF(AND(BF$243=1,BG70=1),2)</f>
        <v>0</v>
      </c>
      <c r="BJ70" s="2" t="s">
        <v>26</v>
      </c>
      <c r="BK70" s="4">
        <f t="shared" si="128"/>
        <v>7</v>
      </c>
      <c r="BL70" s="11">
        <f t="shared" si="129"/>
        <v>27</v>
      </c>
      <c r="BM70" s="10">
        <v>27.448</v>
      </c>
      <c r="BN70" s="2">
        <v>29.257999999999999</v>
      </c>
      <c r="BO70" s="2" t="s">
        <v>26</v>
      </c>
      <c r="BP70" s="8" t="s">
        <v>120</v>
      </c>
      <c r="BQ70" s="6">
        <v>1</v>
      </c>
      <c r="BR70" s="19">
        <f t="shared" si="130"/>
        <v>27.448</v>
      </c>
      <c r="BS70" s="2">
        <v>51.637</v>
      </c>
      <c r="BT70" s="3"/>
      <c r="BU70" s="4">
        <f>IF(AND(BV$243&gt;4,BT70=1),6)+IF(AND(BV$243&gt;4,BT70=2),4)+IF(AND(BV$243&gt;4,BT70=3),3)+IF(AND(BV$243&gt;4,BT70=4),2)+IF(AND(BV$243&gt;4,BT70=5),1)+IF(AND(BV$243&gt;4,BT70&gt;5),1)+IF(AND(BV$243=4,BT70=1),4)+IF(AND(BV$243=4,BT70=2),3)+IF(AND(BV$243=4,BT70=3),2)+IF(AND(BV$243=4,BT70=4),1)+IF(AND(BV$243=3,BT70=1),3)+IF(AND(BV$243=3,BT70=2),2)+IF(AND(BV$243=3,BT70=3),1)+IF(AND(BV$243=2,BT70=1),2)+IF(AND(BV$243=2,BT70=2),1)+IF(AND(BV$243=1,BT70=1),1)</f>
        <v>0</v>
      </c>
      <c r="BV70" s="5"/>
      <c r="BW70" s="5"/>
      <c r="BX70" s="7">
        <f>IF(AND(BV$243&gt;4,BV70=1),12)+IF(AND(BV$243&gt;4,BV70=2),8)+IF(AND(BV$243&gt;4,BV70=3),6)+IF(AND(BV$243&gt;4,BV70=4),5)+IF(AND(BV$243&gt;4,BV70=5),4)+IF(AND(BV$243&gt;4,BV70=6),3)+IF(AND(BV$243&gt;4,BV70=7),2)+IF(AND(BV$243&gt;4,BV70&gt;7),1)+IF(AND(BV$243=4,BV70=1),8)+IF(AND(BV$243=4,BV70=2),6)+IF(AND(BV$243=4,BV70=3),4)+IF(AND(BV$243=4,BV70=4),2)+IF(AND(BV$243=3,BV70=1),6)+IF(AND(BV$243=3,BV70=2),4)+IF(AND(BV$243=3,BV70=3),2)+IF(AND(BV$243=2,BV70=1),4)+IF(AND(BV$243=2,BV70=2),2)+IF(AND(BV$243=1,BV70=1),2)</f>
        <v>0</v>
      </c>
      <c r="BY70" s="7">
        <f>IF(AND(BV$243&gt;4,BW70=1),12)+IF(AND(BV$243&gt;4,BW70=2),8)+IF(AND(BV$243&gt;4,BW70=3),6)+IF(AND(BV$243&gt;4,BW70=4),5)+IF(AND(BV$243&gt;4,BW70=5),4)+IF(AND(BV$243&gt;4,BW70=6),3)+IF(AND(BV$243&gt;4,BW70=7),2)+IF(AND(BV$243&gt;4,BW70&gt;7),1)+IF(AND(BV$243=4,BW70=1),8)+IF(AND(BV$243=4,BW70=2),6)+IF(AND(BV$243=4,BW70=3),4)+IF(AND(BV$243=4,BW70=4),2)+IF(AND(BV$243=3,BW70=1),6)+IF(AND(BV$243=3,BW70=2),4)+IF(AND(BV$243=3,BW70=3),2)+IF(AND(BV$243=2,BW70=1),4)+IF(AND(BV$243=2,BW70=2),2)+IF(AND(BV$243=1,BW70=1),2)</f>
        <v>0</v>
      </c>
      <c r="BZ70" s="2" t="s">
        <v>26</v>
      </c>
      <c r="CA70" s="4">
        <f t="shared" si="131"/>
        <v>0</v>
      </c>
      <c r="CB70" s="11">
        <f t="shared" si="132"/>
        <v>27</v>
      </c>
      <c r="CC70" s="10">
        <v>29.233000000000001</v>
      </c>
      <c r="CD70" s="2"/>
      <c r="CE70" s="2" t="s">
        <v>26</v>
      </c>
      <c r="CF70" s="2" t="s">
        <v>120</v>
      </c>
      <c r="CG70" s="6"/>
      <c r="CH70" s="19">
        <f t="shared" si="133"/>
        <v>27.448</v>
      </c>
      <c r="CI70" s="10">
        <v>29.34</v>
      </c>
      <c r="CJ70" s="3">
        <v>4</v>
      </c>
      <c r="CK70" s="4">
        <f>IF(AND(CL$243&gt;4,CJ70=1),6)+IF(AND(CL$243&gt;4,CJ70=2),4)+IF(AND(CL$243&gt;4,CJ70=3),3)+IF(AND(CL$243&gt;4,CJ70=4),2)+IF(AND(CL$243&gt;4,CJ70=5),1)+IF(AND(CL$243&gt;4,CJ70&gt;5),1)+IF(AND(CL$243=4,CJ70=1),4)+IF(AND(CL$243=4,CJ70=2),3)+IF(AND(CL$243=4,CJ70=3),2)+IF(AND(CL$243=4,CJ70=4),1)+IF(AND(CL$243=3,CJ70=1),3)+IF(AND(CL$243=3,CJ70=2),2)+IF(AND(CL$243=3,CJ70=3),1)+IF(AND(CL$243=2,CJ70=1),2)+IF(AND(CL$243=2,CJ70=2),1)+IF(AND(CL$243=1,CJ70=1),1)</f>
        <v>2</v>
      </c>
      <c r="CL70" s="5">
        <v>4</v>
      </c>
      <c r="CM70" s="5">
        <v>4</v>
      </c>
      <c r="CN70" s="7">
        <f>IF(AND(CL$243&gt;4,CL70=1),12)+IF(AND(CL$243&gt;4,CL70=2),8)+IF(AND(CL$243&gt;4,CL70=3),6)+IF(AND(CL$243&gt;4,CL70=4),5)+IF(AND(CL$243&gt;4,CL70=5),4)+IF(AND(CL$243&gt;4,CL70=6),3)+IF(AND(CL$243&gt;4,CL70=7),2)+IF(AND(CL$243&gt;4,CL70&gt;7),1)+IF(AND(CL$243=4,CL70=1),8)+IF(AND(CL$243=4,CL70=2),6)+IF(AND(CL$243=4,CL70=3),4)+IF(AND(CL$243=4,CL70=4),2)+IF(AND(CL$243=3,CL70=1),6)+IF(AND(CL$243=3,CL70=2),4)+IF(AND(CL$243=3,CL70=3),2)+IF(AND(CL$243=2,CL70=1),4)+IF(AND(CL$243=2,CL70=2),2)+IF(AND(CL$243=1,CL70=1),2)</f>
        <v>5</v>
      </c>
      <c r="CO70" s="7">
        <f>IF(AND(CL$243&gt;4,CM70=1),12)+IF(AND(CL$243&gt;4,CM70=2),8)+IF(AND(CL$243&gt;4,CM70=3),6)+IF(AND(CL$243&gt;4,CM70=4),5)+IF(AND(CL$243&gt;4,CM70=5),4)+IF(AND(CL$243&gt;4,CM70=6),3)+IF(AND(CL$243&gt;4,CM70=7),2)+IF(AND(CL$243&gt;4,CM70&gt;7),1)+IF(AND(CL$243=4,CM70=1),8)+IF(AND(CL$243=4,CM70=2),6)+IF(AND(CL$243=4,CM70=3),4)+IF(AND(CL$243=4,CM70=4),2)+IF(AND(CL$243=3,CM70=1),6)+IF(AND(CL$243=3,CM70=2),4)+IF(AND(CL$243=3,CM70=3),2)+IF(AND(CL$243=2,CM70=1),4)+IF(AND(CL$243=2,CM70=2),2)+IF(AND(CL$243=1,CM70=1),2)</f>
        <v>5</v>
      </c>
      <c r="CP70" s="2" t="s">
        <v>26</v>
      </c>
      <c r="CQ70" s="4">
        <f t="shared" si="134"/>
        <v>12</v>
      </c>
      <c r="CR70" s="11">
        <f t="shared" si="135"/>
        <v>39</v>
      </c>
      <c r="CS70" s="10">
        <v>27.952999999999999</v>
      </c>
      <c r="CT70" s="2">
        <v>28.655000000000001</v>
      </c>
      <c r="CU70" s="2" t="s">
        <v>26</v>
      </c>
      <c r="CV70" s="2" t="s">
        <v>120</v>
      </c>
      <c r="CW70" s="6"/>
      <c r="CX70" s="19">
        <f t="shared" si="136"/>
        <v>27.448</v>
      </c>
      <c r="CY70" s="10"/>
      <c r="CZ70" s="3"/>
      <c r="DA70" s="4">
        <f t="shared" ref="DA70:DA77" si="146">IF(AND(DB$243&gt;4,CZ70=1),6)+IF(AND(DB$243&gt;4,CZ70=2),4)+IF(AND(DB$243&gt;4,CZ70=3),3)+IF(AND(DB$243&gt;4,CZ70=4),2)+IF(AND(DB$243&gt;4,CZ70=5),1)+IF(AND(DB$243&gt;4,CZ70&gt;5),1)+IF(AND(DB$243=4,CZ70=1),4)+IF(AND(DB$243=4,CZ70=2),3)+IF(AND(DB$243=4,CZ70=3),2)+IF(AND(DB$243=4,CZ70=4),1)+IF(AND(DB$243=3,CZ70=1),3)+IF(AND(DB$243=3,CZ70=2),2)+IF(AND(DB$243=3,CZ70=3),1)+IF(AND(DB$243=2,CZ70=1),2)+IF(AND(DB$243=2,CZ70=2),1)+IF(AND(DB$243=1,CZ70=1),1)</f>
        <v>0</v>
      </c>
      <c r="DB70" s="5"/>
      <c r="DC70" s="5"/>
      <c r="DD70" s="7">
        <f t="shared" ref="DD70:DD77" si="147">IF(AND(DB$243&gt;4,DB70=1),12)+IF(AND(DB$243&gt;4,DB70=2),8)+IF(AND(DB$243&gt;4,DB70=3),6)+IF(AND(DB$243&gt;4,DB70=4),5)+IF(AND(DB$243&gt;4,DB70=5),4)+IF(AND(DB$243&gt;4,DB70=6),3)+IF(AND(DB$243&gt;4,DB70=7),2)+IF(AND(DB$243&gt;4,DB70&gt;7),1)+IF(AND(DB$243=4,DB70=1),8)+IF(AND(DB$243=4,DB70=2),6)+IF(AND(DB$243=4,DB70=3),4)+IF(AND(DB$243=4,DB70=4),2)+IF(AND(DB$243=3,DB70=1),6)+IF(AND(DB$243=3,DB70=2),4)+IF(AND(DB$243=3,DB70=3),2)+IF(AND(DB$243=2,DB70=1),4)+IF(AND(DB$243=2,DB70=2),2)+IF(AND(DB$243=1,DB70=1),2)</f>
        <v>0</v>
      </c>
      <c r="DE70" s="7">
        <f t="shared" ref="DE70:DE77" si="148">IF(AND(DB$243&gt;4,DC70=1),12)+IF(AND(DB$243&gt;4,DC70=2),8)+IF(AND(DB$243&gt;4,DC70=3),6)+IF(AND(DB$243&gt;4,DC70=4),5)+IF(AND(DB$243&gt;4,DC70=5),4)+IF(AND(DB$243&gt;4,DC70=6),3)+IF(AND(DB$243&gt;4,DC70=7),2)+IF(AND(DB$243&gt;4,DC70&gt;7),1)+IF(AND(DB$243=4,DC70=1),8)+IF(AND(DB$243=4,DC70=2),6)+IF(AND(DB$243=4,DC70=3),4)+IF(AND(DB$243=4,DC70=4),2)+IF(AND(DB$243=3,DC70=1),6)+IF(AND(DB$243=3,DC70=2),4)+IF(AND(DB$243=3,DC70=3),2)+IF(AND(DB$243=2,DC70=1),4)+IF(AND(DB$243=2,DC70=2),2)+IF(AND(DB$243=1,DC70=1),2)</f>
        <v>0</v>
      </c>
      <c r="DF70" s="2" t="s">
        <v>26</v>
      </c>
      <c r="DG70" s="4">
        <f t="shared" si="137"/>
        <v>0</v>
      </c>
      <c r="DH70" s="11">
        <f t="shared" si="138"/>
        <v>39</v>
      </c>
      <c r="DI70" s="10"/>
      <c r="DJ70" s="2"/>
      <c r="DK70" s="2" t="s">
        <v>26</v>
      </c>
      <c r="DL70" s="2" t="s">
        <v>120</v>
      </c>
      <c r="DM70" s="6"/>
      <c r="DN70" s="19">
        <f t="shared" si="139"/>
        <v>27.448</v>
      </c>
    </row>
    <row r="71" spans="1:118" s="15" customFormat="1" ht="14" hidden="1" customHeight="1">
      <c r="A71" s="13">
        <v>8</v>
      </c>
      <c r="B71" s="1" t="s">
        <v>128</v>
      </c>
      <c r="C71" s="2">
        <v>2413</v>
      </c>
      <c r="D71" s="1">
        <v>37</v>
      </c>
      <c r="E71" s="1" t="s">
        <v>129</v>
      </c>
      <c r="F71" s="57">
        <v>27.981999999999999</v>
      </c>
      <c r="G71" s="2"/>
      <c r="H71" s="3"/>
      <c r="I71" s="4">
        <f>IF(AND(J$243&gt;4,H71=1),6)+IF(AND(J$243&gt;4,H71=2),4)+IF(AND(J$243&gt;4,H71=3),3)+IF(AND(J$243&gt;4,H71=4),2)+IF(AND(J$243&gt;4,H71=5),1)+IF(AND(J$243&gt;4,H71&gt;5),1)+IF(AND(J$243=4,H71=1),4)+IF(AND(J$243=4,H71=2),3)+IF(AND(J$243=4,H71=3),2)+IF(AND(J$243=4,H71=4),1)+IF(AND(J$243=3,H71=1),3)+IF(AND(J$243=3,H71=2),2)+IF(AND(J$243=3,H71=3),1)+IF(AND(J$243=2,H71=1),2)+IF(AND(J$243=2,H71=2),1)+IF(AND(J$243=1,H71=1),1)</f>
        <v>0</v>
      </c>
      <c r="J71" s="5"/>
      <c r="K71" s="5"/>
      <c r="L71" s="7">
        <f>IF(AND(J$243&gt;4,J71=1),12)+IF(AND(J$243&gt;4,J71=2),8)+IF(AND(J$243&gt;4,J71=3),6)+IF(AND(J$243&gt;4,J71=4),5)+IF(AND(J$243&gt;4,J71=5),4)+IF(AND(J$243&gt;4,J71=6),3)+IF(AND(J$243&gt;4,J71=7),2)+IF(AND(J$243&gt;4,J71&gt;7),1)+IF(AND(J$243=4,J71=1),8)+IF(AND(J$243=4,J71=2),6)+IF(AND(J$243=4,J71=3),4)+IF(AND(J$243=4,J71=4),2)+IF(AND(J$243=3,J71=1),6)+IF(AND(J$243=3,J71=2),4)+IF(AND(J$243=3,J71=3),2)+IF(AND(J$243=2,J71=1),4)+IF(AND(J$243=2,J71=2),2)+IF(AND(J$243=1,J71=1),2)</f>
        <v>0</v>
      </c>
      <c r="M71" s="7">
        <f>IF(AND(J$243&gt;4,K71=1),12)+IF(AND(J$243&gt;4,K71=2),8)+IF(AND(J$243&gt;4,K71=3),6)+IF(AND(J$243&gt;4,K71=4),5)+IF(AND(J$243&gt;4,K71=5),4)+IF(AND(J$243&gt;4,K71=6),3)+IF(AND(J$243&gt;4,K71=7),2)+IF(AND(J$243&gt;4,K71&gt;7),1)+IF(AND(J$243=4,K71=1),8)+IF(AND(J$243=4,K71=2),6)+IF(AND(J$243=4,K71=3),4)+IF(AND(J$243=4,K71=4),2)+IF(AND(J$243=3,K71=1),6)+IF(AND(J$243=3,K71=2),4)+IF(AND(J$243=3,K71=3),2)+IF(AND(J$243=2,K71=1),4)+IF(AND(J$243=2,K71=2),2)+IF(AND(J$243=1,K71=1),2)</f>
        <v>0</v>
      </c>
      <c r="N71" s="2"/>
      <c r="O71" s="4">
        <f t="shared" si="140"/>
        <v>0</v>
      </c>
      <c r="P71" s="11">
        <f t="shared" si="141"/>
        <v>0</v>
      </c>
      <c r="Q71" s="2"/>
      <c r="R71" s="2"/>
      <c r="S71" s="2"/>
      <c r="T71" s="6"/>
      <c r="U71" s="6"/>
      <c r="V71" s="19">
        <f t="shared" si="142"/>
        <v>27.981999999999999</v>
      </c>
      <c r="W71" s="2"/>
      <c r="X71" s="3"/>
      <c r="Y71" s="4">
        <f>IF(AND(Z$243&gt;4,X71=1),6)+IF(AND(Z$243&gt;4,X71=2),4)+IF(AND(Z$243&gt;4,X71=3),3)+IF(AND(Z$243&gt;4,X71=4),2)+IF(AND(Z$243&gt;4,X71=5),1)+IF(AND(Z$243&gt;4,X71&gt;5),1)+IF(AND(Z$243=4,X71=1),4)+IF(AND(Z$243=4,X71=2),3)+IF(AND(Z$243=4,X71=3),2)+IF(AND(Z$243=4,X71=4),1)+IF(AND(Z$243=3,X71=1),3)+IF(AND(Z$243=3,X71=2),2)+IF(AND(Z$243=3,X71=3),1)+IF(AND(Z$243=2,X71=1),2)+IF(AND(Z$243=2,X71=2),1)+IF(AND(Z$243=1,X71=1),1)</f>
        <v>0</v>
      </c>
      <c r="Z71" s="5"/>
      <c r="AA71" s="5"/>
      <c r="AB71" s="7">
        <f>IF(AND(Z$243&gt;4,Z71=1),12)+IF(AND(Z$243&gt;4,Z71=2),8)+IF(AND(Z$243&gt;4,Z71=3),6)+IF(AND(Z$243&gt;4,Z71=4),5)+IF(AND(Z$243&gt;4,Z71=5),4)+IF(AND(Z$243&gt;4,Z71=6),3)+IF(AND(Z$243&gt;4,Z71=7),2)+IF(AND(Z$243&gt;4,Z71&gt;7),1)+IF(AND(Z$243=4,Z71=1),8)+IF(AND(Z$243=4,Z71=2),6)+IF(AND(Z$243=4,Z71=3),4)+IF(AND(Z$243=4,Z71=4),2)+IF(AND(Z$243=3,Z71=1),6)+IF(AND(Z$243=3,Z71=2),4)+IF(AND(Z$243=3,Z71=3),2)+IF(AND(Z$243=2,Z71=1),4)+IF(AND(Z$243=2,Z71=2),2)+IF(AND(Z$243=1,Z71=1),2)</f>
        <v>0</v>
      </c>
      <c r="AC71" s="7">
        <f>IF(AND(Z$243&gt;4,AA71=1),12)+IF(AND(Z$243&gt;4,AA71=2),8)+IF(AND(Z$243&gt;4,AA71=3),6)+IF(AND(Z$243&gt;4,AA71=4),5)+IF(AND(Z$243&gt;4,AA71=5),4)+IF(AND(Z$243&gt;4,AA71=6),3)+IF(AND(Z$243&gt;4,AA71=7),2)+IF(AND(Z$243&gt;4,AA71&gt;7),1)+IF(AND(Z$243=4,AA71=1),8)+IF(AND(Z$243=4,AA71=2),6)+IF(AND(Z$243=4,AA71=3),4)+IF(AND(Z$243=4,AA71=4),2)+IF(AND(Z$243=3,AA71=1),6)+IF(AND(Z$243=3,AA71=2),4)+IF(AND(Z$243=3,AA71=3),2)+IF(AND(Z$243=2,AA71=1),4)+IF(AND(Z$243=2,AA71=2),2)+IF(AND(Z$243=1,AA71=1),2)</f>
        <v>0</v>
      </c>
      <c r="AD71" s="2"/>
      <c r="AE71" s="4">
        <f t="shared" si="143"/>
        <v>0</v>
      </c>
      <c r="AF71" s="11">
        <f t="shared" si="144"/>
        <v>0</v>
      </c>
      <c r="AG71" s="2"/>
      <c r="AH71" s="2"/>
      <c r="AI71" s="2"/>
      <c r="AJ71" s="6"/>
      <c r="AK71" s="6"/>
      <c r="AL71" s="19">
        <f t="shared" si="145"/>
        <v>27.981999999999999</v>
      </c>
      <c r="AM71" s="2"/>
      <c r="AN71" s="3"/>
      <c r="AO71" s="4">
        <f>IF(AND(AP$243&gt;4,AN71=1),6)+IF(AND(AP$243&gt;4,AN71=2),4)+IF(AND(AP$243&gt;4,AN71=3),3)+IF(AND(AP$243&gt;4,AN71=4),2)+IF(AND(AP$243&gt;4,AN71=5),1)+IF(AND(AP$243&gt;4,AN71&gt;5),1)+IF(AND(AP$243=4,AN71=1),4)+IF(AND(AP$243=4,AN71=2),3)+IF(AND(AP$243=4,AN71=3),2)+IF(AND(AP$243=4,AN71=4),1)+IF(AND(AP$243=3,AN71=1),3)+IF(AND(AP$243=3,AN71=2),2)+IF(AND(AP$243=3,AN71=3),1)+IF(AND(AP$243=2,AN71=1),2)+IF(AND(AP$243=2,AN71=2),1)+IF(AND(AP$243=1,AN71=1),1)</f>
        <v>0</v>
      </c>
      <c r="AP71" s="5"/>
      <c r="AQ71" s="5"/>
      <c r="AR71" s="7">
        <f>IF(AND(AP$243&gt;4,AP71=1),12)+IF(AND(AP$243&gt;4,AP71=2),8)+IF(AND(AP$243&gt;4,AP71=3),6)+IF(AND(AP$243&gt;4,AP71=4),5)+IF(AND(AP$243&gt;4,AP71=5),4)+IF(AND(AP$243&gt;4,AP71=6),3)+IF(AND(AP$243&gt;4,AP71=7),2)+IF(AND(AP$243&gt;4,AP71&gt;7),1)+IF(AND(AP$243=4,AP71=1),8)+IF(AND(AP$243=4,AP71=2),6)+IF(AND(AP$243=4,AP71=3),4)+IF(AND(AP$243=4,AP71=4),2)+IF(AND(AP$243=3,AP71=1),6)+IF(AND(AP$243=3,AP71=2),4)+IF(AND(AP$243=3,AP71=3),2)+IF(AND(AP$243=2,AP71=1),4)+IF(AND(AP$243=2,AP71=2),2)+IF(AND(AP$243=1,AP71=1),2)</f>
        <v>0</v>
      </c>
      <c r="AS71" s="7">
        <f>IF(AND(AP$243&gt;4,AQ71=1),12)+IF(AND(AP$243&gt;4,AQ71=2),8)+IF(AND(AP$243&gt;4,AQ71=3),6)+IF(AND(AP$243&gt;4,AQ71=4),5)+IF(AND(AP$243&gt;4,AQ71=5),4)+IF(AND(AP$243&gt;4,AQ71=6),3)+IF(AND(AP$243&gt;4,AQ71=7),2)+IF(AND(AP$243&gt;4,AQ71&gt;7),1)+IF(AND(AP$243=4,AQ71=1),8)+IF(AND(AP$243=4,AQ71=2),6)+IF(AND(AP$243=4,AQ71=3),4)+IF(AND(AP$243=4,AQ71=4),2)+IF(AND(AP$243=3,AQ71=1),6)+IF(AND(AP$243=3,AQ71=2),4)+IF(AND(AP$243=3,AQ71=3),2)+IF(AND(AP$243=2,AQ71=1),4)+IF(AND(AP$243=2,AQ71=2),2)+IF(AND(AP$243=1,AQ71=1),2)</f>
        <v>0</v>
      </c>
      <c r="AT71" s="2"/>
      <c r="AU71" s="4">
        <f t="shared" si="125"/>
        <v>0</v>
      </c>
      <c r="AV71" s="11">
        <f t="shared" si="126"/>
        <v>0</v>
      </c>
      <c r="AW71" s="2"/>
      <c r="AX71" s="2"/>
      <c r="AY71" s="2"/>
      <c r="AZ71" s="6"/>
      <c r="BA71" s="6"/>
      <c r="BB71" s="19">
        <f t="shared" si="127"/>
        <v>27.981999999999999</v>
      </c>
      <c r="BC71" s="2"/>
      <c r="BD71" s="3"/>
      <c r="BE71" s="4">
        <f>IF(AND(BF$243&gt;4,BD71=1),6)+IF(AND(BF$243&gt;4,BD71=2),4)+IF(AND(BF$243&gt;4,BD71=3),3)+IF(AND(BF$243&gt;4,BD71=4),2)+IF(AND(BF$243&gt;4,BD71=5),1)+IF(AND(BF$243&gt;4,BD71&gt;5),1)+IF(AND(BF$243=4,BD71=1),4)+IF(AND(BF$243=4,BD71=2),3)+IF(AND(BF$243=4,BD71=3),2)+IF(AND(BF$243=4,BD71=4),1)+IF(AND(BF$243=3,BD71=1),3)+IF(AND(BF$243=3,BD71=2),2)+IF(AND(BF$243=3,BD71=3),1)+IF(AND(BF$243=2,BD71=1),2)+IF(AND(BF$243=2,BD71=2),1)+IF(AND(BF$243=1,BD71=1),1)</f>
        <v>0</v>
      </c>
      <c r="BF71" s="5"/>
      <c r="BG71" s="5"/>
      <c r="BH71" s="7">
        <f>IF(AND(BF$243&gt;4,BF71=1),12)+IF(AND(BF$243&gt;4,BF71=2),8)+IF(AND(BF$243&gt;4,BF71=3),6)+IF(AND(BF$243&gt;4,BF71=4),5)+IF(AND(BF$243&gt;4,BF71=5),4)+IF(AND(BF$243&gt;4,BF71=6),3)+IF(AND(BF$243&gt;4,BF71=7),2)+IF(AND(BF$243&gt;4,BF71&gt;7),1)+IF(AND(BF$243=4,BF71=1),8)+IF(AND(BF$243=4,BF71=2),6)+IF(AND(BF$243=4,BF71=3),4)+IF(AND(BF$243=4,BF71=4),2)+IF(AND(BF$243=3,BF71=1),6)+IF(AND(BF$243=3,BF71=2),4)+IF(AND(BF$243=3,BF71=3),2)+IF(AND(BF$243=2,BF71=1),4)+IF(AND(BF$243=2,BF71=2),2)+IF(AND(BF$243=1,BF71=1),2)</f>
        <v>0</v>
      </c>
      <c r="BI71" s="7">
        <f>IF(AND(BF$243&gt;4,BG71=1),12)+IF(AND(BF$243&gt;4,BG71=2),8)+IF(AND(BF$243&gt;4,BG71=3),6)+IF(AND(BF$243&gt;4,BG71=4),5)+IF(AND(BF$243&gt;4,BG71=5),4)+IF(AND(BF$243&gt;4,BG71=6),3)+IF(AND(BF$243&gt;4,BG71=7),2)+IF(AND(BF$243&gt;4,BG71&gt;7),1)+IF(AND(BF$243=4,BG71=1),8)+IF(AND(BF$243=4,BG71=2),6)+IF(AND(BF$243=4,BG71=3),4)+IF(AND(BF$243=4,BG71=4),2)+IF(AND(BF$243=3,BG71=1),6)+IF(AND(BF$243=3,BG71=2),4)+IF(AND(BF$243=3,BG71=3),2)+IF(AND(BF$243=2,BG71=1),4)+IF(AND(BF$243=2,BG71=2),2)+IF(AND(BF$243=1,BG71=1),2)</f>
        <v>0</v>
      </c>
      <c r="BJ71" s="2" t="s">
        <v>26</v>
      </c>
      <c r="BK71" s="4">
        <f t="shared" si="128"/>
        <v>0</v>
      </c>
      <c r="BL71" s="11">
        <f t="shared" si="129"/>
        <v>0</v>
      </c>
      <c r="BM71" s="2"/>
      <c r="BN71" s="2"/>
      <c r="BO71" s="2"/>
      <c r="BP71" s="6"/>
      <c r="BQ71" s="6"/>
      <c r="BR71" s="19">
        <f t="shared" si="130"/>
        <v>27.981999999999999</v>
      </c>
      <c r="BS71" s="2"/>
      <c r="BT71" s="3"/>
      <c r="BU71" s="4">
        <f>IF(AND(BV$243&gt;4,BT71=1),6)+IF(AND(BV$243&gt;4,BT71=2),4)+IF(AND(BV$243&gt;4,BT71=3),3)+IF(AND(BV$243&gt;4,BT71=4),2)+IF(AND(BV$243&gt;4,BT71=5),1)+IF(AND(BV$243&gt;4,BT71&gt;5),1)+IF(AND(BV$243=4,BT71=1),4)+IF(AND(BV$243=4,BT71=2),3)+IF(AND(BV$243=4,BT71=3),2)+IF(AND(BV$243=4,BT71=4),1)+IF(AND(BV$243=3,BT71=1),3)+IF(AND(BV$243=3,BT71=2),2)+IF(AND(BV$243=3,BT71=3),1)+IF(AND(BV$243=2,BT71=1),2)+IF(AND(BV$243=2,BT71=2),1)+IF(AND(BV$243=1,BT71=1),1)</f>
        <v>0</v>
      </c>
      <c r="BV71" s="5"/>
      <c r="BW71" s="5"/>
      <c r="BX71" s="7">
        <f>IF(AND(BV$243&gt;4,BV71=1),12)+IF(AND(BV$243&gt;4,BV71=2),8)+IF(AND(BV$243&gt;4,BV71=3),6)+IF(AND(BV$243&gt;4,BV71=4),5)+IF(AND(BV$243&gt;4,BV71=5),4)+IF(AND(BV$243&gt;4,BV71=6),3)+IF(AND(BV$243&gt;4,BV71=7),2)+IF(AND(BV$243&gt;4,BV71&gt;7),1)+IF(AND(BV$243=4,BV71=1),8)+IF(AND(BV$243=4,BV71=2),6)+IF(AND(BV$243=4,BV71=3),4)+IF(AND(BV$243=4,BV71=4),2)+IF(AND(BV$243=3,BV71=1),6)+IF(AND(BV$243=3,BV71=2),4)+IF(AND(BV$243=3,BV71=3),2)+IF(AND(BV$243=2,BV71=1),4)+IF(AND(BV$243=2,BV71=2),2)+IF(AND(BV$243=1,BV71=1),2)</f>
        <v>0</v>
      </c>
      <c r="BY71" s="7">
        <f>IF(AND(BV$243&gt;4,BW71=1),12)+IF(AND(BV$243&gt;4,BW71=2),8)+IF(AND(BV$243&gt;4,BW71=3),6)+IF(AND(BV$243&gt;4,BW71=4),5)+IF(AND(BV$243&gt;4,BW71=5),4)+IF(AND(BV$243&gt;4,BW71=6),3)+IF(AND(BV$243&gt;4,BW71=7),2)+IF(AND(BV$243&gt;4,BW71&gt;7),1)+IF(AND(BV$243=4,BW71=1),8)+IF(AND(BV$243=4,BW71=2),6)+IF(AND(BV$243=4,BW71=3),4)+IF(AND(BV$243=4,BW71=4),2)+IF(AND(BV$243=3,BW71=1),6)+IF(AND(BV$243=3,BW71=2),4)+IF(AND(BV$243=3,BW71=3),2)+IF(AND(BV$243=2,BW71=1),4)+IF(AND(BV$243=2,BW71=2),2)+IF(AND(BV$243=1,BW71=1),2)</f>
        <v>0</v>
      </c>
      <c r="BZ71" s="2" t="s">
        <v>26</v>
      </c>
      <c r="CA71" s="4">
        <f t="shared" si="131"/>
        <v>0</v>
      </c>
      <c r="CB71" s="11">
        <f t="shared" si="132"/>
        <v>0</v>
      </c>
      <c r="CC71" s="2"/>
      <c r="CD71" s="2"/>
      <c r="CE71" s="2"/>
      <c r="CF71" s="6"/>
      <c r="CG71" s="6"/>
      <c r="CH71" s="19">
        <f t="shared" si="133"/>
        <v>27.981999999999999</v>
      </c>
      <c r="CI71" s="2"/>
      <c r="CJ71" s="3"/>
      <c r="CK71" s="4">
        <f>IF(AND(CL$243&gt;4,CJ71=1),6)+IF(AND(CL$243&gt;4,CJ71=2),4)+IF(AND(CL$243&gt;4,CJ71=3),3)+IF(AND(CL$243&gt;4,CJ71=4),2)+IF(AND(CL$243&gt;4,CJ71=5),1)+IF(AND(CL$243&gt;4,CJ71&gt;5),1)+IF(AND(CL$243=4,CJ71=1),4)+IF(AND(CL$243=4,CJ71=2),3)+IF(AND(CL$243=4,CJ71=3),2)+IF(AND(CL$243=4,CJ71=4),1)+IF(AND(CL$243=3,CJ71=1),3)+IF(AND(CL$243=3,CJ71=2),2)+IF(AND(CL$243=3,CJ71=3),1)+IF(AND(CL$243=2,CJ71=1),2)+IF(AND(CL$243=2,CJ71=2),1)+IF(AND(CL$243=1,CJ71=1),1)</f>
        <v>0</v>
      </c>
      <c r="CL71" s="5"/>
      <c r="CM71" s="5"/>
      <c r="CN71" s="7">
        <f>IF(AND(CL$243&gt;4,CL71=1),12)+IF(AND(CL$243&gt;4,CL71=2),8)+IF(AND(CL$243&gt;4,CL71=3),6)+IF(AND(CL$243&gt;4,CL71=4),5)+IF(AND(CL$243&gt;4,CL71=5),4)+IF(AND(CL$243&gt;4,CL71=6),3)+IF(AND(CL$243&gt;4,CL71=7),2)+IF(AND(CL$243&gt;4,CL71&gt;7),1)+IF(AND(CL$243=4,CL71=1),8)+IF(AND(CL$243=4,CL71=2),6)+IF(AND(CL$243=4,CL71=3),4)+IF(AND(CL$243=4,CL71=4),2)+IF(AND(CL$243=3,CL71=1),6)+IF(AND(CL$243=3,CL71=2),4)+IF(AND(CL$243=3,CL71=3),2)+IF(AND(CL$243=2,CL71=1),4)+IF(AND(CL$243=2,CL71=2),2)+IF(AND(CL$243=1,CL71=1),2)</f>
        <v>0</v>
      </c>
      <c r="CO71" s="7">
        <f>IF(AND(CL$243&gt;4,CM71=1),12)+IF(AND(CL$243&gt;4,CM71=2),8)+IF(AND(CL$243&gt;4,CM71=3),6)+IF(AND(CL$243&gt;4,CM71=4),5)+IF(AND(CL$243&gt;4,CM71=5),4)+IF(AND(CL$243&gt;4,CM71=6),3)+IF(AND(CL$243&gt;4,CM71=7),2)+IF(AND(CL$243&gt;4,CM71&gt;7),1)+IF(AND(CL$243=4,CM71=1),8)+IF(AND(CL$243=4,CM71=2),6)+IF(AND(CL$243=4,CM71=3),4)+IF(AND(CL$243=4,CM71=4),2)+IF(AND(CL$243=3,CM71=1),6)+IF(AND(CL$243=3,CM71=2),4)+IF(AND(CL$243=3,CM71=3),2)+IF(AND(CL$243=2,CM71=1),4)+IF(AND(CL$243=2,CM71=2),2)+IF(AND(CL$243=1,CM71=1),2)</f>
        <v>0</v>
      </c>
      <c r="CP71" s="2" t="s">
        <v>26</v>
      </c>
      <c r="CQ71" s="4">
        <f t="shared" si="134"/>
        <v>0</v>
      </c>
      <c r="CR71" s="11">
        <f t="shared" si="135"/>
        <v>0</v>
      </c>
      <c r="CS71" s="2"/>
      <c r="CT71" s="2"/>
      <c r="CU71" s="2"/>
      <c r="CV71" s="6"/>
      <c r="CW71" s="6"/>
      <c r="CX71" s="19">
        <f t="shared" si="136"/>
        <v>27.981999999999999</v>
      </c>
      <c r="CY71" s="2"/>
      <c r="CZ71" s="3"/>
      <c r="DA71" s="4">
        <f t="shared" si="146"/>
        <v>0</v>
      </c>
      <c r="DB71" s="5"/>
      <c r="DC71" s="5"/>
      <c r="DD71" s="7">
        <f t="shared" si="147"/>
        <v>0</v>
      </c>
      <c r="DE71" s="7">
        <f t="shared" si="148"/>
        <v>0</v>
      </c>
      <c r="DF71" s="2" t="s">
        <v>26</v>
      </c>
      <c r="DG71" s="4">
        <f t="shared" si="137"/>
        <v>0</v>
      </c>
      <c r="DH71" s="11">
        <f t="shared" si="138"/>
        <v>0</v>
      </c>
      <c r="DI71" s="2"/>
      <c r="DJ71" s="2"/>
      <c r="DK71" s="2"/>
      <c r="DL71" s="2"/>
      <c r="DM71" s="6"/>
      <c r="DN71" s="19">
        <f t="shared" si="139"/>
        <v>27.981999999999999</v>
      </c>
    </row>
    <row r="72" spans="1:118" s="15" customFormat="1" ht="14" customHeight="1">
      <c r="A72" s="13">
        <v>3</v>
      </c>
      <c r="B72" s="1" t="s">
        <v>118</v>
      </c>
      <c r="C72" s="2">
        <v>6929</v>
      </c>
      <c r="D72" s="1">
        <v>39</v>
      </c>
      <c r="E72" s="1" t="s">
        <v>119</v>
      </c>
      <c r="F72" s="57">
        <v>27.474</v>
      </c>
      <c r="G72" s="10"/>
      <c r="H72" s="3"/>
      <c r="I72" s="4">
        <f>IF(AND(J$243&gt;4,H72=1),6)+IF(AND(J$243&gt;4,H72=2),4)+IF(AND(J$243&gt;4,H72=3),3)+IF(AND(J$243&gt;4,H72=4),2)+IF(AND(J$243&gt;4,H72=5),1)+IF(AND(J$243&gt;4,H72&gt;5),1)+IF(AND(J$243=4,H72=1),4)+IF(AND(J$243=4,H72=2),3)+IF(AND(J$243=4,H72=3),2)+IF(AND(J$243=4,H72=4),1)+IF(AND(J$243=3,H72=1),3)+IF(AND(J$243=3,H72=2),2)+IF(AND(J$243=3,H72=3),1)+IF(AND(J$243=2,H72=1),2)+IF(AND(J$243=2,H72=2),1)+IF(AND(J$243=1,H72=1),1)</f>
        <v>0</v>
      </c>
      <c r="J72" s="5">
        <v>3</v>
      </c>
      <c r="K72" s="5">
        <v>3</v>
      </c>
      <c r="L72" s="7">
        <f>IF(AND(J$243&gt;4,J72=1),12)+IF(AND(J$243&gt;4,J72=2),8)+IF(AND(J$243&gt;4,J72=3),6)+IF(AND(J$243&gt;4,J72=4),5)+IF(AND(J$243&gt;4,J72=5),4)+IF(AND(J$243&gt;4,J72=6),3)+IF(AND(J$243&gt;4,J72=7),2)+IF(AND(J$243&gt;4,J72&gt;7),1)+IF(AND(J$243=4,J72=1),8)+IF(AND(J$243=4,J72=2),6)+IF(AND(J$243=4,J72=3),4)+IF(AND(J$243=4,J72=4),2)+IF(AND(J$243=3,J72=1),6)+IF(AND(J$243=3,J72=2),4)+IF(AND(J$243=3,J72=3),2)+IF(AND(J$243=2,J72=1),4)+IF(AND(J$243=2,J72=2),2)+IF(AND(J$243=1,J72=1),2)</f>
        <v>2</v>
      </c>
      <c r="M72" s="7">
        <f>IF(AND(J$243&gt;4,K72=1),12)+IF(AND(J$243&gt;4,K72=2),8)+IF(AND(J$243&gt;4,K72=3),6)+IF(AND(J$243&gt;4,K72=4),5)+IF(AND(J$243&gt;4,K72=5),4)+IF(AND(J$243&gt;4,K72=6),3)+IF(AND(J$243&gt;4,K72=7),2)+IF(AND(J$243&gt;4,K72&gt;7),1)+IF(AND(J$243=4,K72=1),8)+IF(AND(J$243=4,K72=2),6)+IF(AND(J$243=4,K72=3),4)+IF(AND(J$243=4,K72=4),2)+IF(AND(J$243=3,K72=1),6)+IF(AND(J$243=3,K72=2),4)+IF(AND(J$243=3,K72=3),2)+IF(AND(J$243=2,K72=1),4)+IF(AND(J$243=2,K72=2),2)+IF(AND(J$243=1,K72=1),2)</f>
        <v>2</v>
      </c>
      <c r="N72" s="2" t="s">
        <v>26</v>
      </c>
      <c r="O72" s="4">
        <f t="shared" si="140"/>
        <v>4</v>
      </c>
      <c r="P72" s="11">
        <f t="shared" si="141"/>
        <v>4</v>
      </c>
      <c r="Q72" s="2">
        <v>34.808</v>
      </c>
      <c r="R72" s="2">
        <v>31.085999999999999</v>
      </c>
      <c r="S72" s="2" t="s">
        <v>26</v>
      </c>
      <c r="T72" s="2" t="s">
        <v>120</v>
      </c>
      <c r="U72" s="6"/>
      <c r="V72" s="19">
        <f t="shared" si="142"/>
        <v>27.474</v>
      </c>
      <c r="W72" s="10"/>
      <c r="X72" s="3"/>
      <c r="Y72" s="4">
        <f>IF(AND(Z$243&gt;4,X72=1),6)+IF(AND(Z$243&gt;4,X72=2),4)+IF(AND(Z$243&gt;4,X72=3),3)+IF(AND(Z$243&gt;4,X72=4),2)+IF(AND(Z$243&gt;4,X72=5),1)+IF(AND(Z$243&gt;4,X72&gt;5),1)+IF(AND(Z$243=4,X72=1),4)+IF(AND(Z$243=4,X72=2),3)+IF(AND(Z$243=4,X72=3),2)+IF(AND(Z$243=4,X72=4),1)+IF(AND(Z$243=3,X72=1),3)+IF(AND(Z$243=3,X72=2),2)+IF(AND(Z$243=3,X72=3),1)+IF(AND(Z$243=2,X72=1),2)+IF(AND(Z$243=2,X72=2),1)+IF(AND(Z$243=1,X72=1),1)</f>
        <v>0</v>
      </c>
      <c r="Z72" s="5"/>
      <c r="AA72" s="5"/>
      <c r="AB72" s="7">
        <f>IF(AND(Z$243&gt;4,Z72=1),12)+IF(AND(Z$243&gt;4,Z72=2),8)+IF(AND(Z$243&gt;4,Z72=3),6)+IF(AND(Z$243&gt;4,Z72=4),5)+IF(AND(Z$243&gt;4,Z72=5),4)+IF(AND(Z$243&gt;4,Z72=6),3)+IF(AND(Z$243&gt;4,Z72=7),2)+IF(AND(Z$243&gt;4,Z72&gt;7),1)+IF(AND(Z$243=4,Z72=1),8)+IF(AND(Z$243=4,Z72=2),6)+IF(AND(Z$243=4,Z72=3),4)+IF(AND(Z$243=4,Z72=4),2)+IF(AND(Z$243=3,Z72=1),6)+IF(AND(Z$243=3,Z72=2),4)+IF(AND(Z$243=3,Z72=3),2)+IF(AND(Z$243=2,Z72=1),4)+IF(AND(Z$243=2,Z72=2),2)+IF(AND(Z$243=1,Z72=1),2)</f>
        <v>0</v>
      </c>
      <c r="AC72" s="7">
        <f>IF(AND(Z$243&gt;4,AA72=1),12)+IF(AND(Z$243&gt;4,AA72=2),8)+IF(AND(Z$243&gt;4,AA72=3),6)+IF(AND(Z$243&gt;4,AA72=4),5)+IF(AND(Z$243&gt;4,AA72=5),4)+IF(AND(Z$243&gt;4,AA72=6),3)+IF(AND(Z$243&gt;4,AA72=7),2)+IF(AND(Z$243&gt;4,AA72&gt;7),1)+IF(AND(Z$243=4,AA72=1),8)+IF(AND(Z$243=4,AA72=2),6)+IF(AND(Z$243=4,AA72=3),4)+IF(AND(Z$243=4,AA72=4),2)+IF(AND(Z$243=3,AA72=1),6)+IF(AND(Z$243=3,AA72=2),4)+IF(AND(Z$243=3,AA72=3),2)+IF(AND(Z$243=2,AA72=1),4)+IF(AND(Z$243=2,AA72=2),2)+IF(AND(Z$243=1,AA72=1),2)</f>
        <v>0</v>
      </c>
      <c r="AD72" s="2" t="s">
        <v>26</v>
      </c>
      <c r="AE72" s="4">
        <f t="shared" si="143"/>
        <v>0</v>
      </c>
      <c r="AF72" s="11">
        <f t="shared" si="144"/>
        <v>4</v>
      </c>
      <c r="AG72" s="2"/>
      <c r="AH72" s="2"/>
      <c r="AI72" s="2" t="s">
        <v>26</v>
      </c>
      <c r="AJ72" s="2" t="s">
        <v>120</v>
      </c>
      <c r="AK72" s="6"/>
      <c r="AL72" s="19">
        <f t="shared" si="145"/>
        <v>27.474</v>
      </c>
      <c r="AM72" s="10">
        <v>36.433999999999997</v>
      </c>
      <c r="AN72" s="3">
        <v>1</v>
      </c>
      <c r="AO72" s="4">
        <f>IF(AND(AP$243&gt;4,AN72=1),6)+IF(AND(AP$243&gt;4,AN72=2),4)+IF(AND(AP$243&gt;4,AN72=3),3)+IF(AND(AP$243&gt;4,AN72=4),2)+IF(AND(AP$243&gt;4,AN72=5),1)+IF(AND(AP$243&gt;4,AN72&gt;5),1)+IF(AND(AP$243=4,AN72=1),4)+IF(AND(AP$243=4,AN72=2),3)+IF(AND(AP$243=4,AN72=3),2)+IF(AND(AP$243=4,AN72=4),1)+IF(AND(AP$243=3,AN72=1),3)+IF(AND(AP$243=3,AN72=2),2)+IF(AND(AP$243=3,AN72=3),1)+IF(AND(AP$243=2,AN72=1),2)+IF(AND(AP$243=2,AN72=2),1)+IF(AND(AP$243=1,AN72=1),1)</f>
        <v>6</v>
      </c>
      <c r="AP72" s="5">
        <v>3</v>
      </c>
      <c r="AQ72" s="5">
        <v>4</v>
      </c>
      <c r="AR72" s="7">
        <f>IF(AND(AP$243&gt;4,AP72=1),12)+IF(AND(AP$243&gt;4,AP72=2),8)+IF(AND(AP$243&gt;4,AP72=3),6)+IF(AND(AP$243&gt;4,AP72=4),5)+IF(AND(AP$243&gt;4,AP72=5),4)+IF(AND(AP$243&gt;4,AP72=6),3)+IF(AND(AP$243&gt;4,AP72=7),2)+IF(AND(AP$243&gt;4,AP72&gt;7),1)+IF(AND(AP$243=4,AP72=1),8)+IF(AND(AP$243=4,AP72=2),6)+IF(AND(AP$243=4,AP72=3),4)+IF(AND(AP$243=4,AP72=4),2)+IF(AND(AP$243=3,AP72=1),6)+IF(AND(AP$243=3,AP72=2),4)+IF(AND(AP$243=3,AP72=3),2)+IF(AND(AP$243=2,AP72=1),4)+IF(AND(AP$243=2,AP72=2),2)+IF(AND(AP$243=1,AP72=1),2)</f>
        <v>6</v>
      </c>
      <c r="AS72" s="7">
        <f>IF(AND(AP$243&gt;4,AQ72=1),12)+IF(AND(AP$243&gt;4,AQ72=2),8)+IF(AND(AP$243&gt;4,AQ72=3),6)+IF(AND(AP$243&gt;4,AQ72=4),5)+IF(AND(AP$243&gt;4,AQ72=5),4)+IF(AND(AP$243&gt;4,AQ72=6),3)+IF(AND(AP$243&gt;4,AQ72=7),2)+IF(AND(AP$243&gt;4,AQ72&gt;7),1)+IF(AND(AP$243=4,AQ72=1),8)+IF(AND(AP$243=4,AQ72=2),6)+IF(AND(AP$243=4,AQ72=3),4)+IF(AND(AP$243=4,AQ72=4),2)+IF(AND(AP$243=3,AQ72=1),6)+IF(AND(AP$243=3,AQ72=2),4)+IF(AND(AP$243=3,AQ72=3),2)+IF(AND(AP$243=2,AQ72=1),4)+IF(AND(AP$243=2,AQ72=2),2)+IF(AND(AP$243=1,AQ72=1),2)</f>
        <v>5</v>
      </c>
      <c r="AT72" s="2" t="s">
        <v>26</v>
      </c>
      <c r="AU72" s="4">
        <f t="shared" si="125"/>
        <v>17</v>
      </c>
      <c r="AV72" s="11">
        <f t="shared" si="126"/>
        <v>21</v>
      </c>
      <c r="AW72" s="2">
        <v>30.263000000000002</v>
      </c>
      <c r="AX72" s="2">
        <v>30.413</v>
      </c>
      <c r="AY72" s="2" t="s">
        <v>26</v>
      </c>
      <c r="AZ72" s="2" t="s">
        <v>120</v>
      </c>
      <c r="BA72" s="6"/>
      <c r="BB72" s="19">
        <f t="shared" si="127"/>
        <v>27.474</v>
      </c>
      <c r="BC72" s="10">
        <v>30.742000000000001</v>
      </c>
      <c r="BD72" s="3">
        <v>5</v>
      </c>
      <c r="BE72" s="4">
        <f>IF(AND(BF$243&gt;4,BD72=1),6)+IF(AND(BF$243&gt;4,BD72=2),4)+IF(AND(BF$243&gt;4,BD72=3),3)+IF(AND(BF$243&gt;4,BD72=4),2)+IF(AND(BF$243&gt;4,BD72=5),1)+IF(AND(BF$243&gt;4,BD72&gt;5),1)+IF(AND(BF$243=4,BD72=1),4)+IF(AND(BF$243=4,BD72=2),3)+IF(AND(BF$243=4,BD72=3),2)+IF(AND(BF$243=4,BD72=4),1)+IF(AND(BF$243=3,BD72=1),3)+IF(AND(BF$243=3,BD72=2),2)+IF(AND(BF$243=3,BD72=3),1)+IF(AND(BF$243=2,BD72=1),2)+IF(AND(BF$243=2,BD72=2),1)+IF(AND(BF$243=1,BD72=1),1)</f>
        <v>1</v>
      </c>
      <c r="BF72" s="5">
        <v>7</v>
      </c>
      <c r="BG72" s="5">
        <v>6</v>
      </c>
      <c r="BH72" s="7">
        <f>IF(AND(BF$243&gt;4,BF72=1),12)+IF(AND(BF$243&gt;4,BF72=2),8)+IF(AND(BF$243&gt;4,BF72=3),6)+IF(AND(BF$243&gt;4,BF72=4),5)+IF(AND(BF$243&gt;4,BF72=5),4)+IF(AND(BF$243&gt;4,BF72=6),3)+IF(AND(BF$243&gt;4,BF72=7),2)+IF(AND(BF$243&gt;4,BF72&gt;7),1)+IF(AND(BF$243=4,BF72=1),8)+IF(AND(BF$243=4,BF72=2),6)+IF(AND(BF$243=4,BF72=3),4)+IF(AND(BF$243=4,BF72=4),2)+IF(AND(BF$243=3,BF72=1),6)+IF(AND(BF$243=3,BF72=2),4)+IF(AND(BF$243=3,BF72=3),2)+IF(AND(BF$243=2,BF72=1),4)+IF(AND(BF$243=2,BF72=2),2)+IF(AND(BF$243=1,BF72=1),2)</f>
        <v>2</v>
      </c>
      <c r="BI72" s="7">
        <f>IF(AND(BF$243&gt;4,BG72=1),12)+IF(AND(BF$243&gt;4,BG72=2),8)+IF(AND(BF$243&gt;4,BG72=3),6)+IF(AND(BF$243&gt;4,BG72=4),5)+IF(AND(BF$243&gt;4,BG72=5),4)+IF(AND(BF$243&gt;4,BG72=6),3)+IF(AND(BF$243&gt;4,BG72=7),2)+IF(AND(BF$243&gt;4,BG72&gt;7),1)+IF(AND(BF$243=4,BG72=1),8)+IF(AND(BF$243=4,BG72=2),6)+IF(AND(BF$243=4,BG72=3),4)+IF(AND(BF$243=4,BG72=4),2)+IF(AND(BF$243=3,BG72=1),6)+IF(AND(BF$243=3,BG72=2),4)+IF(AND(BF$243=3,BG72=3),2)+IF(AND(BF$243=2,BG72=1),4)+IF(AND(BF$243=2,BG72=2),2)+IF(AND(BF$243=1,BG72=1),2)</f>
        <v>3</v>
      </c>
      <c r="BJ72" s="2" t="s">
        <v>26</v>
      </c>
      <c r="BK72" s="4">
        <f t="shared" si="128"/>
        <v>6</v>
      </c>
      <c r="BL72" s="11">
        <f t="shared" si="129"/>
        <v>27</v>
      </c>
      <c r="BM72" s="2">
        <v>29.856000000000002</v>
      </c>
      <c r="BN72" s="2">
        <v>29.905000000000001</v>
      </c>
      <c r="BO72" s="2" t="s">
        <v>26</v>
      </c>
      <c r="BP72" s="2" t="s">
        <v>120</v>
      </c>
      <c r="BQ72" s="6"/>
      <c r="BR72" s="19">
        <f t="shared" si="130"/>
        <v>27.474</v>
      </c>
      <c r="BS72" s="2">
        <v>43.713999999999999</v>
      </c>
      <c r="BT72" s="3"/>
      <c r="BU72" s="4">
        <f>IF(AND(BV$243&gt;4,BT72=1),6)+IF(AND(BV$243&gt;4,BT72=2),4)+IF(AND(BV$243&gt;4,BT72=3),3)+IF(AND(BV$243&gt;4,BT72=4),2)+IF(AND(BV$243&gt;4,BT72=5),1)+IF(AND(BV$243&gt;4,BT72&gt;5),1)+IF(AND(BV$243=4,BT72=1),4)+IF(AND(BV$243=4,BT72=2),3)+IF(AND(BV$243=4,BT72=3),2)+IF(AND(BV$243=4,BT72=4),1)+IF(AND(BV$243=3,BT72=1),3)+IF(AND(BV$243=3,BT72=2),2)+IF(AND(BV$243=3,BT72=3),1)+IF(AND(BV$243=2,BT72=1),2)+IF(AND(BV$243=2,BT72=2),1)+IF(AND(BV$243=1,BT72=1),1)</f>
        <v>0</v>
      </c>
      <c r="BV72" s="5"/>
      <c r="BW72" s="5"/>
      <c r="BX72" s="7">
        <f>IF(AND(BV$243&gt;4,BV72=1),12)+IF(AND(BV$243&gt;4,BV72=2),8)+IF(AND(BV$243&gt;4,BV72=3),6)+IF(AND(BV$243&gt;4,BV72=4),5)+IF(AND(BV$243&gt;4,BV72=5),4)+IF(AND(BV$243&gt;4,BV72=6),3)+IF(AND(BV$243&gt;4,BV72=7),2)+IF(AND(BV$243&gt;4,BV72&gt;7),1)+IF(AND(BV$243=4,BV72=1),8)+IF(AND(BV$243=4,BV72=2),6)+IF(AND(BV$243=4,BV72=3),4)+IF(AND(BV$243=4,BV72=4),2)+IF(AND(BV$243=3,BV72=1),6)+IF(AND(BV$243=3,BV72=2),4)+IF(AND(BV$243=3,BV72=3),2)+IF(AND(BV$243=2,BV72=1),4)+IF(AND(BV$243=2,BV72=2),2)+IF(AND(BV$243=1,BV72=1),2)</f>
        <v>0</v>
      </c>
      <c r="BY72" s="7">
        <f>IF(AND(BV$243&gt;4,BW72=1),12)+IF(AND(BV$243&gt;4,BW72=2),8)+IF(AND(BV$243&gt;4,BW72=3),6)+IF(AND(BV$243&gt;4,BW72=4),5)+IF(AND(BV$243&gt;4,BW72=5),4)+IF(AND(BV$243&gt;4,BW72=6),3)+IF(AND(BV$243&gt;4,BW72=7),2)+IF(AND(BV$243&gt;4,BW72&gt;7),1)+IF(AND(BV$243=4,BW72=1),8)+IF(AND(BV$243=4,BW72=2),6)+IF(AND(BV$243=4,BW72=3),4)+IF(AND(BV$243=4,BW72=4),2)+IF(AND(BV$243=3,BW72=1),6)+IF(AND(BV$243=3,BW72=2),4)+IF(AND(BV$243=3,BW72=3),2)+IF(AND(BV$243=2,BW72=1),4)+IF(AND(BV$243=2,BW72=2),2)+IF(AND(BV$243=1,BW72=1),2)</f>
        <v>0</v>
      </c>
      <c r="BZ72" s="2" t="s">
        <v>26</v>
      </c>
      <c r="CA72" s="4">
        <f t="shared" si="131"/>
        <v>0</v>
      </c>
      <c r="CB72" s="11">
        <f t="shared" si="132"/>
        <v>27</v>
      </c>
      <c r="CC72" s="2">
        <v>30.440999999999999</v>
      </c>
      <c r="CD72" s="2">
        <v>30.204999999999998</v>
      </c>
      <c r="CE72" s="2" t="s">
        <v>26</v>
      </c>
      <c r="CF72" s="2" t="s">
        <v>120</v>
      </c>
      <c r="CG72" s="6"/>
      <c r="CH72" s="19">
        <f t="shared" si="133"/>
        <v>27.474</v>
      </c>
      <c r="CI72" s="2">
        <v>29.408000000000001</v>
      </c>
      <c r="CJ72" s="3">
        <v>5</v>
      </c>
      <c r="CK72" s="4">
        <f>IF(AND(CL$243&gt;4,CJ72=1),6)+IF(AND(CL$243&gt;4,CJ72=2),4)+IF(AND(CL$243&gt;4,CJ72=3),3)+IF(AND(CL$243&gt;4,CJ72=4),2)+IF(AND(CL$243&gt;4,CJ72=5),1)+IF(AND(CL$243&gt;4,CJ72&gt;5),1)+IF(AND(CL$243=4,CJ72=1),4)+IF(AND(CL$243=4,CJ72=2),3)+IF(AND(CL$243=4,CJ72=3),2)+IF(AND(CL$243=4,CJ72=4),1)+IF(AND(CL$243=3,CJ72=1),3)+IF(AND(CL$243=3,CJ72=2),2)+IF(AND(CL$243=3,CJ72=3),1)+IF(AND(CL$243=2,CJ72=1),2)+IF(AND(CL$243=2,CJ72=2),1)+IF(AND(CL$243=1,CJ72=1),1)</f>
        <v>1</v>
      </c>
      <c r="CL72" s="5">
        <v>5</v>
      </c>
      <c r="CM72" s="5">
        <v>5</v>
      </c>
      <c r="CN72" s="7">
        <f>IF(AND(CL$243&gt;4,CL72=1),12)+IF(AND(CL$243&gt;4,CL72=2),8)+IF(AND(CL$243&gt;4,CL72=3),6)+IF(AND(CL$243&gt;4,CL72=4),5)+IF(AND(CL$243&gt;4,CL72=5),4)+IF(AND(CL$243&gt;4,CL72=6),3)+IF(AND(CL$243&gt;4,CL72=7),2)+IF(AND(CL$243&gt;4,CL72&gt;7),1)+IF(AND(CL$243=4,CL72=1),8)+IF(AND(CL$243=4,CL72=2),6)+IF(AND(CL$243=4,CL72=3),4)+IF(AND(CL$243=4,CL72=4),2)+IF(AND(CL$243=3,CL72=1),6)+IF(AND(CL$243=3,CL72=2),4)+IF(AND(CL$243=3,CL72=3),2)+IF(AND(CL$243=2,CL72=1),4)+IF(AND(CL$243=2,CL72=2),2)+IF(AND(CL$243=1,CL72=1),2)</f>
        <v>4</v>
      </c>
      <c r="CO72" s="7">
        <f>IF(AND(CL$243&gt;4,CM72=1),12)+IF(AND(CL$243&gt;4,CM72=2),8)+IF(AND(CL$243&gt;4,CM72=3),6)+IF(AND(CL$243&gt;4,CM72=4),5)+IF(AND(CL$243&gt;4,CM72=5),4)+IF(AND(CL$243&gt;4,CM72=6),3)+IF(AND(CL$243&gt;4,CM72=7),2)+IF(AND(CL$243&gt;4,CM72&gt;7),1)+IF(AND(CL$243=4,CM72=1),8)+IF(AND(CL$243=4,CM72=2),6)+IF(AND(CL$243=4,CM72=3),4)+IF(AND(CL$243=4,CM72=4),2)+IF(AND(CL$243=3,CM72=1),6)+IF(AND(CL$243=3,CM72=2),4)+IF(AND(CL$243=3,CM72=3),2)+IF(AND(CL$243=2,CM72=1),4)+IF(AND(CL$243=2,CM72=2),2)+IF(AND(CL$243=1,CM72=1),2)</f>
        <v>4</v>
      </c>
      <c r="CP72" s="2" t="s">
        <v>26</v>
      </c>
      <c r="CQ72" s="4">
        <f t="shared" si="134"/>
        <v>9</v>
      </c>
      <c r="CR72" s="11">
        <f t="shared" si="135"/>
        <v>36</v>
      </c>
      <c r="CS72" s="2">
        <v>29.321000000000002</v>
      </c>
      <c r="CT72" s="2">
        <v>29.568999999999999</v>
      </c>
      <c r="CU72" s="2" t="s">
        <v>26</v>
      </c>
      <c r="CV72" s="2" t="s">
        <v>120</v>
      </c>
      <c r="CW72" s="6"/>
      <c r="CX72" s="19">
        <f t="shared" si="136"/>
        <v>27.474</v>
      </c>
      <c r="CY72" s="2">
        <v>31.876000000000001</v>
      </c>
      <c r="CZ72" s="3">
        <v>3</v>
      </c>
      <c r="DA72" s="4">
        <f t="shared" si="146"/>
        <v>2</v>
      </c>
      <c r="DB72" s="5"/>
      <c r="DC72" s="5"/>
      <c r="DD72" s="7">
        <f t="shared" si="147"/>
        <v>0</v>
      </c>
      <c r="DE72" s="7">
        <f t="shared" si="148"/>
        <v>0</v>
      </c>
      <c r="DF72" s="2" t="s">
        <v>26</v>
      </c>
      <c r="DG72" s="4">
        <f t="shared" si="137"/>
        <v>2</v>
      </c>
      <c r="DH72" s="11">
        <f t="shared" si="138"/>
        <v>38</v>
      </c>
      <c r="DI72" s="2"/>
      <c r="DJ72" s="10"/>
      <c r="DK72" s="2" t="s">
        <v>26</v>
      </c>
      <c r="DL72" s="2" t="s">
        <v>120</v>
      </c>
      <c r="DM72" s="6"/>
      <c r="DN72" s="19">
        <f t="shared" si="139"/>
        <v>27.474</v>
      </c>
    </row>
    <row r="73" spans="1:118" s="15" customFormat="1" ht="14">
      <c r="A73" s="13">
        <v>5</v>
      </c>
      <c r="B73" s="1" t="s">
        <v>55</v>
      </c>
      <c r="C73" s="2">
        <v>21048</v>
      </c>
      <c r="D73" s="1">
        <v>89</v>
      </c>
      <c r="E73" s="1" t="s">
        <v>106</v>
      </c>
      <c r="F73" s="57">
        <v>28.856999999999999</v>
      </c>
      <c r="G73" s="10"/>
      <c r="H73" s="3"/>
      <c r="I73" s="4">
        <f>IF(AND(J$243&gt;4,H73=1),6)+IF(AND(J$243&gt;4,H73=2),4)+IF(AND(J$243&gt;4,H73=3),3)+IF(AND(J$243&gt;4,H73=4),2)+IF(AND(J$243&gt;4,H73=5),1)+IF(AND(J$243&gt;4,H73&gt;5),1)+IF(AND(J$243=4,H73=1),4)+IF(AND(J$243=4,H73=2),3)+IF(AND(J$243=4,H73=3),2)+IF(AND(J$243=4,H73=4),1)+IF(AND(J$243=3,H73=1),3)+IF(AND(J$243=3,H73=2),2)+IF(AND(J$243=3,H73=3),1)+IF(AND(J$243=2,H73=1),2)+IF(AND(J$243=2,H73=2),1)+IF(AND(J$243=1,H73=1),1)</f>
        <v>0</v>
      </c>
      <c r="J73" s="5"/>
      <c r="K73" s="5"/>
      <c r="L73" s="7">
        <f>IF(AND(J$243&gt;4,J73=1),12)+IF(AND(J$243&gt;4,J73=2),8)+IF(AND(J$243&gt;4,J73=3),6)+IF(AND(J$243&gt;4,J73=4),5)+IF(AND(J$243&gt;4,J73=5),4)+IF(AND(J$243&gt;4,J73=6),3)+IF(AND(J$243&gt;4,J73=7),2)+IF(AND(J$243&gt;4,J73&gt;7),1)+IF(AND(J$243=4,J73=1),8)+IF(AND(J$243=4,J73=2),6)+IF(AND(J$243=4,J73=3),4)+IF(AND(J$243=4,J73=4),2)+IF(AND(J$243=3,J73=1),6)+IF(AND(J$243=3,J73=2),4)+IF(AND(J$243=3,J73=3),2)+IF(AND(J$243=2,J73=1),4)+IF(AND(J$243=2,J73=2),2)+IF(AND(J$243=1,J73=1),2)</f>
        <v>0</v>
      </c>
      <c r="M73" s="7">
        <f>IF(AND(J$243&gt;4,K73=1),12)+IF(AND(J$243&gt;4,K73=2),8)+IF(AND(J$243&gt;4,K73=3),6)+IF(AND(J$243&gt;4,K73=4),5)+IF(AND(J$243&gt;4,K73=5),4)+IF(AND(J$243&gt;4,K73=6),3)+IF(AND(J$243&gt;4,K73=7),2)+IF(AND(J$243&gt;4,K73&gt;7),1)+IF(AND(J$243=4,K73=1),8)+IF(AND(J$243=4,K73=2),6)+IF(AND(J$243=4,K73=3),4)+IF(AND(J$243=4,K73=4),2)+IF(AND(J$243=3,K73=1),6)+IF(AND(J$243=3,K73=2),4)+IF(AND(J$243=3,K73=3),2)+IF(AND(J$243=2,K73=1),4)+IF(AND(J$243=2,K73=2),2)+IF(AND(J$243=1,K73=1),2)</f>
        <v>0</v>
      </c>
      <c r="N73" s="2"/>
      <c r="O73" s="4">
        <f t="shared" si="140"/>
        <v>0</v>
      </c>
      <c r="P73" s="11">
        <f t="shared" si="141"/>
        <v>0</v>
      </c>
      <c r="Q73" s="2"/>
      <c r="R73" s="2"/>
      <c r="S73" s="2"/>
      <c r="T73" s="2"/>
      <c r="U73" s="6"/>
      <c r="V73" s="19">
        <f t="shared" si="142"/>
        <v>28.856999999999999</v>
      </c>
      <c r="W73" s="10"/>
      <c r="X73" s="3"/>
      <c r="Y73" s="4">
        <f>IF(AND(Z$243&gt;4,X73=1),6)+IF(AND(Z$243&gt;4,X73=2),4)+IF(AND(Z$243&gt;4,X73=3),3)+IF(AND(Z$243&gt;4,X73=4),2)+IF(AND(Z$243&gt;4,X73=5),1)+IF(AND(Z$243&gt;4,X73&gt;5),1)+IF(AND(Z$243=4,X73=1),4)+IF(AND(Z$243=4,X73=2),3)+IF(AND(Z$243=4,X73=3),2)+IF(AND(Z$243=4,X73=4),1)+IF(AND(Z$243=3,X73=1),3)+IF(AND(Z$243=3,X73=2),2)+IF(AND(Z$243=3,X73=3),1)+IF(AND(Z$243=2,X73=1),2)+IF(AND(Z$243=2,X73=2),1)+IF(AND(Z$243=1,X73=1),1)</f>
        <v>0</v>
      </c>
      <c r="Z73" s="5"/>
      <c r="AA73" s="5"/>
      <c r="AB73" s="7">
        <f>IF(AND(Z$243&gt;4,Z73=1),12)+IF(AND(Z$243&gt;4,Z73=2),8)+IF(AND(Z$243&gt;4,Z73=3),6)+IF(AND(Z$243&gt;4,Z73=4),5)+IF(AND(Z$243&gt;4,Z73=5),4)+IF(AND(Z$243&gt;4,Z73=6),3)+IF(AND(Z$243&gt;4,Z73=7),2)+IF(AND(Z$243&gt;4,Z73&gt;7),1)+IF(AND(Z$243=4,Z73=1),8)+IF(AND(Z$243=4,Z73=2),6)+IF(AND(Z$243=4,Z73=3),4)+IF(AND(Z$243=4,Z73=4),2)+IF(AND(Z$243=3,Z73=1),6)+IF(AND(Z$243=3,Z73=2),4)+IF(AND(Z$243=3,Z73=3),2)+IF(AND(Z$243=2,Z73=1),4)+IF(AND(Z$243=2,Z73=2),2)+IF(AND(Z$243=1,Z73=1),2)</f>
        <v>0</v>
      </c>
      <c r="AC73" s="7">
        <f>IF(AND(Z$243&gt;4,AA73=1),12)+IF(AND(Z$243&gt;4,AA73=2),8)+IF(AND(Z$243&gt;4,AA73=3),6)+IF(AND(Z$243&gt;4,AA73=4),5)+IF(AND(Z$243&gt;4,AA73=5),4)+IF(AND(Z$243&gt;4,AA73=6),3)+IF(AND(Z$243&gt;4,AA73=7),2)+IF(AND(Z$243&gt;4,AA73&gt;7),1)+IF(AND(Z$243=4,AA73=1),8)+IF(AND(Z$243=4,AA73=2),6)+IF(AND(Z$243=4,AA73=3),4)+IF(AND(Z$243=4,AA73=4),2)+IF(AND(Z$243=3,AA73=1),6)+IF(AND(Z$243=3,AA73=2),4)+IF(AND(Z$243=3,AA73=3),2)+IF(AND(Z$243=2,AA73=1),4)+IF(AND(Z$243=2,AA73=2),2)+IF(AND(Z$243=1,AA73=1),2)</f>
        <v>0</v>
      </c>
      <c r="AD73" s="2"/>
      <c r="AE73" s="4">
        <f t="shared" si="143"/>
        <v>0</v>
      </c>
      <c r="AF73" s="11">
        <f t="shared" si="144"/>
        <v>0</v>
      </c>
      <c r="AG73" s="2"/>
      <c r="AH73" s="2"/>
      <c r="AI73" s="2"/>
      <c r="AJ73" s="2"/>
      <c r="AK73" s="6"/>
      <c r="AL73" s="19">
        <f t="shared" si="145"/>
        <v>28.856999999999999</v>
      </c>
      <c r="AM73" s="10">
        <v>37.664000000000001</v>
      </c>
      <c r="AN73" s="3">
        <v>3</v>
      </c>
      <c r="AO73" s="4">
        <f>IF(AND(AP$243&gt;4,AN73=1),6)+IF(AND(AP$243&gt;4,AN73=2),4)+IF(AND(AP$243&gt;4,AN73=3),3)+IF(AND(AP$243&gt;4,AN73=4),2)+IF(AND(AP$243&gt;4,AN73=5),1)+IF(AND(AP$243&gt;4,AN73&gt;5),1)+IF(AND(AP$243=4,AN73=1),4)+IF(AND(AP$243=4,AN73=2),3)+IF(AND(AP$243=4,AN73=3),2)+IF(AND(AP$243=4,AN73=4),1)+IF(AND(AP$243=3,AN73=1),3)+IF(AND(AP$243=3,AN73=2),2)+IF(AND(AP$243=3,AN73=3),1)+IF(AND(AP$243=2,AN73=1),2)+IF(AND(AP$243=2,AN73=2),1)+IF(AND(AP$243=1,AN73=1),1)</f>
        <v>3</v>
      </c>
      <c r="AP73" s="5">
        <v>4</v>
      </c>
      <c r="AQ73" s="5">
        <v>3</v>
      </c>
      <c r="AR73" s="7">
        <f>IF(AND(AP$243&gt;4,AP73=1),12)+IF(AND(AP$243&gt;4,AP73=2),8)+IF(AND(AP$243&gt;4,AP73=3),6)+IF(AND(AP$243&gt;4,AP73=4),5)+IF(AND(AP$243&gt;4,AP73=5),4)+IF(AND(AP$243&gt;4,AP73=6),3)+IF(AND(AP$243&gt;4,AP73=7),2)+IF(AND(AP$243&gt;4,AP73&gt;7),1)+IF(AND(AP$243=4,AP73=1),8)+IF(AND(AP$243=4,AP73=2),6)+IF(AND(AP$243=4,AP73=3),4)+IF(AND(AP$243=4,AP73=4),2)+IF(AND(AP$243=3,AP73=1),6)+IF(AND(AP$243=3,AP73=2),4)+IF(AND(AP$243=3,AP73=3),2)+IF(AND(AP$243=2,AP73=1),4)+IF(AND(AP$243=2,AP73=2),2)+IF(AND(AP$243=1,AP73=1),2)</f>
        <v>5</v>
      </c>
      <c r="AS73" s="7">
        <f>IF(AND(AP$243&gt;4,AQ73=1),12)+IF(AND(AP$243&gt;4,AQ73=2),8)+IF(AND(AP$243&gt;4,AQ73=3),6)+IF(AND(AP$243&gt;4,AQ73=4),5)+IF(AND(AP$243&gt;4,AQ73=5),4)+IF(AND(AP$243&gt;4,AQ73=6),3)+IF(AND(AP$243&gt;4,AQ73=7),2)+IF(AND(AP$243&gt;4,AQ73&gt;7),1)+IF(AND(AP$243=4,AQ73=1),8)+IF(AND(AP$243=4,AQ73=2),6)+IF(AND(AP$243=4,AQ73=3),4)+IF(AND(AP$243=4,AQ73=4),2)+IF(AND(AP$243=3,AQ73=1),6)+IF(AND(AP$243=3,AQ73=2),4)+IF(AND(AP$243=3,AQ73=3),2)+IF(AND(AP$243=2,AQ73=1),4)+IF(AND(AP$243=2,AQ73=2),2)+IF(AND(AP$243=1,AQ73=1),2)</f>
        <v>6</v>
      </c>
      <c r="AT73" s="2" t="s">
        <v>26</v>
      </c>
      <c r="AU73" s="4">
        <f t="shared" si="125"/>
        <v>14</v>
      </c>
      <c r="AV73" s="11">
        <f t="shared" si="126"/>
        <v>14</v>
      </c>
      <c r="AW73" s="2">
        <v>30.120999999999999</v>
      </c>
      <c r="AX73" s="2">
        <v>30.187999999999999</v>
      </c>
      <c r="AY73" s="2" t="s">
        <v>26</v>
      </c>
      <c r="AZ73" s="2"/>
      <c r="BA73" s="6"/>
      <c r="BB73" s="19">
        <f t="shared" si="127"/>
        <v>28.856999999999999</v>
      </c>
      <c r="BC73" s="10">
        <v>30.827000000000002</v>
      </c>
      <c r="BD73" s="3">
        <v>6</v>
      </c>
      <c r="BE73" s="4">
        <f>IF(AND(BF$243&gt;4,BD73=1),6)+IF(AND(BF$243&gt;4,BD73=2),4)+IF(AND(BF$243&gt;4,BD73=3),3)+IF(AND(BF$243&gt;4,BD73=4),2)+IF(AND(BF$243&gt;4,BD73=5),1)+IF(AND(BF$243&gt;4,BD73&gt;5),1)+IF(AND(BF$243=4,BD73=1),4)+IF(AND(BF$243=4,BD73=2),3)+IF(AND(BF$243=4,BD73=3),2)+IF(AND(BF$243=4,BD73=4),1)+IF(AND(BF$243=3,BD73=1),3)+IF(AND(BF$243=3,BD73=2),2)+IF(AND(BF$243=3,BD73=3),1)+IF(AND(BF$243=2,BD73=1),2)+IF(AND(BF$243=2,BD73=2),1)+IF(AND(BF$243=1,BD73=1),1)</f>
        <v>1</v>
      </c>
      <c r="BF73" s="5">
        <v>5</v>
      </c>
      <c r="BG73" s="5">
        <v>5</v>
      </c>
      <c r="BH73" s="7">
        <f>IF(AND(BF$243&gt;4,BF73=1),12)+IF(AND(BF$243&gt;4,BF73=2),8)+IF(AND(BF$243&gt;4,BF73=3),6)+IF(AND(BF$243&gt;4,BF73=4),5)+IF(AND(BF$243&gt;4,BF73=5),4)+IF(AND(BF$243&gt;4,BF73=6),3)+IF(AND(BF$243&gt;4,BF73=7),2)+IF(AND(BF$243&gt;4,BF73&gt;7),1)+IF(AND(BF$243=4,BF73=1),8)+IF(AND(BF$243=4,BF73=2),6)+IF(AND(BF$243=4,BF73=3),4)+IF(AND(BF$243=4,BF73=4),2)+IF(AND(BF$243=3,BF73=1),6)+IF(AND(BF$243=3,BF73=2),4)+IF(AND(BF$243=3,BF73=3),2)+IF(AND(BF$243=2,BF73=1),4)+IF(AND(BF$243=2,BF73=2),2)+IF(AND(BF$243=1,BF73=1),2)</f>
        <v>4</v>
      </c>
      <c r="BI73" s="7">
        <f>IF(AND(BF$243&gt;4,BG73=1),12)+IF(AND(BF$243&gt;4,BG73=2),8)+IF(AND(BF$243&gt;4,BG73=3),6)+IF(AND(BF$243&gt;4,BG73=4),5)+IF(AND(BF$243&gt;4,BG73=5),4)+IF(AND(BF$243&gt;4,BG73=6),3)+IF(AND(BF$243&gt;4,BG73=7),2)+IF(AND(BF$243&gt;4,BG73&gt;7),1)+IF(AND(BF$243=4,BG73=1),8)+IF(AND(BF$243=4,BG73=2),6)+IF(AND(BF$243=4,BG73=3),4)+IF(AND(BF$243=4,BG73=4),2)+IF(AND(BF$243=3,BG73=1),6)+IF(AND(BF$243=3,BG73=2),4)+IF(AND(BF$243=3,BG73=3),2)+IF(AND(BF$243=2,BG73=1),4)+IF(AND(BF$243=2,BG73=2),2)+IF(AND(BF$243=1,BG73=1),2)</f>
        <v>4</v>
      </c>
      <c r="BJ73" s="2" t="s">
        <v>26</v>
      </c>
      <c r="BK73" s="4">
        <f t="shared" si="128"/>
        <v>10</v>
      </c>
      <c r="BL73" s="11">
        <f t="shared" si="129"/>
        <v>24</v>
      </c>
      <c r="BM73" s="2">
        <v>29.562000000000001</v>
      </c>
      <c r="BN73" s="2">
        <v>28.856000000000002</v>
      </c>
      <c r="BO73" s="2" t="s">
        <v>26</v>
      </c>
      <c r="BP73" s="2"/>
      <c r="BQ73" s="6">
        <v>1</v>
      </c>
      <c r="BR73" s="19">
        <f t="shared" si="130"/>
        <v>28.856000000000002</v>
      </c>
      <c r="BS73" s="2">
        <v>43.393000000000001</v>
      </c>
      <c r="BT73" s="3"/>
      <c r="BU73" s="4">
        <f>IF(AND(BV$243&gt;4,BT73=1),6)+IF(AND(BV$243&gt;4,BT73=2),4)+IF(AND(BV$243&gt;4,BT73=3),3)+IF(AND(BV$243&gt;4,BT73=4),2)+IF(AND(BV$243&gt;4,BT73=5),1)+IF(AND(BV$243&gt;4,BT73&gt;5),1)+IF(AND(BV$243=4,BT73=1),4)+IF(AND(BV$243=4,BT73=2),3)+IF(AND(BV$243=4,BT73=3),2)+IF(AND(BV$243=4,BT73=4),1)+IF(AND(BV$243=3,BT73=1),3)+IF(AND(BV$243=3,BT73=2),2)+IF(AND(BV$243=3,BT73=3),1)+IF(AND(BV$243=2,BT73=1),2)+IF(AND(BV$243=2,BT73=2),1)+IF(AND(BV$243=1,BT73=1),1)</f>
        <v>0</v>
      </c>
      <c r="BV73" s="5"/>
      <c r="BW73" s="5"/>
      <c r="BX73" s="7">
        <f>IF(AND(BV$243&gt;4,BV73=1),12)+IF(AND(BV$243&gt;4,BV73=2),8)+IF(AND(BV$243&gt;4,BV73=3),6)+IF(AND(BV$243&gt;4,BV73=4),5)+IF(AND(BV$243&gt;4,BV73=5),4)+IF(AND(BV$243&gt;4,BV73=6),3)+IF(AND(BV$243&gt;4,BV73=7),2)+IF(AND(BV$243&gt;4,BV73&gt;7),1)+IF(AND(BV$243=4,BV73=1),8)+IF(AND(BV$243=4,BV73=2),6)+IF(AND(BV$243=4,BV73=3),4)+IF(AND(BV$243=4,BV73=4),2)+IF(AND(BV$243=3,BV73=1),6)+IF(AND(BV$243=3,BV73=2),4)+IF(AND(BV$243=3,BV73=3),2)+IF(AND(BV$243=2,BV73=1),4)+IF(AND(BV$243=2,BV73=2),2)+IF(AND(BV$243=1,BV73=1),2)</f>
        <v>0</v>
      </c>
      <c r="BY73" s="7">
        <f>IF(AND(BV$243&gt;4,BW73=1),12)+IF(AND(BV$243&gt;4,BW73=2),8)+IF(AND(BV$243&gt;4,BW73=3),6)+IF(AND(BV$243&gt;4,BW73=4),5)+IF(AND(BV$243&gt;4,BW73=5),4)+IF(AND(BV$243&gt;4,BW73=6),3)+IF(AND(BV$243&gt;4,BW73=7),2)+IF(AND(BV$243&gt;4,BW73&gt;7),1)+IF(AND(BV$243=4,BW73=1),8)+IF(AND(BV$243=4,BW73=2),6)+IF(AND(BV$243=4,BW73=3),4)+IF(AND(BV$243=4,BW73=4),2)+IF(AND(BV$243=3,BW73=1),6)+IF(AND(BV$243=3,BW73=2),4)+IF(AND(BV$243=3,BW73=3),2)+IF(AND(BV$243=2,BW73=1),4)+IF(AND(BV$243=2,BW73=2),2)+IF(AND(BV$243=1,BW73=1),2)</f>
        <v>0</v>
      </c>
      <c r="BZ73" s="2" t="s">
        <v>26</v>
      </c>
      <c r="CA73" s="4">
        <f t="shared" si="131"/>
        <v>0</v>
      </c>
      <c r="CB73" s="11">
        <f t="shared" si="132"/>
        <v>24</v>
      </c>
      <c r="CC73" s="2">
        <v>30.254000000000001</v>
      </c>
      <c r="CD73" s="2">
        <v>30.332000000000001</v>
      </c>
      <c r="CE73" s="2" t="s">
        <v>26</v>
      </c>
      <c r="CF73" s="2"/>
      <c r="CG73" s="6"/>
      <c r="CH73" s="19">
        <f t="shared" si="133"/>
        <v>28.856000000000002</v>
      </c>
      <c r="CI73" s="2"/>
      <c r="CJ73" s="3"/>
      <c r="CK73" s="4">
        <f>IF(AND(CL$243&gt;4,CJ73=1),6)+IF(AND(CL$243&gt;4,CJ73=2),4)+IF(AND(CL$243&gt;4,CJ73=3),3)+IF(AND(CL$243&gt;4,CJ73=4),2)+IF(AND(CL$243&gt;4,CJ73=5),1)+IF(AND(CL$243&gt;4,CJ73&gt;5),1)+IF(AND(CL$243=4,CJ73=1),4)+IF(AND(CL$243=4,CJ73=2),3)+IF(AND(CL$243=4,CJ73=3),2)+IF(AND(CL$243=4,CJ73=4),1)+IF(AND(CL$243=3,CJ73=1),3)+IF(AND(CL$243=3,CJ73=2),2)+IF(AND(CL$243=3,CJ73=3),1)+IF(AND(CL$243=2,CJ73=1),2)+IF(AND(CL$243=2,CJ73=2),1)+IF(AND(CL$243=1,CJ73=1),1)</f>
        <v>0</v>
      </c>
      <c r="CL73" s="5"/>
      <c r="CM73" s="5"/>
      <c r="CN73" s="7">
        <f>IF(AND(CL$243&gt;4,CL73=1),12)+IF(AND(CL$243&gt;4,CL73=2),8)+IF(AND(CL$243&gt;4,CL73=3),6)+IF(AND(CL$243&gt;4,CL73=4),5)+IF(AND(CL$243&gt;4,CL73=5),4)+IF(AND(CL$243&gt;4,CL73=6),3)+IF(AND(CL$243&gt;4,CL73=7),2)+IF(AND(CL$243&gt;4,CL73&gt;7),1)+IF(AND(CL$243=4,CL73=1),8)+IF(AND(CL$243=4,CL73=2),6)+IF(AND(CL$243=4,CL73=3),4)+IF(AND(CL$243=4,CL73=4),2)+IF(AND(CL$243=3,CL73=1),6)+IF(AND(CL$243=3,CL73=2),4)+IF(AND(CL$243=3,CL73=3),2)+IF(AND(CL$243=2,CL73=1),4)+IF(AND(CL$243=2,CL73=2),2)+IF(AND(CL$243=1,CL73=1),2)</f>
        <v>0</v>
      </c>
      <c r="CO73" s="7">
        <f>IF(AND(CL$243&gt;4,CM73=1),12)+IF(AND(CL$243&gt;4,CM73=2),8)+IF(AND(CL$243&gt;4,CM73=3),6)+IF(AND(CL$243&gt;4,CM73=4),5)+IF(AND(CL$243&gt;4,CM73=5),4)+IF(AND(CL$243&gt;4,CM73=6),3)+IF(AND(CL$243&gt;4,CM73=7),2)+IF(AND(CL$243&gt;4,CM73&gt;7),1)+IF(AND(CL$243=4,CM73=1),8)+IF(AND(CL$243=4,CM73=2),6)+IF(AND(CL$243=4,CM73=3),4)+IF(AND(CL$243=4,CM73=4),2)+IF(AND(CL$243=3,CM73=1),6)+IF(AND(CL$243=3,CM73=2),4)+IF(AND(CL$243=3,CM73=3),2)+IF(AND(CL$243=2,CM73=1),4)+IF(AND(CL$243=2,CM73=2),2)+IF(AND(CL$243=1,CM73=1),2)</f>
        <v>0</v>
      </c>
      <c r="CP73" s="2" t="s">
        <v>26</v>
      </c>
      <c r="CQ73" s="4">
        <f t="shared" si="134"/>
        <v>0</v>
      </c>
      <c r="CR73" s="11">
        <f t="shared" si="135"/>
        <v>24</v>
      </c>
      <c r="CS73" s="2"/>
      <c r="CT73" s="2"/>
      <c r="CU73" s="2" t="s">
        <v>26</v>
      </c>
      <c r="CV73" s="2"/>
      <c r="CW73" s="6"/>
      <c r="CX73" s="19">
        <f t="shared" si="136"/>
        <v>28.856000000000002</v>
      </c>
      <c r="CY73" s="2"/>
      <c r="CZ73" s="3"/>
      <c r="DA73" s="4">
        <f t="shared" si="146"/>
        <v>0</v>
      </c>
      <c r="DB73" s="5"/>
      <c r="DC73" s="5"/>
      <c r="DD73" s="7">
        <f t="shared" si="147"/>
        <v>0</v>
      </c>
      <c r="DE73" s="7">
        <f t="shared" si="148"/>
        <v>0</v>
      </c>
      <c r="DF73" s="2" t="s">
        <v>26</v>
      </c>
      <c r="DG73" s="4">
        <f t="shared" si="137"/>
        <v>0</v>
      </c>
      <c r="DH73" s="11">
        <f t="shared" si="138"/>
        <v>24</v>
      </c>
      <c r="DI73" s="2"/>
      <c r="DJ73" s="2"/>
      <c r="DK73" s="2" t="s">
        <v>26</v>
      </c>
      <c r="DL73" s="2"/>
      <c r="DM73" s="6"/>
      <c r="DN73" s="19">
        <f t="shared" si="139"/>
        <v>28.856000000000002</v>
      </c>
    </row>
    <row r="74" spans="1:118" s="15" customFormat="1" ht="14">
      <c r="A74" s="13">
        <v>7</v>
      </c>
      <c r="B74" s="1" t="s">
        <v>155</v>
      </c>
      <c r="C74" s="2">
        <v>41398</v>
      </c>
      <c r="D74" s="1">
        <v>213</v>
      </c>
      <c r="E74" s="1" t="s">
        <v>39</v>
      </c>
      <c r="F74" s="57">
        <v>29.151</v>
      </c>
      <c r="G74" s="2">
        <v>29.814</v>
      </c>
      <c r="H74" s="3">
        <v>1</v>
      </c>
      <c r="I74" s="4">
        <f>IF(AND(J$244&gt;4,H74=1),6)+IF(AND(J$244&gt;4,H74=2),4)+IF(AND(J$244&gt;4,H74=3),3)+IF(AND(J$244&gt;4,H74=4),2)+IF(AND(J$244&gt;4,H74=5),1)+IF(AND(J$244&gt;4,H74&gt;5),1)+IF(AND(J$244=4,H74=1),4)+IF(AND(J$244=4,H74=2),3)+IF(AND(J$244=4,H74=3),2)+IF(AND(J$244=4,H74=4),1)+IF(AND(J$244=3,H74=1),3)+IF(AND(J$244=3,H74=2),2)+IF(AND(J$244=3,H74=3),1)+IF(AND(J$244=2,H74=1),2)+IF(AND(J$244=2,H74=2),1)+IF(AND(J$244=1,H74=1),1)</f>
        <v>3</v>
      </c>
      <c r="J74" s="5">
        <v>1</v>
      </c>
      <c r="K74" s="5">
        <v>1</v>
      </c>
      <c r="L74" s="7">
        <f>IF(AND(J$244&gt;4,J74=1),12)+IF(AND(J$244&gt;4,J74=2),8)+IF(AND(J$244&gt;4,J74=3),6)+IF(AND(J$244&gt;4,J74=4),5)+IF(AND(J$244&gt;4,J74=5),4)+IF(AND(J$244&gt;4,J74=6),3)+IF(AND(J$244&gt;4,J74=7),2)+IF(AND(J$244&gt;4,J74&gt;7),1)+IF(AND(J$244=4,J74=1),8)+IF(AND(J$244=4,J74=2),6)+IF(AND(J$244=4,J74=3),4)+IF(AND(J$244=4,J74=4),2)+IF(AND(J$244=3,J74=1),6)+IF(AND(J$244=3,J74=2),4)+IF(AND(J$244=3,J74=3),2)+IF(AND(J$244=2,J74=1),4)+IF(AND(J$244=2,J74=2),2)+IF(AND(J$244=1,J74=1),2)</f>
        <v>6</v>
      </c>
      <c r="M74" s="7">
        <f>IF(AND(J$244&gt;4,K74=1),12)+IF(AND(J$244&gt;4,K74=2),8)+IF(AND(J$244&gt;4,K74=3),6)+IF(AND(J$244&gt;4,K74=4),5)+IF(AND(J$244&gt;4,K74=5),4)+IF(AND(J$244&gt;4,K74=6),3)+IF(AND(J$244&gt;4,K74=7),2)+IF(AND(J$244&gt;4,K74&gt;7),1)+IF(AND(J$244=4,K74=1),8)+IF(AND(J$244=4,K74=2),6)+IF(AND(J$244=4,K74=3),4)+IF(AND(J$244=4,K74=4),2)+IF(AND(J$244=3,K74=1),6)+IF(AND(J$244=3,K74=2),4)+IF(AND(J$244=3,K74=3),2)+IF(AND(J$244=2,K74=1),4)+IF(AND(J$244=2,K74=2),2)+IF(AND(J$244=1,K74=1),2)</f>
        <v>6</v>
      </c>
      <c r="N74" s="2" t="s">
        <v>31</v>
      </c>
      <c r="O74" s="4">
        <f t="shared" si="140"/>
        <v>16</v>
      </c>
      <c r="P74" s="11">
        <f t="shared" si="141"/>
        <v>16</v>
      </c>
      <c r="Q74" s="2">
        <v>28.713999999999999</v>
      </c>
      <c r="R74" s="2">
        <v>29.024999999999999</v>
      </c>
      <c r="S74" s="2" t="s">
        <v>26</v>
      </c>
      <c r="T74" s="8" t="s">
        <v>99</v>
      </c>
      <c r="U74" s="6">
        <v>1</v>
      </c>
      <c r="V74" s="19">
        <f t="shared" si="142"/>
        <v>28.713999999999999</v>
      </c>
      <c r="W74" s="2"/>
      <c r="X74" s="3"/>
      <c r="Y74" s="4">
        <f>IF(AND(Z$243&gt;4,X74=1),6)+IF(AND(Z$243&gt;4,X74=2),4)+IF(AND(Z$243&gt;4,X74=3),3)+IF(AND(Z$243&gt;4,X74=4),2)+IF(AND(Z$243&gt;4,X74=5),1)+IF(AND(Z$243&gt;4,X74&gt;5),1)+IF(AND(Z$243=4,X74=1),4)+IF(AND(Z$243=4,X74=2),3)+IF(AND(Z$243=4,X74=3),2)+IF(AND(Z$243=4,X74=4),1)+IF(AND(Z$243=3,X74=1),3)+IF(AND(Z$243=3,X74=2),2)+IF(AND(Z$243=3,X74=3),1)+IF(AND(Z$243=2,X74=1),2)+IF(AND(Z$243=2,X74=2),1)+IF(AND(Z$243=1,X74=1),1)</f>
        <v>0</v>
      </c>
      <c r="Z74" s="5"/>
      <c r="AA74" s="5"/>
      <c r="AB74" s="7">
        <f>IF(AND(Z$243&gt;4,Z74=1),12)+IF(AND(Z$243&gt;4,Z74=2),8)+IF(AND(Z$243&gt;4,Z74=3),6)+IF(AND(Z$243&gt;4,Z74=4),5)+IF(AND(Z$243&gt;4,Z74=5),4)+IF(AND(Z$243&gt;4,Z74=6),3)+IF(AND(Z$243&gt;4,Z74=7),2)+IF(AND(Z$243&gt;4,Z74&gt;7),1)+IF(AND(Z$243=4,Z74=1),8)+IF(AND(Z$243=4,Z74=2),6)+IF(AND(Z$243=4,Z74=3),4)+IF(AND(Z$243=4,Z74=4),2)+IF(AND(Z$243=3,Z74=1),6)+IF(AND(Z$243=3,Z74=2),4)+IF(AND(Z$243=3,Z74=3),2)+IF(AND(Z$243=2,Z74=1),4)+IF(AND(Z$243=2,Z74=2),2)+IF(AND(Z$243=1,Z74=1),2)</f>
        <v>0</v>
      </c>
      <c r="AC74" s="7">
        <f>IF(AND(Z$243&gt;4,AA74=1),12)+IF(AND(Z$243&gt;4,AA74=2),8)+IF(AND(Z$243&gt;4,AA74=3),6)+IF(AND(Z$243&gt;4,AA74=4),5)+IF(AND(Z$243&gt;4,AA74=5),4)+IF(AND(Z$243&gt;4,AA74=6),3)+IF(AND(Z$243&gt;4,AA74=7),2)+IF(AND(Z$243&gt;4,AA74&gt;7),1)+IF(AND(Z$243=4,AA74=1),8)+IF(AND(Z$243=4,AA74=2),6)+IF(AND(Z$243=4,AA74=3),4)+IF(AND(Z$243=4,AA74=4),2)+IF(AND(Z$243=3,AA74=1),6)+IF(AND(Z$243=3,AA74=2),4)+IF(AND(Z$243=3,AA74=3),2)+IF(AND(Z$243=2,AA74=1),4)+IF(AND(Z$243=2,AA74=2),2)+IF(AND(Z$243=1,AA74=1),2)</f>
        <v>0</v>
      </c>
      <c r="AD74" s="2" t="s">
        <v>26</v>
      </c>
      <c r="AE74" s="4">
        <f t="shared" si="143"/>
        <v>0</v>
      </c>
      <c r="AF74" s="11">
        <f t="shared" si="144"/>
        <v>16</v>
      </c>
      <c r="AG74" s="2"/>
      <c r="AH74" s="2"/>
      <c r="AI74" s="2" t="s">
        <v>26</v>
      </c>
      <c r="AJ74" s="6"/>
      <c r="AK74" s="6"/>
      <c r="AL74" s="19">
        <f t="shared" si="145"/>
        <v>28.713999999999999</v>
      </c>
      <c r="AM74" s="2">
        <v>37.295000000000002</v>
      </c>
      <c r="AN74" s="3">
        <v>2</v>
      </c>
      <c r="AO74" s="4">
        <f>IF(AND(AP$243&gt;4,AN74=1),6)+IF(AND(AP$243&gt;4,AN74=2),4)+IF(AND(AP$243&gt;4,AN74=3),3)+IF(AND(AP$243&gt;4,AN74=4),2)+IF(AND(AP$243&gt;4,AN74=5),1)+IF(AND(AP$243&gt;4,AN74&gt;5),1)+IF(AND(AP$243=4,AN74=1),4)+IF(AND(AP$243=4,AN74=2),3)+IF(AND(AP$243=4,AN74=3),2)+IF(AND(AP$243=4,AN74=4),1)+IF(AND(AP$243=3,AN74=1),3)+IF(AND(AP$243=3,AN74=2),2)+IF(AND(AP$243=3,AN74=3),1)+IF(AND(AP$243=2,AN74=1),2)+IF(AND(AP$243=2,AN74=2),1)+IF(AND(AP$243=1,AN74=1),1)</f>
        <v>4</v>
      </c>
      <c r="AP74" s="5">
        <v>5</v>
      </c>
      <c r="AQ74" s="5"/>
      <c r="AR74" s="7">
        <f>IF(AND(AP$243&gt;4,AP74=1),12)+IF(AND(AP$243&gt;4,AP74=2),8)+IF(AND(AP$243&gt;4,AP74=3),6)+IF(AND(AP$243&gt;4,AP74=4),5)+IF(AND(AP$243&gt;4,AP74=5),4)+IF(AND(AP$243&gt;4,AP74=6),3)+IF(AND(AP$243&gt;4,AP74=7),2)+IF(AND(AP$243&gt;4,AP74&gt;7),1)+IF(AND(AP$243=4,AP74=1),8)+IF(AND(AP$243=4,AP74=2),6)+IF(AND(AP$243=4,AP74=3),4)+IF(AND(AP$243=4,AP74=4),2)+IF(AND(AP$243=3,AP74=1),6)+IF(AND(AP$243=3,AP74=2),4)+IF(AND(AP$243=3,AP74=3),2)+IF(AND(AP$243=2,AP74=1),4)+IF(AND(AP$243=2,AP74=2),2)+IF(AND(AP$243=1,AP74=1),2)</f>
        <v>4</v>
      </c>
      <c r="AS74" s="7">
        <f>IF(AND(AP$243&gt;4,AQ74=1),12)+IF(AND(AP$243&gt;4,AQ74=2),8)+IF(AND(AP$243&gt;4,AQ74=3),6)+IF(AND(AP$243&gt;4,AQ74=4),5)+IF(AND(AP$243&gt;4,AQ74=5),4)+IF(AND(AP$243&gt;4,AQ74=6),3)+IF(AND(AP$243&gt;4,AQ74=7),2)+IF(AND(AP$243&gt;4,AQ74&gt;7),1)+IF(AND(AP$243=4,AQ74=1),8)+IF(AND(AP$243=4,AQ74=2),6)+IF(AND(AP$243=4,AQ74=3),4)+IF(AND(AP$243=4,AQ74=4),2)+IF(AND(AP$243=3,AQ74=1),6)+IF(AND(AP$243=3,AQ74=2),4)+IF(AND(AP$243=3,AQ74=3),2)+IF(AND(AP$243=2,AQ74=1),4)+IF(AND(AP$243=2,AQ74=2),2)+IF(AND(AP$243=1,AQ74=1),2)</f>
        <v>0</v>
      </c>
      <c r="AT74" s="2" t="s">
        <v>26</v>
      </c>
      <c r="AU74" s="4">
        <f t="shared" si="125"/>
        <v>8</v>
      </c>
      <c r="AV74" s="11">
        <f t="shared" si="126"/>
        <v>24</v>
      </c>
      <c r="AW74" s="2">
        <v>30.677</v>
      </c>
      <c r="AX74" s="2"/>
      <c r="AY74" s="2" t="s">
        <v>26</v>
      </c>
      <c r="AZ74" s="6"/>
      <c r="BA74" s="6"/>
      <c r="BB74" s="19">
        <f t="shared" si="127"/>
        <v>28.713999999999999</v>
      </c>
      <c r="BC74" s="2"/>
      <c r="BD74" s="3"/>
      <c r="BE74" s="4">
        <f>IF(AND(BF$243&gt;4,BD74=1),6)+IF(AND(BF$243&gt;4,BD74=2),4)+IF(AND(BF$243&gt;4,BD74=3),3)+IF(AND(BF$243&gt;4,BD74=4),2)+IF(AND(BF$243&gt;4,BD74=5),1)+IF(AND(BF$243&gt;4,BD74&gt;5),1)+IF(AND(BF$243=4,BD74=1),4)+IF(AND(BF$243=4,BD74=2),3)+IF(AND(BF$243=4,BD74=3),2)+IF(AND(BF$243=4,BD74=4),1)+IF(AND(BF$243=3,BD74=1),3)+IF(AND(BF$243=3,BD74=2),2)+IF(AND(BF$243=3,BD74=3),1)+IF(AND(BF$243=2,BD74=1),2)+IF(AND(BF$243=2,BD74=2),1)+IF(AND(BF$243=1,BD74=1),1)</f>
        <v>0</v>
      </c>
      <c r="BF74" s="5"/>
      <c r="BG74" s="5"/>
      <c r="BH74" s="7">
        <f>IF(AND(BF$243&gt;4,BF74=1),12)+IF(AND(BF$243&gt;4,BF74=2),8)+IF(AND(BF$243&gt;4,BF74=3),6)+IF(AND(BF$243&gt;4,BF74=4),5)+IF(AND(BF$243&gt;4,BF74=5),4)+IF(AND(BF$243&gt;4,BF74=6),3)+IF(AND(BF$243&gt;4,BF74=7),2)+IF(AND(BF$243&gt;4,BF74&gt;7),1)+IF(AND(BF$243=4,BF74=1),8)+IF(AND(BF$243=4,BF74=2),6)+IF(AND(BF$243=4,BF74=3),4)+IF(AND(BF$243=4,BF74=4),2)+IF(AND(BF$243=3,BF74=1),6)+IF(AND(BF$243=3,BF74=2),4)+IF(AND(BF$243=3,BF74=3),2)+IF(AND(BF$243=2,BF74=1),4)+IF(AND(BF$243=2,BF74=2),2)+IF(AND(BF$243=1,BF74=1),2)</f>
        <v>0</v>
      </c>
      <c r="BI74" s="7">
        <f>IF(AND(BF$243&gt;4,BG74=1),12)+IF(AND(BF$243&gt;4,BG74=2),8)+IF(AND(BF$243&gt;4,BG74=3),6)+IF(AND(BF$243&gt;4,BG74=4),5)+IF(AND(BF$243&gt;4,BG74=5),4)+IF(AND(BF$243&gt;4,BG74=6),3)+IF(AND(BF$243&gt;4,BG74=7),2)+IF(AND(BF$243&gt;4,BG74&gt;7),1)+IF(AND(BF$243=4,BG74=1),8)+IF(AND(BF$243=4,BG74=2),6)+IF(AND(BF$243=4,BG74=3),4)+IF(AND(BF$243=4,BG74=4),2)+IF(AND(BF$243=3,BG74=1),6)+IF(AND(BF$243=3,BG74=2),4)+IF(AND(BF$243=3,BG74=3),2)+IF(AND(BF$243=2,BG74=1),4)+IF(AND(BF$243=2,BG74=2),2)+IF(AND(BF$243=1,BG74=1),2)</f>
        <v>0</v>
      </c>
      <c r="BJ74" s="2" t="s">
        <v>26</v>
      </c>
      <c r="BK74" s="4">
        <f t="shared" si="128"/>
        <v>0</v>
      </c>
      <c r="BL74" s="11">
        <f t="shared" si="129"/>
        <v>24</v>
      </c>
      <c r="BM74" s="2"/>
      <c r="BN74" s="2"/>
      <c r="BO74" s="2" t="s">
        <v>26</v>
      </c>
      <c r="BP74" s="6"/>
      <c r="BQ74" s="6"/>
      <c r="BR74" s="19">
        <f t="shared" si="130"/>
        <v>28.713999999999999</v>
      </c>
      <c r="BS74" s="2"/>
      <c r="BT74" s="3"/>
      <c r="BU74" s="4">
        <f>IF(AND(BV$243&gt;4,BT74=1),6)+IF(AND(BV$243&gt;4,BT74=2),4)+IF(AND(BV$243&gt;4,BT74=3),3)+IF(AND(BV$243&gt;4,BT74=4),2)+IF(AND(BV$243&gt;4,BT74=5),1)+IF(AND(BV$243&gt;4,BT74&gt;5),1)+IF(AND(BV$243=4,BT74=1),4)+IF(AND(BV$243=4,BT74=2),3)+IF(AND(BV$243=4,BT74=3),2)+IF(AND(BV$243=4,BT74=4),1)+IF(AND(BV$243=3,BT74=1),3)+IF(AND(BV$243=3,BT74=2),2)+IF(AND(BV$243=3,BT74=3),1)+IF(AND(BV$243=2,BT74=1),2)+IF(AND(BV$243=2,BT74=2),1)+IF(AND(BV$243=1,BT74=1),1)</f>
        <v>0</v>
      </c>
      <c r="BV74" s="5"/>
      <c r="BW74" s="5"/>
      <c r="BX74" s="7">
        <f>IF(AND(BV$243&gt;4,BV74=1),12)+IF(AND(BV$243&gt;4,BV74=2),8)+IF(AND(BV$243&gt;4,BV74=3),6)+IF(AND(BV$243&gt;4,BV74=4),5)+IF(AND(BV$243&gt;4,BV74=5),4)+IF(AND(BV$243&gt;4,BV74=6),3)+IF(AND(BV$243&gt;4,BV74=7),2)+IF(AND(BV$243&gt;4,BV74&gt;7),1)+IF(AND(BV$243=4,BV74=1),8)+IF(AND(BV$243=4,BV74=2),6)+IF(AND(BV$243=4,BV74=3),4)+IF(AND(BV$243=4,BV74=4),2)+IF(AND(BV$243=3,BV74=1),6)+IF(AND(BV$243=3,BV74=2),4)+IF(AND(BV$243=3,BV74=3),2)+IF(AND(BV$243=2,BV74=1),4)+IF(AND(BV$243=2,BV74=2),2)+IF(AND(BV$243=1,BV74=1),2)</f>
        <v>0</v>
      </c>
      <c r="BY74" s="7">
        <f>IF(AND(BV$243&gt;4,BW74=1),12)+IF(AND(BV$243&gt;4,BW74=2),8)+IF(AND(BV$243&gt;4,BW74=3),6)+IF(AND(BV$243&gt;4,BW74=4),5)+IF(AND(BV$243&gt;4,BW74=5),4)+IF(AND(BV$243&gt;4,BW74=6),3)+IF(AND(BV$243&gt;4,BW74=7),2)+IF(AND(BV$243&gt;4,BW74&gt;7),1)+IF(AND(BV$243=4,BW74=1),8)+IF(AND(BV$243=4,BW74=2),6)+IF(AND(BV$243=4,BW74=3),4)+IF(AND(BV$243=4,BW74=4),2)+IF(AND(BV$243=3,BW74=1),6)+IF(AND(BV$243=3,BW74=2),4)+IF(AND(BV$243=3,BW74=3),2)+IF(AND(BV$243=2,BW74=1),4)+IF(AND(BV$243=2,BW74=2),2)+IF(AND(BV$243=1,BW74=1),2)</f>
        <v>0</v>
      </c>
      <c r="BZ74" s="2" t="s">
        <v>26</v>
      </c>
      <c r="CA74" s="4">
        <f t="shared" si="131"/>
        <v>0</v>
      </c>
      <c r="CB74" s="11">
        <f t="shared" si="132"/>
        <v>24</v>
      </c>
      <c r="CC74" s="2"/>
      <c r="CD74" s="2"/>
      <c r="CE74" s="2" t="s">
        <v>26</v>
      </c>
      <c r="CF74" s="6"/>
      <c r="CG74" s="6"/>
      <c r="CH74" s="19">
        <f t="shared" si="133"/>
        <v>28.713999999999999</v>
      </c>
      <c r="CI74" s="2"/>
      <c r="CJ74" s="3"/>
      <c r="CK74" s="4">
        <f>IF(AND(CL$243&gt;4,CJ74=1),6)+IF(AND(CL$243&gt;4,CJ74=2),4)+IF(AND(CL$243&gt;4,CJ74=3),3)+IF(AND(CL$243&gt;4,CJ74=4),2)+IF(AND(CL$243&gt;4,CJ74=5),1)+IF(AND(CL$243&gt;4,CJ74&gt;5),1)+IF(AND(CL$243=4,CJ74=1),4)+IF(AND(CL$243=4,CJ74=2),3)+IF(AND(CL$243=4,CJ74=3),2)+IF(AND(CL$243=4,CJ74=4),1)+IF(AND(CL$243=3,CJ74=1),3)+IF(AND(CL$243=3,CJ74=2),2)+IF(AND(CL$243=3,CJ74=3),1)+IF(AND(CL$243=2,CJ74=1),2)+IF(AND(CL$243=2,CJ74=2),1)+IF(AND(CL$243=1,CJ74=1),1)</f>
        <v>0</v>
      </c>
      <c r="CL74" s="5"/>
      <c r="CM74" s="5"/>
      <c r="CN74" s="7">
        <f>IF(AND(CL$243&gt;4,CL74=1),12)+IF(AND(CL$243&gt;4,CL74=2),8)+IF(AND(CL$243&gt;4,CL74=3),6)+IF(AND(CL$243&gt;4,CL74=4),5)+IF(AND(CL$243&gt;4,CL74=5),4)+IF(AND(CL$243&gt;4,CL74=6),3)+IF(AND(CL$243&gt;4,CL74=7),2)+IF(AND(CL$243&gt;4,CL74&gt;7),1)+IF(AND(CL$243=4,CL74=1),8)+IF(AND(CL$243=4,CL74=2),6)+IF(AND(CL$243=4,CL74=3),4)+IF(AND(CL$243=4,CL74=4),2)+IF(AND(CL$243=3,CL74=1),6)+IF(AND(CL$243=3,CL74=2),4)+IF(AND(CL$243=3,CL74=3),2)+IF(AND(CL$243=2,CL74=1),4)+IF(AND(CL$243=2,CL74=2),2)+IF(AND(CL$243=1,CL74=1),2)</f>
        <v>0</v>
      </c>
      <c r="CO74" s="7">
        <f>IF(AND(CL$243&gt;4,CM74=1),12)+IF(AND(CL$243&gt;4,CM74=2),8)+IF(AND(CL$243&gt;4,CM74=3),6)+IF(AND(CL$243&gt;4,CM74=4),5)+IF(AND(CL$243&gt;4,CM74=5),4)+IF(AND(CL$243&gt;4,CM74=6),3)+IF(AND(CL$243&gt;4,CM74=7),2)+IF(AND(CL$243&gt;4,CM74&gt;7),1)+IF(AND(CL$243=4,CM74=1),8)+IF(AND(CL$243=4,CM74=2),6)+IF(AND(CL$243=4,CM74=3),4)+IF(AND(CL$243=4,CM74=4),2)+IF(AND(CL$243=3,CM74=1),6)+IF(AND(CL$243=3,CM74=2),4)+IF(AND(CL$243=3,CM74=3),2)+IF(AND(CL$243=2,CM74=1),4)+IF(AND(CL$243=2,CM74=2),2)+IF(AND(CL$243=1,CM74=1),2)</f>
        <v>0</v>
      </c>
      <c r="CP74" s="2" t="s">
        <v>26</v>
      </c>
      <c r="CQ74" s="4">
        <f t="shared" si="134"/>
        <v>0</v>
      </c>
      <c r="CR74" s="11">
        <f t="shared" si="135"/>
        <v>24</v>
      </c>
      <c r="CS74" s="2"/>
      <c r="CT74" s="2"/>
      <c r="CU74" s="2" t="s">
        <v>26</v>
      </c>
      <c r="CV74" s="6"/>
      <c r="CW74" s="6"/>
      <c r="CX74" s="19">
        <f t="shared" si="136"/>
        <v>28.713999999999999</v>
      </c>
      <c r="CY74" s="2"/>
      <c r="CZ74" s="3"/>
      <c r="DA74" s="4">
        <f t="shared" si="146"/>
        <v>0</v>
      </c>
      <c r="DB74" s="5"/>
      <c r="DC74" s="5"/>
      <c r="DD74" s="7">
        <f t="shared" si="147"/>
        <v>0</v>
      </c>
      <c r="DE74" s="7">
        <f t="shared" si="148"/>
        <v>0</v>
      </c>
      <c r="DF74" s="2" t="s">
        <v>26</v>
      </c>
      <c r="DG74" s="4">
        <f t="shared" si="137"/>
        <v>0</v>
      </c>
      <c r="DH74" s="11">
        <f t="shared" si="138"/>
        <v>24</v>
      </c>
      <c r="DI74" s="2"/>
      <c r="DJ74" s="2"/>
      <c r="DK74" s="2" t="s">
        <v>26</v>
      </c>
      <c r="DL74" s="2"/>
      <c r="DM74" s="6"/>
      <c r="DN74" s="19">
        <f t="shared" si="139"/>
        <v>28.713999999999999</v>
      </c>
    </row>
    <row r="75" spans="1:118" s="15" customFormat="1" ht="14">
      <c r="A75" s="13">
        <v>6</v>
      </c>
      <c r="B75" s="1" t="s">
        <v>202</v>
      </c>
      <c r="C75" s="2" t="s">
        <v>234</v>
      </c>
      <c r="D75" s="1">
        <v>94</v>
      </c>
      <c r="E75" s="1" t="s">
        <v>25</v>
      </c>
      <c r="F75" s="57"/>
      <c r="G75" s="2"/>
      <c r="H75" s="3"/>
      <c r="I75" s="2"/>
      <c r="J75" s="5"/>
      <c r="K75" s="5"/>
      <c r="L75" s="2"/>
      <c r="M75" s="2"/>
      <c r="N75" s="2"/>
      <c r="O75" s="4"/>
      <c r="P75" s="11"/>
      <c r="Q75" s="2"/>
      <c r="R75" s="2"/>
      <c r="S75" s="2"/>
      <c r="T75" s="2"/>
      <c r="U75" s="6"/>
      <c r="V75" s="19"/>
      <c r="W75" s="2"/>
      <c r="X75" s="3"/>
      <c r="Y75" s="2"/>
      <c r="Z75" s="5"/>
      <c r="AA75" s="5"/>
      <c r="AB75" s="2"/>
      <c r="AC75" s="2"/>
      <c r="AD75" s="2"/>
      <c r="AE75" s="4"/>
      <c r="AF75" s="11"/>
      <c r="AG75" s="2"/>
      <c r="AH75" s="2"/>
      <c r="AI75" s="2"/>
      <c r="AJ75" s="8"/>
      <c r="AK75" s="6"/>
      <c r="AL75" s="19"/>
      <c r="AM75" s="2"/>
      <c r="AN75" s="3"/>
      <c r="AO75" s="2"/>
      <c r="AP75" s="5"/>
      <c r="AQ75" s="5"/>
      <c r="AR75" s="2"/>
      <c r="AS75" s="2"/>
      <c r="AT75" s="2"/>
      <c r="AU75" s="4"/>
      <c r="AV75" s="11"/>
      <c r="AW75" s="2"/>
      <c r="AX75" s="2"/>
      <c r="AY75" s="2"/>
      <c r="AZ75" s="2"/>
      <c r="BA75" s="6"/>
      <c r="BB75" s="19"/>
      <c r="BC75" s="2"/>
      <c r="BD75" s="3"/>
      <c r="BE75" s="2"/>
      <c r="BF75" s="5"/>
      <c r="BG75" s="5"/>
      <c r="BH75" s="2"/>
      <c r="BI75" s="2"/>
      <c r="BJ75" s="2"/>
      <c r="BK75" s="4"/>
      <c r="BL75" s="11"/>
      <c r="BM75" s="2"/>
      <c r="BN75" s="2"/>
      <c r="BO75" s="2"/>
      <c r="BP75" s="8"/>
      <c r="BQ75" s="6"/>
      <c r="BR75" s="19"/>
      <c r="BS75" s="2"/>
      <c r="BT75" s="3"/>
      <c r="BU75" s="2"/>
      <c r="BV75" s="5"/>
      <c r="BW75" s="5"/>
      <c r="BX75" s="2"/>
      <c r="BY75" s="2"/>
      <c r="BZ75" s="2"/>
      <c r="CA75" s="4"/>
      <c r="CB75" s="11"/>
      <c r="CC75" s="2"/>
      <c r="CD75" s="2"/>
      <c r="CE75" s="2"/>
      <c r="CF75" s="6"/>
      <c r="CG75" s="6"/>
      <c r="CH75" s="19">
        <v>37.225999999999999</v>
      </c>
      <c r="CI75" s="2"/>
      <c r="CJ75" s="3"/>
      <c r="CK75" s="2"/>
      <c r="CL75" s="5"/>
      <c r="CM75" s="5"/>
      <c r="CN75" s="2"/>
      <c r="CO75" s="2"/>
      <c r="CP75" s="2" t="s">
        <v>40</v>
      </c>
      <c r="CQ75" s="4"/>
      <c r="CR75" s="11"/>
      <c r="CS75" s="2"/>
      <c r="CT75" s="2">
        <v>28.991</v>
      </c>
      <c r="CU75" s="2" t="s">
        <v>29</v>
      </c>
      <c r="CV75" s="8" t="s">
        <v>210</v>
      </c>
      <c r="CW75" s="6"/>
      <c r="CX75" s="19">
        <f t="shared" si="136"/>
        <v>28.991</v>
      </c>
      <c r="CY75" s="2">
        <v>33.389000000000003</v>
      </c>
      <c r="CZ75" s="3">
        <v>4</v>
      </c>
      <c r="DA75" s="4">
        <f t="shared" si="146"/>
        <v>1</v>
      </c>
      <c r="DB75" s="5">
        <v>3</v>
      </c>
      <c r="DC75" s="5"/>
      <c r="DD75" s="7">
        <f t="shared" si="147"/>
        <v>4</v>
      </c>
      <c r="DE75" s="7">
        <f t="shared" si="148"/>
        <v>0</v>
      </c>
      <c r="DF75" s="2" t="s">
        <v>29</v>
      </c>
      <c r="DG75" s="4">
        <f t="shared" si="137"/>
        <v>6</v>
      </c>
      <c r="DH75" s="11">
        <f t="shared" si="138"/>
        <v>6</v>
      </c>
      <c r="DI75" s="2">
        <v>28.786999999999999</v>
      </c>
      <c r="DJ75" s="2">
        <v>29.702999999999999</v>
      </c>
      <c r="DK75" s="2" t="s">
        <v>26</v>
      </c>
      <c r="DL75" s="6"/>
      <c r="DM75" s="6">
        <v>1</v>
      </c>
      <c r="DN75" s="19">
        <f t="shared" si="139"/>
        <v>28.786999999999999</v>
      </c>
    </row>
    <row r="76" spans="1:118" s="15" customFormat="1" ht="14">
      <c r="A76" s="13"/>
      <c r="B76" s="1"/>
      <c r="C76" s="2"/>
      <c r="D76" s="1"/>
      <c r="E76" s="1"/>
      <c r="F76" s="57"/>
      <c r="G76" s="2"/>
      <c r="H76" s="3"/>
      <c r="I76" s="4">
        <f>IF(AND(J$243&gt;4,H76=1),6)+IF(AND(J$243&gt;4,H76=2),4)+IF(AND(J$243&gt;4,H76=3),3)+IF(AND(J$243&gt;4,H76=4),2)+IF(AND(J$243&gt;4,H76=5),1)+IF(AND(J$243&gt;4,H76&gt;5),1)+IF(AND(J$243=4,H76=1),4)+IF(AND(J$243=4,H76=2),3)+IF(AND(J$243=4,H76=3),2)+IF(AND(J$243=4,H76=4),1)+IF(AND(J$243=3,H76=1),3)+IF(AND(J$243=3,H76=2),2)+IF(AND(J$243=3,H76=3),1)+IF(AND(J$243=2,H76=1),2)+IF(AND(J$243=2,H76=2),1)+IF(AND(J$243=1,H76=1),1)</f>
        <v>0</v>
      </c>
      <c r="J76" s="5"/>
      <c r="K76" s="5"/>
      <c r="L76" s="7">
        <f>IF(AND(J$243&gt;4,J76=1),12)+IF(AND(J$243&gt;4,J76=2),8)+IF(AND(J$243&gt;4,J76=3),6)+IF(AND(J$243&gt;4,J76=4),5)+IF(AND(J$243&gt;4,J76=5),4)+IF(AND(J$243&gt;4,J76=6),3)+IF(AND(J$243&gt;4,J76=7),2)+IF(AND(J$243&gt;4,J76&gt;7),1)+IF(AND(J$243=4,J76=1),8)+IF(AND(J$243=4,J76=2),6)+IF(AND(J$243=4,J76=3),4)+IF(AND(J$243=4,J76=4),2)+IF(AND(J$243=3,J76=1),6)+IF(AND(J$243=3,J76=2),4)+IF(AND(J$243=3,J76=3),2)+IF(AND(J$243=2,J76=1),4)+IF(AND(J$243=2,J76=2),2)+IF(AND(J$243=1,J76=1),2)</f>
        <v>0</v>
      </c>
      <c r="M76" s="7">
        <f>IF(AND(J$243&gt;4,K76=1),12)+IF(AND(J$243&gt;4,K76=2),8)+IF(AND(J$243&gt;4,K76=3),6)+IF(AND(J$243&gt;4,K76=4),5)+IF(AND(J$243&gt;4,K76=5),4)+IF(AND(J$243&gt;4,K76=6),3)+IF(AND(J$243&gt;4,K76=7),2)+IF(AND(J$243&gt;4,K76&gt;7),1)+IF(AND(J$243=4,K76=1),8)+IF(AND(J$243=4,K76=2),6)+IF(AND(J$243=4,K76=3),4)+IF(AND(J$243=4,K76=4),2)+IF(AND(J$243=3,K76=1),6)+IF(AND(J$243=3,K76=2),4)+IF(AND(J$243=3,K76=3),2)+IF(AND(J$243=2,K76=1),4)+IF(AND(J$243=2,K76=2),2)+IF(AND(J$243=1,K76=1),2)</f>
        <v>0</v>
      </c>
      <c r="N76" s="2"/>
      <c r="O76" s="4">
        <f t="shared" ref="O76" si="149">+I76+L76+M76+U76</f>
        <v>0</v>
      </c>
      <c r="P76" s="11">
        <f t="shared" ref="P76" si="150">O76</f>
        <v>0</v>
      </c>
      <c r="Q76" s="2"/>
      <c r="R76" s="2"/>
      <c r="S76" s="2"/>
      <c r="T76" s="2"/>
      <c r="U76" s="6"/>
      <c r="V76" s="19">
        <f t="shared" si="117"/>
        <v>0</v>
      </c>
      <c r="W76" s="2"/>
      <c r="X76" s="3"/>
      <c r="Y76" s="4">
        <f>IF(AND(Z$243&gt;4,X76=1),6)+IF(AND(Z$243&gt;4,X76=2),4)+IF(AND(Z$243&gt;4,X76=3),3)+IF(AND(Z$243&gt;4,X76=4),2)+IF(AND(Z$243&gt;4,X76=5),1)+IF(AND(Z$243&gt;4,X76&gt;5),1)+IF(AND(Z$243=4,X76=1),4)+IF(AND(Z$243=4,X76=2),3)+IF(AND(Z$243=4,X76=3),2)+IF(AND(Z$243=4,X76=4),1)+IF(AND(Z$243=3,X76=1),3)+IF(AND(Z$243=3,X76=2),2)+IF(AND(Z$243=3,X76=3),1)+IF(AND(Z$243=2,X76=1),2)+IF(AND(Z$243=2,X76=2),1)+IF(AND(Z$243=1,X76=1),1)</f>
        <v>0</v>
      </c>
      <c r="Z76" s="5"/>
      <c r="AA76" s="5"/>
      <c r="AB76" s="7">
        <f>IF(AND(Z$243&gt;4,Z76=1),12)+IF(AND(Z$243&gt;4,Z76=2),8)+IF(AND(Z$243&gt;4,Z76=3),6)+IF(AND(Z$243&gt;4,Z76=4),5)+IF(AND(Z$243&gt;4,Z76=5),4)+IF(AND(Z$243&gt;4,Z76=6),3)+IF(AND(Z$243&gt;4,Z76=7),2)+IF(AND(Z$243&gt;4,Z76&gt;7),1)+IF(AND(Z$243=4,Z76=1),8)+IF(AND(Z$243=4,Z76=2),6)+IF(AND(Z$243=4,Z76=3),4)+IF(AND(Z$243=4,Z76=4),2)+IF(AND(Z$243=3,Z76=1),6)+IF(AND(Z$243=3,Z76=2),4)+IF(AND(Z$243=3,Z76=3),2)+IF(AND(Z$243=2,Z76=1),4)+IF(AND(Z$243=2,Z76=2),2)+IF(AND(Z$243=1,Z76=1),2)</f>
        <v>0</v>
      </c>
      <c r="AC76" s="7">
        <f>IF(AND(Z$243&gt;4,AA76=1),12)+IF(AND(Z$243&gt;4,AA76=2),8)+IF(AND(Z$243&gt;4,AA76=3),6)+IF(AND(Z$243&gt;4,AA76=4),5)+IF(AND(Z$243&gt;4,AA76=5),4)+IF(AND(Z$243&gt;4,AA76=6),3)+IF(AND(Z$243&gt;4,AA76=7),2)+IF(AND(Z$243&gt;4,AA76&gt;7),1)+IF(AND(Z$243=4,AA76=1),8)+IF(AND(Z$243=4,AA76=2),6)+IF(AND(Z$243=4,AA76=3),4)+IF(AND(Z$243=4,AA76=4),2)+IF(AND(Z$243=3,AA76=1),6)+IF(AND(Z$243=3,AA76=2),4)+IF(AND(Z$243=3,AA76=3),2)+IF(AND(Z$243=2,AA76=1),4)+IF(AND(Z$243=2,AA76=2),2)+IF(AND(Z$243=1,AA76=1),2)</f>
        <v>0</v>
      </c>
      <c r="AD76" s="2"/>
      <c r="AE76" s="4">
        <f t="shared" ref="AE76" si="151">+Y76+AB76+AC76+AK76</f>
        <v>0</v>
      </c>
      <c r="AF76" s="11">
        <f t="shared" si="42"/>
        <v>0</v>
      </c>
      <c r="AG76" s="2"/>
      <c r="AH76" s="2"/>
      <c r="AI76" s="2"/>
      <c r="AJ76" s="2"/>
      <c r="AK76" s="6"/>
      <c r="AL76" s="19">
        <f t="shared" si="118"/>
        <v>0</v>
      </c>
      <c r="AM76" s="2"/>
      <c r="AN76" s="3"/>
      <c r="AO76" s="4">
        <f>IF(AND(AP$243&gt;4,AN76=1),6)+IF(AND(AP$243&gt;4,AN76=2),4)+IF(AND(AP$243&gt;4,AN76=3),3)+IF(AND(AP$243&gt;4,AN76=4),2)+IF(AND(AP$243&gt;4,AN76=5),1)+IF(AND(AP$243&gt;4,AN76&gt;5),1)+IF(AND(AP$243=4,AN76=1),4)+IF(AND(AP$243=4,AN76=2),3)+IF(AND(AP$243=4,AN76=3),2)+IF(AND(AP$243=4,AN76=4),1)+IF(AND(AP$243=3,AN76=1),3)+IF(AND(AP$243=3,AN76=2),2)+IF(AND(AP$243=3,AN76=3),1)+IF(AND(AP$243=2,AN76=1),2)+IF(AND(AP$243=2,AN76=2),1)+IF(AND(AP$243=1,AN76=1),1)</f>
        <v>0</v>
      </c>
      <c r="AP76" s="5"/>
      <c r="AQ76" s="5"/>
      <c r="AR76" s="7">
        <f>IF(AND(AP$243&gt;4,AP76=1),12)+IF(AND(AP$243&gt;4,AP76=2),8)+IF(AND(AP$243&gt;4,AP76=3),6)+IF(AND(AP$243&gt;4,AP76=4),5)+IF(AND(AP$243&gt;4,AP76=5),4)+IF(AND(AP$243&gt;4,AP76=6),3)+IF(AND(AP$243&gt;4,AP76=7),2)+IF(AND(AP$243&gt;4,AP76&gt;7),1)+IF(AND(AP$243=4,AP76=1),8)+IF(AND(AP$243=4,AP76=2),6)+IF(AND(AP$243=4,AP76=3),4)+IF(AND(AP$243=4,AP76=4),2)+IF(AND(AP$243=3,AP76=1),6)+IF(AND(AP$243=3,AP76=2),4)+IF(AND(AP$243=3,AP76=3),2)+IF(AND(AP$243=2,AP76=1),4)+IF(AND(AP$243=2,AP76=2),2)+IF(AND(AP$243=1,AP76=1),2)</f>
        <v>0</v>
      </c>
      <c r="AS76" s="7">
        <f>IF(AND(AP$243&gt;4,AQ76=1),12)+IF(AND(AP$243&gt;4,AQ76=2),8)+IF(AND(AP$243&gt;4,AQ76=3),6)+IF(AND(AP$243&gt;4,AQ76=4),5)+IF(AND(AP$243&gt;4,AQ76=5),4)+IF(AND(AP$243&gt;4,AQ76=6),3)+IF(AND(AP$243&gt;4,AQ76=7),2)+IF(AND(AP$243&gt;4,AQ76&gt;7),1)+IF(AND(AP$243=4,AQ76=1),8)+IF(AND(AP$243=4,AQ76=2),6)+IF(AND(AP$243=4,AQ76=3),4)+IF(AND(AP$243=4,AQ76=4),2)+IF(AND(AP$243=3,AQ76=1),6)+IF(AND(AP$243=3,AQ76=2),4)+IF(AND(AP$243=3,AQ76=3),2)+IF(AND(AP$243=2,AQ76=1),4)+IF(AND(AP$243=2,AQ76=2),2)+IF(AND(AP$243=1,AQ76=1),2)</f>
        <v>0</v>
      </c>
      <c r="AT76" s="2" t="s">
        <v>26</v>
      </c>
      <c r="AU76" s="4">
        <f t="shared" ref="AU76" si="152">+AO76+AR76+AS76+BA76</f>
        <v>0</v>
      </c>
      <c r="AV76" s="11">
        <f t="shared" si="43"/>
        <v>0</v>
      </c>
      <c r="AW76" s="2"/>
      <c r="AX76" s="2"/>
      <c r="AY76" s="2"/>
      <c r="AZ76" s="2"/>
      <c r="BA76" s="6"/>
      <c r="BB76" s="19">
        <f t="shared" si="119"/>
        <v>0</v>
      </c>
      <c r="BC76" s="2"/>
      <c r="BD76" s="3"/>
      <c r="BE76" s="4">
        <f>IF(AND(BF$243&gt;4,BD76=1),6)+IF(AND(BF$243&gt;4,BD76=2),4)+IF(AND(BF$243&gt;4,BD76=3),3)+IF(AND(BF$243&gt;4,BD76=4),2)+IF(AND(BF$243&gt;4,BD76=5),1)+IF(AND(BF$243&gt;4,BD76&gt;5),1)+IF(AND(BF$243=4,BD76=1),4)+IF(AND(BF$243=4,BD76=2),3)+IF(AND(BF$243=4,BD76=3),2)+IF(AND(BF$243=4,BD76=4),1)+IF(AND(BF$243=3,BD76=1),3)+IF(AND(BF$243=3,BD76=2),2)+IF(AND(BF$243=3,BD76=3),1)+IF(AND(BF$243=2,BD76=1),2)+IF(AND(BF$243=2,BD76=2),1)+IF(AND(BF$243=1,BD76=1),1)</f>
        <v>0</v>
      </c>
      <c r="BF76" s="5"/>
      <c r="BG76" s="5"/>
      <c r="BH76" s="7">
        <f>IF(AND(BF$243&gt;4,BF76=1),12)+IF(AND(BF$243&gt;4,BF76=2),8)+IF(AND(BF$243&gt;4,BF76=3),6)+IF(AND(BF$243&gt;4,BF76=4),5)+IF(AND(BF$243&gt;4,BF76=5),4)+IF(AND(BF$243&gt;4,BF76=6),3)+IF(AND(BF$243&gt;4,BF76=7),2)+IF(AND(BF$243&gt;4,BF76&gt;7),1)+IF(AND(BF$243=4,BF76=1),8)+IF(AND(BF$243=4,BF76=2),6)+IF(AND(BF$243=4,BF76=3),4)+IF(AND(BF$243=4,BF76=4),2)+IF(AND(BF$243=3,BF76=1),6)+IF(AND(BF$243=3,BF76=2),4)+IF(AND(BF$243=3,BF76=3),2)+IF(AND(BF$243=2,BF76=1),4)+IF(AND(BF$243=2,BF76=2),2)+IF(AND(BF$243=1,BF76=1),2)</f>
        <v>0</v>
      </c>
      <c r="BI76" s="7">
        <f>IF(AND(BF$243&gt;4,BG76=1),12)+IF(AND(BF$243&gt;4,BG76=2),8)+IF(AND(BF$243&gt;4,BG76=3),6)+IF(AND(BF$243&gt;4,BG76=4),5)+IF(AND(BF$243&gt;4,BG76=5),4)+IF(AND(BF$243&gt;4,BG76=6),3)+IF(AND(BF$243&gt;4,BG76=7),2)+IF(AND(BF$243&gt;4,BG76&gt;7),1)+IF(AND(BF$243=4,BG76=1),8)+IF(AND(BF$243=4,BG76=2),6)+IF(AND(BF$243=4,BG76=3),4)+IF(AND(BF$243=4,BG76=4),2)+IF(AND(BF$243=3,BG76=1),6)+IF(AND(BF$243=3,BG76=2),4)+IF(AND(BF$243=3,BG76=3),2)+IF(AND(BF$243=2,BG76=1),4)+IF(AND(BF$243=2,BG76=2),2)+IF(AND(BF$243=1,BG76=1),2)</f>
        <v>0</v>
      </c>
      <c r="BJ76" s="2" t="s">
        <v>26</v>
      </c>
      <c r="BK76" s="4">
        <f t="shared" ref="BK76" si="153">+BE76+BH76+BI76+BQ76</f>
        <v>0</v>
      </c>
      <c r="BL76" s="11">
        <f t="shared" ref="BL76:BL97" si="154">BK76+AV76</f>
        <v>0</v>
      </c>
      <c r="BM76" s="2"/>
      <c r="BN76" s="2"/>
      <c r="BO76" s="2"/>
      <c r="BP76" s="2"/>
      <c r="BQ76" s="6"/>
      <c r="BR76" s="19">
        <f t="shared" si="120"/>
        <v>0</v>
      </c>
      <c r="BS76" s="2"/>
      <c r="BT76" s="3"/>
      <c r="BU76" s="4">
        <f>IF(AND(BV$243&gt;4,BT76=1),6)+IF(AND(BV$243&gt;4,BT76=2),4)+IF(AND(BV$243&gt;4,BT76=3),3)+IF(AND(BV$243&gt;4,BT76=4),2)+IF(AND(BV$243&gt;4,BT76=5),1)+IF(AND(BV$243&gt;4,BT76&gt;5),1)+IF(AND(BV$243=4,BT76=1),4)+IF(AND(BV$243=4,BT76=2),3)+IF(AND(BV$243=4,BT76=3),2)+IF(AND(BV$243=4,BT76=4),1)+IF(AND(BV$243=3,BT76=1),3)+IF(AND(BV$243=3,BT76=2),2)+IF(AND(BV$243=3,BT76=3),1)+IF(AND(BV$243=2,BT76=1),2)+IF(AND(BV$243=2,BT76=2),1)+IF(AND(BV$243=1,BT76=1),1)</f>
        <v>0</v>
      </c>
      <c r="BV76" s="5"/>
      <c r="BW76" s="5"/>
      <c r="BX76" s="7">
        <f>IF(AND(BV$243&gt;4,BV76=1),12)+IF(AND(BV$243&gt;4,BV76=2),8)+IF(AND(BV$243&gt;4,BV76=3),6)+IF(AND(BV$243&gt;4,BV76=4),5)+IF(AND(BV$243&gt;4,BV76=5),4)+IF(AND(BV$243&gt;4,BV76=6),3)+IF(AND(BV$243&gt;4,BV76=7),2)+IF(AND(BV$243&gt;4,BV76&gt;7),1)+IF(AND(BV$243=4,BV76=1),8)+IF(AND(BV$243=4,BV76=2),6)+IF(AND(BV$243=4,BV76=3),4)+IF(AND(BV$243=4,BV76=4),2)+IF(AND(BV$243=3,BV76=1),6)+IF(AND(BV$243=3,BV76=2),4)+IF(AND(BV$243=3,BV76=3),2)+IF(AND(BV$243=2,BV76=1),4)+IF(AND(BV$243=2,BV76=2),2)+IF(AND(BV$243=1,BV76=1),2)</f>
        <v>0</v>
      </c>
      <c r="BY76" s="7">
        <f>IF(AND(BV$243&gt;4,BW76=1),12)+IF(AND(BV$243&gt;4,BW76=2),8)+IF(AND(BV$243&gt;4,BW76=3),6)+IF(AND(BV$243&gt;4,BW76=4),5)+IF(AND(BV$243&gt;4,BW76=5),4)+IF(AND(BV$243&gt;4,BW76=6),3)+IF(AND(BV$243&gt;4,BW76=7),2)+IF(AND(BV$243&gt;4,BW76&gt;7),1)+IF(AND(BV$243=4,BW76=1),8)+IF(AND(BV$243=4,BW76=2),6)+IF(AND(BV$243=4,BW76=3),4)+IF(AND(BV$243=4,BW76=4),2)+IF(AND(BV$243=3,BW76=1),6)+IF(AND(BV$243=3,BW76=2),4)+IF(AND(BV$243=3,BW76=3),2)+IF(AND(BV$243=2,BW76=1),4)+IF(AND(BV$243=2,BW76=2),2)+IF(AND(BV$243=1,BW76=1),2)</f>
        <v>0</v>
      </c>
      <c r="BZ76" s="2" t="s">
        <v>26</v>
      </c>
      <c r="CA76" s="4">
        <f t="shared" ref="CA76" si="155">+BU76+BX76+BY76+CG76</f>
        <v>0</v>
      </c>
      <c r="CB76" s="11">
        <f t="shared" si="121"/>
        <v>0</v>
      </c>
      <c r="CC76" s="2"/>
      <c r="CD76" s="2"/>
      <c r="CE76" s="2"/>
      <c r="CF76" s="2"/>
      <c r="CG76" s="6"/>
      <c r="CH76" s="19">
        <f t="shared" si="122"/>
        <v>0</v>
      </c>
      <c r="CI76" s="2"/>
      <c r="CJ76" s="3"/>
      <c r="CK76" s="4">
        <f>IF(AND(CL$243&gt;4,CJ76=1),6)+IF(AND(CL$243&gt;4,CJ76=2),4)+IF(AND(CL$243&gt;4,CJ76=3),3)+IF(AND(CL$243&gt;4,CJ76=4),2)+IF(AND(CL$243&gt;4,CJ76=5),1)+IF(AND(CL$243&gt;4,CJ76&gt;5),1)+IF(AND(CL$243=4,CJ76=1),4)+IF(AND(CL$243=4,CJ76=2),3)+IF(AND(CL$243=4,CJ76=3),2)+IF(AND(CL$243=4,CJ76=4),1)+IF(AND(CL$243=3,CJ76=1),3)+IF(AND(CL$243=3,CJ76=2),2)+IF(AND(CL$243=3,CJ76=3),1)+IF(AND(CL$243=2,CJ76=1),2)+IF(AND(CL$243=2,CJ76=2),1)+IF(AND(CL$243=1,CJ76=1),1)</f>
        <v>0</v>
      </c>
      <c r="CL76" s="5"/>
      <c r="CM76" s="5"/>
      <c r="CN76" s="7">
        <f>IF(AND(CL$243&gt;4,CL76=1),12)+IF(AND(CL$243&gt;4,CL76=2),8)+IF(AND(CL$243&gt;4,CL76=3),6)+IF(AND(CL$243&gt;4,CL76=4),5)+IF(AND(CL$243&gt;4,CL76=5),4)+IF(AND(CL$243&gt;4,CL76=6),3)+IF(AND(CL$243&gt;4,CL76=7),2)+IF(AND(CL$243&gt;4,CL76&gt;7),1)+IF(AND(CL$243=4,CL76=1),8)+IF(AND(CL$243=4,CL76=2),6)+IF(AND(CL$243=4,CL76=3),4)+IF(AND(CL$243=4,CL76=4),2)+IF(AND(CL$243=3,CL76=1),6)+IF(AND(CL$243=3,CL76=2),4)+IF(AND(CL$243=3,CL76=3),2)+IF(AND(CL$243=2,CL76=1),4)+IF(AND(CL$243=2,CL76=2),2)+IF(AND(CL$243=1,CL76=1),2)</f>
        <v>0</v>
      </c>
      <c r="CO76" s="7">
        <f>IF(AND(CL$243&gt;4,CM76=1),12)+IF(AND(CL$243&gt;4,CM76=2),8)+IF(AND(CL$243&gt;4,CM76=3),6)+IF(AND(CL$243&gt;4,CM76=4),5)+IF(AND(CL$243&gt;4,CM76=5),4)+IF(AND(CL$243&gt;4,CM76=6),3)+IF(AND(CL$243&gt;4,CM76=7),2)+IF(AND(CL$243&gt;4,CM76&gt;7),1)+IF(AND(CL$243=4,CM76=1),8)+IF(AND(CL$243=4,CM76=2),6)+IF(AND(CL$243=4,CM76=3),4)+IF(AND(CL$243=4,CM76=4),2)+IF(AND(CL$243=3,CM76=1),6)+IF(AND(CL$243=3,CM76=2),4)+IF(AND(CL$243=3,CM76=3),2)+IF(AND(CL$243=2,CM76=1),4)+IF(AND(CL$243=2,CM76=2),2)+IF(AND(CL$243=1,CM76=1),2)</f>
        <v>0</v>
      </c>
      <c r="CP76" s="2" t="s">
        <v>26</v>
      </c>
      <c r="CQ76" s="4">
        <f t="shared" ref="CQ76" si="156">+CK76+CN76+CO76+CW76</f>
        <v>0</v>
      </c>
      <c r="CR76" s="11">
        <f t="shared" ref="CR76" si="157">CQ76+CB76</f>
        <v>0</v>
      </c>
      <c r="CS76" s="2"/>
      <c r="CT76" s="2"/>
      <c r="CU76" s="2"/>
      <c r="CV76" s="2"/>
      <c r="CW76" s="6"/>
      <c r="CX76" s="19">
        <f t="shared" si="123"/>
        <v>0</v>
      </c>
      <c r="CY76" s="2"/>
      <c r="CZ76" s="3"/>
      <c r="DA76" s="4">
        <f t="shared" si="146"/>
        <v>0</v>
      </c>
      <c r="DB76" s="5"/>
      <c r="DC76" s="5"/>
      <c r="DD76" s="7">
        <f t="shared" si="147"/>
        <v>0</v>
      </c>
      <c r="DE76" s="7">
        <f t="shared" si="148"/>
        <v>0</v>
      </c>
      <c r="DF76" s="2" t="s">
        <v>26</v>
      </c>
      <c r="DG76" s="4">
        <f t="shared" ref="DG76" si="158">+DA76+DD76+DE76+DM76</f>
        <v>0</v>
      </c>
      <c r="DH76" s="11">
        <f t="shared" ref="DH76" si="159">DG76+CR76</f>
        <v>0</v>
      </c>
      <c r="DI76" s="2"/>
      <c r="DJ76" s="2"/>
      <c r="DK76" s="2"/>
      <c r="DL76" s="2"/>
      <c r="DM76" s="6"/>
      <c r="DN76" s="19">
        <f t="shared" si="124"/>
        <v>0</v>
      </c>
    </row>
    <row r="77" spans="1:118" s="15" customFormat="1" ht="14">
      <c r="B77" s="22">
        <v>7</v>
      </c>
      <c r="C77" s="17"/>
      <c r="D77" s="1"/>
      <c r="E77" s="1"/>
      <c r="F77" s="57"/>
      <c r="G77" s="10"/>
      <c r="H77" s="7"/>
      <c r="I77" s="4">
        <f>IF(AND(J$243&gt;4,H77=1),6)+IF(AND(J$243&gt;4,H77=2),4)+IF(AND(J$243&gt;4,H77=3),3)+IF(AND(J$243&gt;4,H77=4),2)+IF(AND(J$243&gt;4,H77=5),1)+IF(AND(J$243&gt;4,H77&gt;5),1)+IF(AND(J$243=4,H77=1),4)+IF(AND(J$243=4,H77=2),3)+IF(AND(J$243=4,H77=3),2)+IF(AND(J$243=4,H77=4),1)+IF(AND(J$243=3,H77=1),3)+IF(AND(J$243=3,H77=2),2)+IF(AND(J$243=3,H77=3),1)+IF(AND(J$243=2,H77=1),2)+IF(AND(J$243=2,H77=2),1)+IF(AND(J$243=1,H77=1),1)</f>
        <v>0</v>
      </c>
      <c r="J77" s="2"/>
      <c r="K77" s="2"/>
      <c r="L77" s="2"/>
      <c r="M77" s="2"/>
      <c r="N77" s="2"/>
      <c r="O77" s="4"/>
      <c r="P77" s="11"/>
      <c r="Q77" s="2"/>
      <c r="R77" s="2"/>
      <c r="S77" s="2"/>
      <c r="T77" s="2"/>
      <c r="U77" s="6"/>
      <c r="V77" s="19">
        <f t="shared" si="117"/>
        <v>0</v>
      </c>
      <c r="W77" s="10"/>
      <c r="X77" s="7"/>
      <c r="Y77" s="4">
        <f>IF(AND(Z$243&gt;4,X77=1),6)+IF(AND(Z$243&gt;4,X77=2),4)+IF(AND(Z$243&gt;4,X77=3),3)+IF(AND(Z$243&gt;4,X77=4),2)+IF(AND(Z$243&gt;4,X77=5),1)+IF(AND(Z$243&gt;4,X77&gt;5),1)+IF(AND(Z$243=4,X77=1),4)+IF(AND(Z$243=4,X77=2),3)+IF(AND(Z$243=4,X77=3),2)+IF(AND(Z$243=4,X77=4),1)+IF(AND(Z$243=3,X77=1),3)+IF(AND(Z$243=3,X77=2),2)+IF(AND(Z$243=3,X77=3),1)+IF(AND(Z$243=2,X77=1),2)+IF(AND(Z$243=2,X77=2),1)+IF(AND(Z$243=1,X77=1),1)</f>
        <v>0</v>
      </c>
      <c r="Z77" s="2"/>
      <c r="AA77" s="2"/>
      <c r="AB77" s="7">
        <f>IF(AND(Z$243&gt;4,Z77=1),12)+IF(AND(Z$243&gt;4,Z77=2),8)+IF(AND(Z$243&gt;4,Z77=3),6)+IF(AND(Z$243&gt;4,Z77=4),5)+IF(AND(Z$243&gt;4,Z77=5),4)+IF(AND(Z$243&gt;4,Z77=6),3)+IF(AND(Z$243&gt;4,Z77=7),2)+IF(AND(Z$243&gt;4,Z77&gt;7),1)+IF(AND(Z$243=4,Z77=1),8)+IF(AND(Z$243=4,Z77=2),6)+IF(AND(Z$243=4,Z77=3),4)+IF(AND(Z$243=4,Z77=4),2)+IF(AND(Z$243=3,Z77=1),6)+IF(AND(Z$243=3,Z77=2),4)+IF(AND(Z$243=3,Z77=3),2)+IF(AND(Z$243=2,Z77=1),4)+IF(AND(Z$243=2,Z77=2),2)+IF(AND(Z$243=1,Z77=1),2)</f>
        <v>0</v>
      </c>
      <c r="AC77" s="7">
        <f>IF(AND(Z$243&gt;4,AA77=1),12)+IF(AND(Z$243&gt;4,AA77=2),8)+IF(AND(Z$243&gt;4,AA77=3),6)+IF(AND(Z$243&gt;4,AA77=4),5)+IF(AND(Z$243&gt;4,AA77=5),4)+IF(AND(Z$243&gt;4,AA77=6),3)+IF(AND(Z$243&gt;4,AA77=7),2)+IF(AND(Z$243&gt;4,AA77&gt;7),1)+IF(AND(Z$243=4,AA77=1),8)+IF(AND(Z$243=4,AA77=2),6)+IF(AND(Z$243=4,AA77=3),4)+IF(AND(Z$243=4,AA77=4),2)+IF(AND(Z$243=3,AA77=1),6)+IF(AND(Z$243=3,AA77=2),4)+IF(AND(Z$243=3,AA77=3),2)+IF(AND(Z$243=2,AA77=1),4)+IF(AND(Z$243=2,AA77=2),2)+IF(AND(Z$243=1,AA77=1),2)</f>
        <v>0</v>
      </c>
      <c r="AD77" s="2"/>
      <c r="AE77" s="4"/>
      <c r="AF77" s="11">
        <f t="shared" si="42"/>
        <v>0</v>
      </c>
      <c r="AG77" s="2"/>
      <c r="AH77" s="2"/>
      <c r="AI77" s="2"/>
      <c r="AJ77" s="2"/>
      <c r="AK77" s="6"/>
      <c r="AL77" s="19">
        <f t="shared" si="118"/>
        <v>0</v>
      </c>
      <c r="AM77" s="10"/>
      <c r="AN77" s="7"/>
      <c r="AO77" s="4">
        <f>IF(AND(AP$243&gt;4,AN77=1),6)+IF(AND(AP$243&gt;4,AN77=2),4)+IF(AND(AP$243&gt;4,AN77=3),3)+IF(AND(AP$243&gt;4,AN77=4),2)+IF(AND(AP$243&gt;4,AN77=5),1)+IF(AND(AP$243&gt;4,AN77&gt;5),1)+IF(AND(AP$243=4,AN77=1),4)+IF(AND(AP$243=4,AN77=2),3)+IF(AND(AP$243=4,AN77=3),2)+IF(AND(AP$243=4,AN77=4),1)+IF(AND(AP$243=3,AN77=1),3)+IF(AND(AP$243=3,AN77=2),2)+IF(AND(AP$243=3,AN77=3),1)+IF(AND(AP$243=2,AN77=1),2)+IF(AND(AP$243=2,AN77=2),1)+IF(AND(AP$243=1,AN77=1),1)</f>
        <v>0</v>
      </c>
      <c r="AP77" s="2"/>
      <c r="AQ77" s="2"/>
      <c r="AR77" s="7">
        <f>IF(AND(AP$243&gt;4,AP77=1),12)+IF(AND(AP$243&gt;4,AP77=2),8)+IF(AND(AP$243&gt;4,AP77=3),6)+IF(AND(AP$243&gt;4,AP77=4),5)+IF(AND(AP$243&gt;4,AP77=5),4)+IF(AND(AP$243&gt;4,AP77=6),3)+IF(AND(AP$243&gt;4,AP77=7),2)+IF(AND(AP$243&gt;4,AP77&gt;7),1)+IF(AND(AP$243=4,AP77=1),8)+IF(AND(AP$243=4,AP77=2),6)+IF(AND(AP$243=4,AP77=3),4)+IF(AND(AP$243=4,AP77=4),2)+IF(AND(AP$243=3,AP77=1),6)+IF(AND(AP$243=3,AP77=2),4)+IF(AND(AP$243=3,AP77=3),2)+IF(AND(AP$243=2,AP77=1),4)+IF(AND(AP$243=2,AP77=2),2)+IF(AND(AP$243=1,AP77=1),2)</f>
        <v>0</v>
      </c>
      <c r="AS77" s="7">
        <f>IF(AND(AP$243&gt;4,AQ77=1),12)+IF(AND(AP$243&gt;4,AQ77=2),8)+IF(AND(AP$243&gt;4,AQ77=3),6)+IF(AND(AP$243&gt;4,AQ77=4),5)+IF(AND(AP$243&gt;4,AQ77=5),4)+IF(AND(AP$243&gt;4,AQ77=6),3)+IF(AND(AP$243&gt;4,AQ77=7),2)+IF(AND(AP$243&gt;4,AQ77&gt;7),1)+IF(AND(AP$243=4,AQ77=1),8)+IF(AND(AP$243=4,AQ77=2),6)+IF(AND(AP$243=4,AQ77=3),4)+IF(AND(AP$243=4,AQ77=4),2)+IF(AND(AP$243=3,AQ77=1),6)+IF(AND(AP$243=3,AQ77=2),4)+IF(AND(AP$243=3,AQ77=3),2)+IF(AND(AP$243=2,AQ77=1),4)+IF(AND(AP$243=2,AQ77=2),2)+IF(AND(AP$243=1,AQ77=1),2)</f>
        <v>0</v>
      </c>
      <c r="AT77" s="2"/>
      <c r="AU77" s="4"/>
      <c r="AV77" s="11">
        <f t="shared" si="43"/>
        <v>0</v>
      </c>
      <c r="AW77" s="2"/>
      <c r="AX77" s="2"/>
      <c r="AY77" s="2"/>
      <c r="AZ77" s="2"/>
      <c r="BA77" s="6"/>
      <c r="BB77" s="19">
        <f t="shared" si="119"/>
        <v>0</v>
      </c>
      <c r="BC77" s="10"/>
      <c r="BD77" s="7"/>
      <c r="BE77" s="4">
        <f>IF(AND(BF$243&gt;4,BD77=1),6)+IF(AND(BF$243&gt;4,BD77=2),4)+IF(AND(BF$243&gt;4,BD77=3),3)+IF(AND(BF$243&gt;4,BD77=4),2)+IF(AND(BF$243&gt;4,BD77=5),1)+IF(AND(BF$243&gt;4,BD77&gt;5),1)+IF(AND(BF$243=4,BD77=1),4)+IF(AND(BF$243=4,BD77=2),3)+IF(AND(BF$243=4,BD77=3),2)+IF(AND(BF$243=4,BD77=4),1)+IF(AND(BF$243=3,BD77=1),3)+IF(AND(BF$243=3,BD77=2),2)+IF(AND(BF$243=3,BD77=3),1)+IF(AND(BF$243=2,BD77=1),2)+IF(AND(BF$243=2,BD77=2),1)+IF(AND(BF$243=1,BD77=1),1)</f>
        <v>0</v>
      </c>
      <c r="BF77" s="2"/>
      <c r="BG77" s="2"/>
      <c r="BH77" s="7">
        <f>IF(AND(BF$243&gt;4,BF77=1),12)+IF(AND(BF$243&gt;4,BF77=2),8)+IF(AND(BF$243&gt;4,BF77=3),6)+IF(AND(BF$243&gt;4,BF77=4),5)+IF(AND(BF$243&gt;4,BF77=5),4)+IF(AND(BF$243&gt;4,BF77=6),3)+IF(AND(BF$243&gt;4,BF77=7),2)+IF(AND(BF$243&gt;4,BF77&gt;7),1)+IF(AND(BF$243=4,BF77=1),8)+IF(AND(BF$243=4,BF77=2),6)+IF(AND(BF$243=4,BF77=3),4)+IF(AND(BF$243=4,BF77=4),2)+IF(AND(BF$243=3,BF77=1),6)+IF(AND(BF$243=3,BF77=2),4)+IF(AND(BF$243=3,BF77=3),2)+IF(AND(BF$243=2,BF77=1),4)+IF(AND(BF$243=2,BF77=2),2)+IF(AND(BF$243=1,BF77=1),2)</f>
        <v>0</v>
      </c>
      <c r="BI77" s="7">
        <f>IF(AND(BF$243&gt;4,BG77=1),12)+IF(AND(BF$243&gt;4,BG77=2),8)+IF(AND(BF$243&gt;4,BG77=3),6)+IF(AND(BF$243&gt;4,BG77=4),5)+IF(AND(BF$243&gt;4,BG77=5),4)+IF(AND(BF$243&gt;4,BG77=6),3)+IF(AND(BF$243&gt;4,BG77=7),2)+IF(AND(BF$243&gt;4,BG77&gt;7),1)+IF(AND(BF$243=4,BG77=1),8)+IF(AND(BF$243=4,BG77=2),6)+IF(AND(BF$243=4,BG77=3),4)+IF(AND(BF$243=4,BG77=4),2)+IF(AND(BF$243=3,BG77=1),6)+IF(AND(BF$243=3,BG77=2),4)+IF(AND(BF$243=3,BG77=3),2)+IF(AND(BF$243=2,BG77=1),4)+IF(AND(BF$243=2,BG77=2),2)+IF(AND(BF$243=1,BG77=1),2)</f>
        <v>0</v>
      </c>
      <c r="BJ77" s="2"/>
      <c r="BK77" s="4"/>
      <c r="BL77" s="11">
        <f t="shared" si="154"/>
        <v>0</v>
      </c>
      <c r="BM77" s="2"/>
      <c r="BN77" s="2"/>
      <c r="BO77" s="2"/>
      <c r="BP77" s="2"/>
      <c r="BQ77" s="6"/>
      <c r="BR77" s="19">
        <f t="shared" si="120"/>
        <v>0</v>
      </c>
      <c r="BS77" s="10"/>
      <c r="BT77" s="7"/>
      <c r="BU77" s="4">
        <f>IF(AND(BV$243&gt;4,BT77=1),6)+IF(AND(BV$243&gt;4,BT77=2),4)+IF(AND(BV$243&gt;4,BT77=3),3)+IF(AND(BV$243&gt;4,BT77=4),2)+IF(AND(BV$243&gt;4,BT77=5),1)+IF(AND(BV$243&gt;4,BT77&gt;5),1)+IF(AND(BV$243=4,BT77=1),4)+IF(AND(BV$243=4,BT77=2),3)+IF(AND(BV$243=4,BT77=3),2)+IF(AND(BV$243=4,BT77=4),1)+IF(AND(BV$243=3,BT77=1),3)+IF(AND(BV$243=3,BT77=2),2)+IF(AND(BV$243=3,BT77=3),1)+IF(AND(BV$243=2,BT77=1),2)+IF(AND(BV$243=2,BT77=2),1)+IF(AND(BV$243=1,BT77=1),1)</f>
        <v>0</v>
      </c>
      <c r="BV77" s="2"/>
      <c r="BW77" s="2"/>
      <c r="BX77" s="7">
        <f>IF(AND(BV$243&gt;4,BV77=1),12)+IF(AND(BV$243&gt;4,BV77=2),8)+IF(AND(BV$243&gt;4,BV77=3),6)+IF(AND(BV$243&gt;4,BV77=4),5)+IF(AND(BV$243&gt;4,BV77=5),4)+IF(AND(BV$243&gt;4,BV77=6),3)+IF(AND(BV$243&gt;4,BV77=7),2)+IF(AND(BV$243&gt;4,BV77&gt;7),1)+IF(AND(BV$243=4,BV77=1),8)+IF(AND(BV$243=4,BV77=2),6)+IF(AND(BV$243=4,BV77=3),4)+IF(AND(BV$243=4,BV77=4),2)+IF(AND(BV$243=3,BV77=1),6)+IF(AND(BV$243=3,BV77=2),4)+IF(AND(BV$243=3,BV77=3),2)+IF(AND(BV$243=2,BV77=1),4)+IF(AND(BV$243=2,BV77=2),2)+IF(AND(BV$243=1,BV77=1),2)</f>
        <v>0</v>
      </c>
      <c r="BY77" s="7">
        <f>IF(AND(BV$243&gt;4,BW77=1),12)+IF(AND(BV$243&gt;4,BW77=2),8)+IF(AND(BV$243&gt;4,BW77=3),6)+IF(AND(BV$243&gt;4,BW77=4),5)+IF(AND(BV$243&gt;4,BW77=5),4)+IF(AND(BV$243&gt;4,BW77=6),3)+IF(AND(BV$243&gt;4,BW77=7),2)+IF(AND(BV$243&gt;4,BW77&gt;7),1)+IF(AND(BV$243=4,BW77=1),8)+IF(AND(BV$243=4,BW77=2),6)+IF(AND(BV$243=4,BW77=3),4)+IF(AND(BV$243=4,BW77=4),2)+IF(AND(BV$243=3,BW77=1),6)+IF(AND(BV$243=3,BW77=2),4)+IF(AND(BV$243=3,BW77=3),2)+IF(AND(BV$243=2,BW77=1),4)+IF(AND(BV$243=2,BW77=2),2)+IF(AND(BV$243=1,BW77=1),2)</f>
        <v>0</v>
      </c>
      <c r="BZ77" s="2"/>
      <c r="CA77" s="4"/>
      <c r="CB77" s="11">
        <f t="shared" si="121"/>
        <v>0</v>
      </c>
      <c r="CC77" s="2"/>
      <c r="CD77" s="2"/>
      <c r="CE77" s="2"/>
      <c r="CF77" s="2"/>
      <c r="CG77" s="6"/>
      <c r="CH77" s="19">
        <f t="shared" si="122"/>
        <v>0</v>
      </c>
      <c r="CI77" s="10"/>
      <c r="CJ77" s="7"/>
      <c r="CK77" s="4">
        <f>IF(AND(CL$243&gt;4,CJ77=1),6)+IF(AND(CL$243&gt;4,CJ77=2),4)+IF(AND(CL$243&gt;4,CJ77=3),3)+IF(AND(CL$243&gt;4,CJ77=4),2)+IF(AND(CL$243&gt;4,CJ77=5),1)+IF(AND(CL$243&gt;4,CJ77&gt;5),1)+IF(AND(CL$243=4,CJ77=1),4)+IF(AND(CL$243=4,CJ77=2),3)+IF(AND(CL$243=4,CJ77=3),2)+IF(AND(CL$243=4,CJ77=4),1)+IF(AND(CL$243=3,CJ77=1),3)+IF(AND(CL$243=3,CJ77=2),2)+IF(AND(CL$243=3,CJ77=3),1)+IF(AND(CL$243=2,CJ77=1),2)+IF(AND(CL$243=2,CJ77=2),1)+IF(AND(CL$243=1,CJ77=1),1)</f>
        <v>0</v>
      </c>
      <c r="CL77" s="2"/>
      <c r="CM77" s="2"/>
      <c r="CN77" s="7">
        <f>IF(AND(CL$243&gt;4,CL77=1),12)+IF(AND(CL$243&gt;4,CL77=2),8)+IF(AND(CL$243&gt;4,CL77=3),6)+IF(AND(CL$243&gt;4,CL77=4),5)+IF(AND(CL$243&gt;4,CL77=5),4)+IF(AND(CL$243&gt;4,CL77=6),3)+IF(AND(CL$243&gt;4,CL77=7),2)+IF(AND(CL$243&gt;4,CL77&gt;7),1)+IF(AND(CL$243=4,CL77=1),8)+IF(AND(CL$243=4,CL77=2),6)+IF(AND(CL$243=4,CL77=3),4)+IF(AND(CL$243=4,CL77=4),2)+IF(AND(CL$243=3,CL77=1),6)+IF(AND(CL$243=3,CL77=2),4)+IF(AND(CL$243=3,CL77=3),2)+IF(AND(CL$243=2,CL77=1),4)+IF(AND(CL$243=2,CL77=2),2)+IF(AND(CL$243=1,CL77=1),2)</f>
        <v>0</v>
      </c>
      <c r="CO77" s="7">
        <f>IF(AND(CL$243&gt;4,CM77=1),12)+IF(AND(CL$243&gt;4,CM77=2),8)+IF(AND(CL$243&gt;4,CM77=3),6)+IF(AND(CL$243&gt;4,CM77=4),5)+IF(AND(CL$243&gt;4,CM77=5),4)+IF(AND(CL$243&gt;4,CM77=6),3)+IF(AND(CL$243&gt;4,CM77=7),2)+IF(AND(CL$243&gt;4,CM77&gt;7),1)+IF(AND(CL$243=4,CM77=1),8)+IF(AND(CL$243=4,CM77=2),6)+IF(AND(CL$243=4,CM77=3),4)+IF(AND(CL$243=4,CM77=4),2)+IF(AND(CL$243=3,CM77=1),6)+IF(AND(CL$243=3,CM77=2),4)+IF(AND(CL$243=3,CM77=3),2)+IF(AND(CL$243=2,CM77=1),4)+IF(AND(CL$243=2,CM77=2),2)+IF(AND(CL$243=1,CM77=1),2)</f>
        <v>0</v>
      </c>
      <c r="CP77" s="2"/>
      <c r="CQ77" s="4"/>
      <c r="CR77" s="11">
        <f t="shared" si="85"/>
        <v>0</v>
      </c>
      <c r="CS77" s="2"/>
      <c r="CT77" s="2"/>
      <c r="CU77" s="2"/>
      <c r="CV77" s="2"/>
      <c r="CW77" s="6"/>
      <c r="CX77" s="19">
        <f t="shared" si="123"/>
        <v>0</v>
      </c>
      <c r="CY77" s="10"/>
      <c r="CZ77" s="7"/>
      <c r="DA77" s="4">
        <f t="shared" si="146"/>
        <v>0</v>
      </c>
      <c r="DB77" s="2"/>
      <c r="DC77" s="2"/>
      <c r="DD77" s="7">
        <f t="shared" si="147"/>
        <v>0</v>
      </c>
      <c r="DE77" s="7">
        <f t="shared" si="148"/>
        <v>0</v>
      </c>
      <c r="DF77" s="2"/>
      <c r="DG77" s="4"/>
      <c r="DH77" s="11">
        <f t="shared" si="86"/>
        <v>0</v>
      </c>
      <c r="DI77" s="2"/>
      <c r="DJ77" s="2"/>
      <c r="DK77" s="2"/>
      <c r="DL77" s="2"/>
      <c r="DM77" s="6"/>
      <c r="DN77" s="19">
        <f t="shared" si="124"/>
        <v>0</v>
      </c>
    </row>
    <row r="78" spans="1:118" s="15" customFormat="1" ht="14">
      <c r="A78" s="21"/>
      <c r="B78" s="23" t="s">
        <v>52</v>
      </c>
      <c r="C78" s="24"/>
      <c r="D78" s="25"/>
      <c r="E78" s="25"/>
      <c r="F78" s="57"/>
      <c r="G78" s="18"/>
      <c r="H78" s="11"/>
      <c r="I78" s="18"/>
      <c r="J78" s="18"/>
      <c r="K78" s="18"/>
      <c r="L78" s="18"/>
      <c r="M78" s="18"/>
      <c r="N78" s="18"/>
      <c r="O78" s="11"/>
      <c r="P78" s="11"/>
      <c r="Q78" s="18"/>
      <c r="R78" s="18"/>
      <c r="S78" s="18"/>
      <c r="T78" s="18"/>
      <c r="U78" s="12"/>
      <c r="V78" s="19">
        <f t="shared" si="117"/>
        <v>0</v>
      </c>
      <c r="W78" s="18"/>
      <c r="X78" s="11"/>
      <c r="Y78" s="18"/>
      <c r="Z78" s="18"/>
      <c r="AA78" s="18"/>
      <c r="AB78" s="18"/>
      <c r="AC78" s="18"/>
      <c r="AD78" s="18"/>
      <c r="AE78" s="11"/>
      <c r="AF78" s="11">
        <f t="shared" si="42"/>
        <v>0</v>
      </c>
      <c r="AG78" s="18"/>
      <c r="AH78" s="18"/>
      <c r="AI78" s="18"/>
      <c r="AJ78" s="18"/>
      <c r="AK78" s="12"/>
      <c r="AL78" s="19">
        <f t="shared" si="118"/>
        <v>0</v>
      </c>
      <c r="AM78" s="18"/>
      <c r="AN78" s="11"/>
      <c r="AO78" s="18"/>
      <c r="AP78" s="18"/>
      <c r="AQ78" s="18"/>
      <c r="AR78" s="18"/>
      <c r="AS78" s="18"/>
      <c r="AT78" s="18"/>
      <c r="AU78" s="11"/>
      <c r="AV78" s="11">
        <f t="shared" si="43"/>
        <v>0</v>
      </c>
      <c r="AW78" s="18"/>
      <c r="AX78" s="18"/>
      <c r="AY78" s="18"/>
      <c r="AZ78" s="18"/>
      <c r="BA78" s="12"/>
      <c r="BB78" s="19">
        <f t="shared" si="119"/>
        <v>0</v>
      </c>
      <c r="BC78" s="18"/>
      <c r="BD78" s="11"/>
      <c r="BE78" s="18"/>
      <c r="BF78" s="18"/>
      <c r="BG78" s="18"/>
      <c r="BH78" s="18"/>
      <c r="BI78" s="18"/>
      <c r="BJ78" s="18"/>
      <c r="BK78" s="11"/>
      <c r="BL78" s="11">
        <f t="shared" si="154"/>
        <v>0</v>
      </c>
      <c r="BM78" s="18"/>
      <c r="BN78" s="18"/>
      <c r="BO78" s="18"/>
      <c r="BP78" s="18"/>
      <c r="BQ78" s="12"/>
      <c r="BR78" s="19">
        <f t="shared" si="120"/>
        <v>0</v>
      </c>
      <c r="BS78" s="18"/>
      <c r="BT78" s="11"/>
      <c r="BU78" s="18"/>
      <c r="BV78" s="18"/>
      <c r="BW78" s="18"/>
      <c r="BX78" s="18"/>
      <c r="BY78" s="18"/>
      <c r="BZ78" s="18"/>
      <c r="CA78" s="11"/>
      <c r="CB78" s="11">
        <f t="shared" si="121"/>
        <v>0</v>
      </c>
      <c r="CC78" s="18"/>
      <c r="CD78" s="18"/>
      <c r="CE78" s="18"/>
      <c r="CF78" s="18"/>
      <c r="CG78" s="12"/>
      <c r="CH78" s="19">
        <f t="shared" si="122"/>
        <v>0</v>
      </c>
      <c r="CI78" s="18"/>
      <c r="CJ78" s="11"/>
      <c r="CK78" s="18"/>
      <c r="CL78" s="18"/>
      <c r="CM78" s="18"/>
      <c r="CN78" s="18"/>
      <c r="CO78" s="18"/>
      <c r="CP78" s="18"/>
      <c r="CQ78" s="11"/>
      <c r="CR78" s="11">
        <f t="shared" si="85"/>
        <v>0</v>
      </c>
      <c r="CS78" s="18"/>
      <c r="CT78" s="18"/>
      <c r="CU78" s="18"/>
      <c r="CV78" s="18"/>
      <c r="CW78" s="12"/>
      <c r="CX78" s="19">
        <f t="shared" si="123"/>
        <v>0</v>
      </c>
      <c r="CY78" s="18"/>
      <c r="CZ78" s="11"/>
      <c r="DA78" s="18"/>
      <c r="DB78" s="18"/>
      <c r="DC78" s="18"/>
      <c r="DD78" s="18"/>
      <c r="DE78" s="18"/>
      <c r="DF78" s="18"/>
      <c r="DG78" s="11"/>
      <c r="DH78" s="11">
        <f t="shared" si="86"/>
        <v>0</v>
      </c>
      <c r="DI78" s="18"/>
      <c r="DJ78" s="18"/>
      <c r="DK78" s="18"/>
      <c r="DL78" s="18"/>
      <c r="DM78" s="12"/>
      <c r="DN78" s="19">
        <f t="shared" si="124"/>
        <v>0</v>
      </c>
    </row>
    <row r="79" spans="1:118" s="15" customFormat="1" ht="14" customHeight="1">
      <c r="A79" s="13">
        <v>1</v>
      </c>
      <c r="B79" s="1" t="s">
        <v>71</v>
      </c>
      <c r="C79" s="2">
        <v>38296</v>
      </c>
      <c r="D79" s="1">
        <v>651</v>
      </c>
      <c r="E79" s="1" t="s">
        <v>65</v>
      </c>
      <c r="F79" s="57">
        <v>29.622</v>
      </c>
      <c r="G79" s="2">
        <v>31.728000000000002</v>
      </c>
      <c r="H79" s="3">
        <v>3</v>
      </c>
      <c r="I79" s="4">
        <f t="shared" ref="I79:I85" si="160">IF(AND(J$244&gt;4,H79=1),6)+IF(AND(J$244&gt;4,H79=2),4)+IF(AND(J$244&gt;4,H79=3),3)+IF(AND(J$244&gt;4,H79=4),2)+IF(AND(J$244&gt;4,H79=5),1)+IF(AND(J$244&gt;4,H79&gt;5),1)+IF(AND(J$244=4,H79=1),4)+IF(AND(J$244=4,H79=2),3)+IF(AND(J$244=4,H79=3),2)+IF(AND(J$244=4,H79=4),1)+IF(AND(J$244=3,H79=1),3)+IF(AND(J$244=3,H79=2),2)+IF(AND(J$244=3,H79=3),1)+IF(AND(J$244=2,H79=1),2)+IF(AND(J$244=2,H79=2),1)+IF(AND(J$244=1,H79=1),1)</f>
        <v>1</v>
      </c>
      <c r="J79" s="5">
        <v>2</v>
      </c>
      <c r="K79" s="5">
        <v>3</v>
      </c>
      <c r="L79" s="7">
        <f t="shared" ref="L79:L85" si="161">IF(AND(J$244&gt;4,J79=1),12)+IF(AND(J$244&gt;4,J79=2),8)+IF(AND(J$244&gt;4,J79=3),6)+IF(AND(J$244&gt;4,J79=4),5)+IF(AND(J$244&gt;4,J79=5),4)+IF(AND(J$244&gt;4,J79=6),3)+IF(AND(J$244&gt;4,J79=7),2)+IF(AND(J$244&gt;4,J79&gt;7),1)+IF(AND(J$244=4,J79=1),8)+IF(AND(J$244=4,J79=2),6)+IF(AND(J$244=4,J79=3),4)+IF(AND(J$244=4,J79=4),2)+IF(AND(J$244=3,J79=1),6)+IF(AND(J$244=3,J79=2),4)+IF(AND(J$244=3,J79=3),2)+IF(AND(J$244=2,J79=1),4)+IF(AND(J$244=2,J79=2),2)+IF(AND(J$244=1,J79=1),2)</f>
        <v>4</v>
      </c>
      <c r="M79" s="7">
        <f t="shared" ref="M79:M85" si="162">IF(AND(J$244&gt;4,K79=1),12)+IF(AND(J$244&gt;4,K79=2),8)+IF(AND(J$244&gt;4,K79=3),6)+IF(AND(J$244&gt;4,K79=4),5)+IF(AND(J$244&gt;4,K79=5),4)+IF(AND(J$244&gt;4,K79=6),3)+IF(AND(J$244&gt;4,K79=7),2)+IF(AND(J$244&gt;4,K79&gt;7),1)+IF(AND(J$244=4,K79=1),8)+IF(AND(J$244=4,K79=2),6)+IF(AND(J$244=4,K79=3),4)+IF(AND(J$244=4,K79=4),2)+IF(AND(J$244=3,K79=1),6)+IF(AND(J$244=3,K79=2),4)+IF(AND(J$244=3,K79=3),2)+IF(AND(J$244=2,K79=1),4)+IF(AND(J$244=2,K79=2),2)+IF(AND(J$244=1,K79=1),2)</f>
        <v>2</v>
      </c>
      <c r="N79" s="2" t="s">
        <v>31</v>
      </c>
      <c r="O79" s="4">
        <f t="shared" ref="O79:O85" si="163">+I79+L79+M79+U79</f>
        <v>7</v>
      </c>
      <c r="P79" s="11">
        <f t="shared" ref="P79:P85" si="164">O79</f>
        <v>7</v>
      </c>
      <c r="Q79" s="2">
        <v>29.797000000000001</v>
      </c>
      <c r="R79" s="2">
        <v>32.497999999999998</v>
      </c>
      <c r="S79" s="2" t="s">
        <v>31</v>
      </c>
      <c r="T79" s="2"/>
      <c r="U79" s="6"/>
      <c r="V79" s="19">
        <f t="shared" ref="V79:V85" si="165">MIN(F79,G79,Q79,R79)</f>
        <v>29.622</v>
      </c>
      <c r="W79" s="2"/>
      <c r="X79" s="3"/>
      <c r="Y79" s="4">
        <f t="shared" ref="Y79:Y85" si="166">IF(AND(Z$244&gt;4,X79=1),6)+IF(AND(Z$244&gt;4,X79=2),4)+IF(AND(Z$244&gt;4,X79=3),3)+IF(AND(Z$244&gt;4,X79=4),2)+IF(AND(Z$244&gt;4,X79=5),1)+IF(AND(Z$244&gt;4,X79&gt;5),1)+IF(AND(Z$244=4,X79=1),4)+IF(AND(Z$244=4,X79=2),3)+IF(AND(Z$244=4,X79=3),2)+IF(AND(Z$244=4,X79=4),1)+IF(AND(Z$244=3,X79=1),3)+IF(AND(Z$244=3,X79=2),2)+IF(AND(Z$244=3,X79=3),1)+IF(AND(Z$244=2,X79=1),2)+IF(AND(Z$244=2,X79=2),1)+IF(AND(Z$244=1,X79=1),1)</f>
        <v>0</v>
      </c>
      <c r="Z79" s="5"/>
      <c r="AA79" s="5"/>
      <c r="AB79" s="7">
        <f t="shared" ref="AB79:AB85" si="167">IF(AND(Z$244&gt;4,Z79=1),12)+IF(AND(Z$244&gt;4,Z79=2),8)+IF(AND(Z$244&gt;4,Z79=3),6)+IF(AND(Z$244&gt;4,Z79=4),5)+IF(AND(Z$244&gt;4,Z79=5),4)+IF(AND(Z$244&gt;4,Z79=6),3)+IF(AND(Z$244&gt;4,Z79=7),2)+IF(AND(Z$244&gt;4,Z79&gt;7),1)+IF(AND(Z$244=4,Z79=1),8)+IF(AND(Z$244=4,Z79=2),6)+IF(AND(Z$244=4,Z79=3),4)+IF(AND(Z$244=4,Z79=4),2)+IF(AND(Z$244=3,Z79=1),6)+IF(AND(Z$244=3,Z79=2),4)+IF(AND(Z$244=3,Z79=3),2)+IF(AND(Z$244=2,Z79=1),4)+IF(AND(Z$244=2,Z79=2),2)+IF(AND(Z$244=1,Z79=1),2)</f>
        <v>0</v>
      </c>
      <c r="AC79" s="7">
        <f t="shared" ref="AC79:AC85" si="168">IF(AND(Z$244&gt;4,AA79=1),12)+IF(AND(Z$244&gt;4,AA79=2),8)+IF(AND(Z$244&gt;4,AA79=3),6)+IF(AND(Z$244&gt;4,AA79=4),5)+IF(AND(Z$244&gt;4,AA79=5),4)+IF(AND(Z$244&gt;4,AA79=6),3)+IF(AND(Z$244&gt;4,AA79=7),2)+IF(AND(Z$244&gt;4,AA79&gt;7),1)+IF(AND(Z$244=4,AA79=1),8)+IF(AND(Z$244=4,AA79=2),6)+IF(AND(Z$244=4,AA79=3),4)+IF(AND(Z$244=4,AA79=4),2)+IF(AND(Z$244=3,AA79=1),6)+IF(AND(Z$244=3,AA79=2),4)+IF(AND(Z$244=3,AA79=3),2)+IF(AND(Z$244=2,AA79=1),4)+IF(AND(Z$244=2,AA79=2),2)+IF(AND(Z$244=1,AA79=1),2)</f>
        <v>0</v>
      </c>
      <c r="AD79" s="2" t="s">
        <v>31</v>
      </c>
      <c r="AE79" s="4">
        <f t="shared" ref="AE79:AE85" si="169">+Y79+AB79+AC79+AK79</f>
        <v>0</v>
      </c>
      <c r="AF79" s="11">
        <f t="shared" ref="AF79:AF85" si="170">AE79+P79</f>
        <v>7</v>
      </c>
      <c r="AG79" s="2">
        <v>30.652999999999999</v>
      </c>
      <c r="AH79" s="2"/>
      <c r="AI79" s="2" t="s">
        <v>31</v>
      </c>
      <c r="AJ79" s="2"/>
      <c r="AK79" s="6"/>
      <c r="AL79" s="19">
        <f t="shared" ref="AL79:AL85" si="171">MIN(V79,W79,AG79,AH79)</f>
        <v>29.622</v>
      </c>
      <c r="AM79" s="2">
        <v>37.984000000000002</v>
      </c>
      <c r="AN79" s="3">
        <v>3</v>
      </c>
      <c r="AO79" s="4">
        <f t="shared" ref="AO79:AO85" si="172">IF(AND(AP$244&gt;4,AN79=1),6)+IF(AND(AP$244&gt;4,AN79=2),4)+IF(AND(AP$244&gt;4,AN79=3),3)+IF(AND(AP$244&gt;4,AN79=4),2)+IF(AND(AP$244&gt;4,AN79=5),1)+IF(AND(AP$244&gt;4,AN79&gt;5),1)+IF(AND(AP$244=4,AN79=1),4)+IF(AND(AP$244=4,AN79=2),3)+IF(AND(AP$244=4,AN79=3),2)+IF(AND(AP$244=4,AN79=4),1)+IF(AND(AP$244=3,AN79=1),3)+IF(AND(AP$244=3,AN79=2),2)+IF(AND(AP$244=3,AN79=3),1)+IF(AND(AP$244=2,AN79=1),2)+IF(AND(AP$244=2,AN79=2),1)+IF(AND(AP$244=1,AN79=1),1)</f>
        <v>3</v>
      </c>
      <c r="AP79" s="5">
        <v>3</v>
      </c>
      <c r="AQ79" s="5">
        <v>1</v>
      </c>
      <c r="AR79" s="7">
        <f t="shared" ref="AR79:AR85" si="173">IF(AND(AP$244&gt;4,AP79=1),12)+IF(AND(AP$244&gt;4,AP79=2),8)+IF(AND(AP$244&gt;4,AP79=3),6)+IF(AND(AP$244&gt;4,AP79=4),5)+IF(AND(AP$244&gt;4,AP79=5),4)+IF(AND(AP$244&gt;4,AP79=6),3)+IF(AND(AP$244&gt;4,AP79=7),2)+IF(AND(AP$244&gt;4,AP79&gt;7),1)+IF(AND(AP$244=4,AP79=1),8)+IF(AND(AP$244=4,AP79=2),6)+IF(AND(AP$244=4,AP79=3),4)+IF(AND(AP$244=4,AP79=4),2)+IF(AND(AP$244=3,AP79=1),6)+IF(AND(AP$244=3,AP79=2),4)+IF(AND(AP$244=3,AP79=3),2)+IF(AND(AP$244=2,AP79=1),4)+IF(AND(AP$244=2,AP79=2),2)+IF(AND(AP$244=1,AP79=1),2)</f>
        <v>6</v>
      </c>
      <c r="AS79" s="7">
        <f t="shared" ref="AS79:AS85" si="174">IF(AND(AP$244&gt;4,AQ79=1),12)+IF(AND(AP$244&gt;4,AQ79=2),8)+IF(AND(AP$244&gt;4,AQ79=3),6)+IF(AND(AP$244&gt;4,AQ79=4),5)+IF(AND(AP$244&gt;4,AQ79=5),4)+IF(AND(AP$244&gt;4,AQ79=6),3)+IF(AND(AP$244&gt;4,AQ79=7),2)+IF(AND(AP$244&gt;4,AQ79&gt;7),1)+IF(AND(AP$244=4,AQ79=1),8)+IF(AND(AP$244=4,AQ79=2),6)+IF(AND(AP$244=4,AQ79=3),4)+IF(AND(AP$244=4,AQ79=4),2)+IF(AND(AP$244=3,AQ79=1),6)+IF(AND(AP$244=3,AQ79=2),4)+IF(AND(AP$244=3,AQ79=3),2)+IF(AND(AP$244=2,AQ79=1),4)+IF(AND(AP$244=2,AQ79=2),2)+IF(AND(AP$244=1,AQ79=1),2)</f>
        <v>12</v>
      </c>
      <c r="AT79" s="2" t="s">
        <v>31</v>
      </c>
      <c r="AU79" s="4">
        <f t="shared" ref="AU79:AU85" si="175">+AO79+AR79+AS79+BA79</f>
        <v>22</v>
      </c>
      <c r="AV79" s="11">
        <f t="shared" ref="AV79:AV85" si="176">AU79+AF79</f>
        <v>29</v>
      </c>
      <c r="AW79" s="2">
        <v>30.146000000000001</v>
      </c>
      <c r="AX79" s="2">
        <v>29.355</v>
      </c>
      <c r="AY79" s="2" t="s">
        <v>31</v>
      </c>
      <c r="AZ79" s="8" t="s">
        <v>97</v>
      </c>
      <c r="BA79" s="6">
        <v>1</v>
      </c>
      <c r="BB79" s="19">
        <f t="shared" ref="BB79:BB85" si="177">MIN(AL79,AM79,AW79,AX79)</f>
        <v>29.355</v>
      </c>
      <c r="BC79" s="2">
        <v>32.631999999999998</v>
      </c>
      <c r="BD79" s="3">
        <v>4</v>
      </c>
      <c r="BE79" s="4">
        <f t="shared" ref="BE79:BE85" si="178">IF(AND(BF$244&gt;4,BD79=1),6)+IF(AND(BF$244&gt;4,BD79=2),4)+IF(AND(BF$244&gt;4,BD79=3),3)+IF(AND(BF$244&gt;4,BD79=4),2)+IF(AND(BF$244&gt;4,BD79=5),1)+IF(AND(BF$244&gt;4,BD79&gt;5),1)+IF(AND(BF$244=4,BD79=1),4)+IF(AND(BF$244=4,BD79=2),3)+IF(AND(BF$244=4,BD79=3),2)+IF(AND(BF$244=4,BD79=4),1)+IF(AND(BF$244=3,BD79=1),3)+IF(AND(BF$244=3,BD79=2),2)+IF(AND(BF$244=3,BD79=3),1)+IF(AND(BF$244=2,BD79=1),2)+IF(AND(BF$244=2,BD79=2),1)+IF(AND(BF$244=1,BD79=1),1)</f>
        <v>2</v>
      </c>
      <c r="BF79" s="5">
        <v>5</v>
      </c>
      <c r="BG79" s="5">
        <v>2</v>
      </c>
      <c r="BH79" s="7">
        <f t="shared" ref="BH79:BH85" si="179">IF(AND(BF$244&gt;4,BF79=1),12)+IF(AND(BF$244&gt;4,BF79=2),8)+IF(AND(BF$244&gt;4,BF79=3),6)+IF(AND(BF$244&gt;4,BF79=4),5)+IF(AND(BF$244&gt;4,BF79=5),4)+IF(AND(BF$244&gt;4,BF79=6),3)+IF(AND(BF$244&gt;4,BF79=7),2)+IF(AND(BF$244&gt;4,BF79&gt;7),1)+IF(AND(BF$244=4,BF79=1),8)+IF(AND(BF$244=4,BF79=2),6)+IF(AND(BF$244=4,BF79=3),4)+IF(AND(BF$244=4,BF79=4),2)+IF(AND(BF$244=3,BF79=1),6)+IF(AND(BF$244=3,BF79=2),4)+IF(AND(BF$244=3,BF79=3),2)+IF(AND(BF$244=2,BF79=1),4)+IF(AND(BF$244=2,BF79=2),2)+IF(AND(BF$244=1,BF79=1),2)</f>
        <v>4</v>
      </c>
      <c r="BI79" s="7">
        <f t="shared" ref="BI79:BI85" si="180">IF(AND(BF$244&gt;4,BG79=1),12)+IF(AND(BF$244&gt;4,BG79=2),8)+IF(AND(BF$244&gt;4,BG79=3),6)+IF(AND(BF$244&gt;4,BG79=4),5)+IF(AND(BF$244&gt;4,BG79=5),4)+IF(AND(BF$244&gt;4,BG79=6),3)+IF(AND(BF$244&gt;4,BG79=7),2)+IF(AND(BF$244&gt;4,BG79&gt;7),1)+IF(AND(BF$244=4,BG79=1),8)+IF(AND(BF$244=4,BG79=2),6)+IF(AND(BF$244=4,BG79=3),4)+IF(AND(BF$244=4,BG79=4),2)+IF(AND(BF$244=3,BG79=1),6)+IF(AND(BF$244=3,BG79=2),4)+IF(AND(BF$244=3,BG79=3),2)+IF(AND(BF$244=2,BG79=1),4)+IF(AND(BF$244=2,BG79=2),2)+IF(AND(BF$244=1,BG79=1),2)</f>
        <v>8</v>
      </c>
      <c r="BJ79" s="2" t="s">
        <v>31</v>
      </c>
      <c r="BK79" s="4">
        <f t="shared" ref="BK79:BK85" si="181">+BE79+BH79+BI79+BQ79</f>
        <v>14</v>
      </c>
      <c r="BL79" s="11">
        <f t="shared" ref="BL79:BL85" si="182">BK79+AV79</f>
        <v>43</v>
      </c>
      <c r="BM79" s="10">
        <v>29.61</v>
      </c>
      <c r="BN79" s="2">
        <v>29.597999999999999</v>
      </c>
      <c r="BO79" s="2" t="s">
        <v>31</v>
      </c>
      <c r="BP79" s="2" t="s">
        <v>97</v>
      </c>
      <c r="BQ79" s="6"/>
      <c r="BR79" s="19">
        <f t="shared" ref="BR79:BR85" si="183">MIN(BB79,BC79,BM79,BN79)</f>
        <v>29.355</v>
      </c>
      <c r="BS79" s="2"/>
      <c r="BT79" s="3"/>
      <c r="BU79" s="4">
        <f t="shared" ref="BU79:BU85" si="184">IF(AND(BV$244&gt;4,BT79=1),6)+IF(AND(BV$244&gt;4,BT79=2),4)+IF(AND(BV$244&gt;4,BT79=3),3)+IF(AND(BV$244&gt;4,BT79=4),2)+IF(AND(BV$244&gt;4,BT79=5),1)+IF(AND(BV$244&gt;4,BT79&gt;5),1)+IF(AND(BV$244=4,BT79=1),4)+IF(AND(BV$244=4,BT79=2),3)+IF(AND(BV$244=4,BT79=3),2)+IF(AND(BV$244=4,BT79=4),1)+IF(AND(BV$244=3,BT79=1),3)+IF(AND(BV$244=3,BT79=2),2)+IF(AND(BV$244=3,BT79=3),1)+IF(AND(BV$244=2,BT79=1),2)+IF(AND(BV$244=2,BT79=2),1)+IF(AND(BV$244=1,BT79=1),1)</f>
        <v>0</v>
      </c>
      <c r="BV79" s="5"/>
      <c r="BW79" s="5"/>
      <c r="BX79" s="7">
        <f t="shared" ref="BX79:BX85" si="185">IF(AND(BV$244&gt;4,BV79=1),12)+IF(AND(BV$244&gt;4,BV79=2),8)+IF(AND(BV$244&gt;4,BV79=3),6)+IF(AND(BV$244&gt;4,BV79=4),5)+IF(AND(BV$244&gt;4,BV79=5),4)+IF(AND(BV$244&gt;4,BV79=6),3)+IF(AND(BV$244&gt;4,BV79=7),2)+IF(AND(BV$244&gt;4,BV79&gt;7),1)+IF(AND(BV$244=4,BV79=1),8)+IF(AND(BV$244=4,BV79=2),6)+IF(AND(BV$244=4,BV79=3),4)+IF(AND(BV$244=4,BV79=4),2)+IF(AND(BV$244=3,BV79=1),6)+IF(AND(BV$244=3,BV79=2),4)+IF(AND(BV$244=3,BV79=3),2)+IF(AND(BV$244=2,BV79=1),4)+IF(AND(BV$244=2,BV79=2),2)+IF(AND(BV$244=1,BV79=1),2)</f>
        <v>0</v>
      </c>
      <c r="BY79" s="7">
        <f t="shared" ref="BY79:BY85" si="186">IF(AND(BV$244&gt;4,BW79=1),12)+IF(AND(BV$244&gt;4,BW79=2),8)+IF(AND(BV$244&gt;4,BW79=3),6)+IF(AND(BV$244&gt;4,BW79=4),5)+IF(AND(BV$244&gt;4,BW79=5),4)+IF(AND(BV$244&gt;4,BW79=6),3)+IF(AND(BV$244&gt;4,BW79=7),2)+IF(AND(BV$244&gt;4,BW79&gt;7),1)+IF(AND(BV$244=4,BW79=1),8)+IF(AND(BV$244=4,BW79=2),6)+IF(AND(BV$244=4,BW79=3),4)+IF(AND(BV$244=4,BW79=4),2)+IF(AND(BV$244=3,BW79=1),6)+IF(AND(BV$244=3,BW79=2),4)+IF(AND(BV$244=3,BW79=3),2)+IF(AND(BV$244=2,BW79=1),4)+IF(AND(BV$244=2,BW79=2),2)+IF(AND(BV$244=1,BW79=1),2)</f>
        <v>0</v>
      </c>
      <c r="BZ79" s="2" t="s">
        <v>31</v>
      </c>
      <c r="CA79" s="4">
        <f t="shared" ref="CA79:CA85" si="187">+BU79+BX79+BY79+CG79</f>
        <v>0</v>
      </c>
      <c r="CB79" s="11">
        <f t="shared" ref="CB79:CB85" si="188">CA79+BL79</f>
        <v>43</v>
      </c>
      <c r="CC79" s="10"/>
      <c r="CD79" s="2"/>
      <c r="CE79" s="2" t="s">
        <v>31</v>
      </c>
      <c r="CF79" s="2" t="s">
        <v>97</v>
      </c>
      <c r="CG79" s="6"/>
      <c r="CH79" s="19">
        <f t="shared" ref="CH79:CH85" si="189">MIN(BR79,BS79,CC79,CD79)</f>
        <v>29.355</v>
      </c>
      <c r="CI79" s="2">
        <v>32.264000000000003</v>
      </c>
      <c r="CJ79" s="3">
        <v>1</v>
      </c>
      <c r="CK79" s="4">
        <f t="shared" ref="CK79:CK85" si="190">IF(AND(CL$244&gt;4,CJ79=1),6)+IF(AND(CL$244&gt;4,CJ79=2),4)+IF(AND(CL$244&gt;4,CJ79=3),3)+IF(AND(CL$244&gt;4,CJ79=4),2)+IF(AND(CL$244&gt;4,CJ79=5),1)+IF(AND(CL$244&gt;4,CJ79&gt;5),1)+IF(AND(CL$244=4,CJ79=1),4)+IF(AND(CL$244=4,CJ79=2),3)+IF(AND(CL$244=4,CJ79=3),2)+IF(AND(CL$244=4,CJ79=4),1)+IF(AND(CL$244=3,CJ79=1),3)+IF(AND(CL$244=3,CJ79=2),2)+IF(AND(CL$244=3,CJ79=3),1)+IF(AND(CL$244=2,CJ79=1),2)+IF(AND(CL$244=2,CJ79=2),1)+IF(AND(CL$244=1,CJ79=1),1)</f>
        <v>3</v>
      </c>
      <c r="CL79" s="5">
        <v>1</v>
      </c>
      <c r="CM79" s="5">
        <v>1</v>
      </c>
      <c r="CN79" s="7">
        <f t="shared" ref="CN79:CN85" si="191">IF(AND(CL$244&gt;4,CL79=1),12)+IF(AND(CL$244&gt;4,CL79=2),8)+IF(AND(CL$244&gt;4,CL79=3),6)+IF(AND(CL$244&gt;4,CL79=4),5)+IF(AND(CL$244&gt;4,CL79=5),4)+IF(AND(CL$244&gt;4,CL79=6),3)+IF(AND(CL$244&gt;4,CL79=7),2)+IF(AND(CL$244&gt;4,CL79&gt;7),1)+IF(AND(CL$244=4,CL79=1),8)+IF(AND(CL$244=4,CL79=2),6)+IF(AND(CL$244=4,CL79=3),4)+IF(AND(CL$244=4,CL79=4),2)+IF(AND(CL$244=3,CL79=1),6)+IF(AND(CL$244=3,CL79=2),4)+IF(AND(CL$244=3,CL79=3),2)+IF(AND(CL$244=2,CL79=1),4)+IF(AND(CL$244=2,CL79=2),2)+IF(AND(CL$244=1,CL79=1),2)</f>
        <v>6</v>
      </c>
      <c r="CO79" s="7">
        <f t="shared" ref="CO79:CO85" si="192">IF(AND(CL$244&gt;4,CM79=1),12)+IF(AND(CL$244&gt;4,CM79=2),8)+IF(AND(CL$244&gt;4,CM79=3),6)+IF(AND(CL$244&gt;4,CM79=4),5)+IF(AND(CL$244&gt;4,CM79=5),4)+IF(AND(CL$244&gt;4,CM79=6),3)+IF(AND(CL$244&gt;4,CM79=7),2)+IF(AND(CL$244&gt;4,CM79&gt;7),1)+IF(AND(CL$244=4,CM79=1),8)+IF(AND(CL$244=4,CM79=2),6)+IF(AND(CL$244=4,CM79=3),4)+IF(AND(CL$244=4,CM79=4),2)+IF(AND(CL$244=3,CM79=1),6)+IF(AND(CL$244=3,CM79=2),4)+IF(AND(CL$244=3,CM79=3),2)+IF(AND(CL$244=2,CM79=1),4)+IF(AND(CL$244=2,CM79=2),2)+IF(AND(CL$244=1,CM79=1),2)</f>
        <v>6</v>
      </c>
      <c r="CP79" s="2" t="s">
        <v>31</v>
      </c>
      <c r="CQ79" s="4">
        <f t="shared" ref="CQ79:CQ85" si="193">+CK79+CN79+CO79+CW79</f>
        <v>15</v>
      </c>
      <c r="CR79" s="11">
        <f t="shared" ref="CR79:CR85" si="194">CQ79+CB79</f>
        <v>58</v>
      </c>
      <c r="CS79" s="10">
        <v>30.08</v>
      </c>
      <c r="CT79" s="2">
        <v>30.338000000000001</v>
      </c>
      <c r="CU79" s="2" t="s">
        <v>31</v>
      </c>
      <c r="CV79" s="2" t="s">
        <v>97</v>
      </c>
      <c r="CW79" s="6"/>
      <c r="CX79" s="19">
        <f t="shared" ref="CX79:CX93" si="195">MIN(CH79,CI79,CS79,CT79)</f>
        <v>29.355</v>
      </c>
      <c r="CY79" s="2">
        <v>31.298999999999999</v>
      </c>
      <c r="CZ79" s="3">
        <v>2</v>
      </c>
      <c r="DA79" s="4">
        <f t="shared" ref="DA79:DA93" si="196">IF(AND(DB$244&gt;4,CZ79=1),6)+IF(AND(DB$244&gt;4,CZ79=2),4)+IF(AND(DB$244&gt;4,CZ79=3),3)+IF(AND(DB$244&gt;4,CZ79=4),2)+IF(AND(DB$244&gt;4,CZ79=5),1)+IF(AND(DB$244&gt;4,CZ79&gt;5),1)+IF(AND(DB$244=4,CZ79=1),4)+IF(AND(DB$244=4,CZ79=2),3)+IF(AND(DB$244=4,CZ79=3),2)+IF(AND(DB$244=4,CZ79=4),1)+IF(AND(DB$244=3,CZ79=1),3)+IF(AND(DB$244=3,CZ79=2),2)+IF(AND(DB$244=3,CZ79=3),1)+IF(AND(DB$244=2,CZ79=1),2)+IF(AND(DB$244=2,CZ79=2),1)+IF(AND(DB$244=1,CZ79=1),1)</f>
        <v>2</v>
      </c>
      <c r="DB79" s="5">
        <v>2</v>
      </c>
      <c r="DC79" s="5"/>
      <c r="DD79" s="7">
        <f t="shared" ref="DD79:DD93" si="197">IF(AND(DB$244&gt;4,DB79=1),12)+IF(AND(DB$244&gt;4,DB79=2),8)+IF(AND(DB$244&gt;4,DB79=3),6)+IF(AND(DB$244&gt;4,DB79=4),5)+IF(AND(DB$244&gt;4,DB79=5),4)+IF(AND(DB$244&gt;4,DB79=6),3)+IF(AND(DB$244&gt;4,DB79=7),2)+IF(AND(DB$244&gt;4,DB79&gt;7),1)+IF(AND(DB$244=4,DB79=1),8)+IF(AND(DB$244=4,DB79=2),6)+IF(AND(DB$244=4,DB79=3),4)+IF(AND(DB$244=4,DB79=4),2)+IF(AND(DB$244=3,DB79=1),6)+IF(AND(DB$244=3,DB79=2),4)+IF(AND(DB$244=3,DB79=3),2)+IF(AND(DB$244=2,DB79=1),4)+IF(AND(DB$244=2,DB79=2),2)+IF(AND(DB$244=1,DB79=1),2)</f>
        <v>4</v>
      </c>
      <c r="DE79" s="7">
        <f t="shared" ref="DE79:DE93" si="198">IF(AND(DB$244&gt;4,DC79=1),12)+IF(AND(DB$244&gt;4,DC79=2),8)+IF(AND(DB$244&gt;4,DC79=3),6)+IF(AND(DB$244&gt;4,DC79=4),5)+IF(AND(DB$244&gt;4,DC79=5),4)+IF(AND(DB$244&gt;4,DC79=6),3)+IF(AND(DB$244&gt;4,DC79=7),2)+IF(AND(DB$244&gt;4,DC79&gt;7),1)+IF(AND(DB$244=4,DC79=1),8)+IF(AND(DB$244=4,DC79=2),6)+IF(AND(DB$244=4,DC79=3),4)+IF(AND(DB$244=4,DC79=4),2)+IF(AND(DB$244=3,DC79=1),6)+IF(AND(DB$244=3,DC79=2),4)+IF(AND(DB$244=3,DC79=3),2)+IF(AND(DB$244=2,DC79=1),4)+IF(AND(DB$244=2,DC79=2),2)+IF(AND(DB$244=1,DC79=1),2)</f>
        <v>0</v>
      </c>
      <c r="DF79" s="2" t="s">
        <v>31</v>
      </c>
      <c r="DG79" s="4">
        <f t="shared" ref="DG79:DG93" si="199">+DA79+DD79+DE79+DM79</f>
        <v>6</v>
      </c>
      <c r="DH79" s="11">
        <f t="shared" ref="DH79:DH93" si="200">DG79+CR79</f>
        <v>64</v>
      </c>
      <c r="DI79" s="10">
        <v>31.55</v>
      </c>
      <c r="DJ79" s="2"/>
      <c r="DK79" s="2" t="s">
        <v>31</v>
      </c>
      <c r="DL79" s="2" t="s">
        <v>97</v>
      </c>
      <c r="DM79" s="6"/>
      <c r="DN79" s="19">
        <f t="shared" ref="DN79:DN95" si="201">MIN(CX79,CY79,DI79,DJ79)</f>
        <v>29.355</v>
      </c>
    </row>
    <row r="80" spans="1:118" s="15" customFormat="1" ht="14" customHeight="1">
      <c r="A80" s="13">
        <v>2</v>
      </c>
      <c r="B80" s="1" t="s">
        <v>60</v>
      </c>
      <c r="C80" s="2">
        <v>6080</v>
      </c>
      <c r="D80" s="1">
        <v>67</v>
      </c>
      <c r="E80" s="1" t="s">
        <v>39</v>
      </c>
      <c r="F80" s="57">
        <v>30.396999999999998</v>
      </c>
      <c r="G80" s="10">
        <v>31.28</v>
      </c>
      <c r="H80" s="3">
        <v>2</v>
      </c>
      <c r="I80" s="4">
        <f t="shared" si="160"/>
        <v>2</v>
      </c>
      <c r="J80" s="5">
        <v>3</v>
      </c>
      <c r="K80" s="5">
        <v>2</v>
      </c>
      <c r="L80" s="7">
        <f t="shared" si="161"/>
        <v>2</v>
      </c>
      <c r="M80" s="7">
        <f t="shared" si="162"/>
        <v>4</v>
      </c>
      <c r="N80" s="2" t="s">
        <v>31</v>
      </c>
      <c r="O80" s="4">
        <f t="shared" si="163"/>
        <v>8</v>
      </c>
      <c r="P80" s="11">
        <f t="shared" si="164"/>
        <v>8</v>
      </c>
      <c r="Q80" s="2">
        <v>31.934000000000001</v>
      </c>
      <c r="R80" s="2">
        <v>31.547999999999998</v>
      </c>
      <c r="S80" s="2" t="s">
        <v>31</v>
      </c>
      <c r="T80" s="2"/>
      <c r="U80" s="6"/>
      <c r="V80" s="19">
        <f t="shared" si="165"/>
        <v>30.396999999999998</v>
      </c>
      <c r="W80" s="10"/>
      <c r="X80" s="3"/>
      <c r="Y80" s="4">
        <f t="shared" si="166"/>
        <v>0</v>
      </c>
      <c r="Z80" s="5"/>
      <c r="AA80" s="5"/>
      <c r="AB80" s="7">
        <f t="shared" si="167"/>
        <v>0</v>
      </c>
      <c r="AC80" s="7">
        <f t="shared" si="168"/>
        <v>0</v>
      </c>
      <c r="AD80" s="2" t="s">
        <v>31</v>
      </c>
      <c r="AE80" s="4">
        <f t="shared" si="169"/>
        <v>0</v>
      </c>
      <c r="AF80" s="11">
        <f t="shared" si="170"/>
        <v>8</v>
      </c>
      <c r="AG80" s="2">
        <v>32.618000000000002</v>
      </c>
      <c r="AH80" s="2"/>
      <c r="AI80" s="2" t="s">
        <v>31</v>
      </c>
      <c r="AJ80" s="2"/>
      <c r="AK80" s="6"/>
      <c r="AL80" s="19">
        <f t="shared" si="171"/>
        <v>30.396999999999998</v>
      </c>
      <c r="AM80" s="10">
        <v>39.6</v>
      </c>
      <c r="AN80" s="3">
        <v>5</v>
      </c>
      <c r="AO80" s="4">
        <f t="shared" si="172"/>
        <v>1</v>
      </c>
      <c r="AP80" s="5">
        <v>4</v>
      </c>
      <c r="AQ80" s="5">
        <v>4</v>
      </c>
      <c r="AR80" s="7">
        <f t="shared" si="173"/>
        <v>5</v>
      </c>
      <c r="AS80" s="7">
        <f t="shared" si="174"/>
        <v>5</v>
      </c>
      <c r="AT80" s="2" t="s">
        <v>31</v>
      </c>
      <c r="AU80" s="4">
        <f t="shared" si="175"/>
        <v>11</v>
      </c>
      <c r="AV80" s="11">
        <f t="shared" si="176"/>
        <v>19</v>
      </c>
      <c r="AW80" s="2">
        <v>31.419</v>
      </c>
      <c r="AX80" s="2">
        <v>31.059000000000001</v>
      </c>
      <c r="AY80" s="2" t="s">
        <v>31</v>
      </c>
      <c r="AZ80" s="2"/>
      <c r="BA80" s="6"/>
      <c r="BB80" s="19">
        <f t="shared" si="177"/>
        <v>30.396999999999998</v>
      </c>
      <c r="BC80" s="10">
        <v>33.601999999999997</v>
      </c>
      <c r="BD80" s="3">
        <v>5</v>
      </c>
      <c r="BE80" s="4">
        <f t="shared" si="178"/>
        <v>1</v>
      </c>
      <c r="BF80" s="5">
        <v>6</v>
      </c>
      <c r="BG80" s="5">
        <v>6</v>
      </c>
      <c r="BH80" s="7">
        <f t="shared" si="179"/>
        <v>3</v>
      </c>
      <c r="BI80" s="7">
        <f t="shared" si="180"/>
        <v>3</v>
      </c>
      <c r="BJ80" s="2" t="s">
        <v>31</v>
      </c>
      <c r="BK80" s="4">
        <f t="shared" si="181"/>
        <v>7</v>
      </c>
      <c r="BL80" s="11">
        <f t="shared" si="182"/>
        <v>26</v>
      </c>
      <c r="BM80" s="10">
        <v>31.38</v>
      </c>
      <c r="BN80" s="2">
        <v>32.668999999999997</v>
      </c>
      <c r="BO80" s="2" t="s">
        <v>31</v>
      </c>
      <c r="BP80" s="2"/>
      <c r="BQ80" s="6"/>
      <c r="BR80" s="19">
        <f t="shared" si="183"/>
        <v>30.396999999999998</v>
      </c>
      <c r="BS80" s="10"/>
      <c r="BT80" s="3"/>
      <c r="BU80" s="4">
        <f t="shared" si="184"/>
        <v>0</v>
      </c>
      <c r="BV80" s="5"/>
      <c r="BW80" s="5"/>
      <c r="BX80" s="7">
        <f t="shared" si="185"/>
        <v>0</v>
      </c>
      <c r="BY80" s="7">
        <f t="shared" si="186"/>
        <v>0</v>
      </c>
      <c r="BZ80" s="2" t="s">
        <v>31</v>
      </c>
      <c r="CA80" s="4">
        <f t="shared" si="187"/>
        <v>0</v>
      </c>
      <c r="CB80" s="11">
        <f t="shared" si="188"/>
        <v>26</v>
      </c>
      <c r="CC80" s="10"/>
      <c r="CD80" s="2"/>
      <c r="CE80" s="2" t="s">
        <v>31</v>
      </c>
      <c r="CF80" s="2"/>
      <c r="CG80" s="6"/>
      <c r="CH80" s="19">
        <f t="shared" si="189"/>
        <v>30.396999999999998</v>
      </c>
      <c r="CI80" s="10">
        <v>33.521999999999998</v>
      </c>
      <c r="CJ80" s="3">
        <v>2</v>
      </c>
      <c r="CK80" s="4">
        <f t="shared" si="190"/>
        <v>2</v>
      </c>
      <c r="CL80" s="5">
        <v>2</v>
      </c>
      <c r="CM80" s="5">
        <v>2</v>
      </c>
      <c r="CN80" s="7">
        <f t="shared" si="191"/>
        <v>4</v>
      </c>
      <c r="CO80" s="7">
        <f t="shared" si="192"/>
        <v>4</v>
      </c>
      <c r="CP80" s="2" t="s">
        <v>31</v>
      </c>
      <c r="CQ80" s="4">
        <f t="shared" si="193"/>
        <v>10</v>
      </c>
      <c r="CR80" s="11">
        <f t="shared" si="194"/>
        <v>36</v>
      </c>
      <c r="CS80" s="10">
        <v>32.689</v>
      </c>
      <c r="CT80" s="2">
        <v>32.070999999999998</v>
      </c>
      <c r="CU80" s="2" t="s">
        <v>31</v>
      </c>
      <c r="CV80" s="2"/>
      <c r="CW80" s="6"/>
      <c r="CX80" s="19">
        <f t="shared" si="195"/>
        <v>30.396999999999998</v>
      </c>
      <c r="CY80" s="10"/>
      <c r="CZ80" s="3"/>
      <c r="DA80" s="4">
        <f t="shared" si="196"/>
        <v>0</v>
      </c>
      <c r="DB80" s="5"/>
      <c r="DC80" s="5"/>
      <c r="DD80" s="7">
        <f t="shared" si="197"/>
        <v>0</v>
      </c>
      <c r="DE80" s="7">
        <f t="shared" si="198"/>
        <v>0</v>
      </c>
      <c r="DF80" s="2" t="s">
        <v>31</v>
      </c>
      <c r="DG80" s="4">
        <f t="shared" si="199"/>
        <v>0</v>
      </c>
      <c r="DH80" s="11">
        <f t="shared" si="200"/>
        <v>36</v>
      </c>
      <c r="DI80" s="10"/>
      <c r="DJ80" s="2"/>
      <c r="DK80" s="2" t="s">
        <v>31</v>
      </c>
      <c r="DL80" s="2"/>
      <c r="DM80" s="6"/>
      <c r="DN80" s="19">
        <f t="shared" si="201"/>
        <v>30.396999999999998</v>
      </c>
    </row>
    <row r="81" spans="1:118" s="15" customFormat="1" ht="14" hidden="1">
      <c r="A81" s="13">
        <v>1</v>
      </c>
      <c r="B81" s="1" t="s">
        <v>94</v>
      </c>
      <c r="C81" s="2">
        <v>41242</v>
      </c>
      <c r="D81" s="1">
        <v>9</v>
      </c>
      <c r="E81" s="1" t="s">
        <v>28</v>
      </c>
      <c r="F81" s="57">
        <v>29.631</v>
      </c>
      <c r="G81" s="10"/>
      <c r="H81" s="3"/>
      <c r="I81" s="4">
        <f t="shared" si="160"/>
        <v>0</v>
      </c>
      <c r="J81" s="5"/>
      <c r="K81" s="5"/>
      <c r="L81" s="7">
        <f t="shared" si="161"/>
        <v>0</v>
      </c>
      <c r="M81" s="7">
        <f t="shared" si="162"/>
        <v>0</v>
      </c>
      <c r="N81" s="2" t="s">
        <v>40</v>
      </c>
      <c r="O81" s="4">
        <f t="shared" si="163"/>
        <v>0</v>
      </c>
      <c r="P81" s="11">
        <f t="shared" si="164"/>
        <v>0</v>
      </c>
      <c r="Q81" s="2"/>
      <c r="R81" s="2"/>
      <c r="S81" s="2" t="s">
        <v>29</v>
      </c>
      <c r="T81" s="2"/>
      <c r="U81" s="6"/>
      <c r="V81" s="19">
        <f t="shared" si="165"/>
        <v>29.631</v>
      </c>
      <c r="W81" s="10"/>
      <c r="X81" s="3"/>
      <c r="Y81" s="4">
        <f t="shared" si="166"/>
        <v>0</v>
      </c>
      <c r="Z81" s="5"/>
      <c r="AA81" s="5"/>
      <c r="AB81" s="7">
        <f t="shared" si="167"/>
        <v>0</v>
      </c>
      <c r="AC81" s="7">
        <f t="shared" si="168"/>
        <v>0</v>
      </c>
      <c r="AD81" s="2" t="s">
        <v>40</v>
      </c>
      <c r="AE81" s="4">
        <f t="shared" si="169"/>
        <v>0</v>
      </c>
      <c r="AF81" s="11">
        <f t="shared" si="170"/>
        <v>0</v>
      </c>
      <c r="AG81" s="2"/>
      <c r="AH81" s="2"/>
      <c r="AI81" s="2" t="s">
        <v>29</v>
      </c>
      <c r="AJ81" s="2"/>
      <c r="AK81" s="6"/>
      <c r="AL81" s="19">
        <f t="shared" si="171"/>
        <v>29.631</v>
      </c>
      <c r="AM81" s="10"/>
      <c r="AN81" s="3"/>
      <c r="AO81" s="4">
        <f t="shared" si="172"/>
        <v>0</v>
      </c>
      <c r="AP81" s="5"/>
      <c r="AQ81" s="5"/>
      <c r="AR81" s="7">
        <f t="shared" si="173"/>
        <v>0</v>
      </c>
      <c r="AS81" s="7">
        <f t="shared" si="174"/>
        <v>0</v>
      </c>
      <c r="AT81" s="2" t="s">
        <v>40</v>
      </c>
      <c r="AU81" s="4">
        <f t="shared" si="175"/>
        <v>0</v>
      </c>
      <c r="AV81" s="11">
        <f t="shared" si="176"/>
        <v>0</v>
      </c>
      <c r="AW81" s="2"/>
      <c r="AX81" s="2"/>
      <c r="AY81" s="2" t="s">
        <v>29</v>
      </c>
      <c r="AZ81" s="2"/>
      <c r="BA81" s="6"/>
      <c r="BB81" s="19">
        <f t="shared" si="177"/>
        <v>29.631</v>
      </c>
      <c r="BC81" s="10"/>
      <c r="BD81" s="3"/>
      <c r="BE81" s="4">
        <f t="shared" si="178"/>
        <v>0</v>
      </c>
      <c r="BF81" s="5"/>
      <c r="BG81" s="5"/>
      <c r="BH81" s="7">
        <f t="shared" si="179"/>
        <v>0</v>
      </c>
      <c r="BI81" s="7">
        <f t="shared" si="180"/>
        <v>0</v>
      </c>
      <c r="BJ81" s="2" t="s">
        <v>40</v>
      </c>
      <c r="BK81" s="4">
        <f t="shared" si="181"/>
        <v>0</v>
      </c>
      <c r="BL81" s="11">
        <f t="shared" si="182"/>
        <v>0</v>
      </c>
      <c r="BM81" s="2"/>
      <c r="BN81" s="2"/>
      <c r="BO81" s="2" t="s">
        <v>29</v>
      </c>
      <c r="BP81" s="2"/>
      <c r="BQ81" s="6"/>
      <c r="BR81" s="19">
        <f t="shared" si="183"/>
        <v>29.631</v>
      </c>
      <c r="BS81" s="10"/>
      <c r="BT81" s="3"/>
      <c r="BU81" s="4">
        <f t="shared" si="184"/>
        <v>0</v>
      </c>
      <c r="BV81" s="5"/>
      <c r="BW81" s="5"/>
      <c r="BX81" s="7">
        <f t="shared" si="185"/>
        <v>0</v>
      </c>
      <c r="BY81" s="7">
        <f t="shared" si="186"/>
        <v>0</v>
      </c>
      <c r="BZ81" s="2" t="s">
        <v>40</v>
      </c>
      <c r="CA81" s="4">
        <f t="shared" si="187"/>
        <v>0</v>
      </c>
      <c r="CB81" s="11">
        <f t="shared" si="188"/>
        <v>0</v>
      </c>
      <c r="CC81" s="2"/>
      <c r="CD81" s="2"/>
      <c r="CE81" s="2" t="s">
        <v>29</v>
      </c>
      <c r="CF81" s="2"/>
      <c r="CG81" s="6"/>
      <c r="CH81" s="19">
        <f t="shared" si="189"/>
        <v>29.631</v>
      </c>
      <c r="CI81" s="10"/>
      <c r="CJ81" s="3"/>
      <c r="CK81" s="4">
        <f t="shared" si="190"/>
        <v>0</v>
      </c>
      <c r="CL81" s="5"/>
      <c r="CM81" s="5"/>
      <c r="CN81" s="7">
        <f t="shared" si="191"/>
        <v>0</v>
      </c>
      <c r="CO81" s="7">
        <f t="shared" si="192"/>
        <v>0</v>
      </c>
      <c r="CP81" s="2" t="s">
        <v>31</v>
      </c>
      <c r="CQ81" s="4">
        <f t="shared" si="193"/>
        <v>0</v>
      </c>
      <c r="CR81" s="11">
        <f t="shared" si="194"/>
        <v>0</v>
      </c>
      <c r="CS81" s="2"/>
      <c r="CT81" s="2"/>
      <c r="CU81" s="2" t="s">
        <v>29</v>
      </c>
      <c r="CV81" s="2"/>
      <c r="CW81" s="6"/>
      <c r="CX81" s="19">
        <f t="shared" si="195"/>
        <v>29.631</v>
      </c>
      <c r="CY81" s="10"/>
      <c r="CZ81" s="3"/>
      <c r="DA81" s="4">
        <f t="shared" si="196"/>
        <v>0</v>
      </c>
      <c r="DB81" s="5"/>
      <c r="DC81" s="5"/>
      <c r="DD81" s="7">
        <f t="shared" si="197"/>
        <v>0</v>
      </c>
      <c r="DE81" s="7">
        <f t="shared" si="198"/>
        <v>0</v>
      </c>
      <c r="DF81" s="2" t="s">
        <v>31</v>
      </c>
      <c r="DG81" s="4">
        <f t="shared" si="199"/>
        <v>0</v>
      </c>
      <c r="DH81" s="11">
        <f t="shared" si="200"/>
        <v>0</v>
      </c>
      <c r="DI81" s="2"/>
      <c r="DJ81" s="2"/>
      <c r="DK81" s="2" t="s">
        <v>29</v>
      </c>
      <c r="DL81" s="2"/>
      <c r="DM81" s="6"/>
      <c r="DN81" s="19">
        <f t="shared" si="201"/>
        <v>29.631</v>
      </c>
    </row>
    <row r="82" spans="1:118" s="15" customFormat="1" ht="14" hidden="1" customHeight="1">
      <c r="A82" s="13">
        <v>4</v>
      </c>
      <c r="B82" s="1" t="s">
        <v>79</v>
      </c>
      <c r="C82" s="2">
        <v>99998183</v>
      </c>
      <c r="D82" s="1">
        <v>107</v>
      </c>
      <c r="E82" s="1" t="s">
        <v>77</v>
      </c>
      <c r="F82" s="57">
        <v>30.059000000000001</v>
      </c>
      <c r="G82" s="2"/>
      <c r="H82" s="3"/>
      <c r="I82" s="4">
        <f t="shared" si="160"/>
        <v>0</v>
      </c>
      <c r="J82" s="5"/>
      <c r="K82" s="5"/>
      <c r="L82" s="7">
        <f t="shared" si="161"/>
        <v>0</v>
      </c>
      <c r="M82" s="7">
        <f t="shared" si="162"/>
        <v>0</v>
      </c>
      <c r="N82" s="2"/>
      <c r="O82" s="4">
        <f t="shared" si="163"/>
        <v>0</v>
      </c>
      <c r="P82" s="11">
        <f t="shared" si="164"/>
        <v>0</v>
      </c>
      <c r="Q82" s="2"/>
      <c r="R82" s="2"/>
      <c r="S82" s="2"/>
      <c r="T82" s="2"/>
      <c r="U82" s="6"/>
      <c r="V82" s="19">
        <f t="shared" si="165"/>
        <v>30.059000000000001</v>
      </c>
      <c r="W82" s="2"/>
      <c r="X82" s="3"/>
      <c r="Y82" s="4">
        <f t="shared" si="166"/>
        <v>0</v>
      </c>
      <c r="Z82" s="5"/>
      <c r="AA82" s="5"/>
      <c r="AB82" s="7">
        <f t="shared" si="167"/>
        <v>0</v>
      </c>
      <c r="AC82" s="7">
        <f t="shared" si="168"/>
        <v>0</v>
      </c>
      <c r="AD82" s="2"/>
      <c r="AE82" s="4">
        <f t="shared" si="169"/>
        <v>0</v>
      </c>
      <c r="AF82" s="11">
        <f t="shared" si="170"/>
        <v>0</v>
      </c>
      <c r="AG82" s="2"/>
      <c r="AH82" s="2"/>
      <c r="AI82" s="2"/>
      <c r="AJ82" s="2"/>
      <c r="AK82" s="6"/>
      <c r="AL82" s="19">
        <f t="shared" si="171"/>
        <v>30.059000000000001</v>
      </c>
      <c r="AM82" s="2"/>
      <c r="AN82" s="3"/>
      <c r="AO82" s="4">
        <f t="shared" si="172"/>
        <v>0</v>
      </c>
      <c r="AP82" s="5"/>
      <c r="AQ82" s="5"/>
      <c r="AR82" s="7">
        <f t="shared" si="173"/>
        <v>0</v>
      </c>
      <c r="AS82" s="7">
        <f t="shared" si="174"/>
        <v>0</v>
      </c>
      <c r="AT82" s="2"/>
      <c r="AU82" s="4">
        <f t="shared" si="175"/>
        <v>0</v>
      </c>
      <c r="AV82" s="11">
        <f t="shared" si="176"/>
        <v>0</v>
      </c>
      <c r="AW82" s="2"/>
      <c r="AX82" s="2"/>
      <c r="AY82" s="2"/>
      <c r="AZ82" s="2"/>
      <c r="BA82" s="6"/>
      <c r="BB82" s="19">
        <f t="shared" si="177"/>
        <v>30.059000000000001</v>
      </c>
      <c r="BC82" s="2"/>
      <c r="BD82" s="3"/>
      <c r="BE82" s="4">
        <f t="shared" si="178"/>
        <v>0</v>
      </c>
      <c r="BF82" s="5"/>
      <c r="BG82" s="5"/>
      <c r="BH82" s="7">
        <f t="shared" si="179"/>
        <v>0</v>
      </c>
      <c r="BI82" s="7">
        <f t="shared" si="180"/>
        <v>0</v>
      </c>
      <c r="BJ82" s="2"/>
      <c r="BK82" s="4">
        <f t="shared" si="181"/>
        <v>0</v>
      </c>
      <c r="BL82" s="11">
        <f t="shared" si="182"/>
        <v>0</v>
      </c>
      <c r="BM82" s="2"/>
      <c r="BN82" s="2"/>
      <c r="BO82" s="2"/>
      <c r="BP82" s="2"/>
      <c r="BQ82" s="6"/>
      <c r="BR82" s="19">
        <f t="shared" si="183"/>
        <v>30.059000000000001</v>
      </c>
      <c r="BS82" s="2"/>
      <c r="BT82" s="3"/>
      <c r="BU82" s="4">
        <f t="shared" si="184"/>
        <v>0</v>
      </c>
      <c r="BV82" s="5"/>
      <c r="BW82" s="5"/>
      <c r="BX82" s="7">
        <f t="shared" si="185"/>
        <v>0</v>
      </c>
      <c r="BY82" s="7">
        <f t="shared" si="186"/>
        <v>0</v>
      </c>
      <c r="BZ82" s="2"/>
      <c r="CA82" s="4">
        <f t="shared" si="187"/>
        <v>0</v>
      </c>
      <c r="CB82" s="11">
        <f t="shared" si="188"/>
        <v>0</v>
      </c>
      <c r="CC82" s="2"/>
      <c r="CD82" s="2"/>
      <c r="CE82" s="2"/>
      <c r="CF82" s="2"/>
      <c r="CG82" s="6"/>
      <c r="CH82" s="19">
        <f t="shared" si="189"/>
        <v>30.059000000000001</v>
      </c>
      <c r="CI82" s="2"/>
      <c r="CJ82" s="3"/>
      <c r="CK82" s="4">
        <f t="shared" si="190"/>
        <v>0</v>
      </c>
      <c r="CL82" s="5"/>
      <c r="CM82" s="5"/>
      <c r="CN82" s="7">
        <f t="shared" si="191"/>
        <v>0</v>
      </c>
      <c r="CO82" s="7">
        <f t="shared" si="192"/>
        <v>0</v>
      </c>
      <c r="CP82" s="2" t="s">
        <v>31</v>
      </c>
      <c r="CQ82" s="4">
        <f t="shared" si="193"/>
        <v>0</v>
      </c>
      <c r="CR82" s="11">
        <f t="shared" si="194"/>
        <v>0</v>
      </c>
      <c r="CS82" s="2"/>
      <c r="CT82" s="2"/>
      <c r="CU82" s="2"/>
      <c r="CV82" s="2"/>
      <c r="CW82" s="6"/>
      <c r="CX82" s="19">
        <f t="shared" si="195"/>
        <v>30.059000000000001</v>
      </c>
      <c r="CY82" s="2"/>
      <c r="CZ82" s="3"/>
      <c r="DA82" s="4">
        <f t="shared" si="196"/>
        <v>0</v>
      </c>
      <c r="DB82" s="5"/>
      <c r="DC82" s="5"/>
      <c r="DD82" s="7">
        <f t="shared" si="197"/>
        <v>0</v>
      </c>
      <c r="DE82" s="7">
        <f t="shared" si="198"/>
        <v>0</v>
      </c>
      <c r="DF82" s="2" t="s">
        <v>31</v>
      </c>
      <c r="DG82" s="4">
        <f t="shared" si="199"/>
        <v>0</v>
      </c>
      <c r="DH82" s="11">
        <f t="shared" si="200"/>
        <v>0</v>
      </c>
      <c r="DI82" s="2"/>
      <c r="DJ82" s="2"/>
      <c r="DK82" s="2"/>
      <c r="DL82" s="2"/>
      <c r="DM82" s="6"/>
      <c r="DN82" s="19">
        <f t="shared" si="201"/>
        <v>30.059000000000001</v>
      </c>
    </row>
    <row r="83" spans="1:118" s="15" customFormat="1" ht="14" customHeight="1">
      <c r="A83" s="13">
        <v>4</v>
      </c>
      <c r="B83" s="1" t="s">
        <v>86</v>
      </c>
      <c r="C83" s="2">
        <v>35787</v>
      </c>
      <c r="D83" s="1">
        <v>123</v>
      </c>
      <c r="E83" s="1" t="s">
        <v>121</v>
      </c>
      <c r="F83" s="57">
        <v>30.879000000000001</v>
      </c>
      <c r="G83" s="10"/>
      <c r="H83" s="3"/>
      <c r="I83" s="4">
        <f t="shared" si="160"/>
        <v>0</v>
      </c>
      <c r="J83" s="5"/>
      <c r="K83" s="5"/>
      <c r="L83" s="7">
        <f t="shared" si="161"/>
        <v>0</v>
      </c>
      <c r="M83" s="7">
        <f t="shared" si="162"/>
        <v>0</v>
      </c>
      <c r="N83" s="2"/>
      <c r="O83" s="4">
        <f t="shared" si="163"/>
        <v>0</v>
      </c>
      <c r="P83" s="11">
        <f t="shared" si="164"/>
        <v>0</v>
      </c>
      <c r="Q83" s="2"/>
      <c r="R83" s="2"/>
      <c r="S83" s="2"/>
      <c r="T83" s="2"/>
      <c r="U83" s="6"/>
      <c r="V83" s="19">
        <f t="shared" si="165"/>
        <v>30.879000000000001</v>
      </c>
      <c r="W83" s="10"/>
      <c r="X83" s="3"/>
      <c r="Y83" s="4">
        <f t="shared" si="166"/>
        <v>0</v>
      </c>
      <c r="Z83" s="5"/>
      <c r="AA83" s="5"/>
      <c r="AB83" s="7">
        <f t="shared" si="167"/>
        <v>0</v>
      </c>
      <c r="AC83" s="7">
        <f t="shared" si="168"/>
        <v>0</v>
      </c>
      <c r="AD83" s="2"/>
      <c r="AE83" s="4">
        <f t="shared" si="169"/>
        <v>0</v>
      </c>
      <c r="AF83" s="11">
        <f t="shared" si="170"/>
        <v>0</v>
      </c>
      <c r="AG83" s="2"/>
      <c r="AH83" s="2"/>
      <c r="AI83" s="2"/>
      <c r="AJ83" s="2"/>
      <c r="AK83" s="6"/>
      <c r="AL83" s="19">
        <f t="shared" si="171"/>
        <v>30.879000000000001</v>
      </c>
      <c r="AM83" s="10">
        <v>38.607999999999997</v>
      </c>
      <c r="AN83" s="3">
        <v>4</v>
      </c>
      <c r="AO83" s="4">
        <f t="shared" si="172"/>
        <v>2</v>
      </c>
      <c r="AP83" s="5">
        <v>5</v>
      </c>
      <c r="AQ83" s="5">
        <v>5</v>
      </c>
      <c r="AR83" s="7">
        <f t="shared" si="173"/>
        <v>4</v>
      </c>
      <c r="AS83" s="7">
        <f t="shared" si="174"/>
        <v>4</v>
      </c>
      <c r="AT83" s="2" t="s">
        <v>31</v>
      </c>
      <c r="AU83" s="4">
        <f t="shared" si="175"/>
        <v>10</v>
      </c>
      <c r="AV83" s="11">
        <f t="shared" si="176"/>
        <v>10</v>
      </c>
      <c r="AW83" s="2">
        <v>31.472000000000001</v>
      </c>
      <c r="AX83" s="2">
        <v>31.407</v>
      </c>
      <c r="AY83" s="2" t="s">
        <v>31</v>
      </c>
      <c r="AZ83" s="2"/>
      <c r="BA83" s="6"/>
      <c r="BB83" s="19">
        <f t="shared" si="177"/>
        <v>30.879000000000001</v>
      </c>
      <c r="BC83" s="10"/>
      <c r="BD83" s="3"/>
      <c r="BE83" s="4">
        <f t="shared" si="178"/>
        <v>0</v>
      </c>
      <c r="BF83" s="5">
        <v>4</v>
      </c>
      <c r="BG83" s="5">
        <v>5</v>
      </c>
      <c r="BH83" s="7">
        <f t="shared" si="179"/>
        <v>5</v>
      </c>
      <c r="BI83" s="7">
        <f t="shared" si="180"/>
        <v>4</v>
      </c>
      <c r="BJ83" s="2" t="s">
        <v>31</v>
      </c>
      <c r="BK83" s="4">
        <f t="shared" si="181"/>
        <v>10</v>
      </c>
      <c r="BL83" s="11">
        <f t="shared" si="182"/>
        <v>20</v>
      </c>
      <c r="BM83" s="2">
        <v>30.585999999999999</v>
      </c>
      <c r="BN83" s="2">
        <v>31.135000000000002</v>
      </c>
      <c r="BO83" s="2" t="s">
        <v>31</v>
      </c>
      <c r="BP83" s="2"/>
      <c r="BQ83" s="6">
        <v>1</v>
      </c>
      <c r="BR83" s="19">
        <f t="shared" si="183"/>
        <v>30.585999999999999</v>
      </c>
      <c r="BS83" s="10"/>
      <c r="BT83" s="3"/>
      <c r="BU83" s="4">
        <f t="shared" si="184"/>
        <v>0</v>
      </c>
      <c r="BV83" s="5"/>
      <c r="BW83" s="5"/>
      <c r="BX83" s="7">
        <f t="shared" si="185"/>
        <v>0</v>
      </c>
      <c r="BY83" s="7">
        <f t="shared" si="186"/>
        <v>0</v>
      </c>
      <c r="BZ83" s="2" t="s">
        <v>31</v>
      </c>
      <c r="CA83" s="4">
        <f t="shared" si="187"/>
        <v>0</v>
      </c>
      <c r="CB83" s="11">
        <f t="shared" si="188"/>
        <v>20</v>
      </c>
      <c r="CC83" s="2"/>
      <c r="CD83" s="2"/>
      <c r="CE83" s="2" t="s">
        <v>31</v>
      </c>
      <c r="CF83" s="2"/>
      <c r="CG83" s="6"/>
      <c r="CH83" s="19">
        <f t="shared" si="189"/>
        <v>30.585999999999999</v>
      </c>
      <c r="CI83" s="10">
        <v>38.235999999999997</v>
      </c>
      <c r="CJ83" s="3">
        <v>3</v>
      </c>
      <c r="CK83" s="4">
        <f t="shared" si="190"/>
        <v>1</v>
      </c>
      <c r="CL83" s="5"/>
      <c r="CM83" s="5"/>
      <c r="CN83" s="7">
        <f t="shared" si="191"/>
        <v>0</v>
      </c>
      <c r="CO83" s="7">
        <f t="shared" si="192"/>
        <v>0</v>
      </c>
      <c r="CP83" s="2" t="s">
        <v>31</v>
      </c>
      <c r="CQ83" s="4">
        <f t="shared" si="193"/>
        <v>1</v>
      </c>
      <c r="CR83" s="11">
        <f t="shared" si="194"/>
        <v>21</v>
      </c>
      <c r="CS83" s="2"/>
      <c r="CT83" s="2"/>
      <c r="CU83" s="2" t="s">
        <v>31</v>
      </c>
      <c r="CV83" s="2"/>
      <c r="CW83" s="6"/>
      <c r="CX83" s="19">
        <f t="shared" si="195"/>
        <v>30.585999999999999</v>
      </c>
      <c r="CY83" s="10"/>
      <c r="CZ83" s="3"/>
      <c r="DA83" s="4">
        <f t="shared" si="196"/>
        <v>0</v>
      </c>
      <c r="DB83" s="5"/>
      <c r="DC83" s="5"/>
      <c r="DD83" s="7">
        <f t="shared" si="197"/>
        <v>0</v>
      </c>
      <c r="DE83" s="7">
        <f t="shared" si="198"/>
        <v>0</v>
      </c>
      <c r="DF83" s="2" t="s">
        <v>31</v>
      </c>
      <c r="DG83" s="4">
        <f t="shared" si="199"/>
        <v>0</v>
      </c>
      <c r="DH83" s="11">
        <f t="shared" si="200"/>
        <v>21</v>
      </c>
      <c r="DI83" s="2"/>
      <c r="DJ83" s="2"/>
      <c r="DK83" s="2" t="s">
        <v>31</v>
      </c>
      <c r="DL83" s="2"/>
      <c r="DM83" s="6"/>
      <c r="DN83" s="19">
        <f t="shared" si="201"/>
        <v>30.585999999999999</v>
      </c>
    </row>
    <row r="84" spans="1:118" s="15" customFormat="1" ht="14" hidden="1">
      <c r="A84" s="13">
        <v>6</v>
      </c>
      <c r="B84" s="1" t="s">
        <v>108</v>
      </c>
      <c r="C84" s="2">
        <v>99998173</v>
      </c>
      <c r="D84" s="1">
        <v>18</v>
      </c>
      <c r="E84" s="1" t="s">
        <v>109</v>
      </c>
      <c r="F84" s="57">
        <v>30.96</v>
      </c>
      <c r="G84" s="2"/>
      <c r="H84" s="3"/>
      <c r="I84" s="4">
        <f t="shared" si="160"/>
        <v>0</v>
      </c>
      <c r="J84" s="5"/>
      <c r="K84" s="5"/>
      <c r="L84" s="7">
        <f t="shared" si="161"/>
        <v>0</v>
      </c>
      <c r="M84" s="7">
        <f t="shared" si="162"/>
        <v>0</v>
      </c>
      <c r="N84" s="2"/>
      <c r="O84" s="4">
        <f t="shared" si="163"/>
        <v>0</v>
      </c>
      <c r="P84" s="11">
        <f t="shared" si="164"/>
        <v>0</v>
      </c>
      <c r="Q84" s="2"/>
      <c r="R84" s="2"/>
      <c r="S84" s="2"/>
      <c r="T84" s="2"/>
      <c r="U84" s="6"/>
      <c r="V84" s="19">
        <f t="shared" si="165"/>
        <v>30.96</v>
      </c>
      <c r="W84" s="2"/>
      <c r="X84" s="3"/>
      <c r="Y84" s="4">
        <f t="shared" si="166"/>
        <v>0</v>
      </c>
      <c r="Z84" s="5"/>
      <c r="AA84" s="5"/>
      <c r="AB84" s="7">
        <f t="shared" si="167"/>
        <v>0</v>
      </c>
      <c r="AC84" s="7">
        <f t="shared" si="168"/>
        <v>0</v>
      </c>
      <c r="AD84" s="2"/>
      <c r="AE84" s="4">
        <f t="shared" si="169"/>
        <v>0</v>
      </c>
      <c r="AF84" s="11">
        <f t="shared" si="170"/>
        <v>0</v>
      </c>
      <c r="AG84" s="2"/>
      <c r="AH84" s="2"/>
      <c r="AI84" s="2"/>
      <c r="AJ84" s="2"/>
      <c r="AK84" s="6"/>
      <c r="AL84" s="19">
        <f t="shared" si="171"/>
        <v>30.96</v>
      </c>
      <c r="AM84" s="2"/>
      <c r="AN84" s="3"/>
      <c r="AO84" s="4">
        <f t="shared" si="172"/>
        <v>0</v>
      </c>
      <c r="AP84" s="5"/>
      <c r="AQ84" s="5"/>
      <c r="AR84" s="7">
        <f t="shared" si="173"/>
        <v>0</v>
      </c>
      <c r="AS84" s="7">
        <f t="shared" si="174"/>
        <v>0</v>
      </c>
      <c r="AT84" s="2"/>
      <c r="AU84" s="4">
        <f t="shared" si="175"/>
        <v>0</v>
      </c>
      <c r="AV84" s="11">
        <f t="shared" si="176"/>
        <v>0</v>
      </c>
      <c r="AW84" s="2"/>
      <c r="AX84" s="2"/>
      <c r="AY84" s="2"/>
      <c r="AZ84" s="2"/>
      <c r="BA84" s="6"/>
      <c r="BB84" s="19">
        <f t="shared" si="177"/>
        <v>30.96</v>
      </c>
      <c r="BC84" s="2"/>
      <c r="BD84" s="3"/>
      <c r="BE84" s="4">
        <f t="shared" si="178"/>
        <v>0</v>
      </c>
      <c r="BF84" s="5"/>
      <c r="BG84" s="5"/>
      <c r="BH84" s="7">
        <f t="shared" si="179"/>
        <v>0</v>
      </c>
      <c r="BI84" s="7">
        <f t="shared" si="180"/>
        <v>0</v>
      </c>
      <c r="BJ84" s="2"/>
      <c r="BK84" s="4">
        <f t="shared" si="181"/>
        <v>0</v>
      </c>
      <c r="BL84" s="11">
        <f t="shared" si="182"/>
        <v>0</v>
      </c>
      <c r="BM84" s="2"/>
      <c r="BN84" s="2"/>
      <c r="BO84" s="2"/>
      <c r="BP84" s="2"/>
      <c r="BQ84" s="6"/>
      <c r="BR84" s="19">
        <f t="shared" si="183"/>
        <v>30.96</v>
      </c>
      <c r="BS84" s="2"/>
      <c r="BT84" s="3"/>
      <c r="BU84" s="4">
        <f t="shared" si="184"/>
        <v>0</v>
      </c>
      <c r="BV84" s="5"/>
      <c r="BW84" s="5"/>
      <c r="BX84" s="7">
        <f t="shared" si="185"/>
        <v>0</v>
      </c>
      <c r="BY84" s="7">
        <f t="shared" si="186"/>
        <v>0</v>
      </c>
      <c r="BZ84" s="2"/>
      <c r="CA84" s="4">
        <f t="shared" si="187"/>
        <v>0</v>
      </c>
      <c r="CB84" s="11">
        <f t="shared" si="188"/>
        <v>0</v>
      </c>
      <c r="CC84" s="2"/>
      <c r="CD84" s="2"/>
      <c r="CE84" s="2"/>
      <c r="CF84" s="2"/>
      <c r="CG84" s="6"/>
      <c r="CH84" s="19">
        <f t="shared" si="189"/>
        <v>30.96</v>
      </c>
      <c r="CI84" s="2"/>
      <c r="CJ84" s="3"/>
      <c r="CK84" s="4">
        <f t="shared" si="190"/>
        <v>0</v>
      </c>
      <c r="CL84" s="5"/>
      <c r="CM84" s="5"/>
      <c r="CN84" s="7">
        <f t="shared" si="191"/>
        <v>0</v>
      </c>
      <c r="CO84" s="7">
        <f t="shared" si="192"/>
        <v>0</v>
      </c>
      <c r="CP84" s="2" t="s">
        <v>31</v>
      </c>
      <c r="CQ84" s="4">
        <f t="shared" si="193"/>
        <v>0</v>
      </c>
      <c r="CR84" s="11">
        <f t="shared" si="194"/>
        <v>0</v>
      </c>
      <c r="CS84" s="2"/>
      <c r="CT84" s="2"/>
      <c r="CU84" s="2"/>
      <c r="CV84" s="2"/>
      <c r="CW84" s="6"/>
      <c r="CX84" s="19">
        <f t="shared" si="195"/>
        <v>30.96</v>
      </c>
      <c r="CY84" s="2"/>
      <c r="CZ84" s="3"/>
      <c r="DA84" s="4">
        <f t="shared" si="196"/>
        <v>0</v>
      </c>
      <c r="DB84" s="5"/>
      <c r="DC84" s="5"/>
      <c r="DD84" s="7">
        <f t="shared" si="197"/>
        <v>0</v>
      </c>
      <c r="DE84" s="7">
        <f t="shared" si="198"/>
        <v>0</v>
      </c>
      <c r="DF84" s="2" t="s">
        <v>31</v>
      </c>
      <c r="DG84" s="4">
        <f t="shared" si="199"/>
        <v>0</v>
      </c>
      <c r="DH84" s="11">
        <f t="shared" si="200"/>
        <v>0</v>
      </c>
      <c r="DI84" s="2"/>
      <c r="DJ84" s="2"/>
      <c r="DK84" s="2"/>
      <c r="DL84" s="2"/>
      <c r="DM84" s="6"/>
      <c r="DN84" s="19">
        <f t="shared" si="201"/>
        <v>30.96</v>
      </c>
    </row>
    <row r="85" spans="1:118" s="15" customFormat="1" ht="14" hidden="1">
      <c r="A85" s="13">
        <v>7</v>
      </c>
      <c r="B85" s="1" t="s">
        <v>76</v>
      </c>
      <c r="C85" s="2">
        <v>36647</v>
      </c>
      <c r="D85" s="1">
        <v>45</v>
      </c>
      <c r="E85" s="1" t="s">
        <v>107</v>
      </c>
      <c r="F85" s="57">
        <v>28.49</v>
      </c>
      <c r="G85" s="2"/>
      <c r="H85" s="3"/>
      <c r="I85" s="4">
        <f t="shared" si="160"/>
        <v>0</v>
      </c>
      <c r="J85" s="5"/>
      <c r="K85" s="5"/>
      <c r="L85" s="7">
        <f t="shared" si="161"/>
        <v>0</v>
      </c>
      <c r="M85" s="7">
        <f t="shared" si="162"/>
        <v>0</v>
      </c>
      <c r="N85" s="2"/>
      <c r="O85" s="4">
        <f t="shared" si="163"/>
        <v>0</v>
      </c>
      <c r="P85" s="11">
        <f t="shared" si="164"/>
        <v>0</v>
      </c>
      <c r="Q85" s="2"/>
      <c r="R85" s="2"/>
      <c r="S85" s="2"/>
      <c r="T85" s="2" t="s">
        <v>97</v>
      </c>
      <c r="U85" s="6"/>
      <c r="V85" s="19">
        <f t="shared" si="165"/>
        <v>28.49</v>
      </c>
      <c r="W85" s="2"/>
      <c r="X85" s="3"/>
      <c r="Y85" s="4">
        <f t="shared" si="166"/>
        <v>0</v>
      </c>
      <c r="Z85" s="5"/>
      <c r="AA85" s="5"/>
      <c r="AB85" s="7">
        <f t="shared" si="167"/>
        <v>0</v>
      </c>
      <c r="AC85" s="7">
        <f t="shared" si="168"/>
        <v>0</v>
      </c>
      <c r="AD85" s="2"/>
      <c r="AE85" s="4">
        <f t="shared" si="169"/>
        <v>0</v>
      </c>
      <c r="AF85" s="11">
        <f t="shared" si="170"/>
        <v>0</v>
      </c>
      <c r="AG85" s="2"/>
      <c r="AH85" s="2"/>
      <c r="AI85" s="2"/>
      <c r="AJ85" s="2" t="s">
        <v>97</v>
      </c>
      <c r="AK85" s="6"/>
      <c r="AL85" s="19">
        <f t="shared" si="171"/>
        <v>28.49</v>
      </c>
      <c r="AM85" s="2"/>
      <c r="AN85" s="3"/>
      <c r="AO85" s="4">
        <f t="shared" si="172"/>
        <v>0</v>
      </c>
      <c r="AP85" s="5"/>
      <c r="AQ85" s="5"/>
      <c r="AR85" s="7">
        <f t="shared" si="173"/>
        <v>0</v>
      </c>
      <c r="AS85" s="7">
        <f t="shared" si="174"/>
        <v>0</v>
      </c>
      <c r="AT85" s="2"/>
      <c r="AU85" s="4">
        <f t="shared" si="175"/>
        <v>0</v>
      </c>
      <c r="AV85" s="11">
        <f t="shared" si="176"/>
        <v>0</v>
      </c>
      <c r="AW85" s="2"/>
      <c r="AX85" s="2"/>
      <c r="AY85" s="2"/>
      <c r="AZ85" s="2" t="s">
        <v>97</v>
      </c>
      <c r="BA85" s="6"/>
      <c r="BB85" s="19">
        <f t="shared" si="177"/>
        <v>28.49</v>
      </c>
      <c r="BC85" s="2"/>
      <c r="BD85" s="3"/>
      <c r="BE85" s="4">
        <f t="shared" si="178"/>
        <v>0</v>
      </c>
      <c r="BF85" s="5"/>
      <c r="BG85" s="5"/>
      <c r="BH85" s="7">
        <f t="shared" si="179"/>
        <v>0</v>
      </c>
      <c r="BI85" s="7">
        <f t="shared" si="180"/>
        <v>0</v>
      </c>
      <c r="BJ85" s="2"/>
      <c r="BK85" s="4">
        <f t="shared" si="181"/>
        <v>0</v>
      </c>
      <c r="BL85" s="11">
        <f t="shared" si="182"/>
        <v>0</v>
      </c>
      <c r="BM85" s="2"/>
      <c r="BN85" s="2"/>
      <c r="BO85" s="2"/>
      <c r="BP85" s="2" t="s">
        <v>97</v>
      </c>
      <c r="BQ85" s="6"/>
      <c r="BR85" s="19">
        <f t="shared" si="183"/>
        <v>28.49</v>
      </c>
      <c r="BS85" s="2"/>
      <c r="BT85" s="3"/>
      <c r="BU85" s="4">
        <f t="shared" si="184"/>
        <v>0</v>
      </c>
      <c r="BV85" s="5"/>
      <c r="BW85" s="5"/>
      <c r="BX85" s="7">
        <f t="shared" si="185"/>
        <v>0</v>
      </c>
      <c r="BY85" s="7">
        <f t="shared" si="186"/>
        <v>0</v>
      </c>
      <c r="BZ85" s="2"/>
      <c r="CA85" s="4">
        <f t="shared" si="187"/>
        <v>0</v>
      </c>
      <c r="CB85" s="11">
        <f t="shared" si="188"/>
        <v>0</v>
      </c>
      <c r="CC85" s="2"/>
      <c r="CD85" s="2"/>
      <c r="CE85" s="2"/>
      <c r="CF85" s="2" t="s">
        <v>97</v>
      </c>
      <c r="CG85" s="6"/>
      <c r="CH85" s="19">
        <f t="shared" si="189"/>
        <v>28.49</v>
      </c>
      <c r="CI85" s="2"/>
      <c r="CJ85" s="3"/>
      <c r="CK85" s="4">
        <f t="shared" si="190"/>
        <v>0</v>
      </c>
      <c r="CL85" s="5"/>
      <c r="CM85" s="5"/>
      <c r="CN85" s="7">
        <f t="shared" si="191"/>
        <v>0</v>
      </c>
      <c r="CO85" s="7">
        <f t="shared" si="192"/>
        <v>0</v>
      </c>
      <c r="CP85" s="2" t="s">
        <v>31</v>
      </c>
      <c r="CQ85" s="4">
        <f t="shared" si="193"/>
        <v>0</v>
      </c>
      <c r="CR85" s="11">
        <f t="shared" si="194"/>
        <v>0</v>
      </c>
      <c r="CS85" s="2"/>
      <c r="CT85" s="2"/>
      <c r="CU85" s="2"/>
      <c r="CV85" s="2" t="s">
        <v>97</v>
      </c>
      <c r="CW85" s="6"/>
      <c r="CX85" s="19">
        <f t="shared" si="195"/>
        <v>28.49</v>
      </c>
      <c r="CY85" s="2"/>
      <c r="CZ85" s="3"/>
      <c r="DA85" s="4">
        <f t="shared" si="196"/>
        <v>0</v>
      </c>
      <c r="DB85" s="5"/>
      <c r="DC85" s="5"/>
      <c r="DD85" s="7">
        <f t="shared" si="197"/>
        <v>0</v>
      </c>
      <c r="DE85" s="7">
        <f t="shared" si="198"/>
        <v>0</v>
      </c>
      <c r="DF85" s="2" t="s">
        <v>31</v>
      </c>
      <c r="DG85" s="4">
        <f t="shared" si="199"/>
        <v>0</v>
      </c>
      <c r="DH85" s="11">
        <f t="shared" si="200"/>
        <v>0</v>
      </c>
      <c r="DI85" s="2"/>
      <c r="DJ85" s="2"/>
      <c r="DK85" s="2"/>
      <c r="DL85" s="2" t="s">
        <v>97</v>
      </c>
      <c r="DM85" s="6"/>
      <c r="DN85" s="19">
        <f t="shared" si="201"/>
        <v>28.49</v>
      </c>
    </row>
    <row r="86" spans="1:118" s="15" customFormat="1" ht="14">
      <c r="A86" s="13">
        <v>5</v>
      </c>
      <c r="B86" s="1" t="s">
        <v>207</v>
      </c>
      <c r="C86" s="2">
        <v>2644</v>
      </c>
      <c r="D86" s="1">
        <v>100</v>
      </c>
      <c r="E86" s="1" t="s">
        <v>208</v>
      </c>
      <c r="F86" s="57"/>
      <c r="G86" s="2"/>
      <c r="H86" s="3"/>
      <c r="I86" s="2"/>
      <c r="J86" s="5"/>
      <c r="K86" s="5"/>
      <c r="L86" s="2"/>
      <c r="M86" s="2"/>
      <c r="N86" s="2"/>
      <c r="O86" s="4"/>
      <c r="P86" s="11"/>
      <c r="Q86" s="2"/>
      <c r="R86" s="2"/>
      <c r="S86" s="2"/>
      <c r="T86" s="2"/>
      <c r="U86" s="6"/>
      <c r="V86" s="19"/>
      <c r="W86" s="2"/>
      <c r="X86" s="3"/>
      <c r="Y86" s="2"/>
      <c r="Z86" s="5"/>
      <c r="AA86" s="5"/>
      <c r="AB86" s="2"/>
      <c r="AC86" s="2"/>
      <c r="AD86" s="2"/>
      <c r="AE86" s="4"/>
      <c r="AF86" s="11"/>
      <c r="AG86" s="2"/>
      <c r="AH86" s="2"/>
      <c r="AI86" s="2"/>
      <c r="AJ86" s="8"/>
      <c r="AK86" s="6"/>
      <c r="AL86" s="19"/>
      <c r="AM86" s="2"/>
      <c r="AN86" s="3"/>
      <c r="AO86" s="2"/>
      <c r="AP86" s="5"/>
      <c r="AQ86" s="5"/>
      <c r="AR86" s="2"/>
      <c r="AS86" s="2"/>
      <c r="AT86" s="2"/>
      <c r="AU86" s="4"/>
      <c r="AV86" s="11"/>
      <c r="AW86" s="2"/>
      <c r="AX86" s="2"/>
      <c r="AY86" s="2"/>
      <c r="AZ86" s="2"/>
      <c r="BA86" s="6"/>
      <c r="BB86" s="19"/>
      <c r="BC86" s="2"/>
      <c r="BD86" s="3"/>
      <c r="BE86" s="2"/>
      <c r="BF86" s="5"/>
      <c r="BG86" s="5"/>
      <c r="BH86" s="2"/>
      <c r="BI86" s="2"/>
      <c r="BJ86" s="2"/>
      <c r="BK86" s="4"/>
      <c r="BL86" s="11"/>
      <c r="BM86" s="2"/>
      <c r="BN86" s="2"/>
      <c r="BO86" s="2"/>
      <c r="BP86" s="8"/>
      <c r="BQ86" s="6"/>
      <c r="BR86" s="19"/>
      <c r="BS86" s="2"/>
      <c r="BT86" s="3"/>
      <c r="BU86" s="2"/>
      <c r="BV86" s="5"/>
      <c r="BW86" s="5"/>
      <c r="BX86" s="2"/>
      <c r="BY86" s="2"/>
      <c r="BZ86" s="2"/>
      <c r="CA86" s="4"/>
      <c r="CB86" s="11"/>
      <c r="CC86" s="2"/>
      <c r="CD86" s="2"/>
      <c r="CE86" s="2"/>
      <c r="CF86" s="6"/>
      <c r="CG86" s="6"/>
      <c r="CH86" s="19">
        <v>99.998999999999995</v>
      </c>
      <c r="CI86" s="2"/>
      <c r="CJ86" s="3"/>
      <c r="CK86" s="2"/>
      <c r="CL86" s="5"/>
      <c r="CM86" s="5"/>
      <c r="CN86" s="2"/>
      <c r="CO86" s="2"/>
      <c r="CP86" s="2" t="s">
        <v>40</v>
      </c>
      <c r="CQ86" s="4"/>
      <c r="CR86" s="11"/>
      <c r="CS86" s="10">
        <v>32.07</v>
      </c>
      <c r="CT86" s="2">
        <v>30.355</v>
      </c>
      <c r="CU86" s="2" t="s">
        <v>29</v>
      </c>
      <c r="CV86" s="8" t="s">
        <v>211</v>
      </c>
      <c r="CW86" s="6"/>
      <c r="CX86" s="19">
        <f t="shared" si="195"/>
        <v>30.355</v>
      </c>
      <c r="CY86" s="2">
        <v>28.867000000000001</v>
      </c>
      <c r="CZ86" s="3">
        <v>1</v>
      </c>
      <c r="DA86" s="4">
        <f t="shared" si="196"/>
        <v>3</v>
      </c>
      <c r="DB86" s="5"/>
      <c r="DC86" s="5">
        <v>1</v>
      </c>
      <c r="DD86" s="7">
        <f t="shared" si="197"/>
        <v>0</v>
      </c>
      <c r="DE86" s="7">
        <f t="shared" si="198"/>
        <v>6</v>
      </c>
      <c r="DF86" s="2" t="s">
        <v>29</v>
      </c>
      <c r="DG86" s="4">
        <f t="shared" si="199"/>
        <v>10</v>
      </c>
      <c r="DH86" s="11">
        <f t="shared" si="200"/>
        <v>10</v>
      </c>
      <c r="DI86" s="10"/>
      <c r="DJ86" s="2">
        <v>29.614000000000001</v>
      </c>
      <c r="DK86" s="2" t="s">
        <v>31</v>
      </c>
      <c r="DL86" s="8" t="s">
        <v>97</v>
      </c>
      <c r="DM86" s="6">
        <v>1</v>
      </c>
      <c r="DN86" s="19">
        <f t="shared" si="201"/>
        <v>28.867000000000001</v>
      </c>
    </row>
    <row r="87" spans="1:118" s="15" customFormat="1" ht="14" hidden="1">
      <c r="A87" s="13">
        <v>9</v>
      </c>
      <c r="B87" s="1" t="s">
        <v>123</v>
      </c>
      <c r="C87" s="2">
        <v>34556</v>
      </c>
      <c r="D87" s="1">
        <v>757</v>
      </c>
      <c r="E87" s="1" t="s">
        <v>66</v>
      </c>
      <c r="F87" s="57">
        <v>29.329000000000001</v>
      </c>
      <c r="G87" s="2"/>
      <c r="H87" s="3"/>
      <c r="I87" s="4">
        <f>IF(AND(J$244&gt;4,H87=1),6)+IF(AND(J$244&gt;4,H87=2),4)+IF(AND(J$244&gt;4,H87=3),3)+IF(AND(J$244&gt;4,H87=4),2)+IF(AND(J$244&gt;4,H87=5),1)+IF(AND(J$244&gt;4,H87&gt;5),1)+IF(AND(J$244=4,H87=1),4)+IF(AND(J$244=4,H87=2),3)+IF(AND(J$244=4,H87=3),2)+IF(AND(J$244=4,H87=4),1)+IF(AND(J$244=3,H87=1),3)+IF(AND(J$244=3,H87=2),2)+IF(AND(J$244=3,H87=3),1)+IF(AND(J$244=2,H87=1),2)+IF(AND(J$244=2,H87=2),1)+IF(AND(J$244=1,H87=1),1)</f>
        <v>0</v>
      </c>
      <c r="J87" s="5"/>
      <c r="K87" s="5"/>
      <c r="L87" s="7">
        <f>IF(AND(J$244&gt;4,J87=1),12)+IF(AND(J$244&gt;4,J87=2),8)+IF(AND(J$244&gt;4,J87=3),6)+IF(AND(J$244&gt;4,J87=4),5)+IF(AND(J$244&gt;4,J87=5),4)+IF(AND(J$244&gt;4,J87=6),3)+IF(AND(J$244&gt;4,J87=7),2)+IF(AND(J$244&gt;4,J87&gt;7),1)+IF(AND(J$244=4,J87=1),8)+IF(AND(J$244=4,J87=2),6)+IF(AND(J$244=4,J87=3),4)+IF(AND(J$244=4,J87=4),2)+IF(AND(J$244=3,J87=1),6)+IF(AND(J$244=3,J87=2),4)+IF(AND(J$244=3,J87=3),2)+IF(AND(J$244=2,J87=1),4)+IF(AND(J$244=2,J87=2),2)+IF(AND(J$244=1,J87=1),2)</f>
        <v>0</v>
      </c>
      <c r="M87" s="7">
        <f>IF(AND(J$244&gt;4,K87=1),12)+IF(AND(J$244&gt;4,K87=2),8)+IF(AND(J$244&gt;4,K87=3),6)+IF(AND(J$244&gt;4,K87=4),5)+IF(AND(J$244&gt;4,K87=5),4)+IF(AND(J$244&gt;4,K87=6),3)+IF(AND(J$244&gt;4,K87=7),2)+IF(AND(J$244&gt;4,K87&gt;7),1)+IF(AND(J$244=4,K87=1),8)+IF(AND(J$244=4,K87=2),6)+IF(AND(J$244=4,K87=3),4)+IF(AND(J$244=4,K87=4),2)+IF(AND(J$244=3,K87=1),6)+IF(AND(J$244=3,K87=2),4)+IF(AND(J$244=3,K87=3),2)+IF(AND(J$244=2,K87=1),4)+IF(AND(J$244=2,K87=2),2)+IF(AND(J$244=1,K87=1),2)</f>
        <v>0</v>
      </c>
      <c r="N87" s="2"/>
      <c r="O87" s="4">
        <f>+I87+L87+M87+U87</f>
        <v>0</v>
      </c>
      <c r="P87" s="11">
        <f>O87</f>
        <v>0</v>
      </c>
      <c r="Q87" s="2"/>
      <c r="R87" s="2"/>
      <c r="S87" s="2"/>
      <c r="T87" s="2" t="s">
        <v>97</v>
      </c>
      <c r="U87" s="6"/>
      <c r="V87" s="19">
        <f>MIN(F87,G87,Q87,R87)</f>
        <v>29.329000000000001</v>
      </c>
      <c r="W87" s="2"/>
      <c r="X87" s="3"/>
      <c r="Y87" s="4">
        <f>IF(AND(Z$244&gt;4,X87=1),6)+IF(AND(Z$244&gt;4,X87=2),4)+IF(AND(Z$244&gt;4,X87=3),3)+IF(AND(Z$244&gt;4,X87=4),2)+IF(AND(Z$244&gt;4,X87=5),1)+IF(AND(Z$244&gt;4,X87&gt;5),1)+IF(AND(Z$244=4,X87=1),4)+IF(AND(Z$244=4,X87=2),3)+IF(AND(Z$244=4,X87=3),2)+IF(AND(Z$244=4,X87=4),1)+IF(AND(Z$244=3,X87=1),3)+IF(AND(Z$244=3,X87=2),2)+IF(AND(Z$244=3,X87=3),1)+IF(AND(Z$244=2,X87=1),2)+IF(AND(Z$244=2,X87=2),1)+IF(AND(Z$244=1,X87=1),1)</f>
        <v>0</v>
      </c>
      <c r="Z87" s="5"/>
      <c r="AA87" s="5"/>
      <c r="AB87" s="7">
        <f>IF(AND(Z$244&gt;4,Z87=1),12)+IF(AND(Z$244&gt;4,Z87=2),8)+IF(AND(Z$244&gt;4,Z87=3),6)+IF(AND(Z$244&gt;4,Z87=4),5)+IF(AND(Z$244&gt;4,Z87=5),4)+IF(AND(Z$244&gt;4,Z87=6),3)+IF(AND(Z$244&gt;4,Z87=7),2)+IF(AND(Z$244&gt;4,Z87&gt;7),1)+IF(AND(Z$244=4,Z87=1),8)+IF(AND(Z$244=4,Z87=2),6)+IF(AND(Z$244=4,Z87=3),4)+IF(AND(Z$244=4,Z87=4),2)+IF(AND(Z$244=3,Z87=1),6)+IF(AND(Z$244=3,Z87=2),4)+IF(AND(Z$244=3,Z87=3),2)+IF(AND(Z$244=2,Z87=1),4)+IF(AND(Z$244=2,Z87=2),2)+IF(AND(Z$244=1,Z87=1),2)</f>
        <v>0</v>
      </c>
      <c r="AC87" s="7">
        <f>IF(AND(Z$244&gt;4,AA87=1),12)+IF(AND(Z$244&gt;4,AA87=2),8)+IF(AND(Z$244&gt;4,AA87=3),6)+IF(AND(Z$244&gt;4,AA87=4),5)+IF(AND(Z$244&gt;4,AA87=5),4)+IF(AND(Z$244&gt;4,AA87=6),3)+IF(AND(Z$244&gt;4,AA87=7),2)+IF(AND(Z$244&gt;4,AA87&gt;7),1)+IF(AND(Z$244=4,AA87=1),8)+IF(AND(Z$244=4,AA87=2),6)+IF(AND(Z$244=4,AA87=3),4)+IF(AND(Z$244=4,AA87=4),2)+IF(AND(Z$244=3,AA87=1),6)+IF(AND(Z$244=3,AA87=2),4)+IF(AND(Z$244=3,AA87=3),2)+IF(AND(Z$244=2,AA87=1),4)+IF(AND(Z$244=2,AA87=2),2)+IF(AND(Z$244=1,AA87=1),2)</f>
        <v>0</v>
      </c>
      <c r="AD87" s="2"/>
      <c r="AE87" s="4">
        <f>+Y87+AB87+AC87+AK87</f>
        <v>0</v>
      </c>
      <c r="AF87" s="11">
        <f>AE87+P87</f>
        <v>0</v>
      </c>
      <c r="AG87" s="2"/>
      <c r="AH87" s="2"/>
      <c r="AI87" s="2"/>
      <c r="AJ87" s="2" t="s">
        <v>97</v>
      </c>
      <c r="AK87" s="6"/>
      <c r="AL87" s="19">
        <f>MIN(V87,W87,AG87,AH87)</f>
        <v>29.329000000000001</v>
      </c>
      <c r="AM87" s="2"/>
      <c r="AN87" s="3"/>
      <c r="AO87" s="4">
        <f>IF(AND(AP$244&gt;4,AN87=1),6)+IF(AND(AP$244&gt;4,AN87=2),4)+IF(AND(AP$244&gt;4,AN87=3),3)+IF(AND(AP$244&gt;4,AN87=4),2)+IF(AND(AP$244&gt;4,AN87=5),1)+IF(AND(AP$244&gt;4,AN87&gt;5),1)+IF(AND(AP$244=4,AN87=1),4)+IF(AND(AP$244=4,AN87=2),3)+IF(AND(AP$244=4,AN87=3),2)+IF(AND(AP$244=4,AN87=4),1)+IF(AND(AP$244=3,AN87=1),3)+IF(AND(AP$244=3,AN87=2),2)+IF(AND(AP$244=3,AN87=3),1)+IF(AND(AP$244=2,AN87=1),2)+IF(AND(AP$244=2,AN87=2),1)+IF(AND(AP$244=1,AN87=1),1)</f>
        <v>0</v>
      </c>
      <c r="AP87" s="5"/>
      <c r="AQ87" s="5"/>
      <c r="AR87" s="7">
        <f>IF(AND(AP$244&gt;4,AP87=1),12)+IF(AND(AP$244&gt;4,AP87=2),8)+IF(AND(AP$244&gt;4,AP87=3),6)+IF(AND(AP$244&gt;4,AP87=4),5)+IF(AND(AP$244&gt;4,AP87=5),4)+IF(AND(AP$244&gt;4,AP87=6),3)+IF(AND(AP$244&gt;4,AP87=7),2)+IF(AND(AP$244&gt;4,AP87&gt;7),1)+IF(AND(AP$244=4,AP87=1),8)+IF(AND(AP$244=4,AP87=2),6)+IF(AND(AP$244=4,AP87=3),4)+IF(AND(AP$244=4,AP87=4),2)+IF(AND(AP$244=3,AP87=1),6)+IF(AND(AP$244=3,AP87=2),4)+IF(AND(AP$244=3,AP87=3),2)+IF(AND(AP$244=2,AP87=1),4)+IF(AND(AP$244=2,AP87=2),2)+IF(AND(AP$244=1,AP87=1),2)</f>
        <v>0</v>
      </c>
      <c r="AS87" s="7">
        <f>IF(AND(AP$244&gt;4,AQ87=1),12)+IF(AND(AP$244&gt;4,AQ87=2),8)+IF(AND(AP$244&gt;4,AQ87=3),6)+IF(AND(AP$244&gt;4,AQ87=4),5)+IF(AND(AP$244&gt;4,AQ87=5),4)+IF(AND(AP$244&gt;4,AQ87=6),3)+IF(AND(AP$244&gt;4,AQ87=7),2)+IF(AND(AP$244&gt;4,AQ87&gt;7),1)+IF(AND(AP$244=4,AQ87=1),8)+IF(AND(AP$244=4,AQ87=2),6)+IF(AND(AP$244=4,AQ87=3),4)+IF(AND(AP$244=4,AQ87=4),2)+IF(AND(AP$244=3,AQ87=1),6)+IF(AND(AP$244=3,AQ87=2),4)+IF(AND(AP$244=3,AQ87=3),2)+IF(AND(AP$244=2,AQ87=1),4)+IF(AND(AP$244=2,AQ87=2),2)+IF(AND(AP$244=1,AQ87=1),2)</f>
        <v>0</v>
      </c>
      <c r="AT87" s="2"/>
      <c r="AU87" s="4">
        <f>+AO87+AR87+AS87+BA87</f>
        <v>0</v>
      </c>
      <c r="AV87" s="11">
        <f>AU87+AF87</f>
        <v>0</v>
      </c>
      <c r="AW87" s="2"/>
      <c r="AX87" s="2"/>
      <c r="AY87" s="2"/>
      <c r="AZ87" s="2" t="s">
        <v>97</v>
      </c>
      <c r="BA87" s="6"/>
      <c r="BB87" s="19">
        <f>MIN(AL87,AM87,AW87,AX87)</f>
        <v>29.329000000000001</v>
      </c>
      <c r="BC87" s="2"/>
      <c r="BD87" s="3"/>
      <c r="BE87" s="4">
        <f>IF(AND(BF$244&gt;4,BD87=1),6)+IF(AND(BF$244&gt;4,BD87=2),4)+IF(AND(BF$244&gt;4,BD87=3),3)+IF(AND(BF$244&gt;4,BD87=4),2)+IF(AND(BF$244&gt;4,BD87=5),1)+IF(AND(BF$244&gt;4,BD87&gt;5),1)+IF(AND(BF$244=4,BD87=1),4)+IF(AND(BF$244=4,BD87=2),3)+IF(AND(BF$244=4,BD87=3),2)+IF(AND(BF$244=4,BD87=4),1)+IF(AND(BF$244=3,BD87=1),3)+IF(AND(BF$244=3,BD87=2),2)+IF(AND(BF$244=3,BD87=3),1)+IF(AND(BF$244=2,BD87=1),2)+IF(AND(BF$244=2,BD87=2),1)+IF(AND(BF$244=1,BD87=1),1)</f>
        <v>0</v>
      </c>
      <c r="BF87" s="5"/>
      <c r="BG87" s="5"/>
      <c r="BH87" s="7">
        <f>IF(AND(BF$244&gt;4,BF87=1),12)+IF(AND(BF$244&gt;4,BF87=2),8)+IF(AND(BF$244&gt;4,BF87=3),6)+IF(AND(BF$244&gt;4,BF87=4),5)+IF(AND(BF$244&gt;4,BF87=5),4)+IF(AND(BF$244&gt;4,BF87=6),3)+IF(AND(BF$244&gt;4,BF87=7),2)+IF(AND(BF$244&gt;4,BF87&gt;7),1)+IF(AND(BF$244=4,BF87=1),8)+IF(AND(BF$244=4,BF87=2),6)+IF(AND(BF$244=4,BF87=3),4)+IF(AND(BF$244=4,BF87=4),2)+IF(AND(BF$244=3,BF87=1),6)+IF(AND(BF$244=3,BF87=2),4)+IF(AND(BF$244=3,BF87=3),2)+IF(AND(BF$244=2,BF87=1),4)+IF(AND(BF$244=2,BF87=2),2)+IF(AND(BF$244=1,BF87=1),2)</f>
        <v>0</v>
      </c>
      <c r="BI87" s="7">
        <f>IF(AND(BF$244&gt;4,BG87=1),12)+IF(AND(BF$244&gt;4,BG87=2),8)+IF(AND(BF$244&gt;4,BG87=3),6)+IF(AND(BF$244&gt;4,BG87=4),5)+IF(AND(BF$244&gt;4,BG87=5),4)+IF(AND(BF$244&gt;4,BG87=6),3)+IF(AND(BF$244&gt;4,BG87=7),2)+IF(AND(BF$244&gt;4,BG87&gt;7),1)+IF(AND(BF$244=4,BG87=1),8)+IF(AND(BF$244=4,BG87=2),6)+IF(AND(BF$244=4,BG87=3),4)+IF(AND(BF$244=4,BG87=4),2)+IF(AND(BF$244=3,BG87=1),6)+IF(AND(BF$244=3,BG87=2),4)+IF(AND(BF$244=3,BG87=3),2)+IF(AND(BF$244=2,BG87=1),4)+IF(AND(BF$244=2,BG87=2),2)+IF(AND(BF$244=1,BG87=1),2)</f>
        <v>0</v>
      </c>
      <c r="BJ87" s="2"/>
      <c r="BK87" s="4">
        <f>+BE87+BH87+BI87+BQ87</f>
        <v>0</v>
      </c>
      <c r="BL87" s="11">
        <f>BK87+AV87</f>
        <v>0</v>
      </c>
      <c r="BM87" s="2"/>
      <c r="BN87" s="2"/>
      <c r="BO87" s="2"/>
      <c r="BP87" s="2" t="s">
        <v>97</v>
      </c>
      <c r="BQ87" s="6"/>
      <c r="BR87" s="19">
        <f>MIN(BB87,BC87,BM87,BN87)</f>
        <v>29.329000000000001</v>
      </c>
      <c r="BS87" s="2"/>
      <c r="BT87" s="3"/>
      <c r="BU87" s="4">
        <f>IF(AND(BV$244&gt;4,BT87=1),6)+IF(AND(BV$244&gt;4,BT87=2),4)+IF(AND(BV$244&gt;4,BT87=3),3)+IF(AND(BV$244&gt;4,BT87=4),2)+IF(AND(BV$244&gt;4,BT87=5),1)+IF(AND(BV$244&gt;4,BT87&gt;5),1)+IF(AND(BV$244=4,BT87=1),4)+IF(AND(BV$244=4,BT87=2),3)+IF(AND(BV$244=4,BT87=3),2)+IF(AND(BV$244=4,BT87=4),1)+IF(AND(BV$244=3,BT87=1),3)+IF(AND(BV$244=3,BT87=2),2)+IF(AND(BV$244=3,BT87=3),1)+IF(AND(BV$244=2,BT87=1),2)+IF(AND(BV$244=2,BT87=2),1)+IF(AND(BV$244=1,BT87=1),1)</f>
        <v>0</v>
      </c>
      <c r="BV87" s="5"/>
      <c r="BW87" s="5"/>
      <c r="BX87" s="7">
        <f>IF(AND(BV$244&gt;4,BV87=1),12)+IF(AND(BV$244&gt;4,BV87=2),8)+IF(AND(BV$244&gt;4,BV87=3),6)+IF(AND(BV$244&gt;4,BV87=4),5)+IF(AND(BV$244&gt;4,BV87=5),4)+IF(AND(BV$244&gt;4,BV87=6),3)+IF(AND(BV$244&gt;4,BV87=7),2)+IF(AND(BV$244&gt;4,BV87&gt;7),1)+IF(AND(BV$244=4,BV87=1),8)+IF(AND(BV$244=4,BV87=2),6)+IF(AND(BV$244=4,BV87=3),4)+IF(AND(BV$244=4,BV87=4),2)+IF(AND(BV$244=3,BV87=1),6)+IF(AND(BV$244=3,BV87=2),4)+IF(AND(BV$244=3,BV87=3),2)+IF(AND(BV$244=2,BV87=1),4)+IF(AND(BV$244=2,BV87=2),2)+IF(AND(BV$244=1,BV87=1),2)</f>
        <v>0</v>
      </c>
      <c r="BY87" s="7">
        <f>IF(AND(BV$244&gt;4,BW87=1),12)+IF(AND(BV$244&gt;4,BW87=2),8)+IF(AND(BV$244&gt;4,BW87=3),6)+IF(AND(BV$244&gt;4,BW87=4),5)+IF(AND(BV$244&gt;4,BW87=5),4)+IF(AND(BV$244&gt;4,BW87=6),3)+IF(AND(BV$244&gt;4,BW87=7),2)+IF(AND(BV$244&gt;4,BW87&gt;7),1)+IF(AND(BV$244=4,BW87=1),8)+IF(AND(BV$244=4,BW87=2),6)+IF(AND(BV$244=4,BW87=3),4)+IF(AND(BV$244=4,BW87=4),2)+IF(AND(BV$244=3,BW87=1),6)+IF(AND(BV$244=3,BW87=2),4)+IF(AND(BV$244=3,BW87=3),2)+IF(AND(BV$244=2,BW87=1),4)+IF(AND(BV$244=2,BW87=2),2)+IF(AND(BV$244=1,BW87=1),2)</f>
        <v>0</v>
      </c>
      <c r="BZ87" s="2"/>
      <c r="CA87" s="4">
        <f>+BU87+BX87+BY87+CG87</f>
        <v>0</v>
      </c>
      <c r="CB87" s="11">
        <f>CA87+BL87</f>
        <v>0</v>
      </c>
      <c r="CC87" s="2"/>
      <c r="CD87" s="2"/>
      <c r="CE87" s="2"/>
      <c r="CF87" s="2" t="s">
        <v>97</v>
      </c>
      <c r="CG87" s="6"/>
      <c r="CH87" s="19">
        <f t="shared" ref="CH87:CH93" si="202">MIN(BR87,BS87,CC87,CD87)</f>
        <v>29.329000000000001</v>
      </c>
      <c r="CI87" s="2"/>
      <c r="CJ87" s="3"/>
      <c r="CK87" s="4">
        <f>IF(AND(CL$244&gt;4,CJ87=1),6)+IF(AND(CL$244&gt;4,CJ87=2),4)+IF(AND(CL$244&gt;4,CJ87=3),3)+IF(AND(CL$244&gt;4,CJ87=4),2)+IF(AND(CL$244&gt;4,CJ87=5),1)+IF(AND(CL$244&gt;4,CJ87&gt;5),1)+IF(AND(CL$244=4,CJ87=1),4)+IF(AND(CL$244=4,CJ87=2),3)+IF(AND(CL$244=4,CJ87=3),2)+IF(AND(CL$244=4,CJ87=4),1)+IF(AND(CL$244=3,CJ87=1),3)+IF(AND(CL$244=3,CJ87=2),2)+IF(AND(CL$244=3,CJ87=3),1)+IF(AND(CL$244=2,CJ87=1),2)+IF(AND(CL$244=2,CJ87=2),1)+IF(AND(CL$244=1,CJ87=1),1)</f>
        <v>0</v>
      </c>
      <c r="CL87" s="5"/>
      <c r="CM87" s="5"/>
      <c r="CN87" s="7">
        <f>IF(AND(CL$244&gt;4,CL87=1),12)+IF(AND(CL$244&gt;4,CL87=2),8)+IF(AND(CL$244&gt;4,CL87=3),6)+IF(AND(CL$244&gt;4,CL87=4),5)+IF(AND(CL$244&gt;4,CL87=5),4)+IF(AND(CL$244&gt;4,CL87=6),3)+IF(AND(CL$244&gt;4,CL87=7),2)+IF(AND(CL$244&gt;4,CL87&gt;7),1)+IF(AND(CL$244=4,CL87=1),8)+IF(AND(CL$244=4,CL87=2),6)+IF(AND(CL$244=4,CL87=3),4)+IF(AND(CL$244=4,CL87=4),2)+IF(AND(CL$244=3,CL87=1),6)+IF(AND(CL$244=3,CL87=2),4)+IF(AND(CL$244=3,CL87=3),2)+IF(AND(CL$244=2,CL87=1),4)+IF(AND(CL$244=2,CL87=2),2)+IF(AND(CL$244=1,CL87=1),2)</f>
        <v>0</v>
      </c>
      <c r="CO87" s="7">
        <f>IF(AND(CL$244&gt;4,CM87=1),12)+IF(AND(CL$244&gt;4,CM87=2),8)+IF(AND(CL$244&gt;4,CM87=3),6)+IF(AND(CL$244&gt;4,CM87=4),5)+IF(AND(CL$244&gt;4,CM87=5),4)+IF(AND(CL$244&gt;4,CM87=6),3)+IF(AND(CL$244&gt;4,CM87=7),2)+IF(AND(CL$244&gt;4,CM87&gt;7),1)+IF(AND(CL$244=4,CM87=1),8)+IF(AND(CL$244=4,CM87=2),6)+IF(AND(CL$244=4,CM87=3),4)+IF(AND(CL$244=4,CM87=4),2)+IF(AND(CL$244=3,CM87=1),6)+IF(AND(CL$244=3,CM87=2),4)+IF(AND(CL$244=3,CM87=3),2)+IF(AND(CL$244=2,CM87=1),4)+IF(AND(CL$244=2,CM87=2),2)+IF(AND(CL$244=1,CM87=1),2)</f>
        <v>0</v>
      </c>
      <c r="CP87" s="2" t="s">
        <v>31</v>
      </c>
      <c r="CQ87" s="4">
        <f t="shared" ref="CQ87:CQ93" si="203">+CK87+CN87+CO87+CW87</f>
        <v>0</v>
      </c>
      <c r="CR87" s="11">
        <f t="shared" ref="CR87:CR93" si="204">CQ87+CB87</f>
        <v>0</v>
      </c>
      <c r="CS87" s="2"/>
      <c r="CT87" s="2"/>
      <c r="CU87" s="2"/>
      <c r="CV87" s="2" t="s">
        <v>97</v>
      </c>
      <c r="CW87" s="6"/>
      <c r="CX87" s="19">
        <f t="shared" si="195"/>
        <v>29.329000000000001</v>
      </c>
      <c r="CY87" s="2"/>
      <c r="CZ87" s="3"/>
      <c r="DA87" s="4">
        <f t="shared" si="196"/>
        <v>0</v>
      </c>
      <c r="DB87" s="5"/>
      <c r="DC87" s="5"/>
      <c r="DD87" s="7">
        <f t="shared" si="197"/>
        <v>0</v>
      </c>
      <c r="DE87" s="7">
        <f t="shared" si="198"/>
        <v>0</v>
      </c>
      <c r="DF87" s="2" t="s">
        <v>31</v>
      </c>
      <c r="DG87" s="4">
        <f t="shared" si="199"/>
        <v>0</v>
      </c>
      <c r="DH87" s="11">
        <f t="shared" si="200"/>
        <v>0</v>
      </c>
      <c r="DI87" s="2"/>
      <c r="DJ87" s="2"/>
      <c r="DK87" s="2"/>
      <c r="DL87" s="2" t="s">
        <v>97</v>
      </c>
      <c r="DM87" s="6"/>
      <c r="DN87" s="19">
        <f t="shared" si="201"/>
        <v>29.329000000000001</v>
      </c>
    </row>
    <row r="88" spans="1:118" s="15" customFormat="1" ht="14" hidden="1">
      <c r="A88" s="13">
        <v>10</v>
      </c>
      <c r="B88" s="1" t="s">
        <v>150</v>
      </c>
      <c r="C88" s="2" t="s">
        <v>143</v>
      </c>
      <c r="D88" s="1">
        <v>152</v>
      </c>
      <c r="E88" s="1" t="s">
        <v>151</v>
      </c>
      <c r="F88" s="57">
        <v>29.045999999999999</v>
      </c>
      <c r="G88" s="2"/>
      <c r="H88" s="3"/>
      <c r="I88" s="4">
        <f>IF(AND(J$244&gt;4,H88=1),6)+IF(AND(J$244&gt;4,H88=2),4)+IF(AND(J$244&gt;4,H88=3),3)+IF(AND(J$244&gt;4,H88=4),2)+IF(AND(J$244&gt;4,H88=5),1)+IF(AND(J$244&gt;4,H88&gt;5),1)+IF(AND(J$244=4,H88=1),4)+IF(AND(J$244=4,H88=2),3)+IF(AND(J$244=4,H88=3),2)+IF(AND(J$244=4,H88=4),1)+IF(AND(J$244=3,H88=1),3)+IF(AND(J$244=3,H88=2),2)+IF(AND(J$244=3,H88=3),1)+IF(AND(J$244=2,H88=1),2)+IF(AND(J$244=2,H88=2),1)+IF(AND(J$244=1,H88=1),1)</f>
        <v>0</v>
      </c>
      <c r="J88" s="5"/>
      <c r="K88" s="5"/>
      <c r="L88" s="7">
        <f>IF(AND(J$244&gt;4,J88=1),12)+IF(AND(J$244&gt;4,J88=2),8)+IF(AND(J$244&gt;4,J88=3),6)+IF(AND(J$244&gt;4,J88=4),5)+IF(AND(J$244&gt;4,J88=5),4)+IF(AND(J$244&gt;4,J88=6),3)+IF(AND(J$244&gt;4,J88=7),2)+IF(AND(J$244&gt;4,J88&gt;7),1)+IF(AND(J$244=4,J88=1),8)+IF(AND(J$244=4,J88=2),6)+IF(AND(J$244=4,J88=3),4)+IF(AND(J$244=4,J88=4),2)+IF(AND(J$244=3,J88=1),6)+IF(AND(J$244=3,J88=2),4)+IF(AND(J$244=3,J88=3),2)+IF(AND(J$244=2,J88=1),4)+IF(AND(J$244=2,J88=2),2)+IF(AND(J$244=1,J88=1),2)</f>
        <v>0</v>
      </c>
      <c r="M88" s="7">
        <f>IF(AND(J$244&gt;4,K88=1),12)+IF(AND(J$244&gt;4,K88=2),8)+IF(AND(J$244&gt;4,K88=3),6)+IF(AND(J$244&gt;4,K88=4),5)+IF(AND(J$244&gt;4,K88=5),4)+IF(AND(J$244&gt;4,K88=6),3)+IF(AND(J$244&gt;4,K88=7),2)+IF(AND(J$244&gt;4,K88&gt;7),1)+IF(AND(J$244=4,K88=1),8)+IF(AND(J$244=4,K88=2),6)+IF(AND(J$244=4,K88=3),4)+IF(AND(J$244=4,K88=4),2)+IF(AND(J$244=3,K88=1),6)+IF(AND(J$244=3,K88=2),4)+IF(AND(J$244=3,K88=3),2)+IF(AND(J$244=2,K88=1),4)+IF(AND(J$244=2,K88=2),2)+IF(AND(J$244=1,K88=1),2)</f>
        <v>0</v>
      </c>
      <c r="N88" s="2"/>
      <c r="O88" s="4">
        <f>+I88+L88+M88+U88</f>
        <v>0</v>
      </c>
      <c r="P88" s="11">
        <f>O88</f>
        <v>0</v>
      </c>
      <c r="Q88" s="2"/>
      <c r="R88" s="2"/>
      <c r="S88" s="2"/>
      <c r="T88" s="2" t="s">
        <v>97</v>
      </c>
      <c r="U88" s="6"/>
      <c r="V88" s="19">
        <f>MIN(F88,G88,Q88,R88)</f>
        <v>29.045999999999999</v>
      </c>
      <c r="W88" s="2"/>
      <c r="X88" s="3"/>
      <c r="Y88" s="4">
        <f>IF(AND(Z$244&gt;4,X88=1),6)+IF(AND(Z$244&gt;4,X88=2),4)+IF(AND(Z$244&gt;4,X88=3),3)+IF(AND(Z$244&gt;4,X88=4),2)+IF(AND(Z$244&gt;4,X88=5),1)+IF(AND(Z$244&gt;4,X88&gt;5),1)+IF(AND(Z$244=4,X88=1),4)+IF(AND(Z$244=4,X88=2),3)+IF(AND(Z$244=4,X88=3),2)+IF(AND(Z$244=4,X88=4),1)+IF(AND(Z$244=3,X88=1),3)+IF(AND(Z$244=3,X88=2),2)+IF(AND(Z$244=3,X88=3),1)+IF(AND(Z$244=2,X88=1),2)+IF(AND(Z$244=2,X88=2),1)+IF(AND(Z$244=1,X88=1),1)</f>
        <v>0</v>
      </c>
      <c r="Z88" s="5"/>
      <c r="AA88" s="5"/>
      <c r="AB88" s="7">
        <f>IF(AND(Z$244&gt;4,Z88=1),12)+IF(AND(Z$244&gt;4,Z88=2),8)+IF(AND(Z$244&gt;4,Z88=3),6)+IF(AND(Z$244&gt;4,Z88=4),5)+IF(AND(Z$244&gt;4,Z88=5),4)+IF(AND(Z$244&gt;4,Z88=6),3)+IF(AND(Z$244&gt;4,Z88=7),2)+IF(AND(Z$244&gt;4,Z88&gt;7),1)+IF(AND(Z$244=4,Z88=1),8)+IF(AND(Z$244=4,Z88=2),6)+IF(AND(Z$244=4,Z88=3),4)+IF(AND(Z$244=4,Z88=4),2)+IF(AND(Z$244=3,Z88=1),6)+IF(AND(Z$244=3,Z88=2),4)+IF(AND(Z$244=3,Z88=3),2)+IF(AND(Z$244=2,Z88=1),4)+IF(AND(Z$244=2,Z88=2),2)+IF(AND(Z$244=1,Z88=1),2)</f>
        <v>0</v>
      </c>
      <c r="AC88" s="7">
        <f>IF(AND(Z$244&gt;4,AA88=1),12)+IF(AND(Z$244&gt;4,AA88=2),8)+IF(AND(Z$244&gt;4,AA88=3),6)+IF(AND(Z$244&gt;4,AA88=4),5)+IF(AND(Z$244&gt;4,AA88=5),4)+IF(AND(Z$244&gt;4,AA88=6),3)+IF(AND(Z$244&gt;4,AA88=7),2)+IF(AND(Z$244&gt;4,AA88&gt;7),1)+IF(AND(Z$244=4,AA88=1),8)+IF(AND(Z$244=4,AA88=2),6)+IF(AND(Z$244=4,AA88=3),4)+IF(AND(Z$244=4,AA88=4),2)+IF(AND(Z$244=3,AA88=1),6)+IF(AND(Z$244=3,AA88=2),4)+IF(AND(Z$244=3,AA88=3),2)+IF(AND(Z$244=2,AA88=1),4)+IF(AND(Z$244=2,AA88=2),2)+IF(AND(Z$244=1,AA88=1),2)</f>
        <v>0</v>
      </c>
      <c r="AD88" s="2"/>
      <c r="AE88" s="4">
        <f>+Y88+AB88+AC88+AK88</f>
        <v>0</v>
      </c>
      <c r="AF88" s="11">
        <f>AE88+P88</f>
        <v>0</v>
      </c>
      <c r="AG88" s="2"/>
      <c r="AH88" s="2"/>
      <c r="AI88" s="2"/>
      <c r="AJ88" s="2" t="s">
        <v>97</v>
      </c>
      <c r="AK88" s="6"/>
      <c r="AL88" s="19">
        <f>MIN(V88,W88,AG88,AH88)</f>
        <v>29.045999999999999</v>
      </c>
      <c r="AM88" s="2"/>
      <c r="AN88" s="3"/>
      <c r="AO88" s="4">
        <f>IF(AND(AP$244&gt;4,AN88=1),6)+IF(AND(AP$244&gt;4,AN88=2),4)+IF(AND(AP$244&gt;4,AN88=3),3)+IF(AND(AP$244&gt;4,AN88=4),2)+IF(AND(AP$244&gt;4,AN88=5),1)+IF(AND(AP$244&gt;4,AN88&gt;5),1)+IF(AND(AP$244=4,AN88=1),4)+IF(AND(AP$244=4,AN88=2),3)+IF(AND(AP$244=4,AN88=3),2)+IF(AND(AP$244=4,AN88=4),1)+IF(AND(AP$244=3,AN88=1),3)+IF(AND(AP$244=3,AN88=2),2)+IF(AND(AP$244=3,AN88=3),1)+IF(AND(AP$244=2,AN88=1),2)+IF(AND(AP$244=2,AN88=2),1)+IF(AND(AP$244=1,AN88=1),1)</f>
        <v>0</v>
      </c>
      <c r="AP88" s="5"/>
      <c r="AQ88" s="5"/>
      <c r="AR88" s="7">
        <f>IF(AND(AP$244&gt;4,AP88=1),12)+IF(AND(AP$244&gt;4,AP88=2),8)+IF(AND(AP$244&gt;4,AP88=3),6)+IF(AND(AP$244&gt;4,AP88=4),5)+IF(AND(AP$244&gt;4,AP88=5),4)+IF(AND(AP$244&gt;4,AP88=6),3)+IF(AND(AP$244&gt;4,AP88=7),2)+IF(AND(AP$244&gt;4,AP88&gt;7),1)+IF(AND(AP$244=4,AP88=1),8)+IF(AND(AP$244=4,AP88=2),6)+IF(AND(AP$244=4,AP88=3),4)+IF(AND(AP$244=4,AP88=4),2)+IF(AND(AP$244=3,AP88=1),6)+IF(AND(AP$244=3,AP88=2),4)+IF(AND(AP$244=3,AP88=3),2)+IF(AND(AP$244=2,AP88=1),4)+IF(AND(AP$244=2,AP88=2),2)+IF(AND(AP$244=1,AP88=1),2)</f>
        <v>0</v>
      </c>
      <c r="AS88" s="7">
        <f>IF(AND(AP$244&gt;4,AQ88=1),12)+IF(AND(AP$244&gt;4,AQ88=2),8)+IF(AND(AP$244&gt;4,AQ88=3),6)+IF(AND(AP$244&gt;4,AQ88=4),5)+IF(AND(AP$244&gt;4,AQ88=5),4)+IF(AND(AP$244&gt;4,AQ88=6),3)+IF(AND(AP$244&gt;4,AQ88=7),2)+IF(AND(AP$244&gt;4,AQ88&gt;7),1)+IF(AND(AP$244=4,AQ88=1),8)+IF(AND(AP$244=4,AQ88=2),6)+IF(AND(AP$244=4,AQ88=3),4)+IF(AND(AP$244=4,AQ88=4),2)+IF(AND(AP$244=3,AQ88=1),6)+IF(AND(AP$244=3,AQ88=2),4)+IF(AND(AP$244=3,AQ88=3),2)+IF(AND(AP$244=2,AQ88=1),4)+IF(AND(AP$244=2,AQ88=2),2)+IF(AND(AP$244=1,AQ88=1),2)</f>
        <v>0</v>
      </c>
      <c r="AT88" s="2"/>
      <c r="AU88" s="4">
        <f>+AO88+AR88+AS88+BA88</f>
        <v>0</v>
      </c>
      <c r="AV88" s="11">
        <f>AU88+AF88</f>
        <v>0</v>
      </c>
      <c r="AW88" s="2"/>
      <c r="AX88" s="2"/>
      <c r="AY88" s="2"/>
      <c r="AZ88" s="2" t="s">
        <v>97</v>
      </c>
      <c r="BA88" s="6"/>
      <c r="BB88" s="19">
        <f>MIN(AL88,AM88,AW88,AX88)</f>
        <v>29.045999999999999</v>
      </c>
      <c r="BC88" s="2"/>
      <c r="BD88" s="3"/>
      <c r="BE88" s="4">
        <f>IF(AND(BF$244&gt;4,BD88=1),6)+IF(AND(BF$244&gt;4,BD88=2),4)+IF(AND(BF$244&gt;4,BD88=3),3)+IF(AND(BF$244&gt;4,BD88=4),2)+IF(AND(BF$244&gt;4,BD88=5),1)+IF(AND(BF$244&gt;4,BD88&gt;5),1)+IF(AND(BF$244=4,BD88=1),4)+IF(AND(BF$244=4,BD88=2),3)+IF(AND(BF$244=4,BD88=3),2)+IF(AND(BF$244=4,BD88=4),1)+IF(AND(BF$244=3,BD88=1),3)+IF(AND(BF$244=3,BD88=2),2)+IF(AND(BF$244=3,BD88=3),1)+IF(AND(BF$244=2,BD88=1),2)+IF(AND(BF$244=2,BD88=2),1)+IF(AND(BF$244=1,BD88=1),1)</f>
        <v>0</v>
      </c>
      <c r="BF88" s="5"/>
      <c r="BG88" s="5"/>
      <c r="BH88" s="7">
        <f>IF(AND(BF$244&gt;4,BF88=1),12)+IF(AND(BF$244&gt;4,BF88=2),8)+IF(AND(BF$244&gt;4,BF88=3),6)+IF(AND(BF$244&gt;4,BF88=4),5)+IF(AND(BF$244&gt;4,BF88=5),4)+IF(AND(BF$244&gt;4,BF88=6),3)+IF(AND(BF$244&gt;4,BF88=7),2)+IF(AND(BF$244&gt;4,BF88&gt;7),1)+IF(AND(BF$244=4,BF88=1),8)+IF(AND(BF$244=4,BF88=2),6)+IF(AND(BF$244=4,BF88=3),4)+IF(AND(BF$244=4,BF88=4),2)+IF(AND(BF$244=3,BF88=1),6)+IF(AND(BF$244=3,BF88=2),4)+IF(AND(BF$244=3,BF88=3),2)+IF(AND(BF$244=2,BF88=1),4)+IF(AND(BF$244=2,BF88=2),2)+IF(AND(BF$244=1,BF88=1),2)</f>
        <v>0</v>
      </c>
      <c r="BI88" s="7">
        <f>IF(AND(BF$244&gt;4,BG88=1),12)+IF(AND(BF$244&gt;4,BG88=2),8)+IF(AND(BF$244&gt;4,BG88=3),6)+IF(AND(BF$244&gt;4,BG88=4),5)+IF(AND(BF$244&gt;4,BG88=5),4)+IF(AND(BF$244&gt;4,BG88=6),3)+IF(AND(BF$244&gt;4,BG88=7),2)+IF(AND(BF$244&gt;4,BG88&gt;7),1)+IF(AND(BF$244=4,BG88=1),8)+IF(AND(BF$244=4,BG88=2),6)+IF(AND(BF$244=4,BG88=3),4)+IF(AND(BF$244=4,BG88=4),2)+IF(AND(BF$244=3,BG88=1),6)+IF(AND(BF$244=3,BG88=2),4)+IF(AND(BF$244=3,BG88=3),2)+IF(AND(BF$244=2,BG88=1),4)+IF(AND(BF$244=2,BG88=2),2)+IF(AND(BF$244=1,BG88=1),2)</f>
        <v>0</v>
      </c>
      <c r="BJ88" s="2"/>
      <c r="BK88" s="4">
        <f>+BE88+BH88+BI88+BQ88</f>
        <v>0</v>
      </c>
      <c r="BL88" s="11">
        <f>BK88+AV88</f>
        <v>0</v>
      </c>
      <c r="BM88" s="2"/>
      <c r="BN88" s="2"/>
      <c r="BO88" s="2"/>
      <c r="BP88" s="2" t="s">
        <v>97</v>
      </c>
      <c r="BQ88" s="6"/>
      <c r="BR88" s="19">
        <f>MIN(BB88,BC88,BM88,BN88)</f>
        <v>29.045999999999999</v>
      </c>
      <c r="BS88" s="2"/>
      <c r="BT88" s="3"/>
      <c r="BU88" s="4">
        <f>IF(AND(BV$244&gt;4,BT88=1),6)+IF(AND(BV$244&gt;4,BT88=2),4)+IF(AND(BV$244&gt;4,BT88=3),3)+IF(AND(BV$244&gt;4,BT88=4),2)+IF(AND(BV$244&gt;4,BT88=5),1)+IF(AND(BV$244&gt;4,BT88&gt;5),1)+IF(AND(BV$244=4,BT88=1),4)+IF(AND(BV$244=4,BT88=2),3)+IF(AND(BV$244=4,BT88=3),2)+IF(AND(BV$244=4,BT88=4),1)+IF(AND(BV$244=3,BT88=1),3)+IF(AND(BV$244=3,BT88=2),2)+IF(AND(BV$244=3,BT88=3),1)+IF(AND(BV$244=2,BT88=1),2)+IF(AND(BV$244=2,BT88=2),1)+IF(AND(BV$244=1,BT88=1),1)</f>
        <v>0</v>
      </c>
      <c r="BV88" s="5"/>
      <c r="BW88" s="5"/>
      <c r="BX88" s="7">
        <f>IF(AND(BV$244&gt;4,BV88=1),12)+IF(AND(BV$244&gt;4,BV88=2),8)+IF(AND(BV$244&gt;4,BV88=3),6)+IF(AND(BV$244&gt;4,BV88=4),5)+IF(AND(BV$244&gt;4,BV88=5),4)+IF(AND(BV$244&gt;4,BV88=6),3)+IF(AND(BV$244&gt;4,BV88=7),2)+IF(AND(BV$244&gt;4,BV88&gt;7),1)+IF(AND(BV$244=4,BV88=1),8)+IF(AND(BV$244=4,BV88=2),6)+IF(AND(BV$244=4,BV88=3),4)+IF(AND(BV$244=4,BV88=4),2)+IF(AND(BV$244=3,BV88=1),6)+IF(AND(BV$244=3,BV88=2),4)+IF(AND(BV$244=3,BV88=3),2)+IF(AND(BV$244=2,BV88=1),4)+IF(AND(BV$244=2,BV88=2),2)+IF(AND(BV$244=1,BV88=1),2)</f>
        <v>0</v>
      </c>
      <c r="BY88" s="7">
        <f>IF(AND(BV$244&gt;4,BW88=1),12)+IF(AND(BV$244&gt;4,BW88=2),8)+IF(AND(BV$244&gt;4,BW88=3),6)+IF(AND(BV$244&gt;4,BW88=4),5)+IF(AND(BV$244&gt;4,BW88=5),4)+IF(AND(BV$244&gt;4,BW88=6),3)+IF(AND(BV$244&gt;4,BW88=7),2)+IF(AND(BV$244&gt;4,BW88&gt;7),1)+IF(AND(BV$244=4,BW88=1),8)+IF(AND(BV$244=4,BW88=2),6)+IF(AND(BV$244=4,BW88=3),4)+IF(AND(BV$244=4,BW88=4),2)+IF(AND(BV$244=3,BW88=1),6)+IF(AND(BV$244=3,BW88=2),4)+IF(AND(BV$244=3,BW88=3),2)+IF(AND(BV$244=2,BW88=1),4)+IF(AND(BV$244=2,BW88=2),2)+IF(AND(BV$244=1,BW88=1),2)</f>
        <v>0</v>
      </c>
      <c r="BZ88" s="2"/>
      <c r="CA88" s="4">
        <f>+BU88+BX88+BY88+CG88</f>
        <v>0</v>
      </c>
      <c r="CB88" s="11">
        <f>CA88+BL88</f>
        <v>0</v>
      </c>
      <c r="CC88" s="2"/>
      <c r="CD88" s="2"/>
      <c r="CE88" s="2"/>
      <c r="CF88" s="2" t="s">
        <v>97</v>
      </c>
      <c r="CG88" s="6"/>
      <c r="CH88" s="19">
        <f t="shared" si="202"/>
        <v>29.045999999999999</v>
      </c>
      <c r="CI88" s="2"/>
      <c r="CJ88" s="3"/>
      <c r="CK88" s="4">
        <f>IF(AND(CL$244&gt;4,CJ88=1),6)+IF(AND(CL$244&gt;4,CJ88=2),4)+IF(AND(CL$244&gt;4,CJ88=3),3)+IF(AND(CL$244&gt;4,CJ88=4),2)+IF(AND(CL$244&gt;4,CJ88=5),1)+IF(AND(CL$244&gt;4,CJ88&gt;5),1)+IF(AND(CL$244=4,CJ88=1),4)+IF(AND(CL$244=4,CJ88=2),3)+IF(AND(CL$244=4,CJ88=3),2)+IF(AND(CL$244=4,CJ88=4),1)+IF(AND(CL$244=3,CJ88=1),3)+IF(AND(CL$244=3,CJ88=2),2)+IF(AND(CL$244=3,CJ88=3),1)+IF(AND(CL$244=2,CJ88=1),2)+IF(AND(CL$244=2,CJ88=2),1)+IF(AND(CL$244=1,CJ88=1),1)</f>
        <v>0</v>
      </c>
      <c r="CL88" s="5"/>
      <c r="CM88" s="5"/>
      <c r="CN88" s="7">
        <f>IF(AND(CL$244&gt;4,CL88=1),12)+IF(AND(CL$244&gt;4,CL88=2),8)+IF(AND(CL$244&gt;4,CL88=3),6)+IF(AND(CL$244&gt;4,CL88=4),5)+IF(AND(CL$244&gt;4,CL88=5),4)+IF(AND(CL$244&gt;4,CL88=6),3)+IF(AND(CL$244&gt;4,CL88=7),2)+IF(AND(CL$244&gt;4,CL88&gt;7),1)+IF(AND(CL$244=4,CL88=1),8)+IF(AND(CL$244=4,CL88=2),6)+IF(AND(CL$244=4,CL88=3),4)+IF(AND(CL$244=4,CL88=4),2)+IF(AND(CL$244=3,CL88=1),6)+IF(AND(CL$244=3,CL88=2),4)+IF(AND(CL$244=3,CL88=3),2)+IF(AND(CL$244=2,CL88=1),4)+IF(AND(CL$244=2,CL88=2),2)+IF(AND(CL$244=1,CL88=1),2)</f>
        <v>0</v>
      </c>
      <c r="CO88" s="7">
        <f>IF(AND(CL$244&gt;4,CM88=1),12)+IF(AND(CL$244&gt;4,CM88=2),8)+IF(AND(CL$244&gt;4,CM88=3),6)+IF(AND(CL$244&gt;4,CM88=4),5)+IF(AND(CL$244&gt;4,CM88=5),4)+IF(AND(CL$244&gt;4,CM88=6),3)+IF(AND(CL$244&gt;4,CM88=7),2)+IF(AND(CL$244&gt;4,CM88&gt;7),1)+IF(AND(CL$244=4,CM88=1),8)+IF(AND(CL$244=4,CM88=2),6)+IF(AND(CL$244=4,CM88=3),4)+IF(AND(CL$244=4,CM88=4),2)+IF(AND(CL$244=3,CM88=1),6)+IF(AND(CL$244=3,CM88=2),4)+IF(AND(CL$244=3,CM88=3),2)+IF(AND(CL$244=2,CM88=1),4)+IF(AND(CL$244=2,CM88=2),2)+IF(AND(CL$244=1,CM88=1),2)</f>
        <v>0</v>
      </c>
      <c r="CP88" s="2" t="s">
        <v>31</v>
      </c>
      <c r="CQ88" s="4">
        <f t="shared" si="203"/>
        <v>0</v>
      </c>
      <c r="CR88" s="11">
        <f t="shared" si="204"/>
        <v>0</v>
      </c>
      <c r="CS88" s="2"/>
      <c r="CT88" s="2"/>
      <c r="CU88" s="2"/>
      <c r="CV88" s="2" t="s">
        <v>97</v>
      </c>
      <c r="CW88" s="6"/>
      <c r="CX88" s="19">
        <f t="shared" si="195"/>
        <v>29.045999999999999</v>
      </c>
      <c r="CY88" s="2"/>
      <c r="CZ88" s="3"/>
      <c r="DA88" s="4">
        <f t="shared" si="196"/>
        <v>0</v>
      </c>
      <c r="DB88" s="5"/>
      <c r="DC88" s="5"/>
      <c r="DD88" s="7">
        <f t="shared" si="197"/>
        <v>0</v>
      </c>
      <c r="DE88" s="7">
        <f t="shared" si="198"/>
        <v>0</v>
      </c>
      <c r="DF88" s="2" t="s">
        <v>31</v>
      </c>
      <c r="DG88" s="4">
        <f t="shared" si="199"/>
        <v>0</v>
      </c>
      <c r="DH88" s="11">
        <f t="shared" si="200"/>
        <v>0</v>
      </c>
      <c r="DI88" s="2"/>
      <c r="DJ88" s="2"/>
      <c r="DK88" s="2"/>
      <c r="DL88" s="2" t="s">
        <v>97</v>
      </c>
      <c r="DM88" s="6"/>
      <c r="DN88" s="19">
        <f t="shared" si="201"/>
        <v>29.045999999999999</v>
      </c>
    </row>
    <row r="89" spans="1:118" s="15" customFormat="1" ht="14" hidden="1">
      <c r="A89" s="13">
        <v>11</v>
      </c>
      <c r="B89" s="1" t="s">
        <v>152</v>
      </c>
      <c r="C89" s="2">
        <v>34909</v>
      </c>
      <c r="D89" s="1">
        <v>77</v>
      </c>
      <c r="E89" s="1" t="s">
        <v>151</v>
      </c>
      <c r="F89" s="57">
        <v>29.946999999999999</v>
      </c>
      <c r="G89" s="2"/>
      <c r="H89" s="3"/>
      <c r="I89" s="4">
        <f>IF(AND(J$244&gt;4,H89=1),6)+IF(AND(J$244&gt;4,H89=2),4)+IF(AND(J$244&gt;4,H89=3),3)+IF(AND(J$244&gt;4,H89=4),2)+IF(AND(J$244&gt;4,H89=5),1)+IF(AND(J$244&gt;4,H89&gt;5),1)+IF(AND(J$244=4,H89=1),4)+IF(AND(J$244=4,H89=2),3)+IF(AND(J$244=4,H89=3),2)+IF(AND(J$244=4,H89=4),1)+IF(AND(J$244=3,H89=1),3)+IF(AND(J$244=3,H89=2),2)+IF(AND(J$244=3,H89=3),1)+IF(AND(J$244=2,H89=1),2)+IF(AND(J$244=2,H89=2),1)+IF(AND(J$244=1,H89=1),1)</f>
        <v>0</v>
      </c>
      <c r="J89" s="5"/>
      <c r="K89" s="5"/>
      <c r="L89" s="7">
        <f>IF(AND(J$244&gt;4,J89=1),12)+IF(AND(J$244&gt;4,J89=2),8)+IF(AND(J$244&gt;4,J89=3),6)+IF(AND(J$244&gt;4,J89=4),5)+IF(AND(J$244&gt;4,J89=5),4)+IF(AND(J$244&gt;4,J89=6),3)+IF(AND(J$244&gt;4,J89=7),2)+IF(AND(J$244&gt;4,J89&gt;7),1)+IF(AND(J$244=4,J89=1),8)+IF(AND(J$244=4,J89=2),6)+IF(AND(J$244=4,J89=3),4)+IF(AND(J$244=4,J89=4),2)+IF(AND(J$244=3,J89=1),6)+IF(AND(J$244=3,J89=2),4)+IF(AND(J$244=3,J89=3),2)+IF(AND(J$244=2,J89=1),4)+IF(AND(J$244=2,J89=2),2)+IF(AND(J$244=1,J89=1),2)</f>
        <v>0</v>
      </c>
      <c r="M89" s="7">
        <f>IF(AND(J$244&gt;4,K89=1),12)+IF(AND(J$244&gt;4,K89=2),8)+IF(AND(J$244&gt;4,K89=3),6)+IF(AND(J$244&gt;4,K89=4),5)+IF(AND(J$244&gt;4,K89=5),4)+IF(AND(J$244&gt;4,K89=6),3)+IF(AND(J$244&gt;4,K89=7),2)+IF(AND(J$244&gt;4,K89&gt;7),1)+IF(AND(J$244=4,K89=1),8)+IF(AND(J$244=4,K89=2),6)+IF(AND(J$244=4,K89=3),4)+IF(AND(J$244=4,K89=4),2)+IF(AND(J$244=3,K89=1),6)+IF(AND(J$244=3,K89=2),4)+IF(AND(J$244=3,K89=3),2)+IF(AND(J$244=2,K89=1),4)+IF(AND(J$244=2,K89=2),2)+IF(AND(J$244=1,K89=1),2)</f>
        <v>0</v>
      </c>
      <c r="N89" s="2"/>
      <c r="O89" s="4">
        <f>+I89+L89+M89+U89</f>
        <v>0</v>
      </c>
      <c r="P89" s="11">
        <f>O89</f>
        <v>0</v>
      </c>
      <c r="Q89" s="2"/>
      <c r="R89" s="2"/>
      <c r="S89" s="2"/>
      <c r="T89" s="6"/>
      <c r="U89" s="6"/>
      <c r="V89" s="19">
        <f>MIN(F89,G89,Q89,R89)</f>
        <v>29.946999999999999</v>
      </c>
      <c r="W89" s="2"/>
      <c r="X89" s="3"/>
      <c r="Y89" s="4">
        <f>IF(AND(Z$244&gt;4,X89=1),6)+IF(AND(Z$244&gt;4,X89=2),4)+IF(AND(Z$244&gt;4,X89=3),3)+IF(AND(Z$244&gt;4,X89=4),2)+IF(AND(Z$244&gt;4,X89=5),1)+IF(AND(Z$244&gt;4,X89&gt;5),1)+IF(AND(Z$244=4,X89=1),4)+IF(AND(Z$244=4,X89=2),3)+IF(AND(Z$244=4,X89=3),2)+IF(AND(Z$244=4,X89=4),1)+IF(AND(Z$244=3,X89=1),3)+IF(AND(Z$244=3,X89=2),2)+IF(AND(Z$244=3,X89=3),1)+IF(AND(Z$244=2,X89=1),2)+IF(AND(Z$244=2,X89=2),1)+IF(AND(Z$244=1,X89=1),1)</f>
        <v>0</v>
      </c>
      <c r="Z89" s="5"/>
      <c r="AA89" s="5"/>
      <c r="AB89" s="7">
        <f>IF(AND(Z$244&gt;4,Z89=1),12)+IF(AND(Z$244&gt;4,Z89=2),8)+IF(AND(Z$244&gt;4,Z89=3),6)+IF(AND(Z$244&gt;4,Z89=4),5)+IF(AND(Z$244&gt;4,Z89=5),4)+IF(AND(Z$244&gt;4,Z89=6),3)+IF(AND(Z$244&gt;4,Z89=7),2)+IF(AND(Z$244&gt;4,Z89&gt;7),1)+IF(AND(Z$244=4,Z89=1),8)+IF(AND(Z$244=4,Z89=2),6)+IF(AND(Z$244=4,Z89=3),4)+IF(AND(Z$244=4,Z89=4),2)+IF(AND(Z$244=3,Z89=1),6)+IF(AND(Z$244=3,Z89=2),4)+IF(AND(Z$244=3,Z89=3),2)+IF(AND(Z$244=2,Z89=1),4)+IF(AND(Z$244=2,Z89=2),2)+IF(AND(Z$244=1,Z89=1),2)</f>
        <v>0</v>
      </c>
      <c r="AC89" s="7">
        <f>IF(AND(Z$244&gt;4,AA89=1),12)+IF(AND(Z$244&gt;4,AA89=2),8)+IF(AND(Z$244&gt;4,AA89=3),6)+IF(AND(Z$244&gt;4,AA89=4),5)+IF(AND(Z$244&gt;4,AA89=5),4)+IF(AND(Z$244&gt;4,AA89=6),3)+IF(AND(Z$244&gt;4,AA89=7),2)+IF(AND(Z$244&gt;4,AA89&gt;7),1)+IF(AND(Z$244=4,AA89=1),8)+IF(AND(Z$244=4,AA89=2),6)+IF(AND(Z$244=4,AA89=3),4)+IF(AND(Z$244=4,AA89=4),2)+IF(AND(Z$244=3,AA89=1),6)+IF(AND(Z$244=3,AA89=2),4)+IF(AND(Z$244=3,AA89=3),2)+IF(AND(Z$244=2,AA89=1),4)+IF(AND(Z$244=2,AA89=2),2)+IF(AND(Z$244=1,AA89=1),2)</f>
        <v>0</v>
      </c>
      <c r="AD89" s="2"/>
      <c r="AE89" s="4">
        <f>+Y89+AB89+AC89+AK89</f>
        <v>0</v>
      </c>
      <c r="AF89" s="11">
        <f>AE89+P89</f>
        <v>0</v>
      </c>
      <c r="AG89" s="2"/>
      <c r="AH89" s="2"/>
      <c r="AI89" s="2"/>
      <c r="AJ89" s="6"/>
      <c r="AK89" s="6"/>
      <c r="AL89" s="19">
        <f>MIN(V89,W89,AG89,AH89)</f>
        <v>29.946999999999999</v>
      </c>
      <c r="AM89" s="2"/>
      <c r="AN89" s="3"/>
      <c r="AO89" s="4">
        <f>IF(AND(AP$244&gt;4,AN89=1),6)+IF(AND(AP$244&gt;4,AN89=2),4)+IF(AND(AP$244&gt;4,AN89=3),3)+IF(AND(AP$244&gt;4,AN89=4),2)+IF(AND(AP$244&gt;4,AN89=5),1)+IF(AND(AP$244&gt;4,AN89&gt;5),1)+IF(AND(AP$244=4,AN89=1),4)+IF(AND(AP$244=4,AN89=2),3)+IF(AND(AP$244=4,AN89=3),2)+IF(AND(AP$244=4,AN89=4),1)+IF(AND(AP$244=3,AN89=1),3)+IF(AND(AP$244=3,AN89=2),2)+IF(AND(AP$244=3,AN89=3),1)+IF(AND(AP$244=2,AN89=1),2)+IF(AND(AP$244=2,AN89=2),1)+IF(AND(AP$244=1,AN89=1),1)</f>
        <v>0</v>
      </c>
      <c r="AP89" s="5"/>
      <c r="AQ89" s="5"/>
      <c r="AR89" s="7">
        <f>IF(AND(AP$244&gt;4,AP89=1),12)+IF(AND(AP$244&gt;4,AP89=2),8)+IF(AND(AP$244&gt;4,AP89=3),6)+IF(AND(AP$244&gt;4,AP89=4),5)+IF(AND(AP$244&gt;4,AP89=5),4)+IF(AND(AP$244&gt;4,AP89=6),3)+IF(AND(AP$244&gt;4,AP89=7),2)+IF(AND(AP$244&gt;4,AP89&gt;7),1)+IF(AND(AP$244=4,AP89=1),8)+IF(AND(AP$244=4,AP89=2),6)+IF(AND(AP$244=4,AP89=3),4)+IF(AND(AP$244=4,AP89=4),2)+IF(AND(AP$244=3,AP89=1),6)+IF(AND(AP$244=3,AP89=2),4)+IF(AND(AP$244=3,AP89=3),2)+IF(AND(AP$244=2,AP89=1),4)+IF(AND(AP$244=2,AP89=2),2)+IF(AND(AP$244=1,AP89=1),2)</f>
        <v>0</v>
      </c>
      <c r="AS89" s="7">
        <f>IF(AND(AP$244&gt;4,AQ89=1),12)+IF(AND(AP$244&gt;4,AQ89=2),8)+IF(AND(AP$244&gt;4,AQ89=3),6)+IF(AND(AP$244&gt;4,AQ89=4),5)+IF(AND(AP$244&gt;4,AQ89=5),4)+IF(AND(AP$244&gt;4,AQ89=6),3)+IF(AND(AP$244&gt;4,AQ89=7),2)+IF(AND(AP$244&gt;4,AQ89&gt;7),1)+IF(AND(AP$244=4,AQ89=1),8)+IF(AND(AP$244=4,AQ89=2),6)+IF(AND(AP$244=4,AQ89=3),4)+IF(AND(AP$244=4,AQ89=4),2)+IF(AND(AP$244=3,AQ89=1),6)+IF(AND(AP$244=3,AQ89=2),4)+IF(AND(AP$244=3,AQ89=3),2)+IF(AND(AP$244=2,AQ89=1),4)+IF(AND(AP$244=2,AQ89=2),2)+IF(AND(AP$244=1,AQ89=1),2)</f>
        <v>0</v>
      </c>
      <c r="AT89" s="2"/>
      <c r="AU89" s="4">
        <f>+AO89+AR89+AS89+BA89</f>
        <v>0</v>
      </c>
      <c r="AV89" s="11">
        <f>AU89+AF89</f>
        <v>0</v>
      </c>
      <c r="AW89" s="2"/>
      <c r="AX89" s="2"/>
      <c r="AY89" s="2"/>
      <c r="AZ89" s="6"/>
      <c r="BA89" s="6"/>
      <c r="BB89" s="19">
        <f>MIN(AL89,AM89,AW89,AX89)</f>
        <v>29.946999999999999</v>
      </c>
      <c r="BC89" s="2"/>
      <c r="BD89" s="3"/>
      <c r="BE89" s="4">
        <f>IF(AND(BF$244&gt;4,BD89=1),6)+IF(AND(BF$244&gt;4,BD89=2),4)+IF(AND(BF$244&gt;4,BD89=3),3)+IF(AND(BF$244&gt;4,BD89=4),2)+IF(AND(BF$244&gt;4,BD89=5),1)+IF(AND(BF$244&gt;4,BD89&gt;5),1)+IF(AND(BF$244=4,BD89=1),4)+IF(AND(BF$244=4,BD89=2),3)+IF(AND(BF$244=4,BD89=3),2)+IF(AND(BF$244=4,BD89=4),1)+IF(AND(BF$244=3,BD89=1),3)+IF(AND(BF$244=3,BD89=2),2)+IF(AND(BF$244=3,BD89=3),1)+IF(AND(BF$244=2,BD89=1),2)+IF(AND(BF$244=2,BD89=2),1)+IF(AND(BF$244=1,BD89=1),1)</f>
        <v>0</v>
      </c>
      <c r="BF89" s="5"/>
      <c r="BG89" s="5"/>
      <c r="BH89" s="7">
        <f>IF(AND(BF$244&gt;4,BF89=1),12)+IF(AND(BF$244&gt;4,BF89=2),8)+IF(AND(BF$244&gt;4,BF89=3),6)+IF(AND(BF$244&gt;4,BF89=4),5)+IF(AND(BF$244&gt;4,BF89=5),4)+IF(AND(BF$244&gt;4,BF89=6),3)+IF(AND(BF$244&gt;4,BF89=7),2)+IF(AND(BF$244&gt;4,BF89&gt;7),1)+IF(AND(BF$244=4,BF89=1),8)+IF(AND(BF$244=4,BF89=2),6)+IF(AND(BF$244=4,BF89=3),4)+IF(AND(BF$244=4,BF89=4),2)+IF(AND(BF$244=3,BF89=1),6)+IF(AND(BF$244=3,BF89=2),4)+IF(AND(BF$244=3,BF89=3),2)+IF(AND(BF$244=2,BF89=1),4)+IF(AND(BF$244=2,BF89=2),2)+IF(AND(BF$244=1,BF89=1),2)</f>
        <v>0</v>
      </c>
      <c r="BI89" s="7">
        <f>IF(AND(BF$244&gt;4,BG89=1),12)+IF(AND(BF$244&gt;4,BG89=2),8)+IF(AND(BF$244&gt;4,BG89=3),6)+IF(AND(BF$244&gt;4,BG89=4),5)+IF(AND(BF$244&gt;4,BG89=5),4)+IF(AND(BF$244&gt;4,BG89=6),3)+IF(AND(BF$244&gt;4,BG89=7),2)+IF(AND(BF$244&gt;4,BG89&gt;7),1)+IF(AND(BF$244=4,BG89=1),8)+IF(AND(BF$244=4,BG89=2),6)+IF(AND(BF$244=4,BG89=3),4)+IF(AND(BF$244=4,BG89=4),2)+IF(AND(BF$244=3,BG89=1),6)+IF(AND(BF$244=3,BG89=2),4)+IF(AND(BF$244=3,BG89=3),2)+IF(AND(BF$244=2,BG89=1),4)+IF(AND(BF$244=2,BG89=2),2)+IF(AND(BF$244=1,BG89=1),2)</f>
        <v>0</v>
      </c>
      <c r="BJ89" s="2"/>
      <c r="BK89" s="4">
        <f>+BE89+BH89+BI89+BQ89</f>
        <v>0</v>
      </c>
      <c r="BL89" s="11">
        <f>BK89+AV89</f>
        <v>0</v>
      </c>
      <c r="BM89" s="2"/>
      <c r="BN89" s="2"/>
      <c r="BO89" s="2"/>
      <c r="BP89" s="6"/>
      <c r="BQ89" s="6"/>
      <c r="BR89" s="19">
        <f>MIN(BB89,BC89,BM89,BN89)</f>
        <v>29.946999999999999</v>
      </c>
      <c r="BS89" s="2"/>
      <c r="BT89" s="3"/>
      <c r="BU89" s="4">
        <f>IF(AND(BV$244&gt;4,BT89=1),6)+IF(AND(BV$244&gt;4,BT89=2),4)+IF(AND(BV$244&gt;4,BT89=3),3)+IF(AND(BV$244&gt;4,BT89=4),2)+IF(AND(BV$244&gt;4,BT89=5),1)+IF(AND(BV$244&gt;4,BT89&gt;5),1)+IF(AND(BV$244=4,BT89=1),4)+IF(AND(BV$244=4,BT89=2),3)+IF(AND(BV$244=4,BT89=3),2)+IF(AND(BV$244=4,BT89=4),1)+IF(AND(BV$244=3,BT89=1),3)+IF(AND(BV$244=3,BT89=2),2)+IF(AND(BV$244=3,BT89=3),1)+IF(AND(BV$244=2,BT89=1),2)+IF(AND(BV$244=2,BT89=2),1)+IF(AND(BV$244=1,BT89=1),1)</f>
        <v>0</v>
      </c>
      <c r="BV89" s="5"/>
      <c r="BW89" s="5"/>
      <c r="BX89" s="7">
        <f>IF(AND(BV$244&gt;4,BV89=1),12)+IF(AND(BV$244&gt;4,BV89=2),8)+IF(AND(BV$244&gt;4,BV89=3),6)+IF(AND(BV$244&gt;4,BV89=4),5)+IF(AND(BV$244&gt;4,BV89=5),4)+IF(AND(BV$244&gt;4,BV89=6),3)+IF(AND(BV$244&gt;4,BV89=7),2)+IF(AND(BV$244&gt;4,BV89&gt;7),1)+IF(AND(BV$244=4,BV89=1),8)+IF(AND(BV$244=4,BV89=2),6)+IF(AND(BV$244=4,BV89=3),4)+IF(AND(BV$244=4,BV89=4),2)+IF(AND(BV$244=3,BV89=1),6)+IF(AND(BV$244=3,BV89=2),4)+IF(AND(BV$244=3,BV89=3),2)+IF(AND(BV$244=2,BV89=1),4)+IF(AND(BV$244=2,BV89=2),2)+IF(AND(BV$244=1,BV89=1),2)</f>
        <v>0</v>
      </c>
      <c r="BY89" s="7">
        <f>IF(AND(BV$244&gt;4,BW89=1),12)+IF(AND(BV$244&gt;4,BW89=2),8)+IF(AND(BV$244&gt;4,BW89=3),6)+IF(AND(BV$244&gt;4,BW89=4),5)+IF(AND(BV$244&gt;4,BW89=5),4)+IF(AND(BV$244&gt;4,BW89=6),3)+IF(AND(BV$244&gt;4,BW89=7),2)+IF(AND(BV$244&gt;4,BW89&gt;7),1)+IF(AND(BV$244=4,BW89=1),8)+IF(AND(BV$244=4,BW89=2),6)+IF(AND(BV$244=4,BW89=3),4)+IF(AND(BV$244=4,BW89=4),2)+IF(AND(BV$244=3,BW89=1),6)+IF(AND(BV$244=3,BW89=2),4)+IF(AND(BV$244=3,BW89=3),2)+IF(AND(BV$244=2,BW89=1),4)+IF(AND(BV$244=2,BW89=2),2)+IF(AND(BV$244=1,BW89=1),2)</f>
        <v>0</v>
      </c>
      <c r="BZ89" s="2"/>
      <c r="CA89" s="4">
        <f>+BU89+BX89+BY89+CG89</f>
        <v>0</v>
      </c>
      <c r="CB89" s="11">
        <f>CA89+BL89</f>
        <v>0</v>
      </c>
      <c r="CC89" s="2"/>
      <c r="CD89" s="2"/>
      <c r="CE89" s="2"/>
      <c r="CF89" s="6"/>
      <c r="CG89" s="6"/>
      <c r="CH89" s="19">
        <f t="shared" si="202"/>
        <v>29.946999999999999</v>
      </c>
      <c r="CI89" s="2"/>
      <c r="CJ89" s="3"/>
      <c r="CK89" s="4">
        <f>IF(AND(CL$244&gt;4,CJ89=1),6)+IF(AND(CL$244&gt;4,CJ89=2),4)+IF(AND(CL$244&gt;4,CJ89=3),3)+IF(AND(CL$244&gt;4,CJ89=4),2)+IF(AND(CL$244&gt;4,CJ89=5),1)+IF(AND(CL$244&gt;4,CJ89&gt;5),1)+IF(AND(CL$244=4,CJ89=1),4)+IF(AND(CL$244=4,CJ89=2),3)+IF(AND(CL$244=4,CJ89=3),2)+IF(AND(CL$244=4,CJ89=4),1)+IF(AND(CL$244=3,CJ89=1),3)+IF(AND(CL$244=3,CJ89=2),2)+IF(AND(CL$244=3,CJ89=3),1)+IF(AND(CL$244=2,CJ89=1),2)+IF(AND(CL$244=2,CJ89=2),1)+IF(AND(CL$244=1,CJ89=1),1)</f>
        <v>0</v>
      </c>
      <c r="CL89" s="5"/>
      <c r="CM89" s="5"/>
      <c r="CN89" s="7">
        <f>IF(AND(CL$244&gt;4,CL89=1),12)+IF(AND(CL$244&gt;4,CL89=2),8)+IF(AND(CL$244&gt;4,CL89=3),6)+IF(AND(CL$244&gt;4,CL89=4),5)+IF(AND(CL$244&gt;4,CL89=5),4)+IF(AND(CL$244&gt;4,CL89=6),3)+IF(AND(CL$244&gt;4,CL89=7),2)+IF(AND(CL$244&gt;4,CL89&gt;7),1)+IF(AND(CL$244=4,CL89=1),8)+IF(AND(CL$244=4,CL89=2),6)+IF(AND(CL$244=4,CL89=3),4)+IF(AND(CL$244=4,CL89=4),2)+IF(AND(CL$244=3,CL89=1),6)+IF(AND(CL$244=3,CL89=2),4)+IF(AND(CL$244=3,CL89=3),2)+IF(AND(CL$244=2,CL89=1),4)+IF(AND(CL$244=2,CL89=2),2)+IF(AND(CL$244=1,CL89=1),2)</f>
        <v>0</v>
      </c>
      <c r="CO89" s="7">
        <f>IF(AND(CL$244&gt;4,CM89=1),12)+IF(AND(CL$244&gt;4,CM89=2),8)+IF(AND(CL$244&gt;4,CM89=3),6)+IF(AND(CL$244&gt;4,CM89=4),5)+IF(AND(CL$244&gt;4,CM89=5),4)+IF(AND(CL$244&gt;4,CM89=6),3)+IF(AND(CL$244&gt;4,CM89=7),2)+IF(AND(CL$244&gt;4,CM89&gt;7),1)+IF(AND(CL$244=4,CM89=1),8)+IF(AND(CL$244=4,CM89=2),6)+IF(AND(CL$244=4,CM89=3),4)+IF(AND(CL$244=4,CM89=4),2)+IF(AND(CL$244=3,CM89=1),6)+IF(AND(CL$244=3,CM89=2),4)+IF(AND(CL$244=3,CM89=3),2)+IF(AND(CL$244=2,CM89=1),4)+IF(AND(CL$244=2,CM89=2),2)+IF(AND(CL$244=1,CM89=1),2)</f>
        <v>0</v>
      </c>
      <c r="CP89" s="2" t="s">
        <v>31</v>
      </c>
      <c r="CQ89" s="4">
        <f t="shared" si="203"/>
        <v>0</v>
      </c>
      <c r="CR89" s="11">
        <f t="shared" si="204"/>
        <v>0</v>
      </c>
      <c r="CS89" s="2"/>
      <c r="CT89" s="2"/>
      <c r="CU89" s="2"/>
      <c r="CV89" s="6"/>
      <c r="CW89" s="6"/>
      <c r="CX89" s="19">
        <f t="shared" si="195"/>
        <v>29.946999999999999</v>
      </c>
      <c r="CY89" s="2"/>
      <c r="CZ89" s="3"/>
      <c r="DA89" s="4">
        <f t="shared" si="196"/>
        <v>0</v>
      </c>
      <c r="DB89" s="5"/>
      <c r="DC89" s="5"/>
      <c r="DD89" s="7">
        <f t="shared" si="197"/>
        <v>0</v>
      </c>
      <c r="DE89" s="7">
        <f t="shared" si="198"/>
        <v>0</v>
      </c>
      <c r="DF89" s="2" t="s">
        <v>31</v>
      </c>
      <c r="DG89" s="4">
        <f t="shared" si="199"/>
        <v>0</v>
      </c>
      <c r="DH89" s="11">
        <f t="shared" si="200"/>
        <v>0</v>
      </c>
      <c r="DI89" s="2"/>
      <c r="DJ89" s="2"/>
      <c r="DK89" s="2"/>
      <c r="DL89" s="2"/>
      <c r="DM89" s="6"/>
      <c r="DN89" s="19">
        <f t="shared" si="201"/>
        <v>29.946999999999999</v>
      </c>
    </row>
    <row r="90" spans="1:118" s="15" customFormat="1" ht="14" hidden="1">
      <c r="A90" s="13">
        <v>12</v>
      </c>
      <c r="B90" s="1" t="s">
        <v>152</v>
      </c>
      <c r="C90" s="2">
        <v>34909</v>
      </c>
      <c r="D90" s="1">
        <v>77</v>
      </c>
      <c r="E90" s="1" t="s">
        <v>39</v>
      </c>
      <c r="F90" s="57">
        <v>31.158999999999999</v>
      </c>
      <c r="G90" s="2"/>
      <c r="H90" s="3"/>
      <c r="I90" s="4">
        <f>IF(AND(J$244&gt;4,H90=1),6)+IF(AND(J$244&gt;4,H90=2),4)+IF(AND(J$244&gt;4,H90=3),3)+IF(AND(J$244&gt;4,H90=4),2)+IF(AND(J$244&gt;4,H90=5),1)+IF(AND(J$244&gt;4,H90&gt;5),1)+IF(AND(J$244=4,H90=1),4)+IF(AND(J$244=4,H90=2),3)+IF(AND(J$244=4,H90=3),2)+IF(AND(J$244=4,H90=4),1)+IF(AND(J$244=3,H90=1),3)+IF(AND(J$244=3,H90=2),2)+IF(AND(J$244=3,H90=3),1)+IF(AND(J$244=2,H90=1),2)+IF(AND(J$244=2,H90=2),1)+IF(AND(J$244=1,H90=1),1)</f>
        <v>0</v>
      </c>
      <c r="J90" s="5"/>
      <c r="K90" s="5"/>
      <c r="L90" s="7">
        <f>IF(AND(J$244&gt;4,J90=1),12)+IF(AND(J$244&gt;4,J90=2),8)+IF(AND(J$244&gt;4,J90=3),6)+IF(AND(J$244&gt;4,J90=4),5)+IF(AND(J$244&gt;4,J90=5),4)+IF(AND(J$244&gt;4,J90=6),3)+IF(AND(J$244&gt;4,J90=7),2)+IF(AND(J$244&gt;4,J90&gt;7),1)+IF(AND(J$244=4,J90=1),8)+IF(AND(J$244=4,J90=2),6)+IF(AND(J$244=4,J90=3),4)+IF(AND(J$244=4,J90=4),2)+IF(AND(J$244=3,J90=1),6)+IF(AND(J$244=3,J90=2),4)+IF(AND(J$244=3,J90=3),2)+IF(AND(J$244=2,J90=1),4)+IF(AND(J$244=2,J90=2),2)+IF(AND(J$244=1,J90=1),2)</f>
        <v>0</v>
      </c>
      <c r="M90" s="7">
        <f>IF(AND(J$244&gt;4,K90=1),12)+IF(AND(J$244&gt;4,K90=2),8)+IF(AND(J$244&gt;4,K90=3),6)+IF(AND(J$244&gt;4,K90=4),5)+IF(AND(J$244&gt;4,K90=5),4)+IF(AND(J$244&gt;4,K90=6),3)+IF(AND(J$244&gt;4,K90=7),2)+IF(AND(J$244&gt;4,K90&gt;7),1)+IF(AND(J$244=4,K90=1),8)+IF(AND(J$244=4,K90=2),6)+IF(AND(J$244=4,K90=3),4)+IF(AND(J$244=4,K90=4),2)+IF(AND(J$244=3,K90=1),6)+IF(AND(J$244=3,K90=2),4)+IF(AND(J$244=3,K90=3),2)+IF(AND(J$244=2,K90=1),4)+IF(AND(J$244=2,K90=2),2)+IF(AND(J$244=1,K90=1),2)</f>
        <v>0</v>
      </c>
      <c r="N90" s="2"/>
      <c r="O90" s="4">
        <f>+I90+L90+M90+U90</f>
        <v>0</v>
      </c>
      <c r="P90" s="11">
        <f>O90</f>
        <v>0</v>
      </c>
      <c r="Q90" s="2"/>
      <c r="R90" s="2"/>
      <c r="S90" s="2"/>
      <c r="T90" s="2"/>
      <c r="U90" s="6"/>
      <c r="V90" s="19">
        <f>MIN(F90,G90,Q90,R90)</f>
        <v>31.158999999999999</v>
      </c>
      <c r="W90" s="2"/>
      <c r="X90" s="3"/>
      <c r="Y90" s="4">
        <f>IF(AND(Z$244&gt;4,X90=1),6)+IF(AND(Z$244&gt;4,X90=2),4)+IF(AND(Z$244&gt;4,X90=3),3)+IF(AND(Z$244&gt;4,X90=4),2)+IF(AND(Z$244&gt;4,X90=5),1)+IF(AND(Z$244&gt;4,X90&gt;5),1)+IF(AND(Z$244=4,X90=1),4)+IF(AND(Z$244=4,X90=2),3)+IF(AND(Z$244=4,X90=3),2)+IF(AND(Z$244=4,X90=4),1)+IF(AND(Z$244=3,X90=1),3)+IF(AND(Z$244=3,X90=2),2)+IF(AND(Z$244=3,X90=3),1)+IF(AND(Z$244=2,X90=1),2)+IF(AND(Z$244=2,X90=2),1)+IF(AND(Z$244=1,X90=1),1)</f>
        <v>0</v>
      </c>
      <c r="Z90" s="5"/>
      <c r="AA90" s="5"/>
      <c r="AB90" s="7">
        <f>IF(AND(Z$244&gt;4,Z90=1),12)+IF(AND(Z$244&gt;4,Z90=2),8)+IF(AND(Z$244&gt;4,Z90=3),6)+IF(AND(Z$244&gt;4,Z90=4),5)+IF(AND(Z$244&gt;4,Z90=5),4)+IF(AND(Z$244&gt;4,Z90=6),3)+IF(AND(Z$244&gt;4,Z90=7),2)+IF(AND(Z$244&gt;4,Z90&gt;7),1)+IF(AND(Z$244=4,Z90=1),8)+IF(AND(Z$244=4,Z90=2),6)+IF(AND(Z$244=4,Z90=3),4)+IF(AND(Z$244=4,Z90=4),2)+IF(AND(Z$244=3,Z90=1),6)+IF(AND(Z$244=3,Z90=2),4)+IF(AND(Z$244=3,Z90=3),2)+IF(AND(Z$244=2,Z90=1),4)+IF(AND(Z$244=2,Z90=2),2)+IF(AND(Z$244=1,Z90=1),2)</f>
        <v>0</v>
      </c>
      <c r="AC90" s="7">
        <f>IF(AND(Z$244&gt;4,AA90=1),12)+IF(AND(Z$244&gt;4,AA90=2),8)+IF(AND(Z$244&gt;4,AA90=3),6)+IF(AND(Z$244&gt;4,AA90=4),5)+IF(AND(Z$244&gt;4,AA90=5),4)+IF(AND(Z$244&gt;4,AA90=6),3)+IF(AND(Z$244&gt;4,AA90=7),2)+IF(AND(Z$244&gt;4,AA90&gt;7),1)+IF(AND(Z$244=4,AA90=1),8)+IF(AND(Z$244=4,AA90=2),6)+IF(AND(Z$244=4,AA90=3),4)+IF(AND(Z$244=4,AA90=4),2)+IF(AND(Z$244=3,AA90=1),6)+IF(AND(Z$244=3,AA90=2),4)+IF(AND(Z$244=3,AA90=3),2)+IF(AND(Z$244=2,AA90=1),4)+IF(AND(Z$244=2,AA90=2),2)+IF(AND(Z$244=1,AA90=1),2)</f>
        <v>0</v>
      </c>
      <c r="AD90" s="2"/>
      <c r="AE90" s="4">
        <f>+Y90+AB90+AC90+AK90</f>
        <v>0</v>
      </c>
      <c r="AF90" s="11">
        <f>AE90+P90</f>
        <v>0</v>
      </c>
      <c r="AG90" s="2"/>
      <c r="AH90" s="2"/>
      <c r="AI90" s="2"/>
      <c r="AJ90" s="2"/>
      <c r="AK90" s="6"/>
      <c r="AL90" s="19">
        <f>MIN(V90,W90,AG90,AH90)</f>
        <v>31.158999999999999</v>
      </c>
      <c r="AM90" s="2"/>
      <c r="AN90" s="3"/>
      <c r="AO90" s="4">
        <f>IF(AND(AP$244&gt;4,AN90=1),6)+IF(AND(AP$244&gt;4,AN90=2),4)+IF(AND(AP$244&gt;4,AN90=3),3)+IF(AND(AP$244&gt;4,AN90=4),2)+IF(AND(AP$244&gt;4,AN90=5),1)+IF(AND(AP$244&gt;4,AN90&gt;5),1)+IF(AND(AP$244=4,AN90=1),4)+IF(AND(AP$244=4,AN90=2),3)+IF(AND(AP$244=4,AN90=3),2)+IF(AND(AP$244=4,AN90=4),1)+IF(AND(AP$244=3,AN90=1),3)+IF(AND(AP$244=3,AN90=2),2)+IF(AND(AP$244=3,AN90=3),1)+IF(AND(AP$244=2,AN90=1),2)+IF(AND(AP$244=2,AN90=2),1)+IF(AND(AP$244=1,AN90=1),1)</f>
        <v>0</v>
      </c>
      <c r="AP90" s="5"/>
      <c r="AQ90" s="5"/>
      <c r="AR90" s="7">
        <f>IF(AND(AP$244&gt;4,AP90=1),12)+IF(AND(AP$244&gt;4,AP90=2),8)+IF(AND(AP$244&gt;4,AP90=3),6)+IF(AND(AP$244&gt;4,AP90=4),5)+IF(AND(AP$244&gt;4,AP90=5),4)+IF(AND(AP$244&gt;4,AP90=6),3)+IF(AND(AP$244&gt;4,AP90=7),2)+IF(AND(AP$244&gt;4,AP90&gt;7),1)+IF(AND(AP$244=4,AP90=1),8)+IF(AND(AP$244=4,AP90=2),6)+IF(AND(AP$244=4,AP90=3),4)+IF(AND(AP$244=4,AP90=4),2)+IF(AND(AP$244=3,AP90=1),6)+IF(AND(AP$244=3,AP90=2),4)+IF(AND(AP$244=3,AP90=3),2)+IF(AND(AP$244=2,AP90=1),4)+IF(AND(AP$244=2,AP90=2),2)+IF(AND(AP$244=1,AP90=1),2)</f>
        <v>0</v>
      </c>
      <c r="AS90" s="7">
        <f>IF(AND(AP$244&gt;4,AQ90=1),12)+IF(AND(AP$244&gt;4,AQ90=2),8)+IF(AND(AP$244&gt;4,AQ90=3),6)+IF(AND(AP$244&gt;4,AQ90=4),5)+IF(AND(AP$244&gt;4,AQ90=5),4)+IF(AND(AP$244&gt;4,AQ90=6),3)+IF(AND(AP$244&gt;4,AQ90=7),2)+IF(AND(AP$244&gt;4,AQ90&gt;7),1)+IF(AND(AP$244=4,AQ90=1),8)+IF(AND(AP$244=4,AQ90=2),6)+IF(AND(AP$244=4,AQ90=3),4)+IF(AND(AP$244=4,AQ90=4),2)+IF(AND(AP$244=3,AQ90=1),6)+IF(AND(AP$244=3,AQ90=2),4)+IF(AND(AP$244=3,AQ90=3),2)+IF(AND(AP$244=2,AQ90=1),4)+IF(AND(AP$244=2,AQ90=2),2)+IF(AND(AP$244=1,AQ90=1),2)</f>
        <v>0</v>
      </c>
      <c r="AT90" s="2"/>
      <c r="AU90" s="4">
        <f>+AO90+AR90+AS90+BA90</f>
        <v>0</v>
      </c>
      <c r="AV90" s="11">
        <f>AU90+AF90</f>
        <v>0</v>
      </c>
      <c r="AW90" s="2"/>
      <c r="AX90" s="2"/>
      <c r="AY90" s="2"/>
      <c r="AZ90" s="2"/>
      <c r="BA90" s="6"/>
      <c r="BB90" s="19">
        <f>MIN(AL90,AM90,AW90,AX90)</f>
        <v>31.158999999999999</v>
      </c>
      <c r="BC90" s="2"/>
      <c r="BD90" s="3"/>
      <c r="BE90" s="4">
        <f>IF(AND(BF$244&gt;4,BD90=1),6)+IF(AND(BF$244&gt;4,BD90=2),4)+IF(AND(BF$244&gt;4,BD90=3),3)+IF(AND(BF$244&gt;4,BD90=4),2)+IF(AND(BF$244&gt;4,BD90=5),1)+IF(AND(BF$244&gt;4,BD90&gt;5),1)+IF(AND(BF$244=4,BD90=1),4)+IF(AND(BF$244=4,BD90=2),3)+IF(AND(BF$244=4,BD90=3),2)+IF(AND(BF$244=4,BD90=4),1)+IF(AND(BF$244=3,BD90=1),3)+IF(AND(BF$244=3,BD90=2),2)+IF(AND(BF$244=3,BD90=3),1)+IF(AND(BF$244=2,BD90=1),2)+IF(AND(BF$244=2,BD90=2),1)+IF(AND(BF$244=1,BD90=1),1)</f>
        <v>0</v>
      </c>
      <c r="BF90" s="5"/>
      <c r="BG90" s="5"/>
      <c r="BH90" s="7">
        <f>IF(AND(BF$244&gt;4,BF90=1),12)+IF(AND(BF$244&gt;4,BF90=2),8)+IF(AND(BF$244&gt;4,BF90=3),6)+IF(AND(BF$244&gt;4,BF90=4),5)+IF(AND(BF$244&gt;4,BF90=5),4)+IF(AND(BF$244&gt;4,BF90=6),3)+IF(AND(BF$244&gt;4,BF90=7),2)+IF(AND(BF$244&gt;4,BF90&gt;7),1)+IF(AND(BF$244=4,BF90=1),8)+IF(AND(BF$244=4,BF90=2),6)+IF(AND(BF$244=4,BF90=3),4)+IF(AND(BF$244=4,BF90=4),2)+IF(AND(BF$244=3,BF90=1),6)+IF(AND(BF$244=3,BF90=2),4)+IF(AND(BF$244=3,BF90=3),2)+IF(AND(BF$244=2,BF90=1),4)+IF(AND(BF$244=2,BF90=2),2)+IF(AND(BF$244=1,BF90=1),2)</f>
        <v>0</v>
      </c>
      <c r="BI90" s="7">
        <f>IF(AND(BF$244&gt;4,BG90=1),12)+IF(AND(BF$244&gt;4,BG90=2),8)+IF(AND(BF$244&gt;4,BG90=3),6)+IF(AND(BF$244&gt;4,BG90=4),5)+IF(AND(BF$244&gt;4,BG90=5),4)+IF(AND(BF$244&gt;4,BG90=6),3)+IF(AND(BF$244&gt;4,BG90=7),2)+IF(AND(BF$244&gt;4,BG90&gt;7),1)+IF(AND(BF$244=4,BG90=1),8)+IF(AND(BF$244=4,BG90=2),6)+IF(AND(BF$244=4,BG90=3),4)+IF(AND(BF$244=4,BG90=4),2)+IF(AND(BF$244=3,BG90=1),6)+IF(AND(BF$244=3,BG90=2),4)+IF(AND(BF$244=3,BG90=3),2)+IF(AND(BF$244=2,BG90=1),4)+IF(AND(BF$244=2,BG90=2),2)+IF(AND(BF$244=1,BG90=1),2)</f>
        <v>0</v>
      </c>
      <c r="BJ90" s="2"/>
      <c r="BK90" s="4">
        <f>+BE90+BH90+BI90+BQ90</f>
        <v>0</v>
      </c>
      <c r="BL90" s="11">
        <f>BK90+AV90</f>
        <v>0</v>
      </c>
      <c r="BM90" s="2"/>
      <c r="BN90" s="2"/>
      <c r="BO90" s="2"/>
      <c r="BP90" s="2"/>
      <c r="BQ90" s="6"/>
      <c r="BR90" s="19">
        <f>MIN(BB90,BC90,BM90,BN90)</f>
        <v>31.158999999999999</v>
      </c>
      <c r="BS90" s="2"/>
      <c r="BT90" s="3"/>
      <c r="BU90" s="4">
        <f>IF(AND(BV$244&gt;4,BT90=1),6)+IF(AND(BV$244&gt;4,BT90=2),4)+IF(AND(BV$244&gt;4,BT90=3),3)+IF(AND(BV$244&gt;4,BT90=4),2)+IF(AND(BV$244&gt;4,BT90=5),1)+IF(AND(BV$244&gt;4,BT90&gt;5),1)+IF(AND(BV$244=4,BT90=1),4)+IF(AND(BV$244=4,BT90=2),3)+IF(AND(BV$244=4,BT90=3),2)+IF(AND(BV$244=4,BT90=4),1)+IF(AND(BV$244=3,BT90=1),3)+IF(AND(BV$244=3,BT90=2),2)+IF(AND(BV$244=3,BT90=3),1)+IF(AND(BV$244=2,BT90=1),2)+IF(AND(BV$244=2,BT90=2),1)+IF(AND(BV$244=1,BT90=1),1)</f>
        <v>0</v>
      </c>
      <c r="BV90" s="5"/>
      <c r="BW90" s="5"/>
      <c r="BX90" s="7">
        <f>IF(AND(BV$244&gt;4,BV90=1),12)+IF(AND(BV$244&gt;4,BV90=2),8)+IF(AND(BV$244&gt;4,BV90=3),6)+IF(AND(BV$244&gt;4,BV90=4),5)+IF(AND(BV$244&gt;4,BV90=5),4)+IF(AND(BV$244&gt;4,BV90=6),3)+IF(AND(BV$244&gt;4,BV90=7),2)+IF(AND(BV$244&gt;4,BV90&gt;7),1)+IF(AND(BV$244=4,BV90=1),8)+IF(AND(BV$244=4,BV90=2),6)+IF(AND(BV$244=4,BV90=3),4)+IF(AND(BV$244=4,BV90=4),2)+IF(AND(BV$244=3,BV90=1),6)+IF(AND(BV$244=3,BV90=2),4)+IF(AND(BV$244=3,BV90=3),2)+IF(AND(BV$244=2,BV90=1),4)+IF(AND(BV$244=2,BV90=2),2)+IF(AND(BV$244=1,BV90=1),2)</f>
        <v>0</v>
      </c>
      <c r="BY90" s="7">
        <f>IF(AND(BV$244&gt;4,BW90=1),12)+IF(AND(BV$244&gt;4,BW90=2),8)+IF(AND(BV$244&gt;4,BW90=3),6)+IF(AND(BV$244&gt;4,BW90=4),5)+IF(AND(BV$244&gt;4,BW90=5),4)+IF(AND(BV$244&gt;4,BW90=6),3)+IF(AND(BV$244&gt;4,BW90=7),2)+IF(AND(BV$244&gt;4,BW90&gt;7),1)+IF(AND(BV$244=4,BW90=1),8)+IF(AND(BV$244=4,BW90=2),6)+IF(AND(BV$244=4,BW90=3),4)+IF(AND(BV$244=4,BW90=4),2)+IF(AND(BV$244=3,BW90=1),6)+IF(AND(BV$244=3,BW90=2),4)+IF(AND(BV$244=3,BW90=3),2)+IF(AND(BV$244=2,BW90=1),4)+IF(AND(BV$244=2,BW90=2),2)+IF(AND(BV$244=1,BW90=1),2)</f>
        <v>0</v>
      </c>
      <c r="BZ90" s="2"/>
      <c r="CA90" s="4">
        <f>+BU90+BX90+BY90+CG90</f>
        <v>0</v>
      </c>
      <c r="CB90" s="11">
        <f>CA90+BL90</f>
        <v>0</v>
      </c>
      <c r="CC90" s="2"/>
      <c r="CD90" s="2"/>
      <c r="CE90" s="2"/>
      <c r="CF90" s="2"/>
      <c r="CG90" s="6"/>
      <c r="CH90" s="19">
        <f t="shared" si="202"/>
        <v>31.158999999999999</v>
      </c>
      <c r="CI90" s="2"/>
      <c r="CJ90" s="3"/>
      <c r="CK90" s="4">
        <f>IF(AND(CL$244&gt;4,CJ90=1),6)+IF(AND(CL$244&gt;4,CJ90=2),4)+IF(AND(CL$244&gt;4,CJ90=3),3)+IF(AND(CL$244&gt;4,CJ90=4),2)+IF(AND(CL$244&gt;4,CJ90=5),1)+IF(AND(CL$244&gt;4,CJ90&gt;5),1)+IF(AND(CL$244=4,CJ90=1),4)+IF(AND(CL$244=4,CJ90=2),3)+IF(AND(CL$244=4,CJ90=3),2)+IF(AND(CL$244=4,CJ90=4),1)+IF(AND(CL$244=3,CJ90=1),3)+IF(AND(CL$244=3,CJ90=2),2)+IF(AND(CL$244=3,CJ90=3),1)+IF(AND(CL$244=2,CJ90=1),2)+IF(AND(CL$244=2,CJ90=2),1)+IF(AND(CL$244=1,CJ90=1),1)</f>
        <v>0</v>
      </c>
      <c r="CL90" s="5"/>
      <c r="CM90" s="5"/>
      <c r="CN90" s="7">
        <f>IF(AND(CL$244&gt;4,CL90=1),12)+IF(AND(CL$244&gt;4,CL90=2),8)+IF(AND(CL$244&gt;4,CL90=3),6)+IF(AND(CL$244&gt;4,CL90=4),5)+IF(AND(CL$244&gt;4,CL90=5),4)+IF(AND(CL$244&gt;4,CL90=6),3)+IF(AND(CL$244&gt;4,CL90=7),2)+IF(AND(CL$244&gt;4,CL90&gt;7),1)+IF(AND(CL$244=4,CL90=1),8)+IF(AND(CL$244=4,CL90=2),6)+IF(AND(CL$244=4,CL90=3),4)+IF(AND(CL$244=4,CL90=4),2)+IF(AND(CL$244=3,CL90=1),6)+IF(AND(CL$244=3,CL90=2),4)+IF(AND(CL$244=3,CL90=3),2)+IF(AND(CL$244=2,CL90=1),4)+IF(AND(CL$244=2,CL90=2),2)+IF(AND(CL$244=1,CL90=1),2)</f>
        <v>0</v>
      </c>
      <c r="CO90" s="7">
        <f>IF(AND(CL$244&gt;4,CM90=1),12)+IF(AND(CL$244&gt;4,CM90=2),8)+IF(AND(CL$244&gt;4,CM90=3),6)+IF(AND(CL$244&gt;4,CM90=4),5)+IF(AND(CL$244&gt;4,CM90=5),4)+IF(AND(CL$244&gt;4,CM90=6),3)+IF(AND(CL$244&gt;4,CM90=7),2)+IF(AND(CL$244&gt;4,CM90&gt;7),1)+IF(AND(CL$244=4,CM90=1),8)+IF(AND(CL$244=4,CM90=2),6)+IF(AND(CL$244=4,CM90=3),4)+IF(AND(CL$244=4,CM90=4),2)+IF(AND(CL$244=3,CM90=1),6)+IF(AND(CL$244=3,CM90=2),4)+IF(AND(CL$244=3,CM90=3),2)+IF(AND(CL$244=2,CM90=1),4)+IF(AND(CL$244=2,CM90=2),2)+IF(AND(CL$244=1,CM90=1),2)</f>
        <v>0</v>
      </c>
      <c r="CP90" s="2" t="s">
        <v>31</v>
      </c>
      <c r="CQ90" s="4">
        <f t="shared" si="203"/>
        <v>0</v>
      </c>
      <c r="CR90" s="11">
        <f t="shared" si="204"/>
        <v>0</v>
      </c>
      <c r="CS90" s="2"/>
      <c r="CT90" s="2"/>
      <c r="CU90" s="2"/>
      <c r="CV90" s="2"/>
      <c r="CW90" s="6"/>
      <c r="CX90" s="19">
        <f t="shared" si="195"/>
        <v>31.158999999999999</v>
      </c>
      <c r="CY90" s="2"/>
      <c r="CZ90" s="3"/>
      <c r="DA90" s="4">
        <f t="shared" si="196"/>
        <v>0</v>
      </c>
      <c r="DB90" s="5"/>
      <c r="DC90" s="5"/>
      <c r="DD90" s="7">
        <f t="shared" si="197"/>
        <v>0</v>
      </c>
      <c r="DE90" s="7">
        <f t="shared" si="198"/>
        <v>0</v>
      </c>
      <c r="DF90" s="2" t="s">
        <v>31</v>
      </c>
      <c r="DG90" s="4">
        <f t="shared" si="199"/>
        <v>0</v>
      </c>
      <c r="DH90" s="11">
        <f t="shared" si="200"/>
        <v>0</v>
      </c>
      <c r="DI90" s="2"/>
      <c r="DJ90" s="2"/>
      <c r="DK90" s="2"/>
      <c r="DL90" s="2"/>
      <c r="DM90" s="6"/>
      <c r="DN90" s="19">
        <f t="shared" si="201"/>
        <v>31.158999999999999</v>
      </c>
    </row>
    <row r="91" spans="1:118" s="15" customFormat="1" ht="14">
      <c r="A91" s="13">
        <v>6</v>
      </c>
      <c r="B91" s="1" t="s">
        <v>196</v>
      </c>
      <c r="C91" s="2">
        <v>13044</v>
      </c>
      <c r="D91" s="1">
        <v>58</v>
      </c>
      <c r="E91" s="1" t="s">
        <v>197</v>
      </c>
      <c r="F91" s="57"/>
      <c r="G91" s="2"/>
      <c r="H91" s="3"/>
      <c r="I91" s="2"/>
      <c r="J91" s="5"/>
      <c r="K91" s="5"/>
      <c r="L91" s="2"/>
      <c r="M91" s="2"/>
      <c r="N91" s="2"/>
      <c r="O91" s="4"/>
      <c r="P91" s="11"/>
      <c r="Q91" s="2"/>
      <c r="R91" s="2"/>
      <c r="S91" s="2"/>
      <c r="T91" s="2"/>
      <c r="U91" s="6"/>
      <c r="V91" s="19"/>
      <c r="W91" s="2"/>
      <c r="X91" s="3"/>
      <c r="Y91" s="2"/>
      <c r="Z91" s="5"/>
      <c r="AA91" s="5"/>
      <c r="AB91" s="2"/>
      <c r="AC91" s="2"/>
      <c r="AD91" s="2"/>
      <c r="AE91" s="4"/>
      <c r="AF91" s="11"/>
      <c r="AG91" s="2"/>
      <c r="AH91" s="2"/>
      <c r="AI91" s="2"/>
      <c r="AJ91" s="8"/>
      <c r="AK91" s="6"/>
      <c r="AL91" s="19"/>
      <c r="AM91" s="2"/>
      <c r="AN91" s="3"/>
      <c r="AO91" s="2"/>
      <c r="AP91" s="5"/>
      <c r="AQ91" s="5"/>
      <c r="AR91" s="2"/>
      <c r="AS91" s="2"/>
      <c r="AT91" s="2"/>
      <c r="AU91" s="4"/>
      <c r="AV91" s="11"/>
      <c r="AW91" s="2"/>
      <c r="AX91" s="2"/>
      <c r="AY91" s="2"/>
      <c r="AZ91" s="2"/>
      <c r="BA91" s="6"/>
      <c r="BB91" s="19"/>
      <c r="BC91" s="2"/>
      <c r="BD91" s="3"/>
      <c r="BE91" s="2"/>
      <c r="BF91" s="5"/>
      <c r="BG91" s="5"/>
      <c r="BH91" s="2"/>
      <c r="BI91" s="2"/>
      <c r="BJ91" s="2"/>
      <c r="BK91" s="4"/>
      <c r="BL91" s="11"/>
      <c r="BM91" s="2"/>
      <c r="BN91" s="2"/>
      <c r="BO91" s="2"/>
      <c r="BP91" s="8"/>
      <c r="BQ91" s="6"/>
      <c r="BR91" s="19">
        <v>99.998999999999995</v>
      </c>
      <c r="BS91" s="2"/>
      <c r="BT91" s="3"/>
      <c r="BU91" s="2"/>
      <c r="BV91" s="5"/>
      <c r="BW91" s="5"/>
      <c r="BX91" s="2"/>
      <c r="BY91" s="2"/>
      <c r="BZ91" s="2" t="s">
        <v>40</v>
      </c>
      <c r="CA91" s="4"/>
      <c r="CB91" s="11"/>
      <c r="CC91" s="2">
        <v>33.368000000000002</v>
      </c>
      <c r="CD91" s="2">
        <v>31.826000000000001</v>
      </c>
      <c r="CE91" s="2" t="s">
        <v>29</v>
      </c>
      <c r="CF91" s="8" t="s">
        <v>70</v>
      </c>
      <c r="CG91" s="6"/>
      <c r="CH91" s="19">
        <f t="shared" si="202"/>
        <v>31.826000000000001</v>
      </c>
      <c r="CI91" s="2">
        <v>29.890999999999998</v>
      </c>
      <c r="CJ91" s="3">
        <v>1</v>
      </c>
      <c r="CK91" s="4">
        <f>IF(AND(CL$245&gt;4,CJ91=1),6)+IF(AND(CL$245&gt;4,CJ91=2),4)+IF(AND(CL$245&gt;4,CJ91=3),3)+IF(AND(CL$245&gt;4,CJ91=4),2)+IF(AND(CL$245&gt;4,CJ91=5),1)+IF(AND(CL$245&gt;4,CJ91&gt;5),1)+IF(AND(CL$245=4,CJ91=1),4)+IF(AND(CL$245=4,CJ91=2),3)+IF(AND(CL$245=4,CJ91=3),2)+IF(AND(CL$245=4,CJ91=4),1)+IF(AND(CL$245=3,CJ91=1),3)+IF(AND(CL$245=3,CJ91=2),2)+IF(AND(CL$245=3,CJ91=3),1)+IF(AND(CL$245=2,CJ91=1),2)+IF(AND(CL$245=2,CJ91=2),1)+IF(AND(CL$245=1,CJ91=1),1)</f>
        <v>4</v>
      </c>
      <c r="CL91" s="5"/>
      <c r="CM91" s="5"/>
      <c r="CN91" s="7">
        <f>IF(AND(CL$245&gt;4,CL91=1),12)+IF(AND(CL$245&gt;4,CL91=2),8)+IF(AND(CL$245&gt;4,CL91=3),6)+IF(AND(CL$245&gt;4,CL91=4),5)+IF(AND(CL$245&gt;4,CL91=5),4)+IF(AND(CL$245&gt;4,CL91=6),3)+IF(AND(CL$245&gt;4,CL91=7),2)+IF(AND(CL$245&gt;4,CL91&gt;7),1)+IF(AND(CL$245=4,CL91=1),8)+IF(AND(CL$245=4,CL91=2),6)+IF(AND(CL$245=4,CL91=3),4)+IF(AND(CL$245=4,CL91=4),2)+IF(AND(CL$245=3,CL91=1),6)+IF(AND(CL$245=3,CL91=2),4)+IF(AND(CL$245=3,CL91=3),2)+IF(AND(CL$245=2,CL91=1),4)+IF(AND(CL$245=2,CL91=2),2)+IF(AND(CL$245=1,CL91=1),2)</f>
        <v>0</v>
      </c>
      <c r="CO91" s="7">
        <f>IF(AND(CL$245&gt;4,CM91=1),12)+IF(AND(CL$245&gt;4,CM91=2),8)+IF(AND(CL$245&gt;4,CM91=3),6)+IF(AND(CL$245&gt;4,CM91=4),5)+IF(AND(CL$245&gt;4,CM91=5),4)+IF(AND(CL$245&gt;4,CM91=6),3)+IF(AND(CL$245&gt;4,CM91=7),2)+IF(AND(CL$245&gt;4,CM91&gt;7),1)+IF(AND(CL$245=4,CM91=1),8)+IF(AND(CL$245=4,CM91=2),6)+IF(AND(CL$245=4,CM91=3),4)+IF(AND(CL$245=4,CM91=4),2)+IF(AND(CL$245=3,CM91=1),6)+IF(AND(CL$245=3,CM91=2),4)+IF(AND(CL$245=3,CM91=3),2)+IF(AND(CL$245=2,CM91=1),4)+IF(AND(CL$245=2,CM91=2),2)+IF(AND(CL$245=1,CM91=1),2)</f>
        <v>0</v>
      </c>
      <c r="CP91" s="2" t="s">
        <v>29</v>
      </c>
      <c r="CQ91" s="4">
        <f t="shared" si="203"/>
        <v>4</v>
      </c>
      <c r="CR91" s="11">
        <f t="shared" si="204"/>
        <v>4</v>
      </c>
      <c r="CS91" s="2"/>
      <c r="CT91" s="2"/>
      <c r="CU91" s="2" t="s">
        <v>29</v>
      </c>
      <c r="CV91" s="6"/>
      <c r="CW91" s="6"/>
      <c r="CX91" s="19">
        <f t="shared" si="195"/>
        <v>29.890999999999998</v>
      </c>
      <c r="CY91" s="2"/>
      <c r="CZ91" s="3"/>
      <c r="DA91" s="4">
        <f t="shared" si="196"/>
        <v>0</v>
      </c>
      <c r="DB91" s="5"/>
      <c r="DC91" s="5"/>
      <c r="DD91" s="7">
        <f t="shared" si="197"/>
        <v>0</v>
      </c>
      <c r="DE91" s="7">
        <f t="shared" si="198"/>
        <v>0</v>
      </c>
      <c r="DF91" s="2" t="s">
        <v>29</v>
      </c>
      <c r="DG91" s="4">
        <f t="shared" si="199"/>
        <v>0</v>
      </c>
      <c r="DH91" s="11">
        <f t="shared" si="200"/>
        <v>4</v>
      </c>
      <c r="DI91" s="2"/>
      <c r="DJ91" s="2"/>
      <c r="DK91" s="2" t="s">
        <v>31</v>
      </c>
      <c r="DL91" s="6"/>
      <c r="DM91" s="6"/>
      <c r="DN91" s="19">
        <f t="shared" si="201"/>
        <v>29.890999999999998</v>
      </c>
    </row>
    <row r="92" spans="1:118" s="15" customFormat="1" ht="14">
      <c r="A92" s="13">
        <v>7</v>
      </c>
      <c r="B92" s="1" t="s">
        <v>142</v>
      </c>
      <c r="C92" s="2" t="s">
        <v>143</v>
      </c>
      <c r="D92" s="1">
        <v>89</v>
      </c>
      <c r="E92" s="1" t="s">
        <v>39</v>
      </c>
      <c r="F92" s="57">
        <v>30.236000000000001</v>
      </c>
      <c r="G92" s="2"/>
      <c r="H92" s="3"/>
      <c r="I92" s="4">
        <f>IF(AND(J$244&gt;4,H92=1),6)+IF(AND(J$244&gt;4,H92=2),4)+IF(AND(J$244&gt;4,H92=3),3)+IF(AND(J$244&gt;4,H92=4),2)+IF(AND(J$244&gt;4,H92=5),1)+IF(AND(J$244&gt;4,H92&gt;5),1)+IF(AND(J$244=4,H92=1),4)+IF(AND(J$244=4,H92=2),3)+IF(AND(J$244=4,H92=3),2)+IF(AND(J$244=4,H92=4),1)+IF(AND(J$244=3,H92=1),3)+IF(AND(J$244=3,H92=2),2)+IF(AND(J$244=3,H92=3),1)+IF(AND(J$244=2,H92=1),2)+IF(AND(J$244=2,H92=2),1)+IF(AND(J$244=1,H92=1),1)</f>
        <v>0</v>
      </c>
      <c r="J92" s="5"/>
      <c r="K92" s="5"/>
      <c r="L92" s="7">
        <f>IF(AND(J$244&gt;4,J92=1),12)+IF(AND(J$244&gt;4,J92=2),8)+IF(AND(J$244&gt;4,J92=3),6)+IF(AND(J$244&gt;4,J92=4),5)+IF(AND(J$244&gt;4,J92=5),4)+IF(AND(J$244&gt;4,J92=6),3)+IF(AND(J$244&gt;4,J92=7),2)+IF(AND(J$244&gt;4,J92&gt;7),1)+IF(AND(J$244=4,J92=1),8)+IF(AND(J$244=4,J92=2),6)+IF(AND(J$244=4,J92=3),4)+IF(AND(J$244=4,J92=4),2)+IF(AND(J$244=3,J92=1),6)+IF(AND(J$244=3,J92=2),4)+IF(AND(J$244=3,J92=3),2)+IF(AND(J$244=2,J92=1),4)+IF(AND(J$244=2,J92=2),2)+IF(AND(J$244=1,J92=1),2)</f>
        <v>0</v>
      </c>
      <c r="M92" s="7">
        <f>IF(AND(J$244&gt;4,K92=1),12)+IF(AND(J$244&gt;4,K92=2),8)+IF(AND(J$244&gt;4,K92=3),6)+IF(AND(J$244&gt;4,K92=4),5)+IF(AND(J$244&gt;4,K92=5),4)+IF(AND(J$244&gt;4,K92=6),3)+IF(AND(J$244&gt;4,K92=7),2)+IF(AND(J$244&gt;4,K92&gt;7),1)+IF(AND(J$244=4,K92=1),8)+IF(AND(J$244=4,K92=2),6)+IF(AND(J$244=4,K92=3),4)+IF(AND(J$244=4,K92=4),2)+IF(AND(J$244=3,K92=1),6)+IF(AND(J$244=3,K92=2),4)+IF(AND(J$244=3,K92=3),2)+IF(AND(J$244=2,K92=1),4)+IF(AND(J$244=2,K92=2),2)+IF(AND(J$244=1,K92=1),2)</f>
        <v>0</v>
      </c>
      <c r="N92" s="2"/>
      <c r="O92" s="4">
        <f>+I92+L92+M92+U92</f>
        <v>0</v>
      </c>
      <c r="P92" s="11">
        <f>O92</f>
        <v>0</v>
      </c>
      <c r="Q92" s="2"/>
      <c r="R92" s="2"/>
      <c r="S92" s="2"/>
      <c r="T92" s="6"/>
      <c r="U92" s="6"/>
      <c r="V92" s="19">
        <f>MIN(F92,G92,Q92,R92)</f>
        <v>30.236000000000001</v>
      </c>
      <c r="W92" s="2"/>
      <c r="X92" s="3"/>
      <c r="Y92" s="4">
        <f>IF(AND(Z$244&gt;4,X92=1),6)+IF(AND(Z$244&gt;4,X92=2),4)+IF(AND(Z$244&gt;4,X92=3),3)+IF(AND(Z$244&gt;4,X92=4),2)+IF(AND(Z$244&gt;4,X92=5),1)+IF(AND(Z$244&gt;4,X92&gt;5),1)+IF(AND(Z$244=4,X92=1),4)+IF(AND(Z$244=4,X92=2),3)+IF(AND(Z$244=4,X92=3),2)+IF(AND(Z$244=4,X92=4),1)+IF(AND(Z$244=3,X92=1),3)+IF(AND(Z$244=3,X92=2),2)+IF(AND(Z$244=3,X92=3),1)+IF(AND(Z$244=2,X92=1),2)+IF(AND(Z$244=2,X92=2),1)+IF(AND(Z$244=1,X92=1),1)</f>
        <v>0</v>
      </c>
      <c r="Z92" s="5"/>
      <c r="AA92" s="5"/>
      <c r="AB92" s="7">
        <f>IF(AND(Z$244&gt;4,Z92=1),12)+IF(AND(Z$244&gt;4,Z92=2),8)+IF(AND(Z$244&gt;4,Z92=3),6)+IF(AND(Z$244&gt;4,Z92=4),5)+IF(AND(Z$244&gt;4,Z92=5),4)+IF(AND(Z$244&gt;4,Z92=6),3)+IF(AND(Z$244&gt;4,Z92=7),2)+IF(AND(Z$244&gt;4,Z92&gt;7),1)+IF(AND(Z$244=4,Z92=1),8)+IF(AND(Z$244=4,Z92=2),6)+IF(AND(Z$244=4,Z92=3),4)+IF(AND(Z$244=4,Z92=4),2)+IF(AND(Z$244=3,Z92=1),6)+IF(AND(Z$244=3,Z92=2),4)+IF(AND(Z$244=3,Z92=3),2)+IF(AND(Z$244=2,Z92=1),4)+IF(AND(Z$244=2,Z92=2),2)+IF(AND(Z$244=1,Z92=1),2)</f>
        <v>0</v>
      </c>
      <c r="AC92" s="7">
        <f>IF(AND(Z$244&gt;4,AA92=1),12)+IF(AND(Z$244&gt;4,AA92=2),8)+IF(AND(Z$244&gt;4,AA92=3),6)+IF(AND(Z$244&gt;4,AA92=4),5)+IF(AND(Z$244&gt;4,AA92=5),4)+IF(AND(Z$244&gt;4,AA92=6),3)+IF(AND(Z$244&gt;4,AA92=7),2)+IF(AND(Z$244&gt;4,AA92&gt;7),1)+IF(AND(Z$244=4,AA92=1),8)+IF(AND(Z$244=4,AA92=2),6)+IF(AND(Z$244=4,AA92=3),4)+IF(AND(Z$244=4,AA92=4),2)+IF(AND(Z$244=3,AA92=1),6)+IF(AND(Z$244=3,AA92=2),4)+IF(AND(Z$244=3,AA92=3),2)+IF(AND(Z$244=2,AA92=1),4)+IF(AND(Z$244=2,AA92=2),2)+IF(AND(Z$244=1,AA92=1),2)</f>
        <v>0</v>
      </c>
      <c r="AD92" s="2"/>
      <c r="AE92" s="4">
        <f>+Y92+AB92+AC92+AK92</f>
        <v>0</v>
      </c>
      <c r="AF92" s="11">
        <f>AE92+P92</f>
        <v>0</v>
      </c>
      <c r="AG92" s="2"/>
      <c r="AH92" s="2"/>
      <c r="AI92" s="2"/>
      <c r="AJ92" s="6"/>
      <c r="AK92" s="6"/>
      <c r="AL92" s="19">
        <f>MIN(V92,W92,AG92,AH92)</f>
        <v>30.236000000000001</v>
      </c>
      <c r="AM92" s="2">
        <v>39.572000000000003</v>
      </c>
      <c r="AN92" s="3"/>
      <c r="AO92" s="4">
        <f>IF(AND(AP$244&gt;4,AN92=1),6)+IF(AND(AP$244&gt;4,AN92=2),4)+IF(AND(AP$244&gt;4,AN92=3),3)+IF(AND(AP$244&gt;4,AN92=4),2)+IF(AND(AP$244&gt;4,AN92=5),1)+IF(AND(AP$244&gt;4,AN92&gt;5),1)+IF(AND(AP$244=4,AN92=1),4)+IF(AND(AP$244=4,AN92=2),3)+IF(AND(AP$244=4,AN92=3),2)+IF(AND(AP$244=4,AN92=4),1)+IF(AND(AP$244=3,AN92=1),3)+IF(AND(AP$244=3,AN92=2),2)+IF(AND(AP$244=3,AN92=3),1)+IF(AND(AP$244=2,AN92=1),2)+IF(AND(AP$244=2,AN92=2),1)+IF(AND(AP$244=1,AN92=1),1)</f>
        <v>0</v>
      </c>
      <c r="AP92" s="5"/>
      <c r="AQ92" s="5"/>
      <c r="AR92" s="7">
        <f>IF(AND(AP$244&gt;4,AP92=1),12)+IF(AND(AP$244&gt;4,AP92=2),8)+IF(AND(AP$244&gt;4,AP92=3),6)+IF(AND(AP$244&gt;4,AP92=4),5)+IF(AND(AP$244&gt;4,AP92=5),4)+IF(AND(AP$244&gt;4,AP92=6),3)+IF(AND(AP$244&gt;4,AP92=7),2)+IF(AND(AP$244&gt;4,AP92&gt;7),1)+IF(AND(AP$244=4,AP92=1),8)+IF(AND(AP$244=4,AP92=2),6)+IF(AND(AP$244=4,AP92=3),4)+IF(AND(AP$244=4,AP92=4),2)+IF(AND(AP$244=3,AP92=1),6)+IF(AND(AP$244=3,AP92=2),4)+IF(AND(AP$244=3,AP92=3),2)+IF(AND(AP$244=2,AP92=1),4)+IF(AND(AP$244=2,AP92=2),2)+IF(AND(AP$244=1,AP92=1),2)</f>
        <v>0</v>
      </c>
      <c r="AS92" s="7">
        <f>IF(AND(AP$244&gt;4,AQ92=1),12)+IF(AND(AP$244&gt;4,AQ92=2),8)+IF(AND(AP$244&gt;4,AQ92=3),6)+IF(AND(AP$244&gt;4,AQ92=4),5)+IF(AND(AP$244&gt;4,AQ92=5),4)+IF(AND(AP$244&gt;4,AQ92=6),3)+IF(AND(AP$244&gt;4,AQ92=7),2)+IF(AND(AP$244&gt;4,AQ92&gt;7),1)+IF(AND(AP$244=4,AQ92=1),8)+IF(AND(AP$244=4,AQ92=2),6)+IF(AND(AP$244=4,AQ92=3),4)+IF(AND(AP$244=4,AQ92=4),2)+IF(AND(AP$244=3,AQ92=1),6)+IF(AND(AP$244=3,AQ92=2),4)+IF(AND(AP$244=3,AQ92=3),2)+IF(AND(AP$244=2,AQ92=1),4)+IF(AND(AP$244=2,AQ92=2),2)+IF(AND(AP$244=1,AQ92=1),2)</f>
        <v>0</v>
      </c>
      <c r="AT92" s="2" t="s">
        <v>31</v>
      </c>
      <c r="AU92" s="4">
        <f>+AO92+AR92+AS92+BA92</f>
        <v>0</v>
      </c>
      <c r="AV92" s="11">
        <f>AU92+AF92</f>
        <v>0</v>
      </c>
      <c r="AW92" s="2">
        <v>32.597999999999999</v>
      </c>
      <c r="AX92" s="2">
        <v>30.518000000000001</v>
      </c>
      <c r="AY92" s="2" t="s">
        <v>31</v>
      </c>
      <c r="AZ92" s="58" t="s">
        <v>50</v>
      </c>
      <c r="BA92" s="6"/>
      <c r="BB92" s="19">
        <f>MIN(AL92,AM92,AW92,AX92)</f>
        <v>30.236000000000001</v>
      </c>
      <c r="BC92" s="2"/>
      <c r="BD92" s="3"/>
      <c r="BE92" s="4">
        <f>IF(AND(BF$244&gt;4,BD92=1),6)+IF(AND(BF$244&gt;4,BD92=2),4)+IF(AND(BF$244&gt;4,BD92=3),3)+IF(AND(BF$244&gt;4,BD92=4),2)+IF(AND(BF$244&gt;4,BD92=5),1)+IF(AND(BF$244&gt;4,BD92&gt;5),1)+IF(AND(BF$244=4,BD92=1),4)+IF(AND(BF$244=4,BD92=2),3)+IF(AND(BF$244=4,BD92=3),2)+IF(AND(BF$244=4,BD92=4),1)+IF(AND(BF$244=3,BD92=1),3)+IF(AND(BF$244=3,BD92=2),2)+IF(AND(BF$244=3,BD92=3),1)+IF(AND(BF$244=2,BD92=1),2)+IF(AND(BF$244=2,BD92=2),1)+IF(AND(BF$244=1,BD92=1),1)</f>
        <v>0</v>
      </c>
      <c r="BF92" s="5"/>
      <c r="BG92" s="5"/>
      <c r="BH92" s="7">
        <f>IF(AND(BF$244&gt;4,BF92=1),12)+IF(AND(BF$244&gt;4,BF92=2),8)+IF(AND(BF$244&gt;4,BF92=3),6)+IF(AND(BF$244&gt;4,BF92=4),5)+IF(AND(BF$244&gt;4,BF92=5),4)+IF(AND(BF$244&gt;4,BF92=6),3)+IF(AND(BF$244&gt;4,BF92=7),2)+IF(AND(BF$244&gt;4,BF92&gt;7),1)+IF(AND(BF$244=4,BF92=1),8)+IF(AND(BF$244=4,BF92=2),6)+IF(AND(BF$244=4,BF92=3),4)+IF(AND(BF$244=4,BF92=4),2)+IF(AND(BF$244=3,BF92=1),6)+IF(AND(BF$244=3,BF92=2),4)+IF(AND(BF$244=3,BF92=3),2)+IF(AND(BF$244=2,BF92=1),4)+IF(AND(BF$244=2,BF92=2),2)+IF(AND(BF$244=1,BF92=1),2)</f>
        <v>0</v>
      </c>
      <c r="BI92" s="7">
        <f>IF(AND(BF$244&gt;4,BG92=1),12)+IF(AND(BF$244&gt;4,BG92=2),8)+IF(AND(BF$244&gt;4,BG92=3),6)+IF(AND(BF$244&gt;4,BG92=4),5)+IF(AND(BF$244&gt;4,BG92=5),4)+IF(AND(BF$244&gt;4,BG92=6),3)+IF(AND(BF$244&gt;4,BG92=7),2)+IF(AND(BF$244&gt;4,BG92&gt;7),1)+IF(AND(BF$244=4,BG92=1),8)+IF(AND(BF$244=4,BG92=2),6)+IF(AND(BF$244=4,BG92=3),4)+IF(AND(BF$244=4,BG92=4),2)+IF(AND(BF$244=3,BG92=1),6)+IF(AND(BF$244=3,BG92=2),4)+IF(AND(BF$244=3,BG92=3),2)+IF(AND(BF$244=2,BG92=1),4)+IF(AND(BF$244=2,BG92=2),2)+IF(AND(BF$244=1,BG92=1),2)</f>
        <v>0</v>
      </c>
      <c r="BJ92" s="2" t="s">
        <v>31</v>
      </c>
      <c r="BK92" s="4">
        <f>+BE92+BH92+BI92+BQ92</f>
        <v>0</v>
      </c>
      <c r="BL92" s="11">
        <f>BK92+AV92</f>
        <v>0</v>
      </c>
      <c r="BM92" s="2"/>
      <c r="BN92" s="2"/>
      <c r="BO92" s="2" t="s">
        <v>31</v>
      </c>
      <c r="BP92" s="6"/>
      <c r="BQ92" s="6"/>
      <c r="BR92" s="19">
        <f>MIN(BB92,BC92,BM92,BN92)</f>
        <v>30.236000000000001</v>
      </c>
      <c r="BS92" s="2"/>
      <c r="BT92" s="3"/>
      <c r="BU92" s="4">
        <f>IF(AND(BV$244&gt;4,BT92=1),6)+IF(AND(BV$244&gt;4,BT92=2),4)+IF(AND(BV$244&gt;4,BT92=3),3)+IF(AND(BV$244&gt;4,BT92=4),2)+IF(AND(BV$244&gt;4,BT92=5),1)+IF(AND(BV$244&gt;4,BT92&gt;5),1)+IF(AND(BV$244=4,BT92=1),4)+IF(AND(BV$244=4,BT92=2),3)+IF(AND(BV$244=4,BT92=3),2)+IF(AND(BV$244=4,BT92=4),1)+IF(AND(BV$244=3,BT92=1),3)+IF(AND(BV$244=3,BT92=2),2)+IF(AND(BV$244=3,BT92=3),1)+IF(AND(BV$244=2,BT92=1),2)+IF(AND(BV$244=2,BT92=2),1)+IF(AND(BV$244=1,BT92=1),1)</f>
        <v>0</v>
      </c>
      <c r="BV92" s="5"/>
      <c r="BW92" s="5"/>
      <c r="BX92" s="7">
        <f>IF(AND(BV$244&gt;4,BV92=1),12)+IF(AND(BV$244&gt;4,BV92=2),8)+IF(AND(BV$244&gt;4,BV92=3),6)+IF(AND(BV$244&gt;4,BV92=4),5)+IF(AND(BV$244&gt;4,BV92=5),4)+IF(AND(BV$244&gt;4,BV92=6),3)+IF(AND(BV$244&gt;4,BV92=7),2)+IF(AND(BV$244&gt;4,BV92&gt;7),1)+IF(AND(BV$244=4,BV92=1),8)+IF(AND(BV$244=4,BV92=2),6)+IF(AND(BV$244=4,BV92=3),4)+IF(AND(BV$244=4,BV92=4),2)+IF(AND(BV$244=3,BV92=1),6)+IF(AND(BV$244=3,BV92=2),4)+IF(AND(BV$244=3,BV92=3),2)+IF(AND(BV$244=2,BV92=1),4)+IF(AND(BV$244=2,BV92=2),2)+IF(AND(BV$244=1,BV92=1),2)</f>
        <v>0</v>
      </c>
      <c r="BY92" s="7">
        <f>IF(AND(BV$244&gt;4,BW92=1),12)+IF(AND(BV$244&gt;4,BW92=2),8)+IF(AND(BV$244&gt;4,BW92=3),6)+IF(AND(BV$244&gt;4,BW92=4),5)+IF(AND(BV$244&gt;4,BW92=5),4)+IF(AND(BV$244&gt;4,BW92=6),3)+IF(AND(BV$244&gt;4,BW92=7),2)+IF(AND(BV$244&gt;4,BW92&gt;7),1)+IF(AND(BV$244=4,BW92=1),8)+IF(AND(BV$244=4,BW92=2),6)+IF(AND(BV$244=4,BW92=3),4)+IF(AND(BV$244=4,BW92=4),2)+IF(AND(BV$244=3,BW92=1),6)+IF(AND(BV$244=3,BW92=2),4)+IF(AND(BV$244=3,BW92=3),2)+IF(AND(BV$244=2,BW92=1),4)+IF(AND(BV$244=2,BW92=2),2)+IF(AND(BV$244=1,BW92=1),2)</f>
        <v>0</v>
      </c>
      <c r="BZ92" s="2" t="s">
        <v>31</v>
      </c>
      <c r="CA92" s="4">
        <f>+BU92+BX92+BY92+CG92</f>
        <v>0</v>
      </c>
      <c r="CB92" s="11">
        <f>CA92+BL92</f>
        <v>0</v>
      </c>
      <c r="CC92" s="2"/>
      <c r="CD92" s="2"/>
      <c r="CE92" s="2" t="s">
        <v>31</v>
      </c>
      <c r="CF92" s="6"/>
      <c r="CG92" s="6"/>
      <c r="CH92" s="19">
        <f t="shared" si="202"/>
        <v>30.236000000000001</v>
      </c>
      <c r="CI92" s="2"/>
      <c r="CJ92" s="3"/>
      <c r="CK92" s="4">
        <f>IF(AND(CL$244&gt;4,CJ92=1),6)+IF(AND(CL$244&gt;4,CJ92=2),4)+IF(AND(CL$244&gt;4,CJ92=3),3)+IF(AND(CL$244&gt;4,CJ92=4),2)+IF(AND(CL$244&gt;4,CJ92=5),1)+IF(AND(CL$244&gt;4,CJ92&gt;5),1)+IF(AND(CL$244=4,CJ92=1),4)+IF(AND(CL$244=4,CJ92=2),3)+IF(AND(CL$244=4,CJ92=3),2)+IF(AND(CL$244=4,CJ92=4),1)+IF(AND(CL$244=3,CJ92=1),3)+IF(AND(CL$244=3,CJ92=2),2)+IF(AND(CL$244=3,CJ92=3),1)+IF(AND(CL$244=2,CJ92=1),2)+IF(AND(CL$244=2,CJ92=2),1)+IF(AND(CL$244=1,CJ92=1),1)</f>
        <v>0</v>
      </c>
      <c r="CL92" s="5"/>
      <c r="CM92" s="5"/>
      <c r="CN92" s="7">
        <f>IF(AND(CL$244&gt;4,CL92=1),12)+IF(AND(CL$244&gt;4,CL92=2),8)+IF(AND(CL$244&gt;4,CL92=3),6)+IF(AND(CL$244&gt;4,CL92=4),5)+IF(AND(CL$244&gt;4,CL92=5),4)+IF(AND(CL$244&gt;4,CL92=6),3)+IF(AND(CL$244&gt;4,CL92=7),2)+IF(AND(CL$244&gt;4,CL92&gt;7),1)+IF(AND(CL$244=4,CL92=1),8)+IF(AND(CL$244=4,CL92=2),6)+IF(AND(CL$244=4,CL92=3),4)+IF(AND(CL$244=4,CL92=4),2)+IF(AND(CL$244=3,CL92=1),6)+IF(AND(CL$244=3,CL92=2),4)+IF(AND(CL$244=3,CL92=3),2)+IF(AND(CL$244=2,CL92=1),4)+IF(AND(CL$244=2,CL92=2),2)+IF(AND(CL$244=1,CL92=1),2)</f>
        <v>0</v>
      </c>
      <c r="CO92" s="7">
        <f>IF(AND(CL$244&gt;4,CM92=1),12)+IF(AND(CL$244&gt;4,CM92=2),8)+IF(AND(CL$244&gt;4,CM92=3),6)+IF(AND(CL$244&gt;4,CM92=4),5)+IF(AND(CL$244&gt;4,CM92=5),4)+IF(AND(CL$244&gt;4,CM92=6),3)+IF(AND(CL$244&gt;4,CM92=7),2)+IF(AND(CL$244&gt;4,CM92&gt;7),1)+IF(AND(CL$244=4,CM92=1),8)+IF(AND(CL$244=4,CM92=2),6)+IF(AND(CL$244=4,CM92=3),4)+IF(AND(CL$244=4,CM92=4),2)+IF(AND(CL$244=3,CM92=1),6)+IF(AND(CL$244=3,CM92=2),4)+IF(AND(CL$244=3,CM92=3),2)+IF(AND(CL$244=2,CM92=1),4)+IF(AND(CL$244=2,CM92=2),2)+IF(AND(CL$244=1,CM92=1),2)</f>
        <v>0</v>
      </c>
      <c r="CP92" s="2" t="s">
        <v>31</v>
      </c>
      <c r="CQ92" s="4">
        <f t="shared" si="203"/>
        <v>0</v>
      </c>
      <c r="CR92" s="11">
        <f t="shared" si="204"/>
        <v>0</v>
      </c>
      <c r="CS92" s="2"/>
      <c r="CT92" s="2"/>
      <c r="CU92" s="2" t="s">
        <v>31</v>
      </c>
      <c r="CV92" s="58" t="s">
        <v>50</v>
      </c>
      <c r="CW92" s="6"/>
      <c r="CX92" s="19">
        <f t="shared" si="195"/>
        <v>30.236000000000001</v>
      </c>
      <c r="CY92" s="2"/>
      <c r="CZ92" s="3"/>
      <c r="DA92" s="4">
        <f t="shared" si="196"/>
        <v>0</v>
      </c>
      <c r="DB92" s="5"/>
      <c r="DC92" s="5"/>
      <c r="DD92" s="7">
        <f t="shared" si="197"/>
        <v>0</v>
      </c>
      <c r="DE92" s="7">
        <f t="shared" si="198"/>
        <v>0</v>
      </c>
      <c r="DF92" s="2" t="s">
        <v>31</v>
      </c>
      <c r="DG92" s="4">
        <f t="shared" si="199"/>
        <v>0</v>
      </c>
      <c r="DH92" s="11">
        <f t="shared" si="200"/>
        <v>0</v>
      </c>
      <c r="DI92" s="2"/>
      <c r="DJ92" s="2"/>
      <c r="DK92" s="2" t="s">
        <v>31</v>
      </c>
      <c r="DL92" s="2"/>
      <c r="DM92" s="6"/>
      <c r="DN92" s="19">
        <f t="shared" si="201"/>
        <v>30.236000000000001</v>
      </c>
    </row>
    <row r="93" spans="1:118" s="15" customFormat="1" ht="14">
      <c r="A93" s="13">
        <v>8</v>
      </c>
      <c r="B93" s="1" t="s">
        <v>172</v>
      </c>
      <c r="C93" s="2">
        <v>40103</v>
      </c>
      <c r="D93" s="1">
        <v>2222</v>
      </c>
      <c r="E93" s="1" t="s">
        <v>39</v>
      </c>
      <c r="F93" s="57"/>
      <c r="G93" s="2"/>
      <c r="H93" s="3"/>
      <c r="I93" s="2"/>
      <c r="J93" s="5"/>
      <c r="K93" s="5"/>
      <c r="L93" s="2"/>
      <c r="M93" s="2"/>
      <c r="N93" s="2"/>
      <c r="O93" s="4"/>
      <c r="P93" s="11"/>
      <c r="Q93" s="2"/>
      <c r="R93" s="2"/>
      <c r="S93" s="2"/>
      <c r="T93" s="2"/>
      <c r="U93" s="6"/>
      <c r="V93" s="19">
        <v>99.998999999999995</v>
      </c>
      <c r="W93" s="2"/>
      <c r="X93" s="3"/>
      <c r="Y93" s="2"/>
      <c r="Z93" s="5"/>
      <c r="AA93" s="5"/>
      <c r="AB93" s="2"/>
      <c r="AC93" s="2"/>
      <c r="AD93" s="2" t="s">
        <v>40</v>
      </c>
      <c r="AE93" s="4"/>
      <c r="AF93" s="11"/>
      <c r="AG93" s="2">
        <v>30.047999999999998</v>
      </c>
      <c r="AH93" s="2"/>
      <c r="AI93" s="2" t="s">
        <v>40</v>
      </c>
      <c r="AJ93" s="8" t="s">
        <v>100</v>
      </c>
      <c r="AK93" s="6"/>
      <c r="AL93" s="19">
        <f>MIN(V93,W93,AG93,AH93)</f>
        <v>30.047999999999998</v>
      </c>
      <c r="AM93" s="2">
        <v>34.994</v>
      </c>
      <c r="AN93" s="3"/>
      <c r="AO93" s="2"/>
      <c r="AP93" s="5"/>
      <c r="AQ93" s="5"/>
      <c r="AR93" s="2"/>
      <c r="AS93" s="2"/>
      <c r="AT93" s="2" t="s">
        <v>40</v>
      </c>
      <c r="AU93" s="4"/>
      <c r="AV93" s="11"/>
      <c r="AW93" s="2"/>
      <c r="AX93" s="2"/>
      <c r="AY93" s="2" t="s">
        <v>40</v>
      </c>
      <c r="AZ93" s="2" t="s">
        <v>100</v>
      </c>
      <c r="BA93" s="6"/>
      <c r="BB93" s="19">
        <f>MIN(AL93,AM93,AW93,AX93)</f>
        <v>30.047999999999998</v>
      </c>
      <c r="BC93" s="2">
        <v>31.309000000000001</v>
      </c>
      <c r="BD93" s="3"/>
      <c r="BE93" s="2"/>
      <c r="BF93" s="5"/>
      <c r="BG93" s="5"/>
      <c r="BH93" s="2"/>
      <c r="BI93" s="2"/>
      <c r="BJ93" s="2" t="s">
        <v>40</v>
      </c>
      <c r="BK93" s="4"/>
      <c r="BL93" s="11"/>
      <c r="BM93" s="2">
        <v>29.603000000000002</v>
      </c>
      <c r="BN93" s="2">
        <v>31.527000000000001</v>
      </c>
      <c r="BO93" s="2" t="s">
        <v>31</v>
      </c>
      <c r="BP93" s="8" t="s">
        <v>190</v>
      </c>
      <c r="BQ93" s="6"/>
      <c r="BR93" s="19">
        <f>MIN(BB93,BC93,BM93,BN93)</f>
        <v>29.603000000000002</v>
      </c>
      <c r="BS93" s="2"/>
      <c r="BT93" s="3"/>
      <c r="BU93" s="4">
        <f>IF(AND(BV$244&gt;4,BT93=1),6)+IF(AND(BV$244&gt;4,BT93=2),4)+IF(AND(BV$244&gt;4,BT93=3),3)+IF(AND(BV$244&gt;4,BT93=4),2)+IF(AND(BV$244&gt;4,BT93=5),1)+IF(AND(BV$244&gt;4,BT93&gt;5),1)+IF(AND(BV$244=4,BT93=1),4)+IF(AND(BV$244=4,BT93=2),3)+IF(AND(BV$244=4,BT93=3),2)+IF(AND(BV$244=4,BT93=4),1)+IF(AND(BV$244=3,BT93=1),3)+IF(AND(BV$244=3,BT93=2),2)+IF(AND(BV$244=3,BT93=3),1)+IF(AND(BV$244=2,BT93=1),2)+IF(AND(BV$244=2,BT93=2),1)+IF(AND(BV$244=1,BT93=1),1)</f>
        <v>0</v>
      </c>
      <c r="BV93" s="5"/>
      <c r="BW93" s="5"/>
      <c r="BX93" s="7">
        <f>IF(AND(BV$244&gt;4,BV93=1),12)+IF(AND(BV$244&gt;4,BV93=2),8)+IF(AND(BV$244&gt;4,BV93=3),6)+IF(AND(BV$244&gt;4,BV93=4),5)+IF(AND(BV$244&gt;4,BV93=5),4)+IF(AND(BV$244&gt;4,BV93=6),3)+IF(AND(BV$244&gt;4,BV93=7),2)+IF(AND(BV$244&gt;4,BV93&gt;7),1)+IF(AND(BV$244=4,BV93=1),8)+IF(AND(BV$244=4,BV93=2),6)+IF(AND(BV$244=4,BV93=3),4)+IF(AND(BV$244=4,BV93=4),2)+IF(AND(BV$244=3,BV93=1),6)+IF(AND(BV$244=3,BV93=2),4)+IF(AND(BV$244=3,BV93=3),2)+IF(AND(BV$244=2,BV93=1),4)+IF(AND(BV$244=2,BV93=2),2)+IF(AND(BV$244=1,BV93=1),2)</f>
        <v>0</v>
      </c>
      <c r="BY93" s="7">
        <f>IF(AND(BV$244&gt;4,BW93=1),12)+IF(AND(BV$244&gt;4,BW93=2),8)+IF(AND(BV$244&gt;4,BW93=3),6)+IF(AND(BV$244&gt;4,BW93=4),5)+IF(AND(BV$244&gt;4,BW93=5),4)+IF(AND(BV$244&gt;4,BW93=6),3)+IF(AND(BV$244&gt;4,BW93=7),2)+IF(AND(BV$244&gt;4,BW93&gt;7),1)+IF(AND(BV$244=4,BW93=1),8)+IF(AND(BV$244=4,BW93=2),6)+IF(AND(BV$244=4,BW93=3),4)+IF(AND(BV$244=4,BW93=4),2)+IF(AND(BV$244=3,BW93=1),6)+IF(AND(BV$244=3,BW93=2),4)+IF(AND(BV$244=3,BW93=3),2)+IF(AND(BV$244=2,BW93=1),4)+IF(AND(BV$244=2,BW93=2),2)+IF(AND(BV$244=1,BW93=1),2)</f>
        <v>0</v>
      </c>
      <c r="BZ93" s="2" t="s">
        <v>31</v>
      </c>
      <c r="CA93" s="4">
        <f>+BU93+BX93+BY93+CG93</f>
        <v>0</v>
      </c>
      <c r="CB93" s="11">
        <f>CA93+BL93</f>
        <v>0</v>
      </c>
      <c r="CC93" s="2"/>
      <c r="CD93" s="2"/>
      <c r="CE93" s="2" t="s">
        <v>31</v>
      </c>
      <c r="CF93" s="6"/>
      <c r="CG93" s="6"/>
      <c r="CH93" s="19">
        <f t="shared" si="202"/>
        <v>29.603000000000002</v>
      </c>
      <c r="CI93" s="2"/>
      <c r="CJ93" s="3"/>
      <c r="CK93" s="4">
        <f>IF(AND(CL$244&gt;4,CJ93=1),6)+IF(AND(CL$244&gt;4,CJ93=2),4)+IF(AND(CL$244&gt;4,CJ93=3),3)+IF(AND(CL$244&gt;4,CJ93=4),2)+IF(AND(CL$244&gt;4,CJ93=5),1)+IF(AND(CL$244&gt;4,CJ93&gt;5),1)+IF(AND(CL$244=4,CJ93=1),4)+IF(AND(CL$244=4,CJ93=2),3)+IF(AND(CL$244=4,CJ93=3),2)+IF(AND(CL$244=4,CJ93=4),1)+IF(AND(CL$244=3,CJ93=1),3)+IF(AND(CL$244=3,CJ93=2),2)+IF(AND(CL$244=3,CJ93=3),1)+IF(AND(CL$244=2,CJ93=1),2)+IF(AND(CL$244=2,CJ93=2),1)+IF(AND(CL$244=1,CJ93=1),1)</f>
        <v>0</v>
      </c>
      <c r="CL93" s="5"/>
      <c r="CM93" s="5"/>
      <c r="CN93" s="7">
        <f>IF(AND(CL$244&gt;4,CL93=1),12)+IF(AND(CL$244&gt;4,CL93=2),8)+IF(AND(CL$244&gt;4,CL93=3),6)+IF(AND(CL$244&gt;4,CL93=4),5)+IF(AND(CL$244&gt;4,CL93=5),4)+IF(AND(CL$244&gt;4,CL93=6),3)+IF(AND(CL$244&gt;4,CL93=7),2)+IF(AND(CL$244&gt;4,CL93&gt;7),1)+IF(AND(CL$244=4,CL93=1),8)+IF(AND(CL$244=4,CL93=2),6)+IF(AND(CL$244=4,CL93=3),4)+IF(AND(CL$244=4,CL93=4),2)+IF(AND(CL$244=3,CL93=1),6)+IF(AND(CL$244=3,CL93=2),4)+IF(AND(CL$244=3,CL93=3),2)+IF(AND(CL$244=2,CL93=1),4)+IF(AND(CL$244=2,CL93=2),2)+IF(AND(CL$244=1,CL93=1),2)</f>
        <v>0</v>
      </c>
      <c r="CO93" s="7">
        <f>IF(AND(CL$244&gt;4,CM93=1),12)+IF(AND(CL$244&gt;4,CM93=2),8)+IF(AND(CL$244&gt;4,CM93=3),6)+IF(AND(CL$244&gt;4,CM93=4),5)+IF(AND(CL$244&gt;4,CM93=5),4)+IF(AND(CL$244&gt;4,CM93=6),3)+IF(AND(CL$244&gt;4,CM93=7),2)+IF(AND(CL$244&gt;4,CM93&gt;7),1)+IF(AND(CL$244=4,CM93=1),8)+IF(AND(CL$244=4,CM93=2),6)+IF(AND(CL$244=4,CM93=3),4)+IF(AND(CL$244=4,CM93=4),2)+IF(AND(CL$244=3,CM93=1),6)+IF(AND(CL$244=3,CM93=2),4)+IF(AND(CL$244=3,CM93=3),2)+IF(AND(CL$244=2,CM93=1),4)+IF(AND(CL$244=2,CM93=2),2)+IF(AND(CL$244=1,CM93=1),2)</f>
        <v>0</v>
      </c>
      <c r="CP93" s="2" t="s">
        <v>31</v>
      </c>
      <c r="CQ93" s="4">
        <f t="shared" si="203"/>
        <v>0</v>
      </c>
      <c r="CR93" s="11">
        <f t="shared" si="204"/>
        <v>0</v>
      </c>
      <c r="CS93" s="2"/>
      <c r="CT93" s="2"/>
      <c r="CU93" s="2" t="s">
        <v>31</v>
      </c>
      <c r="CV93" s="6"/>
      <c r="CW93" s="6"/>
      <c r="CX93" s="19">
        <f t="shared" si="195"/>
        <v>29.603000000000002</v>
      </c>
      <c r="CY93" s="2"/>
      <c r="CZ93" s="3"/>
      <c r="DA93" s="4">
        <f t="shared" si="196"/>
        <v>0</v>
      </c>
      <c r="DB93" s="5"/>
      <c r="DC93" s="5"/>
      <c r="DD93" s="7">
        <f t="shared" si="197"/>
        <v>0</v>
      </c>
      <c r="DE93" s="7">
        <f t="shared" si="198"/>
        <v>0</v>
      </c>
      <c r="DF93" s="2" t="s">
        <v>31</v>
      </c>
      <c r="DG93" s="4">
        <f t="shared" si="199"/>
        <v>0</v>
      </c>
      <c r="DH93" s="11">
        <f t="shared" si="200"/>
        <v>0</v>
      </c>
      <c r="DI93" s="2"/>
      <c r="DJ93" s="2"/>
      <c r="DK93" s="2" t="s">
        <v>31</v>
      </c>
      <c r="DL93" s="2"/>
      <c r="DM93" s="6"/>
      <c r="DN93" s="19">
        <f t="shared" si="201"/>
        <v>29.603000000000002</v>
      </c>
    </row>
    <row r="94" spans="1:118" s="15" customFormat="1" ht="14">
      <c r="A94" s="13">
        <v>6</v>
      </c>
      <c r="B94" s="1" t="s">
        <v>215</v>
      </c>
      <c r="C94" s="2">
        <v>36083</v>
      </c>
      <c r="D94" s="1">
        <v>96</v>
      </c>
      <c r="E94" s="1" t="s">
        <v>216</v>
      </c>
      <c r="F94" s="57"/>
      <c r="G94" s="2"/>
      <c r="H94" s="3"/>
      <c r="I94" s="2"/>
      <c r="J94" s="5"/>
      <c r="K94" s="5"/>
      <c r="L94" s="2"/>
      <c r="M94" s="2"/>
      <c r="N94" s="2"/>
      <c r="O94" s="4"/>
      <c r="P94" s="11"/>
      <c r="Q94" s="2"/>
      <c r="R94" s="2"/>
      <c r="S94" s="2"/>
      <c r="T94" s="2"/>
      <c r="U94" s="6"/>
      <c r="V94" s="19"/>
      <c r="W94" s="2"/>
      <c r="X94" s="3"/>
      <c r="Y94" s="2"/>
      <c r="Z94" s="5"/>
      <c r="AA94" s="5"/>
      <c r="AB94" s="2"/>
      <c r="AC94" s="2"/>
      <c r="AD94" s="2"/>
      <c r="AE94" s="4"/>
      <c r="AF94" s="11"/>
      <c r="AG94" s="2"/>
      <c r="AH94" s="2"/>
      <c r="AI94" s="2"/>
      <c r="AJ94" s="8"/>
      <c r="AK94" s="6"/>
      <c r="AL94" s="19"/>
      <c r="AM94" s="2"/>
      <c r="AN94" s="3"/>
      <c r="AO94" s="2"/>
      <c r="AP94" s="5"/>
      <c r="AQ94" s="5"/>
      <c r="AR94" s="2"/>
      <c r="AS94" s="2"/>
      <c r="AT94" s="2"/>
      <c r="AU94" s="4"/>
      <c r="AV94" s="11"/>
      <c r="AW94" s="2"/>
      <c r="AX94" s="2"/>
      <c r="AY94" s="2"/>
      <c r="AZ94" s="2"/>
      <c r="BA94" s="6"/>
      <c r="BB94" s="19"/>
      <c r="BC94" s="2"/>
      <c r="BD94" s="3"/>
      <c r="BE94" s="2"/>
      <c r="BF94" s="5"/>
      <c r="BG94" s="5"/>
      <c r="BH94" s="2"/>
      <c r="BI94" s="2"/>
      <c r="BJ94" s="2"/>
      <c r="BK94" s="4"/>
      <c r="BL94" s="11"/>
      <c r="BM94" s="2"/>
      <c r="BN94" s="2"/>
      <c r="BO94" s="2"/>
      <c r="BP94" s="8"/>
      <c r="BQ94" s="6"/>
      <c r="BR94" s="19"/>
      <c r="BS94" s="2"/>
      <c r="BT94" s="3"/>
      <c r="BU94" s="2"/>
      <c r="BV94" s="5"/>
      <c r="BW94" s="5"/>
      <c r="BX94" s="2"/>
      <c r="BY94" s="2"/>
      <c r="BZ94" s="2"/>
      <c r="CA94" s="4"/>
      <c r="CB94" s="11"/>
      <c r="CC94" s="2"/>
      <c r="CD94" s="2"/>
      <c r="CE94" s="2"/>
      <c r="CF94" s="6"/>
      <c r="CG94" s="6"/>
      <c r="CH94" s="19"/>
      <c r="CI94" s="2"/>
      <c r="CJ94" s="3"/>
      <c r="CK94" s="2"/>
      <c r="CL94" s="5"/>
      <c r="CM94" s="5"/>
      <c r="CN94" s="2"/>
      <c r="CO94" s="2"/>
      <c r="CP94" s="2"/>
      <c r="CQ94" s="4"/>
      <c r="CR94" s="11"/>
      <c r="CS94" s="10"/>
      <c r="CT94" s="2"/>
      <c r="CU94" s="2"/>
      <c r="CV94" s="8"/>
      <c r="CW94" s="6"/>
      <c r="CX94" s="19">
        <v>99.998999999999995</v>
      </c>
      <c r="CY94" s="2"/>
      <c r="CZ94" s="3"/>
      <c r="DA94" s="2"/>
      <c r="DB94" s="5"/>
      <c r="DC94" s="5"/>
      <c r="DD94" s="2"/>
      <c r="DE94" s="2"/>
      <c r="DF94" s="2" t="s">
        <v>40</v>
      </c>
      <c r="DG94" s="4"/>
      <c r="DH94" s="11"/>
      <c r="DI94" s="10">
        <v>29.803000000000001</v>
      </c>
      <c r="DJ94" s="2">
        <v>29.716000000000001</v>
      </c>
      <c r="DK94" s="2" t="s">
        <v>31</v>
      </c>
      <c r="DL94" s="8" t="s">
        <v>190</v>
      </c>
      <c r="DM94" s="6"/>
      <c r="DN94" s="19">
        <f t="shared" si="201"/>
        <v>29.716000000000001</v>
      </c>
    </row>
    <row r="95" spans="1:118" s="15" customFormat="1" ht="14">
      <c r="A95" s="13"/>
      <c r="B95" s="1" t="s">
        <v>224</v>
      </c>
      <c r="C95" s="2">
        <v>45860</v>
      </c>
      <c r="D95" s="1">
        <v>73</v>
      </c>
      <c r="E95" s="1" t="s">
        <v>148</v>
      </c>
      <c r="F95" s="57"/>
      <c r="G95" s="2"/>
      <c r="H95" s="3"/>
      <c r="I95" s="2"/>
      <c r="J95" s="5"/>
      <c r="K95" s="5"/>
      <c r="L95" s="2"/>
      <c r="M95" s="2"/>
      <c r="N95" s="2"/>
      <c r="O95" s="4"/>
      <c r="P95" s="11"/>
      <c r="Q95" s="2"/>
      <c r="R95" s="2"/>
      <c r="S95" s="2"/>
      <c r="T95" s="2"/>
      <c r="U95" s="6"/>
      <c r="V95" s="19"/>
      <c r="W95" s="2"/>
      <c r="X95" s="3"/>
      <c r="Y95" s="2"/>
      <c r="Z95" s="5"/>
      <c r="AA95" s="5"/>
      <c r="AB95" s="2"/>
      <c r="AC95" s="2"/>
      <c r="AD95" s="2"/>
      <c r="AE95" s="4"/>
      <c r="AF95" s="11"/>
      <c r="AG95" s="2"/>
      <c r="AH95" s="2"/>
      <c r="AI95" s="2"/>
      <c r="AJ95" s="8"/>
      <c r="AK95" s="6"/>
      <c r="AL95" s="19"/>
      <c r="AM95" s="2"/>
      <c r="AN95" s="3"/>
      <c r="AO95" s="2"/>
      <c r="AP95" s="5"/>
      <c r="AQ95" s="5"/>
      <c r="AR95" s="2"/>
      <c r="AS95" s="2"/>
      <c r="AT95" s="2"/>
      <c r="AU95" s="4"/>
      <c r="AV95" s="11"/>
      <c r="AW95" s="2"/>
      <c r="AX95" s="2"/>
      <c r="AY95" s="2"/>
      <c r="AZ95" s="2"/>
      <c r="BA95" s="6"/>
      <c r="BB95" s="19"/>
      <c r="BC95" s="2"/>
      <c r="BD95" s="3"/>
      <c r="BE95" s="2"/>
      <c r="BF95" s="5"/>
      <c r="BG95" s="5"/>
      <c r="BH95" s="2"/>
      <c r="BI95" s="2"/>
      <c r="BJ95" s="2"/>
      <c r="BK95" s="4"/>
      <c r="BL95" s="11"/>
      <c r="BM95" s="2"/>
      <c r="BN95" s="2"/>
      <c r="BO95" s="2"/>
      <c r="BP95" s="8"/>
      <c r="BQ95" s="6"/>
      <c r="BR95" s="19"/>
      <c r="BS95" s="2"/>
      <c r="BT95" s="3"/>
      <c r="BU95" s="2"/>
      <c r="BV95" s="5"/>
      <c r="BW95" s="5"/>
      <c r="BX95" s="2"/>
      <c r="BY95" s="2"/>
      <c r="BZ95" s="2"/>
      <c r="CA95" s="4"/>
      <c r="CB95" s="11"/>
      <c r="CC95" s="2"/>
      <c r="CD95" s="2"/>
      <c r="CE95" s="2"/>
      <c r="CF95" s="6"/>
      <c r="CG95" s="6"/>
      <c r="CH95" s="19"/>
      <c r="CI95" s="2"/>
      <c r="CJ95" s="3"/>
      <c r="CK95" s="2"/>
      <c r="CL95" s="5"/>
      <c r="CM95" s="5"/>
      <c r="CN95" s="2"/>
      <c r="CO95" s="2"/>
      <c r="CP95" s="2"/>
      <c r="CQ95" s="4"/>
      <c r="CR95" s="11"/>
      <c r="CS95" s="10"/>
      <c r="CT95" s="2"/>
      <c r="CU95" s="2"/>
      <c r="CV95" s="8"/>
      <c r="CW95" s="6"/>
      <c r="CX95" s="19">
        <v>99.998999999999995</v>
      </c>
      <c r="CY95" s="2"/>
      <c r="CZ95" s="3"/>
      <c r="DA95" s="2"/>
      <c r="DB95" s="5"/>
      <c r="DC95" s="5"/>
      <c r="DD95" s="2"/>
      <c r="DE95" s="2"/>
      <c r="DF95" s="2" t="s">
        <v>40</v>
      </c>
      <c r="DG95" s="4"/>
      <c r="DH95" s="11"/>
      <c r="DI95" s="10">
        <v>30.457999999999998</v>
      </c>
      <c r="DJ95" s="2">
        <v>30.853999999999999</v>
      </c>
      <c r="DK95" s="2" t="s">
        <v>31</v>
      </c>
      <c r="DL95" s="8" t="s">
        <v>190</v>
      </c>
      <c r="DM95" s="6"/>
      <c r="DN95" s="19">
        <f t="shared" si="201"/>
        <v>30.457999999999998</v>
      </c>
    </row>
    <row r="96" spans="1:118" s="15" customFormat="1" ht="14">
      <c r="B96" s="22">
        <v>8</v>
      </c>
      <c r="C96" s="17"/>
      <c r="D96" s="1"/>
      <c r="E96" s="1"/>
      <c r="F96" s="57"/>
      <c r="G96" s="2"/>
      <c r="H96" s="3"/>
      <c r="I96" s="2"/>
      <c r="J96" s="5"/>
      <c r="K96" s="5"/>
      <c r="L96" s="2"/>
      <c r="M96" s="2"/>
      <c r="N96" s="2"/>
      <c r="O96" s="4"/>
      <c r="P96" s="11"/>
      <c r="Q96" s="2"/>
      <c r="R96" s="2"/>
      <c r="S96" s="2"/>
      <c r="T96" s="2"/>
      <c r="U96" s="6"/>
      <c r="V96" s="19">
        <f t="shared" si="117"/>
        <v>0</v>
      </c>
      <c r="W96" s="2"/>
      <c r="X96" s="3"/>
      <c r="Y96" s="2"/>
      <c r="Z96" s="5"/>
      <c r="AA96" s="5"/>
      <c r="AB96" s="2"/>
      <c r="AC96" s="2"/>
      <c r="AD96" s="2"/>
      <c r="AE96" s="4"/>
      <c r="AF96" s="11">
        <f t="shared" si="42"/>
        <v>0</v>
      </c>
      <c r="AG96" s="2"/>
      <c r="AH96" s="2"/>
      <c r="AI96" s="2"/>
      <c r="AJ96" s="2"/>
      <c r="AK96" s="6"/>
      <c r="AL96" s="19">
        <f t="shared" si="118"/>
        <v>0</v>
      </c>
      <c r="AM96" s="2"/>
      <c r="AN96" s="3"/>
      <c r="AO96" s="2"/>
      <c r="AP96" s="5"/>
      <c r="AQ96" s="5"/>
      <c r="AR96" s="2"/>
      <c r="AS96" s="2"/>
      <c r="AT96" s="2"/>
      <c r="AU96" s="4"/>
      <c r="AV96" s="11">
        <f t="shared" si="43"/>
        <v>0</v>
      </c>
      <c r="AW96" s="2"/>
      <c r="AX96" s="2"/>
      <c r="AY96" s="2"/>
      <c r="AZ96" s="2"/>
      <c r="BA96" s="6"/>
      <c r="BB96" s="19">
        <f t="shared" si="119"/>
        <v>0</v>
      </c>
      <c r="BC96" s="2"/>
      <c r="BD96" s="3"/>
      <c r="BE96" s="2"/>
      <c r="BF96" s="5"/>
      <c r="BG96" s="5"/>
      <c r="BH96" s="2"/>
      <c r="BI96" s="2"/>
      <c r="BJ96" s="2"/>
      <c r="BK96" s="4"/>
      <c r="BL96" s="11">
        <f t="shared" si="154"/>
        <v>0</v>
      </c>
      <c r="BM96" s="2"/>
      <c r="BN96" s="2"/>
      <c r="BO96" s="2"/>
      <c r="BP96" s="2"/>
      <c r="BQ96" s="6"/>
      <c r="BR96" s="19">
        <f t="shared" si="120"/>
        <v>0</v>
      </c>
      <c r="BS96" s="2"/>
      <c r="BT96" s="3"/>
      <c r="BU96" s="2"/>
      <c r="BV96" s="5"/>
      <c r="BW96" s="5"/>
      <c r="BX96" s="2"/>
      <c r="BY96" s="2"/>
      <c r="BZ96" s="2"/>
      <c r="CA96" s="4"/>
      <c r="CB96" s="11">
        <f t="shared" ref="CB96:CB97" si="205">CA96+BL96</f>
        <v>0</v>
      </c>
      <c r="CC96" s="2"/>
      <c r="CD96" s="2"/>
      <c r="CE96" s="2"/>
      <c r="CF96" s="2"/>
      <c r="CG96" s="6"/>
      <c r="CH96" s="19">
        <f t="shared" si="122"/>
        <v>0</v>
      </c>
      <c r="CI96" s="2"/>
      <c r="CJ96" s="3"/>
      <c r="CK96" s="2"/>
      <c r="CL96" s="5"/>
      <c r="CM96" s="5"/>
      <c r="CN96" s="2"/>
      <c r="CO96" s="2"/>
      <c r="CP96" s="2"/>
      <c r="CQ96" s="4"/>
      <c r="CR96" s="11">
        <f t="shared" si="85"/>
        <v>0</v>
      </c>
      <c r="CS96" s="2"/>
      <c r="CT96" s="2"/>
      <c r="CU96" s="2"/>
      <c r="CV96" s="2"/>
      <c r="CW96" s="6"/>
      <c r="CX96" s="19">
        <f t="shared" si="123"/>
        <v>0</v>
      </c>
      <c r="CY96" s="2"/>
      <c r="CZ96" s="3"/>
      <c r="DA96" s="2"/>
      <c r="DB96" s="5"/>
      <c r="DC96" s="5"/>
      <c r="DD96" s="2"/>
      <c r="DE96" s="2"/>
      <c r="DF96" s="2"/>
      <c r="DG96" s="4"/>
      <c r="DH96" s="11">
        <f t="shared" si="86"/>
        <v>0</v>
      </c>
      <c r="DI96" s="2"/>
      <c r="DJ96" s="2"/>
      <c r="DK96" s="2"/>
      <c r="DL96" s="2"/>
      <c r="DM96" s="6"/>
      <c r="DN96" s="19">
        <f t="shared" si="124"/>
        <v>0</v>
      </c>
    </row>
    <row r="97" spans="1:118" s="15" customFormat="1" ht="14">
      <c r="A97" s="21"/>
      <c r="B97" s="23" t="s">
        <v>53</v>
      </c>
      <c r="C97" s="24"/>
      <c r="D97" s="25"/>
      <c r="E97" s="25"/>
      <c r="F97" s="57"/>
      <c r="G97" s="18"/>
      <c r="H97" s="11"/>
      <c r="I97" s="18"/>
      <c r="J97" s="18"/>
      <c r="K97" s="18"/>
      <c r="L97" s="18"/>
      <c r="M97" s="18"/>
      <c r="N97" s="18"/>
      <c r="O97" s="11"/>
      <c r="P97" s="11"/>
      <c r="Q97" s="18"/>
      <c r="R97" s="18"/>
      <c r="S97" s="18"/>
      <c r="T97" s="18"/>
      <c r="U97" s="12"/>
      <c r="V97" s="19">
        <f t="shared" si="117"/>
        <v>0</v>
      </c>
      <c r="W97" s="18"/>
      <c r="X97" s="11"/>
      <c r="Y97" s="18"/>
      <c r="Z97" s="18"/>
      <c r="AA97" s="18"/>
      <c r="AB97" s="18"/>
      <c r="AC97" s="18"/>
      <c r="AD97" s="18"/>
      <c r="AE97" s="11"/>
      <c r="AF97" s="11">
        <f t="shared" ref="AF97:AF118" si="206">AE97+P97</f>
        <v>0</v>
      </c>
      <c r="AG97" s="18"/>
      <c r="AH97" s="18"/>
      <c r="AI97" s="18"/>
      <c r="AJ97" s="18"/>
      <c r="AK97" s="12"/>
      <c r="AL97" s="19">
        <f t="shared" si="118"/>
        <v>0</v>
      </c>
      <c r="AM97" s="18"/>
      <c r="AN97" s="11"/>
      <c r="AO97" s="18"/>
      <c r="AP97" s="18"/>
      <c r="AQ97" s="18"/>
      <c r="AR97" s="18"/>
      <c r="AS97" s="18"/>
      <c r="AT97" s="18"/>
      <c r="AU97" s="11"/>
      <c r="AV97" s="11">
        <f t="shared" ref="AV97:AV118" si="207">AU97+AF97</f>
        <v>0</v>
      </c>
      <c r="AW97" s="18"/>
      <c r="AX97" s="18"/>
      <c r="AY97" s="18"/>
      <c r="AZ97" s="18"/>
      <c r="BA97" s="12"/>
      <c r="BB97" s="19">
        <f t="shared" si="119"/>
        <v>0</v>
      </c>
      <c r="BC97" s="18"/>
      <c r="BD97" s="11"/>
      <c r="BE97" s="18"/>
      <c r="BF97" s="18"/>
      <c r="BG97" s="18"/>
      <c r="BH97" s="18"/>
      <c r="BI97" s="18"/>
      <c r="BJ97" s="18"/>
      <c r="BK97" s="11"/>
      <c r="BL97" s="11">
        <f t="shared" si="154"/>
        <v>0</v>
      </c>
      <c r="BM97" s="18"/>
      <c r="BN97" s="18"/>
      <c r="BO97" s="18"/>
      <c r="BP97" s="18"/>
      <c r="BQ97" s="12"/>
      <c r="BR97" s="19">
        <f t="shared" si="120"/>
        <v>0</v>
      </c>
      <c r="BS97" s="18"/>
      <c r="BT97" s="11"/>
      <c r="BU97" s="18"/>
      <c r="BV97" s="18"/>
      <c r="BW97" s="18"/>
      <c r="BX97" s="18"/>
      <c r="BY97" s="18"/>
      <c r="BZ97" s="18"/>
      <c r="CA97" s="11"/>
      <c r="CB97" s="11">
        <f t="shared" si="205"/>
        <v>0</v>
      </c>
      <c r="CC97" s="18"/>
      <c r="CD97" s="18"/>
      <c r="CE97" s="18"/>
      <c r="CF97" s="18"/>
      <c r="CG97" s="12"/>
      <c r="CH97" s="19">
        <f t="shared" si="122"/>
        <v>0</v>
      </c>
      <c r="CI97" s="18"/>
      <c r="CJ97" s="11"/>
      <c r="CK97" s="18"/>
      <c r="CL97" s="18"/>
      <c r="CM97" s="18"/>
      <c r="CN97" s="18"/>
      <c r="CO97" s="18"/>
      <c r="CP97" s="18"/>
      <c r="CQ97" s="11"/>
      <c r="CR97" s="11">
        <f t="shared" si="85"/>
        <v>0</v>
      </c>
      <c r="CS97" s="18"/>
      <c r="CT97" s="18"/>
      <c r="CU97" s="18"/>
      <c r="CV97" s="18"/>
      <c r="CW97" s="12"/>
      <c r="CX97" s="19">
        <f t="shared" si="123"/>
        <v>0</v>
      </c>
      <c r="CY97" s="18"/>
      <c r="CZ97" s="11"/>
      <c r="DA97" s="18"/>
      <c r="DB97" s="18"/>
      <c r="DC97" s="18"/>
      <c r="DD97" s="18"/>
      <c r="DE97" s="18"/>
      <c r="DF97" s="18"/>
      <c r="DG97" s="11"/>
      <c r="DH97" s="11">
        <f t="shared" si="86"/>
        <v>0</v>
      </c>
      <c r="DI97" s="18"/>
      <c r="DJ97" s="18"/>
      <c r="DK97" s="18"/>
      <c r="DL97" s="18"/>
      <c r="DM97" s="12"/>
      <c r="DN97" s="19">
        <f t="shared" si="124"/>
        <v>0</v>
      </c>
    </row>
    <row r="98" spans="1:118" s="15" customFormat="1" ht="14">
      <c r="A98" s="13">
        <v>1</v>
      </c>
      <c r="B98" s="1" t="s">
        <v>181</v>
      </c>
      <c r="C98" s="2">
        <v>44242</v>
      </c>
      <c r="D98" s="1">
        <v>46</v>
      </c>
      <c r="E98" s="1" t="s">
        <v>28</v>
      </c>
      <c r="F98" s="57"/>
      <c r="G98" s="2"/>
      <c r="H98" s="3"/>
      <c r="I98" s="2"/>
      <c r="J98" s="5"/>
      <c r="K98" s="5"/>
      <c r="L98" s="2"/>
      <c r="M98" s="2"/>
      <c r="N98" s="2"/>
      <c r="O98" s="4"/>
      <c r="P98" s="11"/>
      <c r="Q98" s="2"/>
      <c r="R98" s="2"/>
      <c r="S98" s="2"/>
      <c r="T98" s="2"/>
      <c r="U98" s="6"/>
      <c r="V98" s="19"/>
      <c r="W98" s="2"/>
      <c r="X98" s="3"/>
      <c r="Y98" s="2"/>
      <c r="Z98" s="5"/>
      <c r="AA98" s="5"/>
      <c r="AB98" s="2"/>
      <c r="AC98" s="2"/>
      <c r="AD98" s="2"/>
      <c r="AE98" s="4"/>
      <c r="AF98" s="11"/>
      <c r="AG98" s="2"/>
      <c r="AH98" s="2"/>
      <c r="AI98" s="2"/>
      <c r="AJ98" s="2"/>
      <c r="AK98" s="6"/>
      <c r="AL98" s="19">
        <v>99.998999999999995</v>
      </c>
      <c r="AM98" s="2">
        <v>40.017000000000003</v>
      </c>
      <c r="AN98" s="3"/>
      <c r="AO98" s="2"/>
      <c r="AP98" s="5"/>
      <c r="AQ98" s="5"/>
      <c r="AR98" s="2"/>
      <c r="AS98" s="2"/>
      <c r="AT98" s="2" t="s">
        <v>40</v>
      </c>
      <c r="AU98" s="4"/>
      <c r="AV98" s="11"/>
      <c r="AW98" s="2">
        <v>37.683999999999997</v>
      </c>
      <c r="AX98" s="2">
        <v>35.908999999999999</v>
      </c>
      <c r="AY98" s="2" t="s">
        <v>29</v>
      </c>
      <c r="AZ98" s="8" t="s">
        <v>70</v>
      </c>
      <c r="BA98" s="6"/>
      <c r="BB98" s="19">
        <f>MIN(AL98,AM98,AW98,AX98)</f>
        <v>35.908999999999999</v>
      </c>
      <c r="BC98" s="2">
        <v>37.284999999999997</v>
      </c>
      <c r="BD98" s="3"/>
      <c r="BE98" s="4">
        <f>IF(AND(BF$245&gt;4,BD98=1),6)+IF(AND(BF$245&gt;4,BD98=2),4)+IF(AND(BF$245&gt;4,BD98=3),3)+IF(AND(BF$245&gt;4,BD98=4),2)+IF(AND(BF$245&gt;4,BD98=5),1)+IF(AND(BF$245&gt;4,BD98&gt;5),1)+IF(AND(BF$245=4,BD98=1),4)+IF(AND(BF$245=4,BD98=2),3)+IF(AND(BF$245=4,BD98=3),2)+IF(AND(BF$245=4,BD98=4),1)+IF(AND(BF$245=3,BD98=1),3)+IF(AND(BF$245=3,BD98=2),2)+IF(AND(BF$245=3,BD98=3),1)+IF(AND(BF$245=2,BD98=1),2)+IF(AND(BF$245=2,BD98=2),1)+IF(AND(BF$245=1,BD98=1),1)</f>
        <v>0</v>
      </c>
      <c r="BF98" s="5"/>
      <c r="BG98" s="5"/>
      <c r="BH98" s="7">
        <f>IF(AND(BF$245&gt;4,BF98=1),12)+IF(AND(BF$245&gt;4,BF98=2),8)+IF(AND(BF$245&gt;4,BF98=3),6)+IF(AND(BF$245&gt;4,BF98=4),5)+IF(AND(BF$245&gt;4,BF98=5),4)+IF(AND(BF$245&gt;4,BF98=6),3)+IF(AND(BF$245&gt;4,BF98=7),2)+IF(AND(BF$245&gt;4,BF98&gt;7),1)+IF(AND(BF$245=4,BF98=1),8)+IF(AND(BF$245=4,BF98=2),6)+IF(AND(BF$245=4,BF98=3),4)+IF(AND(BF$245=4,BF98=4),2)+IF(AND(BF$245=3,BF98=1),6)+IF(AND(BF$245=3,BF98=2),4)+IF(AND(BF$245=3,BF98=3),2)+IF(AND(BF$245=2,BF98=1),4)+IF(AND(BF$245=2,BF98=2),2)+IF(AND(BF$245=1,BF98=1),2)</f>
        <v>0</v>
      </c>
      <c r="BI98" s="7">
        <f>IF(AND(BF$245&gt;4,BG98=1),12)+IF(AND(BF$245&gt;4,BG98=2),8)+IF(AND(BF$245&gt;4,BG98=3),6)+IF(AND(BF$245&gt;4,BG98=4),5)+IF(AND(BF$245&gt;4,BG98=5),4)+IF(AND(BF$245&gt;4,BG98=6),3)+IF(AND(BF$245&gt;4,BG98=7),2)+IF(AND(BF$245&gt;4,BG98&gt;7),1)+IF(AND(BF$245=4,BG98=1),8)+IF(AND(BF$245=4,BG98=2),6)+IF(AND(BF$245=4,BG98=3),4)+IF(AND(BF$245=4,BG98=4),2)+IF(AND(BF$245=3,BG98=1),6)+IF(AND(BF$245=3,BG98=2),4)+IF(AND(BF$245=3,BG98=3),2)+IF(AND(BF$245=2,BG98=1),4)+IF(AND(BF$245=2,BG98=2),2)+IF(AND(BF$245=1,BG98=1),2)</f>
        <v>0</v>
      </c>
      <c r="BJ98" s="2" t="s">
        <v>29</v>
      </c>
      <c r="BK98" s="4">
        <f>+BE98+BH98+BI98+BQ98</f>
        <v>2</v>
      </c>
      <c r="BL98" s="11">
        <f>BK98+AV98</f>
        <v>2</v>
      </c>
      <c r="BM98" s="2">
        <v>33.222000000000001</v>
      </c>
      <c r="BN98" s="2">
        <v>32.957000000000001</v>
      </c>
      <c r="BO98" s="2" t="s">
        <v>29</v>
      </c>
      <c r="BP98" s="58" t="s">
        <v>50</v>
      </c>
      <c r="BQ98" s="6">
        <v>2</v>
      </c>
      <c r="BR98" s="19">
        <f>MIN(BB98,BC98,BM98,BN98)</f>
        <v>32.957000000000001</v>
      </c>
      <c r="BS98" s="2">
        <v>48.563000000000002</v>
      </c>
      <c r="BT98" s="3"/>
      <c r="BU98" s="4">
        <f>IF(AND(BV$245&gt;4,BT98=1),6)+IF(AND(BV$245&gt;4,BT98=2),4)+IF(AND(BV$245&gt;4,BT98=3),3)+IF(AND(BV$245&gt;4,BT98=4),2)+IF(AND(BV$245&gt;4,BT98=5),1)+IF(AND(BV$245&gt;4,BT98&gt;5),1)+IF(AND(BV$245=4,BT98=1),4)+IF(AND(BV$245=4,BT98=2),3)+IF(AND(BV$245=4,BT98=3),2)+IF(AND(BV$245=4,BT98=4),1)+IF(AND(BV$245=3,BT98=1),3)+IF(AND(BV$245=3,BT98=2),2)+IF(AND(BV$245=3,BT98=3),1)+IF(AND(BV$245=2,BT98=1),2)+IF(AND(BV$245=2,BT98=2),1)+IF(AND(BV$245=1,BT98=1),1)</f>
        <v>0</v>
      </c>
      <c r="BV98" s="5"/>
      <c r="BW98" s="5"/>
      <c r="BX98" s="7">
        <f>IF(AND(BV$245&gt;4,BV98=1),12)+IF(AND(BV$245&gt;4,BV98=2),8)+IF(AND(BV$245&gt;4,BV98=3),6)+IF(AND(BV$245&gt;4,BV98=4),5)+IF(AND(BV$245&gt;4,BV98=5),4)+IF(AND(BV$245&gt;4,BV98=6),3)+IF(AND(BV$245&gt;4,BV98=7),2)+IF(AND(BV$245&gt;4,BV98&gt;7),1)+IF(AND(BV$245=4,BV98=1),8)+IF(AND(BV$245=4,BV98=2),6)+IF(AND(BV$245=4,BV98=3),4)+IF(AND(BV$245=4,BV98=4),2)+IF(AND(BV$245=3,BV98=1),6)+IF(AND(BV$245=3,BV98=2),4)+IF(AND(BV$245=3,BV98=3),2)+IF(AND(BV$245=2,BV98=1),4)+IF(AND(BV$245=2,BV98=2),2)+IF(AND(BV$245=1,BV98=1),2)</f>
        <v>0</v>
      </c>
      <c r="BY98" s="7">
        <f>IF(AND(BV$245&gt;4,BW98=1),12)+IF(AND(BV$245&gt;4,BW98=2),8)+IF(AND(BV$245&gt;4,BW98=3),6)+IF(AND(BV$245&gt;4,BW98=4),5)+IF(AND(BV$245&gt;4,BW98=5),4)+IF(AND(BV$245&gt;4,BW98=6),3)+IF(AND(BV$245&gt;4,BW98=7),2)+IF(AND(BV$245&gt;4,BW98&gt;7),1)+IF(AND(BV$245=4,BW98=1),8)+IF(AND(BV$245=4,BW98=2),6)+IF(AND(BV$245=4,BW98=3),4)+IF(AND(BV$245=4,BW98=4),2)+IF(AND(BV$245=3,BW98=1),6)+IF(AND(BV$245=3,BW98=2),4)+IF(AND(BV$245=3,BW98=3),2)+IF(AND(BV$245=2,BW98=1),4)+IF(AND(BV$245=2,BW98=2),2)+IF(AND(BV$245=1,BW98=1),2)</f>
        <v>0</v>
      </c>
      <c r="BZ98" s="2" t="s">
        <v>29</v>
      </c>
      <c r="CA98" s="4">
        <f>+BU98+BX98+BY98+CG98</f>
        <v>0</v>
      </c>
      <c r="CB98" s="11">
        <f>CA98+BL98</f>
        <v>2</v>
      </c>
      <c r="CC98" s="2">
        <v>33.393000000000001</v>
      </c>
      <c r="CD98" s="2">
        <v>32.783999999999999</v>
      </c>
      <c r="CE98" s="2" t="s">
        <v>29</v>
      </c>
      <c r="CF98" s="6"/>
      <c r="CG98" s="6"/>
      <c r="CH98" s="19">
        <f t="shared" ref="CH98:CH110" si="208">MIN(BR98,BS98,CC98,CD98)</f>
        <v>32.783999999999999</v>
      </c>
      <c r="CI98" s="2">
        <v>36.314999999999998</v>
      </c>
      <c r="CJ98" s="3">
        <v>3</v>
      </c>
      <c r="CK98" s="4">
        <f t="shared" ref="CK98:CK110" si="209">IF(AND(CL$245&gt;4,CJ98=1),6)+IF(AND(CL$245&gt;4,CJ98=2),4)+IF(AND(CL$245&gt;4,CJ98=3),3)+IF(AND(CL$245&gt;4,CJ98=4),2)+IF(AND(CL$245&gt;4,CJ98=5),1)+IF(AND(CL$245&gt;4,CJ98&gt;5),1)+IF(AND(CL$245=4,CJ98=1),4)+IF(AND(CL$245=4,CJ98=2),3)+IF(AND(CL$245=4,CJ98=3),2)+IF(AND(CL$245=4,CJ98=4),1)+IF(AND(CL$245=3,CJ98=1),3)+IF(AND(CL$245=3,CJ98=2),2)+IF(AND(CL$245=3,CJ98=3),1)+IF(AND(CL$245=2,CJ98=1),2)+IF(AND(CL$245=2,CJ98=2),1)+IF(AND(CL$245=1,CJ98=1),1)</f>
        <v>2</v>
      </c>
      <c r="CL98" s="5">
        <v>1</v>
      </c>
      <c r="CM98" s="5">
        <v>2</v>
      </c>
      <c r="CN98" s="7">
        <f t="shared" ref="CN98:CN110" si="210">IF(AND(CL$245&gt;4,CL98=1),12)+IF(AND(CL$245&gt;4,CL98=2),8)+IF(AND(CL$245&gt;4,CL98=3),6)+IF(AND(CL$245&gt;4,CL98=4),5)+IF(AND(CL$245&gt;4,CL98=5),4)+IF(AND(CL$245&gt;4,CL98=6),3)+IF(AND(CL$245&gt;4,CL98=7),2)+IF(AND(CL$245&gt;4,CL98&gt;7),1)+IF(AND(CL$245=4,CL98=1),8)+IF(AND(CL$245=4,CL98=2),6)+IF(AND(CL$245=4,CL98=3),4)+IF(AND(CL$245=4,CL98=4),2)+IF(AND(CL$245=3,CL98=1),6)+IF(AND(CL$245=3,CL98=2),4)+IF(AND(CL$245=3,CL98=3),2)+IF(AND(CL$245=2,CL98=1),4)+IF(AND(CL$245=2,CL98=2),2)+IF(AND(CL$245=1,CL98=1),2)</f>
        <v>8</v>
      </c>
      <c r="CO98" s="7">
        <f t="shared" ref="CO98:CO110" si="211">IF(AND(CL$245&gt;4,CM98=1),12)+IF(AND(CL$245&gt;4,CM98=2),8)+IF(AND(CL$245&gt;4,CM98=3),6)+IF(AND(CL$245&gt;4,CM98=4),5)+IF(AND(CL$245&gt;4,CM98=5),4)+IF(AND(CL$245&gt;4,CM98=6),3)+IF(AND(CL$245&gt;4,CM98=7),2)+IF(AND(CL$245&gt;4,CM98&gt;7),1)+IF(AND(CL$245=4,CM98=1),8)+IF(AND(CL$245=4,CM98=2),6)+IF(AND(CL$245=4,CM98=3),4)+IF(AND(CL$245=4,CM98=4),2)+IF(AND(CL$245=3,CM98=1),6)+IF(AND(CL$245=3,CM98=2),4)+IF(AND(CL$245=3,CM98=3),2)+IF(AND(CL$245=2,CM98=1),4)+IF(AND(CL$245=2,CM98=2),2)+IF(AND(CL$245=1,CM98=1),2)</f>
        <v>6</v>
      </c>
      <c r="CP98" s="2" t="s">
        <v>29</v>
      </c>
      <c r="CQ98" s="4">
        <f t="shared" ref="CQ98:CQ110" si="212">+CK98+CN98+CO98+CW98</f>
        <v>18</v>
      </c>
      <c r="CR98" s="11">
        <f t="shared" ref="CR98:CR110" si="213">CQ98+CB98</f>
        <v>20</v>
      </c>
      <c r="CS98" s="2">
        <v>32.601999999999997</v>
      </c>
      <c r="CT98" s="2">
        <v>32.462000000000003</v>
      </c>
      <c r="CU98" s="2" t="s">
        <v>29</v>
      </c>
      <c r="CV98" s="6"/>
      <c r="CW98" s="6">
        <v>2</v>
      </c>
      <c r="CX98" s="19">
        <f t="shared" ref="CX98:CX110" si="214">MIN(CH98,CI98,CS98,CT98)</f>
        <v>32.462000000000003</v>
      </c>
      <c r="CY98" s="10">
        <v>32.770000000000003</v>
      </c>
      <c r="CZ98" s="3">
        <v>2</v>
      </c>
      <c r="DA98" s="4">
        <f t="shared" ref="DA98:DA111" si="215">IF(AND(DB$245&gt;4,CZ98=1),6)+IF(AND(DB$245&gt;4,CZ98=2),4)+IF(AND(DB$245&gt;4,CZ98=3),3)+IF(AND(DB$245&gt;4,CZ98=4),2)+IF(AND(DB$245&gt;4,CZ98=5),1)+IF(AND(DB$245&gt;4,CZ98&gt;5),1)+IF(AND(DB$245=4,CZ98=1),4)+IF(AND(DB$245=4,CZ98=2),3)+IF(AND(DB$245=4,CZ98=3),2)+IF(AND(DB$245=4,CZ98=4),1)+IF(AND(DB$245=3,CZ98=1),3)+IF(AND(DB$245=3,CZ98=2),2)+IF(AND(DB$245=3,CZ98=3),1)+IF(AND(DB$245=2,CZ98=1),2)+IF(AND(DB$245=2,CZ98=2),1)+IF(AND(DB$245=1,CZ98=1),1)</f>
        <v>3</v>
      </c>
      <c r="DB98" s="5">
        <v>2</v>
      </c>
      <c r="DC98" s="5">
        <v>4</v>
      </c>
      <c r="DD98" s="7">
        <f t="shared" ref="DD98:DD111" si="216">IF(AND(DB$245&gt;4,DB98=1),12)+IF(AND(DB$245&gt;4,DB98=2),8)+IF(AND(DB$245&gt;4,DB98=3),6)+IF(AND(DB$245&gt;4,DB98=4),5)+IF(AND(DB$245&gt;4,DB98=5),4)+IF(AND(DB$245&gt;4,DB98=6),3)+IF(AND(DB$245&gt;4,DB98=7),2)+IF(AND(DB$245&gt;4,DB98&gt;7),1)+IF(AND(DB$245=4,DB98=1),8)+IF(AND(DB$245=4,DB98=2),6)+IF(AND(DB$245=4,DB98=3),4)+IF(AND(DB$245=4,DB98=4),2)+IF(AND(DB$245=3,DB98=1),6)+IF(AND(DB$245=3,DB98=2),4)+IF(AND(DB$245=3,DB98=3),2)+IF(AND(DB$245=2,DB98=1),4)+IF(AND(DB$245=2,DB98=2),2)+IF(AND(DB$245=1,DB98=1),2)</f>
        <v>6</v>
      </c>
      <c r="DE98" s="7">
        <f t="shared" ref="DE98:DE111" si="217">IF(AND(DB$245&gt;4,DC98=1),12)+IF(AND(DB$245&gt;4,DC98=2),8)+IF(AND(DB$245&gt;4,DC98=3),6)+IF(AND(DB$245&gt;4,DC98=4),5)+IF(AND(DB$245&gt;4,DC98=5),4)+IF(AND(DB$245&gt;4,DC98=6),3)+IF(AND(DB$245&gt;4,DC98=7),2)+IF(AND(DB$245&gt;4,DC98&gt;7),1)+IF(AND(DB$245=4,DC98=1),8)+IF(AND(DB$245=4,DC98=2),6)+IF(AND(DB$245=4,DC98=3),4)+IF(AND(DB$245=4,DC98=4),2)+IF(AND(DB$245=3,DC98=1),6)+IF(AND(DB$245=3,DC98=2),4)+IF(AND(DB$245=3,DC98=3),2)+IF(AND(DB$245=2,DC98=1),4)+IF(AND(DB$245=2,DC98=2),2)+IF(AND(DB$245=1,DC98=1),2)</f>
        <v>2</v>
      </c>
      <c r="DF98" s="2" t="s">
        <v>29</v>
      </c>
      <c r="DG98" s="4">
        <f t="shared" ref="DG98:DG111" si="218">+DA98+DD98+DE98+DM98</f>
        <v>12</v>
      </c>
      <c r="DH98" s="11">
        <f t="shared" ref="DH98:DH111" si="219">DG98+CR98</f>
        <v>32</v>
      </c>
      <c r="DI98" s="2">
        <v>31.763000000000002</v>
      </c>
      <c r="DJ98" s="2">
        <v>32.433</v>
      </c>
      <c r="DK98" s="2" t="s">
        <v>29</v>
      </c>
      <c r="DL98" s="6" t="s">
        <v>100</v>
      </c>
      <c r="DM98" s="6">
        <v>1</v>
      </c>
      <c r="DN98" s="19">
        <f t="shared" ref="DN98:DN116" si="220">MIN(CX98,CY98,DI98,DJ98)</f>
        <v>31.763000000000002</v>
      </c>
    </row>
    <row r="99" spans="1:118" s="15" customFormat="1" ht="14" customHeight="1">
      <c r="A99" s="13">
        <v>2</v>
      </c>
      <c r="B99" s="1" t="s">
        <v>73</v>
      </c>
      <c r="C99" s="2">
        <v>13729</v>
      </c>
      <c r="D99" s="1">
        <v>24</v>
      </c>
      <c r="E99" s="1" t="s">
        <v>28</v>
      </c>
      <c r="F99" s="57">
        <v>33.497</v>
      </c>
      <c r="G99" s="2">
        <v>38.078000000000003</v>
      </c>
      <c r="H99" s="3">
        <v>4</v>
      </c>
      <c r="I99" s="4">
        <f>IF(AND(J$245&gt;4,H99=1),6)+IF(AND(J$245&gt;4,H99=2),4)+IF(AND(J$245&gt;4,H99=3),3)+IF(AND(J$245&gt;4,H99=4),2)+IF(AND(J$245&gt;4,H99=5),1)+IF(AND(J$245&gt;4,H99&gt;5),1)+IF(AND(J$245=4,H99=1),4)+IF(AND(J$245=4,H99=2),3)+IF(AND(J$245=4,H99=3),2)+IF(AND(J$245=4,H99=4),1)+IF(AND(J$245=3,H99=1),3)+IF(AND(J$245=3,H99=2),2)+IF(AND(J$245=3,H99=3),1)+IF(AND(J$245=2,H99=1),2)+IF(AND(J$245=2,H99=2),1)+IF(AND(J$245=1,H99=1),1)</f>
        <v>1</v>
      </c>
      <c r="J99" s="5">
        <v>3</v>
      </c>
      <c r="K99" s="5">
        <v>3</v>
      </c>
      <c r="L99" s="7">
        <f>IF(AND(J$245&gt;4,J99=1),12)+IF(AND(J$245&gt;4,J99=2),8)+IF(AND(J$245&gt;4,J99=3),6)+IF(AND(J$245&gt;4,J99=4),5)+IF(AND(J$245&gt;4,J99=5),4)+IF(AND(J$245&gt;4,J99=6),3)+IF(AND(J$245&gt;4,J99=7),2)+IF(AND(J$245&gt;4,J99&gt;7),1)+IF(AND(J$245=4,J99=1),8)+IF(AND(J$245=4,J99=2),6)+IF(AND(J$245=4,J99=3),4)+IF(AND(J$245=4,J99=4),2)+IF(AND(J$245=3,J99=1),6)+IF(AND(J$245=3,J99=2),4)+IF(AND(J$245=3,J99=3),2)+IF(AND(J$245=2,J99=1),4)+IF(AND(J$245=2,J99=2),2)+IF(AND(J$245=1,J99=1),2)</f>
        <v>4</v>
      </c>
      <c r="M99" s="7">
        <f>IF(AND(J$245&gt;4,K99=1),12)+IF(AND(J$245&gt;4,K99=2),8)+IF(AND(J$245&gt;4,K99=3),6)+IF(AND(J$245&gt;4,K99=4),5)+IF(AND(J$245&gt;4,K99=5),4)+IF(AND(J$245&gt;4,K99=6),3)+IF(AND(J$245&gt;4,K99=7),2)+IF(AND(J$245&gt;4,K99&gt;7),1)+IF(AND(J$245=4,K99=1),8)+IF(AND(J$245=4,K99=2),6)+IF(AND(J$245=4,K99=3),4)+IF(AND(J$245=4,K99=4),2)+IF(AND(J$245=3,K99=1),6)+IF(AND(J$245=3,K99=2),4)+IF(AND(J$245=3,K99=3),2)+IF(AND(J$245=2,K99=1),4)+IF(AND(J$245=2,K99=2),2)+IF(AND(J$245=1,K99=1),2)</f>
        <v>4</v>
      </c>
      <c r="N99" s="2" t="s">
        <v>29</v>
      </c>
      <c r="O99" s="4">
        <f>+I99+L99+M99+U99</f>
        <v>9</v>
      </c>
      <c r="P99" s="11">
        <f>O99</f>
        <v>9</v>
      </c>
      <c r="Q99" s="2">
        <v>35.421999999999997</v>
      </c>
      <c r="R99" s="2">
        <v>33.523000000000003</v>
      </c>
      <c r="S99" s="2" t="s">
        <v>29</v>
      </c>
      <c r="T99" s="2"/>
      <c r="U99" s="6"/>
      <c r="V99" s="19">
        <f>MIN(F99,G99,Q99,R99)</f>
        <v>33.497</v>
      </c>
      <c r="W99" s="2"/>
      <c r="X99" s="3"/>
      <c r="Y99" s="4">
        <f>IF(AND(Z$245&gt;4,X99=1),6)+IF(AND(Z$245&gt;4,X99=2),4)+IF(AND(Z$245&gt;4,X99=3),3)+IF(AND(Z$245&gt;4,X99=4),2)+IF(AND(Z$245&gt;4,X99=5),1)+IF(AND(Z$245&gt;4,X99&gt;5),1)+IF(AND(Z$245=4,X99=1),4)+IF(AND(Z$245=4,X99=2),3)+IF(AND(Z$245=4,X99=3),2)+IF(AND(Z$245=4,X99=4),1)+IF(AND(Z$245=3,X99=1),3)+IF(AND(Z$245=3,X99=2),2)+IF(AND(Z$245=3,X99=3),1)+IF(AND(Z$245=2,X99=1),2)+IF(AND(Z$245=2,X99=2),1)+IF(AND(Z$245=1,X99=1),1)</f>
        <v>0</v>
      </c>
      <c r="Z99" s="5"/>
      <c r="AA99" s="5"/>
      <c r="AB99" s="7">
        <f>IF(AND(Z$245&gt;4,Z99=1),12)+IF(AND(Z$245&gt;4,Z99=2),8)+IF(AND(Z$245&gt;4,Z99=3),6)+IF(AND(Z$245&gt;4,Z99=4),5)+IF(AND(Z$245&gt;4,Z99=5),4)+IF(AND(Z$245&gt;4,Z99=6),3)+IF(AND(Z$245&gt;4,Z99=7),2)+IF(AND(Z$245&gt;4,Z99&gt;7),1)+IF(AND(Z$245=4,Z99=1),8)+IF(AND(Z$245=4,Z99=2),6)+IF(AND(Z$245=4,Z99=3),4)+IF(AND(Z$245=4,Z99=4),2)+IF(AND(Z$245=3,Z99=1),6)+IF(AND(Z$245=3,Z99=2),4)+IF(AND(Z$245=3,Z99=3),2)+IF(AND(Z$245=2,Z99=1),4)+IF(AND(Z$245=2,Z99=2),2)+IF(AND(Z$245=1,Z99=1),2)</f>
        <v>0</v>
      </c>
      <c r="AC99" s="7">
        <f>IF(AND(Z$245&gt;4,AA99=1),12)+IF(AND(Z$245&gt;4,AA99=2),8)+IF(AND(Z$245&gt;4,AA99=3),6)+IF(AND(Z$245&gt;4,AA99=4),5)+IF(AND(Z$245&gt;4,AA99=5),4)+IF(AND(Z$245&gt;4,AA99=6),3)+IF(AND(Z$245&gt;4,AA99=7),2)+IF(AND(Z$245&gt;4,AA99&gt;7),1)+IF(AND(Z$245=4,AA99=1),8)+IF(AND(Z$245=4,AA99=2),6)+IF(AND(Z$245=4,AA99=3),4)+IF(AND(Z$245=4,AA99=4),2)+IF(AND(Z$245=3,AA99=1),6)+IF(AND(Z$245=3,AA99=2),4)+IF(AND(Z$245=3,AA99=3),2)+IF(AND(Z$245=2,AA99=1),4)+IF(AND(Z$245=2,AA99=2),2)+IF(AND(Z$245=1,AA99=1),2)</f>
        <v>0</v>
      </c>
      <c r="AD99" s="2" t="s">
        <v>29</v>
      </c>
      <c r="AE99" s="4">
        <f>+Y99+AB99+AC99+AK99</f>
        <v>0</v>
      </c>
      <c r="AF99" s="11">
        <f>AE99+P99</f>
        <v>9</v>
      </c>
      <c r="AG99" s="2">
        <v>33.838000000000001</v>
      </c>
      <c r="AH99" s="2"/>
      <c r="AI99" s="2" t="s">
        <v>29</v>
      </c>
      <c r="AJ99" s="2"/>
      <c r="AK99" s="6"/>
      <c r="AL99" s="19">
        <f>MIN(V99,W99,AG99,AH99)</f>
        <v>33.497</v>
      </c>
      <c r="AM99" s="2"/>
      <c r="AN99" s="3"/>
      <c r="AO99" s="4">
        <f>IF(AND(AP$245&gt;4,AN99=1),6)+IF(AND(AP$245&gt;4,AN99=2),4)+IF(AND(AP$245&gt;4,AN99=3),3)+IF(AND(AP$245&gt;4,AN99=4),2)+IF(AND(AP$245&gt;4,AN99=5),1)+IF(AND(AP$245&gt;4,AN99&gt;5),1)+IF(AND(AP$245=4,AN99=1),4)+IF(AND(AP$245=4,AN99=2),3)+IF(AND(AP$245=4,AN99=3),2)+IF(AND(AP$245=4,AN99=4),1)+IF(AND(AP$245=3,AN99=1),3)+IF(AND(AP$245=3,AN99=2),2)+IF(AND(AP$245=3,AN99=3),1)+IF(AND(AP$245=2,AN99=1),2)+IF(AND(AP$245=2,AN99=2),1)+IF(AND(AP$245=1,AN99=1),1)</f>
        <v>0</v>
      </c>
      <c r="AP99" s="5"/>
      <c r="AQ99" s="5"/>
      <c r="AR99" s="7">
        <f>IF(AND(AP$245&gt;4,AP99=1),12)+IF(AND(AP$245&gt;4,AP99=2),8)+IF(AND(AP$245&gt;4,AP99=3),6)+IF(AND(AP$245&gt;4,AP99=4),5)+IF(AND(AP$245&gt;4,AP99=5),4)+IF(AND(AP$245&gt;4,AP99=6),3)+IF(AND(AP$245&gt;4,AP99=7),2)+IF(AND(AP$245&gt;4,AP99&gt;7),1)+IF(AND(AP$245=4,AP99=1),8)+IF(AND(AP$245=4,AP99=2),6)+IF(AND(AP$245=4,AP99=3),4)+IF(AND(AP$245=4,AP99=4),2)+IF(AND(AP$245=3,AP99=1),6)+IF(AND(AP$245=3,AP99=2),4)+IF(AND(AP$245=3,AP99=3),2)+IF(AND(AP$245=2,AP99=1),4)+IF(AND(AP$245=2,AP99=2),2)+IF(AND(AP$245=1,AP99=1),2)</f>
        <v>0</v>
      </c>
      <c r="AS99" s="7">
        <f>IF(AND(AP$245&gt;4,AQ99=1),12)+IF(AND(AP$245&gt;4,AQ99=2),8)+IF(AND(AP$245&gt;4,AQ99=3),6)+IF(AND(AP$245&gt;4,AQ99=4),5)+IF(AND(AP$245&gt;4,AQ99=5),4)+IF(AND(AP$245&gt;4,AQ99=6),3)+IF(AND(AP$245&gt;4,AQ99=7),2)+IF(AND(AP$245&gt;4,AQ99&gt;7),1)+IF(AND(AP$245=4,AQ99=1),8)+IF(AND(AP$245=4,AQ99=2),6)+IF(AND(AP$245=4,AQ99=3),4)+IF(AND(AP$245=4,AQ99=4),2)+IF(AND(AP$245=3,AQ99=1),6)+IF(AND(AP$245=3,AQ99=2),4)+IF(AND(AP$245=3,AQ99=3),2)+IF(AND(AP$245=2,AQ99=1),4)+IF(AND(AP$245=2,AQ99=2),2)+IF(AND(AP$245=1,AQ99=1),2)</f>
        <v>0</v>
      </c>
      <c r="AT99" s="2" t="s">
        <v>29</v>
      </c>
      <c r="AU99" s="4">
        <f>+AO99+AR99+AS99+BA99</f>
        <v>0</v>
      </c>
      <c r="AV99" s="11">
        <f>AU99+AF99</f>
        <v>9</v>
      </c>
      <c r="AW99" s="2"/>
      <c r="AX99" s="2"/>
      <c r="AY99" s="2" t="s">
        <v>29</v>
      </c>
      <c r="AZ99" s="2"/>
      <c r="BA99" s="6"/>
      <c r="BB99" s="19">
        <f>MIN(AL99,AM99,AW99,AX99)</f>
        <v>33.497</v>
      </c>
      <c r="BC99" s="2">
        <v>37.298000000000002</v>
      </c>
      <c r="BD99" s="3">
        <v>1</v>
      </c>
      <c r="BE99" s="4">
        <f>IF(AND(BF$245&gt;4,BD99=1),6)+IF(AND(BF$245&gt;4,BD99=2),4)+IF(AND(BF$245&gt;4,BD99=3),3)+IF(AND(BF$245&gt;4,BD99=4),2)+IF(AND(BF$245&gt;4,BD99=5),1)+IF(AND(BF$245&gt;4,BD99&gt;5),1)+IF(AND(BF$245=4,BD99=1),4)+IF(AND(BF$245=4,BD99=2),3)+IF(AND(BF$245=4,BD99=3),2)+IF(AND(BF$245=4,BD99=4),1)+IF(AND(BF$245=3,BD99=1),3)+IF(AND(BF$245=3,BD99=2),2)+IF(AND(BF$245=3,BD99=3),1)+IF(AND(BF$245=2,BD99=1),2)+IF(AND(BF$245=2,BD99=2),1)+IF(AND(BF$245=1,BD99=1),1)</f>
        <v>1</v>
      </c>
      <c r="BF99" s="5">
        <v>1</v>
      </c>
      <c r="BG99" s="5">
        <v>1</v>
      </c>
      <c r="BH99" s="7">
        <f>IF(AND(BF$245&gt;4,BF99=1),12)+IF(AND(BF$245&gt;4,BF99=2),8)+IF(AND(BF$245&gt;4,BF99=3),6)+IF(AND(BF$245&gt;4,BF99=4),5)+IF(AND(BF$245&gt;4,BF99=5),4)+IF(AND(BF$245&gt;4,BF99=6),3)+IF(AND(BF$245&gt;4,BF99=7),2)+IF(AND(BF$245&gt;4,BF99&gt;7),1)+IF(AND(BF$245=4,BF99=1),8)+IF(AND(BF$245=4,BF99=2),6)+IF(AND(BF$245=4,BF99=3),4)+IF(AND(BF$245=4,BF99=4),2)+IF(AND(BF$245=3,BF99=1),6)+IF(AND(BF$245=3,BF99=2),4)+IF(AND(BF$245=3,BF99=3),2)+IF(AND(BF$245=2,BF99=1),4)+IF(AND(BF$245=2,BF99=2),2)+IF(AND(BF$245=1,BF99=1),2)</f>
        <v>2</v>
      </c>
      <c r="BI99" s="7">
        <f>IF(AND(BF$245&gt;4,BG99=1),12)+IF(AND(BF$245&gt;4,BG99=2),8)+IF(AND(BF$245&gt;4,BG99=3),6)+IF(AND(BF$245&gt;4,BG99=4),5)+IF(AND(BF$245&gt;4,BG99=5),4)+IF(AND(BF$245&gt;4,BG99=6),3)+IF(AND(BF$245&gt;4,BG99=7),2)+IF(AND(BF$245&gt;4,BG99&gt;7),1)+IF(AND(BF$245=4,BG99=1),8)+IF(AND(BF$245=4,BG99=2),6)+IF(AND(BF$245=4,BG99=3),4)+IF(AND(BF$245=4,BG99=4),2)+IF(AND(BF$245=3,BG99=1),6)+IF(AND(BF$245=3,BG99=2),4)+IF(AND(BF$245=3,BG99=3),2)+IF(AND(BF$245=2,BG99=1),4)+IF(AND(BF$245=2,BG99=2),2)+IF(AND(BF$245=1,BG99=1),2)</f>
        <v>2</v>
      </c>
      <c r="BJ99" s="2" t="s">
        <v>29</v>
      </c>
      <c r="BK99" s="4">
        <f>+BE99+BH99+BI99+BQ99</f>
        <v>5</v>
      </c>
      <c r="BL99" s="11">
        <f>BK99+AV99</f>
        <v>14</v>
      </c>
      <c r="BM99" s="2">
        <v>33.597000000000001</v>
      </c>
      <c r="BN99" s="2">
        <v>34.003999999999998</v>
      </c>
      <c r="BO99" s="2" t="s">
        <v>29</v>
      </c>
      <c r="BP99" s="2"/>
      <c r="BQ99" s="6"/>
      <c r="BR99" s="19">
        <f>MIN(BB99,BC99,BM99,BN99)</f>
        <v>33.497</v>
      </c>
      <c r="BS99" s="2">
        <v>52.817999999999998</v>
      </c>
      <c r="BT99" s="3"/>
      <c r="BU99" s="4">
        <f>IF(AND(BV$245&gt;4,BT99=1),6)+IF(AND(BV$245&gt;4,BT99=2),4)+IF(AND(BV$245&gt;4,BT99=3),3)+IF(AND(BV$245&gt;4,BT99=4),2)+IF(AND(BV$245&gt;4,BT99=5),1)+IF(AND(BV$245&gt;4,BT99&gt;5),1)+IF(AND(BV$245=4,BT99=1),4)+IF(AND(BV$245=4,BT99=2),3)+IF(AND(BV$245=4,BT99=3),2)+IF(AND(BV$245=4,BT99=4),1)+IF(AND(BV$245=3,BT99=1),3)+IF(AND(BV$245=3,BT99=2),2)+IF(AND(BV$245=3,BT99=3),1)+IF(AND(BV$245=2,BT99=1),2)+IF(AND(BV$245=2,BT99=2),1)+IF(AND(BV$245=1,BT99=1),1)</f>
        <v>0</v>
      </c>
      <c r="BV99" s="5"/>
      <c r="BW99" s="5"/>
      <c r="BX99" s="7">
        <f>IF(AND(BV$245&gt;4,BV99=1),12)+IF(AND(BV$245&gt;4,BV99=2),8)+IF(AND(BV$245&gt;4,BV99=3),6)+IF(AND(BV$245&gt;4,BV99=4),5)+IF(AND(BV$245&gt;4,BV99=5),4)+IF(AND(BV$245&gt;4,BV99=6),3)+IF(AND(BV$245&gt;4,BV99=7),2)+IF(AND(BV$245&gt;4,BV99&gt;7),1)+IF(AND(BV$245=4,BV99=1),8)+IF(AND(BV$245=4,BV99=2),6)+IF(AND(BV$245=4,BV99=3),4)+IF(AND(BV$245=4,BV99=4),2)+IF(AND(BV$245=3,BV99=1),6)+IF(AND(BV$245=3,BV99=2),4)+IF(AND(BV$245=3,BV99=3),2)+IF(AND(BV$245=2,BV99=1),4)+IF(AND(BV$245=2,BV99=2),2)+IF(AND(BV$245=1,BV99=1),2)</f>
        <v>0</v>
      </c>
      <c r="BY99" s="7">
        <f>IF(AND(BV$245&gt;4,BW99=1),12)+IF(AND(BV$245&gt;4,BW99=2),8)+IF(AND(BV$245&gt;4,BW99=3),6)+IF(AND(BV$245&gt;4,BW99=4),5)+IF(AND(BV$245&gt;4,BW99=5),4)+IF(AND(BV$245&gt;4,BW99=6),3)+IF(AND(BV$245&gt;4,BW99=7),2)+IF(AND(BV$245&gt;4,BW99&gt;7),1)+IF(AND(BV$245=4,BW99=1),8)+IF(AND(BV$245=4,BW99=2),6)+IF(AND(BV$245=4,BW99=3),4)+IF(AND(BV$245=4,BW99=4),2)+IF(AND(BV$245=3,BW99=1),6)+IF(AND(BV$245=3,BW99=2),4)+IF(AND(BV$245=3,BW99=3),2)+IF(AND(BV$245=2,BW99=1),4)+IF(AND(BV$245=2,BW99=2),2)+IF(AND(BV$245=1,BW99=1),2)</f>
        <v>0</v>
      </c>
      <c r="BZ99" s="2" t="s">
        <v>29</v>
      </c>
      <c r="CA99" s="4">
        <f>+BU99+BX99+BY99+CG99</f>
        <v>0</v>
      </c>
      <c r="CB99" s="11">
        <f>CA99+BL99</f>
        <v>14</v>
      </c>
      <c r="CC99" s="2">
        <v>38.387999999999998</v>
      </c>
      <c r="CD99" s="2">
        <v>36.779000000000003</v>
      </c>
      <c r="CE99" s="2" t="s">
        <v>29</v>
      </c>
      <c r="CF99" s="2"/>
      <c r="CG99" s="6"/>
      <c r="CH99" s="19">
        <f t="shared" si="208"/>
        <v>33.497</v>
      </c>
      <c r="CI99" s="2">
        <v>37.902999999999999</v>
      </c>
      <c r="CJ99" s="3">
        <v>4</v>
      </c>
      <c r="CK99" s="4">
        <f t="shared" si="209"/>
        <v>1</v>
      </c>
      <c r="CL99" s="5">
        <v>3</v>
      </c>
      <c r="CM99" s="5">
        <v>3</v>
      </c>
      <c r="CN99" s="7">
        <f t="shared" si="210"/>
        <v>4</v>
      </c>
      <c r="CO99" s="7">
        <f t="shared" si="211"/>
        <v>4</v>
      </c>
      <c r="CP99" s="2" t="s">
        <v>29</v>
      </c>
      <c r="CQ99" s="4">
        <f t="shared" si="212"/>
        <v>9</v>
      </c>
      <c r="CR99" s="11">
        <f t="shared" si="213"/>
        <v>23</v>
      </c>
      <c r="CS99" s="2">
        <v>34.381</v>
      </c>
      <c r="CT99" s="2">
        <v>33.878</v>
      </c>
      <c r="CU99" s="2" t="s">
        <v>29</v>
      </c>
      <c r="CV99" s="2"/>
      <c r="CW99" s="6"/>
      <c r="CX99" s="19">
        <f t="shared" si="214"/>
        <v>33.497</v>
      </c>
      <c r="CY99" s="2">
        <v>37.831000000000003</v>
      </c>
      <c r="CZ99" s="3">
        <v>4</v>
      </c>
      <c r="DA99" s="4">
        <f t="shared" si="215"/>
        <v>1</v>
      </c>
      <c r="DB99" s="5">
        <v>4</v>
      </c>
      <c r="DC99" s="5">
        <v>3</v>
      </c>
      <c r="DD99" s="7">
        <f t="shared" si="216"/>
        <v>2</v>
      </c>
      <c r="DE99" s="7">
        <f t="shared" si="217"/>
        <v>4</v>
      </c>
      <c r="DF99" s="2" t="s">
        <v>29</v>
      </c>
      <c r="DG99" s="4">
        <f t="shared" si="218"/>
        <v>8</v>
      </c>
      <c r="DH99" s="11">
        <f t="shared" si="219"/>
        <v>31</v>
      </c>
      <c r="DI99" s="2">
        <v>33.491</v>
      </c>
      <c r="DJ99" s="2">
        <v>35.921999999999997</v>
      </c>
      <c r="DK99" s="2" t="s">
        <v>29</v>
      </c>
      <c r="DL99" s="2"/>
      <c r="DM99" s="6">
        <v>1</v>
      </c>
      <c r="DN99" s="19">
        <f t="shared" si="220"/>
        <v>33.491</v>
      </c>
    </row>
    <row r="100" spans="1:118" s="15" customFormat="1" ht="14">
      <c r="A100" s="13">
        <v>3</v>
      </c>
      <c r="B100" s="1" t="s">
        <v>198</v>
      </c>
      <c r="C100" s="2">
        <v>45393</v>
      </c>
      <c r="D100" s="1">
        <v>145</v>
      </c>
      <c r="E100" s="1" t="s">
        <v>28</v>
      </c>
      <c r="F100" s="57"/>
      <c r="G100" s="2"/>
      <c r="H100" s="3"/>
      <c r="I100" s="2"/>
      <c r="J100" s="5"/>
      <c r="K100" s="5"/>
      <c r="L100" s="2"/>
      <c r="M100" s="2"/>
      <c r="N100" s="2"/>
      <c r="O100" s="4"/>
      <c r="P100" s="11"/>
      <c r="Q100" s="2"/>
      <c r="R100" s="2"/>
      <c r="S100" s="2"/>
      <c r="T100" s="2"/>
      <c r="U100" s="6"/>
      <c r="V100" s="19"/>
      <c r="W100" s="2"/>
      <c r="X100" s="3"/>
      <c r="Y100" s="2"/>
      <c r="Z100" s="5"/>
      <c r="AA100" s="5"/>
      <c r="AB100" s="2"/>
      <c r="AC100" s="2"/>
      <c r="AD100" s="2"/>
      <c r="AE100" s="4"/>
      <c r="AF100" s="11"/>
      <c r="AG100" s="2"/>
      <c r="AH100" s="2"/>
      <c r="AI100" s="2"/>
      <c r="AJ100" s="8"/>
      <c r="AK100" s="6"/>
      <c r="AL100" s="19"/>
      <c r="AM100" s="2"/>
      <c r="AN100" s="3"/>
      <c r="AO100" s="2"/>
      <c r="AP100" s="5"/>
      <c r="AQ100" s="5"/>
      <c r="AR100" s="2"/>
      <c r="AS100" s="2"/>
      <c r="AT100" s="2"/>
      <c r="AU100" s="4"/>
      <c r="AV100" s="11"/>
      <c r="AW100" s="2"/>
      <c r="AX100" s="2"/>
      <c r="AY100" s="2"/>
      <c r="AZ100" s="2"/>
      <c r="BA100" s="6"/>
      <c r="BB100" s="19"/>
      <c r="BC100" s="2"/>
      <c r="BD100" s="3"/>
      <c r="BE100" s="2"/>
      <c r="BF100" s="5"/>
      <c r="BG100" s="5"/>
      <c r="BH100" s="2"/>
      <c r="BI100" s="2"/>
      <c r="BJ100" s="2"/>
      <c r="BK100" s="4"/>
      <c r="BL100" s="11"/>
      <c r="BM100" s="2"/>
      <c r="BN100" s="2"/>
      <c r="BO100" s="2"/>
      <c r="BP100" s="8"/>
      <c r="BQ100" s="6"/>
      <c r="BR100" s="19">
        <v>99.998999999999995</v>
      </c>
      <c r="BS100" s="2"/>
      <c r="BT100" s="3"/>
      <c r="BU100" s="2"/>
      <c r="BV100" s="5"/>
      <c r="BW100" s="5"/>
      <c r="BX100" s="2"/>
      <c r="BY100" s="2"/>
      <c r="BZ100" s="2" t="s">
        <v>40</v>
      </c>
      <c r="CA100" s="4"/>
      <c r="CB100" s="11"/>
      <c r="CC100" s="10">
        <v>35.96</v>
      </c>
      <c r="CD100" s="2">
        <v>35.393000000000001</v>
      </c>
      <c r="CE100" s="2" t="s">
        <v>29</v>
      </c>
      <c r="CF100" s="8" t="s">
        <v>70</v>
      </c>
      <c r="CG100" s="6"/>
      <c r="CH100" s="19">
        <f t="shared" si="208"/>
        <v>35.393000000000001</v>
      </c>
      <c r="CI100" s="2">
        <v>31.765000000000001</v>
      </c>
      <c r="CJ100" s="3">
        <v>2</v>
      </c>
      <c r="CK100" s="4">
        <f t="shared" si="209"/>
        <v>3</v>
      </c>
      <c r="CL100" s="5">
        <v>2</v>
      </c>
      <c r="CM100" s="5">
        <v>1</v>
      </c>
      <c r="CN100" s="7">
        <f t="shared" si="210"/>
        <v>6</v>
      </c>
      <c r="CO100" s="7">
        <f t="shared" si="211"/>
        <v>8</v>
      </c>
      <c r="CP100" s="2" t="s">
        <v>29</v>
      </c>
      <c r="CQ100" s="4">
        <f t="shared" si="212"/>
        <v>18</v>
      </c>
      <c r="CR100" s="11">
        <f t="shared" si="213"/>
        <v>18</v>
      </c>
      <c r="CS100" s="10">
        <v>32.951999999999998</v>
      </c>
      <c r="CT100" s="2">
        <v>31.652999999999999</v>
      </c>
      <c r="CU100" s="2" t="s">
        <v>29</v>
      </c>
      <c r="CV100" s="6"/>
      <c r="CW100" s="6">
        <v>1</v>
      </c>
      <c r="CX100" s="19">
        <f t="shared" si="214"/>
        <v>31.652999999999999</v>
      </c>
      <c r="CY100" s="2">
        <v>32.877000000000002</v>
      </c>
      <c r="CZ100" s="3">
        <v>3</v>
      </c>
      <c r="DA100" s="4">
        <f t="shared" si="215"/>
        <v>2</v>
      </c>
      <c r="DB100" s="5">
        <v>3</v>
      </c>
      <c r="DC100" s="5">
        <v>2</v>
      </c>
      <c r="DD100" s="7">
        <f t="shared" si="216"/>
        <v>4</v>
      </c>
      <c r="DE100" s="7">
        <f t="shared" si="217"/>
        <v>6</v>
      </c>
      <c r="DF100" s="2" t="s">
        <v>29</v>
      </c>
      <c r="DG100" s="4">
        <f t="shared" si="218"/>
        <v>12</v>
      </c>
      <c r="DH100" s="11">
        <f t="shared" si="219"/>
        <v>30</v>
      </c>
      <c r="DI100" s="10">
        <v>32.789000000000001</v>
      </c>
      <c r="DJ100" s="2">
        <v>32.546999999999997</v>
      </c>
      <c r="DK100" s="2" t="s">
        <v>29</v>
      </c>
      <c r="DL100" s="6" t="s">
        <v>100</v>
      </c>
      <c r="DM100" s="6"/>
      <c r="DN100" s="19">
        <f t="shared" si="220"/>
        <v>31.652999999999999</v>
      </c>
    </row>
    <row r="101" spans="1:118" s="15" customFormat="1" ht="14" hidden="1">
      <c r="A101" s="13">
        <v>4</v>
      </c>
      <c r="B101" s="1" t="s">
        <v>122</v>
      </c>
      <c r="C101" s="2">
        <v>31825</v>
      </c>
      <c r="D101" s="1">
        <v>303</v>
      </c>
      <c r="E101" s="1" t="s">
        <v>23</v>
      </c>
      <c r="F101" s="21">
        <v>30.989000000000001</v>
      </c>
      <c r="G101" s="2"/>
      <c r="H101" s="3"/>
      <c r="I101" s="4">
        <f t="shared" ref="I101:I107" si="221">IF(AND(J$245&gt;4,H101=1),6)+IF(AND(J$245&gt;4,H101=2),4)+IF(AND(J$245&gt;4,H101=3),3)+IF(AND(J$245&gt;4,H101=4),2)+IF(AND(J$245&gt;4,H101=5),1)+IF(AND(J$245&gt;4,H101&gt;5),1)+IF(AND(J$245=4,H101=1),4)+IF(AND(J$245=4,H101=2),3)+IF(AND(J$245=4,H101=3),2)+IF(AND(J$245=4,H101=4),1)+IF(AND(J$245=3,H101=1),3)+IF(AND(J$245=3,H101=2),2)+IF(AND(J$245=3,H101=3),1)+IF(AND(J$245=2,H101=1),2)+IF(AND(J$245=2,H101=2),1)+IF(AND(J$245=1,H101=1),1)</f>
        <v>0</v>
      </c>
      <c r="J101" s="5"/>
      <c r="K101" s="5"/>
      <c r="L101" s="7">
        <f t="shared" ref="L101:L107" si="222">IF(AND(J$245&gt;4,J101=1),12)+IF(AND(J$245&gt;4,J101=2),8)+IF(AND(J$245&gt;4,J101=3),6)+IF(AND(J$245&gt;4,J101=4),5)+IF(AND(J$245&gt;4,J101=5),4)+IF(AND(J$245&gt;4,J101=6),3)+IF(AND(J$245&gt;4,J101=7),2)+IF(AND(J$245&gt;4,J101&gt;7),1)+IF(AND(J$245=4,J101=1),8)+IF(AND(J$245=4,J101=2),6)+IF(AND(J$245=4,J101=3),4)+IF(AND(J$245=4,J101=4),2)+IF(AND(J$245=3,J101=1),6)+IF(AND(J$245=3,J101=2),4)+IF(AND(J$245=3,J101=3),2)+IF(AND(J$245=2,J101=1),4)+IF(AND(J$245=2,J101=2),2)+IF(AND(J$245=1,J101=1),2)</f>
        <v>0</v>
      </c>
      <c r="M101" s="7">
        <f t="shared" ref="M101:M107" si="223">IF(AND(J$245&gt;4,K101=1),12)+IF(AND(J$245&gt;4,K101=2),8)+IF(AND(J$245&gt;4,K101=3),6)+IF(AND(J$245&gt;4,K101=4),5)+IF(AND(J$245&gt;4,K101=5),4)+IF(AND(J$245&gt;4,K101=6),3)+IF(AND(J$245&gt;4,K101=7),2)+IF(AND(J$245&gt;4,K101&gt;7),1)+IF(AND(J$245=4,K101=1),8)+IF(AND(J$245=4,K101=2),6)+IF(AND(J$245=4,K101=3),4)+IF(AND(J$245=4,K101=4),2)+IF(AND(J$245=3,K101=1),6)+IF(AND(J$245=3,K101=2),4)+IF(AND(J$245=3,K101=3),2)+IF(AND(J$245=2,K101=1),4)+IF(AND(J$245=2,K101=2),2)+IF(AND(J$245=1,K101=1),2)</f>
        <v>0</v>
      </c>
      <c r="N101" s="2"/>
      <c r="O101" s="4">
        <f t="shared" ref="O101:O107" si="224">+I101+L101+M101+U101</f>
        <v>0</v>
      </c>
      <c r="P101" s="11">
        <f t="shared" ref="P101:P107" si="225">O101</f>
        <v>0</v>
      </c>
      <c r="Q101" s="2"/>
      <c r="R101" s="2"/>
      <c r="S101" s="2"/>
      <c r="T101" s="2" t="s">
        <v>100</v>
      </c>
      <c r="U101" s="6"/>
      <c r="V101" s="19">
        <f t="shared" ref="V101:V109" si="226">MIN(F101,G101,Q101,R101)</f>
        <v>30.989000000000001</v>
      </c>
      <c r="W101" s="2"/>
      <c r="X101" s="3"/>
      <c r="Y101" s="4">
        <f t="shared" ref="Y101:Y109" si="227">IF(AND(Z$245&gt;4,X101=1),6)+IF(AND(Z$245&gt;4,X101=2),4)+IF(AND(Z$245&gt;4,X101=3),3)+IF(AND(Z$245&gt;4,X101=4),2)+IF(AND(Z$245&gt;4,X101=5),1)+IF(AND(Z$245&gt;4,X101&gt;5),1)+IF(AND(Z$245=4,X101=1),4)+IF(AND(Z$245=4,X101=2),3)+IF(AND(Z$245=4,X101=3),2)+IF(AND(Z$245=4,X101=4),1)+IF(AND(Z$245=3,X101=1),3)+IF(AND(Z$245=3,X101=2),2)+IF(AND(Z$245=3,X101=3),1)+IF(AND(Z$245=2,X101=1),2)+IF(AND(Z$245=2,X101=2),1)+IF(AND(Z$245=1,X101=1),1)</f>
        <v>0</v>
      </c>
      <c r="Z101" s="5"/>
      <c r="AA101" s="5"/>
      <c r="AB101" s="7">
        <f t="shared" ref="AB101:AB109" si="228">IF(AND(Z$245&gt;4,Z101=1),12)+IF(AND(Z$245&gt;4,Z101=2),8)+IF(AND(Z$245&gt;4,Z101=3),6)+IF(AND(Z$245&gt;4,Z101=4),5)+IF(AND(Z$245&gt;4,Z101=5),4)+IF(AND(Z$245&gt;4,Z101=6),3)+IF(AND(Z$245&gt;4,Z101=7),2)+IF(AND(Z$245&gt;4,Z101&gt;7),1)+IF(AND(Z$245=4,Z101=1),8)+IF(AND(Z$245=4,Z101=2),6)+IF(AND(Z$245=4,Z101=3),4)+IF(AND(Z$245=4,Z101=4),2)+IF(AND(Z$245=3,Z101=1),6)+IF(AND(Z$245=3,Z101=2),4)+IF(AND(Z$245=3,Z101=3),2)+IF(AND(Z$245=2,Z101=1),4)+IF(AND(Z$245=2,Z101=2),2)+IF(AND(Z$245=1,Z101=1),2)</f>
        <v>0</v>
      </c>
      <c r="AC101" s="7">
        <f t="shared" ref="AC101:AC109" si="229">IF(AND(Z$245&gt;4,AA101=1),12)+IF(AND(Z$245&gt;4,AA101=2),8)+IF(AND(Z$245&gt;4,AA101=3),6)+IF(AND(Z$245&gt;4,AA101=4),5)+IF(AND(Z$245&gt;4,AA101=5),4)+IF(AND(Z$245&gt;4,AA101=6),3)+IF(AND(Z$245&gt;4,AA101=7),2)+IF(AND(Z$245&gt;4,AA101&gt;7),1)+IF(AND(Z$245=4,AA101=1),8)+IF(AND(Z$245=4,AA101=2),6)+IF(AND(Z$245=4,AA101=3),4)+IF(AND(Z$245=4,AA101=4),2)+IF(AND(Z$245=3,AA101=1),6)+IF(AND(Z$245=3,AA101=2),4)+IF(AND(Z$245=3,AA101=3),2)+IF(AND(Z$245=2,AA101=1),4)+IF(AND(Z$245=2,AA101=2),2)+IF(AND(Z$245=1,AA101=1),2)</f>
        <v>0</v>
      </c>
      <c r="AD101" s="2"/>
      <c r="AE101" s="4">
        <f t="shared" ref="AE101:AE109" si="230">+Y101+AB101+AC101+AK101</f>
        <v>0</v>
      </c>
      <c r="AF101" s="11">
        <f t="shared" ref="AF101:AF109" si="231">AE101+P101</f>
        <v>0</v>
      </c>
      <c r="AG101" s="2"/>
      <c r="AH101" s="2"/>
      <c r="AI101" s="2"/>
      <c r="AJ101" s="2" t="s">
        <v>100</v>
      </c>
      <c r="AK101" s="6"/>
      <c r="AL101" s="19">
        <f t="shared" ref="AL101:AL109" si="232">MIN(V101,W101,AG101,AH101)</f>
        <v>30.989000000000001</v>
      </c>
      <c r="AM101" s="2"/>
      <c r="AN101" s="3"/>
      <c r="AO101" s="4">
        <f t="shared" ref="AO101:AO109" si="233">IF(AND(AP$245&gt;4,AN101=1),6)+IF(AND(AP$245&gt;4,AN101=2),4)+IF(AND(AP$245&gt;4,AN101=3),3)+IF(AND(AP$245&gt;4,AN101=4),2)+IF(AND(AP$245&gt;4,AN101=5),1)+IF(AND(AP$245&gt;4,AN101&gt;5),1)+IF(AND(AP$245=4,AN101=1),4)+IF(AND(AP$245=4,AN101=2),3)+IF(AND(AP$245=4,AN101=3),2)+IF(AND(AP$245=4,AN101=4),1)+IF(AND(AP$245=3,AN101=1),3)+IF(AND(AP$245=3,AN101=2),2)+IF(AND(AP$245=3,AN101=3),1)+IF(AND(AP$245=2,AN101=1),2)+IF(AND(AP$245=2,AN101=2),1)+IF(AND(AP$245=1,AN101=1),1)</f>
        <v>0</v>
      </c>
      <c r="AP101" s="5"/>
      <c r="AQ101" s="5"/>
      <c r="AR101" s="7">
        <f t="shared" ref="AR101:AR109" si="234">IF(AND(AP$245&gt;4,AP101=1),12)+IF(AND(AP$245&gt;4,AP101=2),8)+IF(AND(AP$245&gt;4,AP101=3),6)+IF(AND(AP$245&gt;4,AP101=4),5)+IF(AND(AP$245&gt;4,AP101=5),4)+IF(AND(AP$245&gt;4,AP101=6),3)+IF(AND(AP$245&gt;4,AP101=7),2)+IF(AND(AP$245&gt;4,AP101&gt;7),1)+IF(AND(AP$245=4,AP101=1),8)+IF(AND(AP$245=4,AP101=2),6)+IF(AND(AP$245=4,AP101=3),4)+IF(AND(AP$245=4,AP101=4),2)+IF(AND(AP$245=3,AP101=1),6)+IF(AND(AP$245=3,AP101=2),4)+IF(AND(AP$245=3,AP101=3),2)+IF(AND(AP$245=2,AP101=1),4)+IF(AND(AP$245=2,AP101=2),2)+IF(AND(AP$245=1,AP101=1),2)</f>
        <v>0</v>
      </c>
      <c r="AS101" s="7">
        <f t="shared" ref="AS101:AS109" si="235">IF(AND(AP$245&gt;4,AQ101=1),12)+IF(AND(AP$245&gt;4,AQ101=2),8)+IF(AND(AP$245&gt;4,AQ101=3),6)+IF(AND(AP$245&gt;4,AQ101=4),5)+IF(AND(AP$245&gt;4,AQ101=5),4)+IF(AND(AP$245&gt;4,AQ101=6),3)+IF(AND(AP$245&gt;4,AQ101=7),2)+IF(AND(AP$245&gt;4,AQ101&gt;7),1)+IF(AND(AP$245=4,AQ101=1),8)+IF(AND(AP$245=4,AQ101=2),6)+IF(AND(AP$245=4,AQ101=3),4)+IF(AND(AP$245=4,AQ101=4),2)+IF(AND(AP$245=3,AQ101=1),6)+IF(AND(AP$245=3,AQ101=2),4)+IF(AND(AP$245=3,AQ101=3),2)+IF(AND(AP$245=2,AQ101=1),4)+IF(AND(AP$245=2,AQ101=2),2)+IF(AND(AP$245=1,AQ101=1),2)</f>
        <v>0</v>
      </c>
      <c r="AT101" s="2"/>
      <c r="AU101" s="4">
        <f t="shared" ref="AU101:AU109" si="236">+AO101+AR101+AS101+BA101</f>
        <v>0</v>
      </c>
      <c r="AV101" s="11">
        <f t="shared" ref="AV101:AV109" si="237">AU101+AF101</f>
        <v>0</v>
      </c>
      <c r="AW101" s="2"/>
      <c r="AX101" s="2"/>
      <c r="AY101" s="2"/>
      <c r="AZ101" s="2" t="s">
        <v>100</v>
      </c>
      <c r="BA101" s="6"/>
      <c r="BB101" s="19">
        <f t="shared" ref="BB101:BB109" si="238">MIN(AL101,AM101,AW101,AX101)</f>
        <v>30.989000000000001</v>
      </c>
      <c r="BC101" s="2"/>
      <c r="BD101" s="3"/>
      <c r="BE101" s="4">
        <f t="shared" ref="BE101:BE109" si="239">IF(AND(BF$245&gt;4,BD101=1),6)+IF(AND(BF$245&gt;4,BD101=2),4)+IF(AND(BF$245&gt;4,BD101=3),3)+IF(AND(BF$245&gt;4,BD101=4),2)+IF(AND(BF$245&gt;4,BD101=5),1)+IF(AND(BF$245&gt;4,BD101&gt;5),1)+IF(AND(BF$245=4,BD101=1),4)+IF(AND(BF$245=4,BD101=2),3)+IF(AND(BF$245=4,BD101=3),2)+IF(AND(BF$245=4,BD101=4),1)+IF(AND(BF$245=3,BD101=1),3)+IF(AND(BF$245=3,BD101=2),2)+IF(AND(BF$245=3,BD101=3),1)+IF(AND(BF$245=2,BD101=1),2)+IF(AND(BF$245=2,BD101=2),1)+IF(AND(BF$245=1,BD101=1),1)</f>
        <v>0</v>
      </c>
      <c r="BF101" s="5"/>
      <c r="BG101" s="5"/>
      <c r="BH101" s="7">
        <f t="shared" ref="BH101:BH109" si="240">IF(AND(BF$245&gt;4,BF101=1),12)+IF(AND(BF$245&gt;4,BF101=2),8)+IF(AND(BF$245&gt;4,BF101=3),6)+IF(AND(BF$245&gt;4,BF101=4),5)+IF(AND(BF$245&gt;4,BF101=5),4)+IF(AND(BF$245&gt;4,BF101=6),3)+IF(AND(BF$245&gt;4,BF101=7),2)+IF(AND(BF$245&gt;4,BF101&gt;7),1)+IF(AND(BF$245=4,BF101=1),8)+IF(AND(BF$245=4,BF101=2),6)+IF(AND(BF$245=4,BF101=3),4)+IF(AND(BF$245=4,BF101=4),2)+IF(AND(BF$245=3,BF101=1),6)+IF(AND(BF$245=3,BF101=2),4)+IF(AND(BF$245=3,BF101=3),2)+IF(AND(BF$245=2,BF101=1),4)+IF(AND(BF$245=2,BF101=2),2)+IF(AND(BF$245=1,BF101=1),2)</f>
        <v>0</v>
      </c>
      <c r="BI101" s="7">
        <f t="shared" ref="BI101:BI109" si="241">IF(AND(BF$245&gt;4,BG101=1),12)+IF(AND(BF$245&gt;4,BG101=2),8)+IF(AND(BF$245&gt;4,BG101=3),6)+IF(AND(BF$245&gt;4,BG101=4),5)+IF(AND(BF$245&gt;4,BG101=5),4)+IF(AND(BF$245&gt;4,BG101=6),3)+IF(AND(BF$245&gt;4,BG101=7),2)+IF(AND(BF$245&gt;4,BG101&gt;7),1)+IF(AND(BF$245=4,BG101=1),8)+IF(AND(BF$245=4,BG101=2),6)+IF(AND(BF$245=4,BG101=3),4)+IF(AND(BF$245=4,BG101=4),2)+IF(AND(BF$245=3,BG101=1),6)+IF(AND(BF$245=3,BG101=2),4)+IF(AND(BF$245=3,BG101=3),2)+IF(AND(BF$245=2,BG101=1),4)+IF(AND(BF$245=2,BG101=2),2)+IF(AND(BF$245=1,BG101=1),2)</f>
        <v>0</v>
      </c>
      <c r="BJ101" s="2" t="s">
        <v>29</v>
      </c>
      <c r="BK101" s="4">
        <f t="shared" ref="BK101:BK109" si="242">+BE101+BH101+BI101+BQ101</f>
        <v>0</v>
      </c>
      <c r="BL101" s="11">
        <f t="shared" ref="BL101:BL109" si="243">BK101+AV101</f>
        <v>0</v>
      </c>
      <c r="BM101" s="2"/>
      <c r="BN101" s="2"/>
      <c r="BO101" s="2"/>
      <c r="BP101" s="2" t="s">
        <v>100</v>
      </c>
      <c r="BQ101" s="6"/>
      <c r="BR101" s="19">
        <f t="shared" ref="BR101:BR110" si="244">MIN(BB101,BC101,BM101,BN101)</f>
        <v>30.989000000000001</v>
      </c>
      <c r="BS101" s="2"/>
      <c r="BT101" s="3"/>
      <c r="BU101" s="4">
        <f t="shared" ref="BU101:BU109" si="245">IF(AND(BV$245&gt;4,BT101=1),6)+IF(AND(BV$245&gt;4,BT101=2),4)+IF(AND(BV$245&gt;4,BT101=3),3)+IF(AND(BV$245&gt;4,BT101=4),2)+IF(AND(BV$245&gt;4,BT101=5),1)+IF(AND(BV$245&gt;4,BT101&gt;5),1)+IF(AND(BV$245=4,BT101=1),4)+IF(AND(BV$245=4,BT101=2),3)+IF(AND(BV$245=4,BT101=3),2)+IF(AND(BV$245=4,BT101=4),1)+IF(AND(BV$245=3,BT101=1),3)+IF(AND(BV$245=3,BT101=2),2)+IF(AND(BV$245=3,BT101=3),1)+IF(AND(BV$245=2,BT101=1),2)+IF(AND(BV$245=2,BT101=2),1)+IF(AND(BV$245=1,BT101=1),1)</f>
        <v>0</v>
      </c>
      <c r="BV101" s="5"/>
      <c r="BW101" s="5"/>
      <c r="BX101" s="7">
        <f t="shared" ref="BX101:BX109" si="246">IF(AND(BV$245&gt;4,BV101=1),12)+IF(AND(BV$245&gt;4,BV101=2),8)+IF(AND(BV$245&gt;4,BV101=3),6)+IF(AND(BV$245&gt;4,BV101=4),5)+IF(AND(BV$245&gt;4,BV101=5),4)+IF(AND(BV$245&gt;4,BV101=6),3)+IF(AND(BV$245&gt;4,BV101=7),2)+IF(AND(BV$245&gt;4,BV101&gt;7),1)+IF(AND(BV$245=4,BV101=1),8)+IF(AND(BV$245=4,BV101=2),6)+IF(AND(BV$245=4,BV101=3),4)+IF(AND(BV$245=4,BV101=4),2)+IF(AND(BV$245=3,BV101=1),6)+IF(AND(BV$245=3,BV101=2),4)+IF(AND(BV$245=3,BV101=3),2)+IF(AND(BV$245=2,BV101=1),4)+IF(AND(BV$245=2,BV101=2),2)+IF(AND(BV$245=1,BV101=1),2)</f>
        <v>0</v>
      </c>
      <c r="BY101" s="7">
        <f t="shared" ref="BY101:BY109" si="247">IF(AND(BV$245&gt;4,BW101=1),12)+IF(AND(BV$245&gt;4,BW101=2),8)+IF(AND(BV$245&gt;4,BW101=3),6)+IF(AND(BV$245&gt;4,BW101=4),5)+IF(AND(BV$245&gt;4,BW101=5),4)+IF(AND(BV$245&gt;4,BW101=6),3)+IF(AND(BV$245&gt;4,BW101=7),2)+IF(AND(BV$245&gt;4,BW101&gt;7),1)+IF(AND(BV$245=4,BW101=1),8)+IF(AND(BV$245=4,BW101=2),6)+IF(AND(BV$245=4,BW101=3),4)+IF(AND(BV$245=4,BW101=4),2)+IF(AND(BV$245=3,BW101=1),6)+IF(AND(BV$245=3,BW101=2),4)+IF(AND(BV$245=3,BW101=3),2)+IF(AND(BV$245=2,BW101=1),4)+IF(AND(BV$245=2,BW101=2),2)+IF(AND(BV$245=1,BW101=1),2)</f>
        <v>0</v>
      </c>
      <c r="BZ101" s="2" t="s">
        <v>29</v>
      </c>
      <c r="CA101" s="4">
        <f t="shared" ref="CA101:CA109" si="248">+BU101+BX101+BY101+CG101</f>
        <v>0</v>
      </c>
      <c r="CB101" s="11">
        <f t="shared" ref="CB101:CB109" si="249">CA101+BL101</f>
        <v>0</v>
      </c>
      <c r="CC101" s="2"/>
      <c r="CD101" s="2"/>
      <c r="CE101" s="2"/>
      <c r="CF101" s="2" t="s">
        <v>100</v>
      </c>
      <c r="CG101" s="6"/>
      <c r="CH101" s="19">
        <f t="shared" si="208"/>
        <v>30.989000000000001</v>
      </c>
      <c r="CI101" s="2"/>
      <c r="CJ101" s="3"/>
      <c r="CK101" s="4">
        <f t="shared" si="209"/>
        <v>0</v>
      </c>
      <c r="CL101" s="5"/>
      <c r="CM101" s="5"/>
      <c r="CN101" s="7">
        <f t="shared" si="210"/>
        <v>0</v>
      </c>
      <c r="CO101" s="7">
        <f t="shared" si="211"/>
        <v>0</v>
      </c>
      <c r="CP101" s="2" t="s">
        <v>29</v>
      </c>
      <c r="CQ101" s="4">
        <f t="shared" si="212"/>
        <v>0</v>
      </c>
      <c r="CR101" s="11">
        <f t="shared" si="213"/>
        <v>0</v>
      </c>
      <c r="CS101" s="2"/>
      <c r="CT101" s="2"/>
      <c r="CU101" s="2"/>
      <c r="CV101" s="2" t="s">
        <v>100</v>
      </c>
      <c r="CW101" s="6"/>
      <c r="CX101" s="19">
        <f t="shared" si="214"/>
        <v>30.989000000000001</v>
      </c>
      <c r="CY101" s="2"/>
      <c r="CZ101" s="3"/>
      <c r="DA101" s="4">
        <f t="shared" si="215"/>
        <v>0</v>
      </c>
      <c r="DB101" s="5"/>
      <c r="DC101" s="5"/>
      <c r="DD101" s="7">
        <f t="shared" si="216"/>
        <v>0</v>
      </c>
      <c r="DE101" s="7">
        <f t="shared" si="217"/>
        <v>0</v>
      </c>
      <c r="DF101" s="2" t="s">
        <v>29</v>
      </c>
      <c r="DG101" s="4">
        <f t="shared" si="218"/>
        <v>0</v>
      </c>
      <c r="DH101" s="11">
        <f t="shared" si="219"/>
        <v>0</v>
      </c>
      <c r="DI101" s="2"/>
      <c r="DJ101" s="2"/>
      <c r="DK101" s="2"/>
      <c r="DL101" s="2" t="s">
        <v>100</v>
      </c>
      <c r="DM101" s="6"/>
      <c r="DN101" s="19">
        <f t="shared" si="220"/>
        <v>30.989000000000001</v>
      </c>
    </row>
    <row r="102" spans="1:118" s="15" customFormat="1" ht="14" hidden="1">
      <c r="A102" s="13">
        <v>5</v>
      </c>
      <c r="B102" s="1" t="s">
        <v>58</v>
      </c>
      <c r="C102" s="2">
        <v>8373</v>
      </c>
      <c r="D102" s="1">
        <v>97</v>
      </c>
      <c r="E102" s="1" t="s">
        <v>28</v>
      </c>
      <c r="F102" s="57">
        <v>32.219000000000001</v>
      </c>
      <c r="G102" s="10"/>
      <c r="H102" s="3"/>
      <c r="I102" s="4">
        <f t="shared" si="221"/>
        <v>0</v>
      </c>
      <c r="J102" s="5"/>
      <c r="K102" s="5"/>
      <c r="L102" s="7">
        <f t="shared" si="222"/>
        <v>0</v>
      </c>
      <c r="M102" s="7">
        <f t="shared" si="223"/>
        <v>0</v>
      </c>
      <c r="N102" s="2" t="s">
        <v>40</v>
      </c>
      <c r="O102" s="4">
        <f t="shared" si="224"/>
        <v>0</v>
      </c>
      <c r="P102" s="11">
        <f t="shared" si="225"/>
        <v>0</v>
      </c>
      <c r="Q102" s="2"/>
      <c r="R102" s="2"/>
      <c r="S102" s="2" t="s">
        <v>29</v>
      </c>
      <c r="T102" s="2"/>
      <c r="U102" s="6"/>
      <c r="V102" s="19">
        <f t="shared" si="226"/>
        <v>32.219000000000001</v>
      </c>
      <c r="W102" s="10"/>
      <c r="X102" s="3"/>
      <c r="Y102" s="4">
        <f t="shared" si="227"/>
        <v>0</v>
      </c>
      <c r="Z102" s="5"/>
      <c r="AA102" s="5"/>
      <c r="AB102" s="7">
        <f t="shared" si="228"/>
        <v>0</v>
      </c>
      <c r="AC102" s="7">
        <f t="shared" si="229"/>
        <v>0</v>
      </c>
      <c r="AD102" s="2" t="s">
        <v>40</v>
      </c>
      <c r="AE102" s="4">
        <f t="shared" si="230"/>
        <v>0</v>
      </c>
      <c r="AF102" s="11">
        <f t="shared" si="231"/>
        <v>0</v>
      </c>
      <c r="AG102" s="2"/>
      <c r="AH102" s="2"/>
      <c r="AI102" s="2" t="s">
        <v>29</v>
      </c>
      <c r="AJ102" s="2"/>
      <c r="AK102" s="6"/>
      <c r="AL102" s="19">
        <f t="shared" si="232"/>
        <v>32.219000000000001</v>
      </c>
      <c r="AM102" s="10"/>
      <c r="AN102" s="3"/>
      <c r="AO102" s="4">
        <f t="shared" si="233"/>
        <v>0</v>
      </c>
      <c r="AP102" s="5"/>
      <c r="AQ102" s="5"/>
      <c r="AR102" s="7">
        <f t="shared" si="234"/>
        <v>0</v>
      </c>
      <c r="AS102" s="7">
        <f t="shared" si="235"/>
        <v>0</v>
      </c>
      <c r="AT102" s="2" t="s">
        <v>40</v>
      </c>
      <c r="AU102" s="4">
        <f t="shared" si="236"/>
        <v>0</v>
      </c>
      <c r="AV102" s="11">
        <f t="shared" si="237"/>
        <v>0</v>
      </c>
      <c r="AW102" s="2"/>
      <c r="AX102" s="2"/>
      <c r="AY102" s="2" t="s">
        <v>29</v>
      </c>
      <c r="AZ102" s="2"/>
      <c r="BA102" s="6"/>
      <c r="BB102" s="19">
        <f t="shared" si="238"/>
        <v>32.219000000000001</v>
      </c>
      <c r="BC102" s="10"/>
      <c r="BD102" s="3"/>
      <c r="BE102" s="4">
        <f t="shared" si="239"/>
        <v>0</v>
      </c>
      <c r="BF102" s="5"/>
      <c r="BG102" s="5"/>
      <c r="BH102" s="7">
        <f t="shared" si="240"/>
        <v>0</v>
      </c>
      <c r="BI102" s="7">
        <f t="shared" si="241"/>
        <v>0</v>
      </c>
      <c r="BJ102" s="2" t="s">
        <v>29</v>
      </c>
      <c r="BK102" s="4">
        <f t="shared" si="242"/>
        <v>0</v>
      </c>
      <c r="BL102" s="11">
        <f t="shared" si="243"/>
        <v>0</v>
      </c>
      <c r="BM102" s="2"/>
      <c r="BN102" s="2"/>
      <c r="BO102" s="2" t="s">
        <v>29</v>
      </c>
      <c r="BP102" s="2"/>
      <c r="BQ102" s="6"/>
      <c r="BR102" s="19">
        <f t="shared" si="244"/>
        <v>32.219000000000001</v>
      </c>
      <c r="BS102" s="10"/>
      <c r="BT102" s="3"/>
      <c r="BU102" s="4">
        <f t="shared" si="245"/>
        <v>0</v>
      </c>
      <c r="BV102" s="5"/>
      <c r="BW102" s="5"/>
      <c r="BX102" s="7">
        <f t="shared" si="246"/>
        <v>0</v>
      </c>
      <c r="BY102" s="7">
        <f t="shared" si="247"/>
        <v>0</v>
      </c>
      <c r="BZ102" s="2" t="s">
        <v>29</v>
      </c>
      <c r="CA102" s="4">
        <f t="shared" si="248"/>
        <v>0</v>
      </c>
      <c r="CB102" s="11">
        <f t="shared" si="249"/>
        <v>0</v>
      </c>
      <c r="CC102" s="2"/>
      <c r="CD102" s="2"/>
      <c r="CE102" s="2" t="s">
        <v>29</v>
      </c>
      <c r="CF102" s="2"/>
      <c r="CG102" s="6"/>
      <c r="CH102" s="19">
        <f t="shared" si="208"/>
        <v>32.219000000000001</v>
      </c>
      <c r="CI102" s="10"/>
      <c r="CJ102" s="3"/>
      <c r="CK102" s="4">
        <f t="shared" si="209"/>
        <v>0</v>
      </c>
      <c r="CL102" s="5"/>
      <c r="CM102" s="5"/>
      <c r="CN102" s="7">
        <f t="shared" si="210"/>
        <v>0</v>
      </c>
      <c r="CO102" s="7">
        <f t="shared" si="211"/>
        <v>0</v>
      </c>
      <c r="CP102" s="2" t="s">
        <v>29</v>
      </c>
      <c r="CQ102" s="4">
        <f t="shared" si="212"/>
        <v>0</v>
      </c>
      <c r="CR102" s="11">
        <f t="shared" si="213"/>
        <v>0</v>
      </c>
      <c r="CS102" s="2"/>
      <c r="CT102" s="2"/>
      <c r="CU102" s="2" t="s">
        <v>29</v>
      </c>
      <c r="CV102" s="2"/>
      <c r="CW102" s="6"/>
      <c r="CX102" s="19">
        <f t="shared" si="214"/>
        <v>32.219000000000001</v>
      </c>
      <c r="CY102" s="10"/>
      <c r="CZ102" s="3"/>
      <c r="DA102" s="4">
        <f t="shared" si="215"/>
        <v>0</v>
      </c>
      <c r="DB102" s="5"/>
      <c r="DC102" s="5"/>
      <c r="DD102" s="7">
        <f t="shared" si="216"/>
        <v>0</v>
      </c>
      <c r="DE102" s="7">
        <f t="shared" si="217"/>
        <v>0</v>
      </c>
      <c r="DF102" s="2" t="s">
        <v>29</v>
      </c>
      <c r="DG102" s="4">
        <f t="shared" si="218"/>
        <v>0</v>
      </c>
      <c r="DH102" s="11">
        <f t="shared" si="219"/>
        <v>0</v>
      </c>
      <c r="DI102" s="2"/>
      <c r="DJ102" s="2"/>
      <c r="DK102" s="2" t="s">
        <v>29</v>
      </c>
      <c r="DL102" s="2"/>
      <c r="DM102" s="6"/>
      <c r="DN102" s="19">
        <f t="shared" si="220"/>
        <v>32.219000000000001</v>
      </c>
    </row>
    <row r="103" spans="1:118" s="15" customFormat="1" ht="14" hidden="1">
      <c r="A103" s="13">
        <v>6</v>
      </c>
      <c r="B103" s="1" t="s">
        <v>86</v>
      </c>
      <c r="C103" s="2">
        <v>35787</v>
      </c>
      <c r="D103" s="1">
        <v>123</v>
      </c>
      <c r="E103" s="1" t="s">
        <v>87</v>
      </c>
      <c r="F103" s="21">
        <v>32.180999999999997</v>
      </c>
      <c r="G103" s="2"/>
      <c r="H103" s="3"/>
      <c r="I103" s="4">
        <f t="shared" si="221"/>
        <v>0</v>
      </c>
      <c r="J103" s="5"/>
      <c r="K103" s="5"/>
      <c r="L103" s="7">
        <f t="shared" si="222"/>
        <v>0</v>
      </c>
      <c r="M103" s="7">
        <f t="shared" si="223"/>
        <v>0</v>
      </c>
      <c r="N103" s="2" t="s">
        <v>29</v>
      </c>
      <c r="O103" s="4">
        <f t="shared" si="224"/>
        <v>0</v>
      </c>
      <c r="P103" s="11">
        <f t="shared" si="225"/>
        <v>0</v>
      </c>
      <c r="Q103" s="2"/>
      <c r="R103" s="2"/>
      <c r="S103" s="2" t="s">
        <v>29</v>
      </c>
      <c r="T103" s="2"/>
      <c r="U103" s="6"/>
      <c r="V103" s="19">
        <f t="shared" si="226"/>
        <v>32.180999999999997</v>
      </c>
      <c r="W103" s="2"/>
      <c r="X103" s="3"/>
      <c r="Y103" s="4">
        <f t="shared" si="227"/>
        <v>0</v>
      </c>
      <c r="Z103" s="5"/>
      <c r="AA103" s="5"/>
      <c r="AB103" s="7">
        <f t="shared" si="228"/>
        <v>0</v>
      </c>
      <c r="AC103" s="7">
        <f t="shared" si="229"/>
        <v>0</v>
      </c>
      <c r="AD103" s="2" t="s">
        <v>29</v>
      </c>
      <c r="AE103" s="4">
        <f t="shared" si="230"/>
        <v>0</v>
      </c>
      <c r="AF103" s="11">
        <f t="shared" si="231"/>
        <v>0</v>
      </c>
      <c r="AG103" s="2"/>
      <c r="AH103" s="2"/>
      <c r="AI103" s="2" t="s">
        <v>29</v>
      </c>
      <c r="AJ103" s="2"/>
      <c r="AK103" s="6"/>
      <c r="AL103" s="19">
        <f t="shared" si="232"/>
        <v>32.180999999999997</v>
      </c>
      <c r="AM103" s="2"/>
      <c r="AN103" s="3"/>
      <c r="AO103" s="4">
        <f t="shared" si="233"/>
        <v>0</v>
      </c>
      <c r="AP103" s="5"/>
      <c r="AQ103" s="5"/>
      <c r="AR103" s="7">
        <f t="shared" si="234"/>
        <v>0</v>
      </c>
      <c r="AS103" s="7">
        <f t="shared" si="235"/>
        <v>0</v>
      </c>
      <c r="AT103" s="2" t="s">
        <v>29</v>
      </c>
      <c r="AU103" s="4">
        <f t="shared" si="236"/>
        <v>0</v>
      </c>
      <c r="AV103" s="11">
        <f t="shared" si="237"/>
        <v>0</v>
      </c>
      <c r="AW103" s="2"/>
      <c r="AX103" s="2"/>
      <c r="AY103" s="2" t="s">
        <v>29</v>
      </c>
      <c r="AZ103" s="2"/>
      <c r="BA103" s="6"/>
      <c r="BB103" s="19">
        <f t="shared" si="238"/>
        <v>32.180999999999997</v>
      </c>
      <c r="BC103" s="2"/>
      <c r="BD103" s="3"/>
      <c r="BE103" s="4">
        <f t="shared" si="239"/>
        <v>0</v>
      </c>
      <c r="BF103" s="5"/>
      <c r="BG103" s="5"/>
      <c r="BH103" s="7">
        <f t="shared" si="240"/>
        <v>0</v>
      </c>
      <c r="BI103" s="7">
        <f t="shared" si="241"/>
        <v>0</v>
      </c>
      <c r="BJ103" s="2" t="s">
        <v>29</v>
      </c>
      <c r="BK103" s="4">
        <f t="shared" si="242"/>
        <v>0</v>
      </c>
      <c r="BL103" s="11">
        <f t="shared" si="243"/>
        <v>0</v>
      </c>
      <c r="BM103" s="2"/>
      <c r="BN103" s="2"/>
      <c r="BO103" s="2" t="s">
        <v>29</v>
      </c>
      <c r="BP103" s="2"/>
      <c r="BQ103" s="6"/>
      <c r="BR103" s="19">
        <f t="shared" si="244"/>
        <v>32.180999999999997</v>
      </c>
      <c r="BS103" s="2"/>
      <c r="BT103" s="3"/>
      <c r="BU103" s="4">
        <f t="shared" si="245"/>
        <v>0</v>
      </c>
      <c r="BV103" s="5"/>
      <c r="BW103" s="5"/>
      <c r="BX103" s="7">
        <f t="shared" si="246"/>
        <v>0</v>
      </c>
      <c r="BY103" s="7">
        <f t="shared" si="247"/>
        <v>0</v>
      </c>
      <c r="BZ103" s="2" t="s">
        <v>29</v>
      </c>
      <c r="CA103" s="4">
        <f t="shared" si="248"/>
        <v>0</v>
      </c>
      <c r="CB103" s="11">
        <f t="shared" si="249"/>
        <v>0</v>
      </c>
      <c r="CC103" s="2"/>
      <c r="CD103" s="2"/>
      <c r="CE103" s="2" t="s">
        <v>29</v>
      </c>
      <c r="CF103" s="2"/>
      <c r="CG103" s="6"/>
      <c r="CH103" s="19">
        <f t="shared" si="208"/>
        <v>32.180999999999997</v>
      </c>
      <c r="CI103" s="2"/>
      <c r="CJ103" s="3"/>
      <c r="CK103" s="4">
        <f t="shared" si="209"/>
        <v>0</v>
      </c>
      <c r="CL103" s="5"/>
      <c r="CM103" s="5"/>
      <c r="CN103" s="7">
        <f t="shared" si="210"/>
        <v>0</v>
      </c>
      <c r="CO103" s="7">
        <f t="shared" si="211"/>
        <v>0</v>
      </c>
      <c r="CP103" s="2" t="s">
        <v>29</v>
      </c>
      <c r="CQ103" s="4">
        <f t="shared" si="212"/>
        <v>0</v>
      </c>
      <c r="CR103" s="11">
        <f t="shared" si="213"/>
        <v>0</v>
      </c>
      <c r="CS103" s="2"/>
      <c r="CT103" s="2"/>
      <c r="CU103" s="2" t="s">
        <v>29</v>
      </c>
      <c r="CV103" s="2"/>
      <c r="CW103" s="6"/>
      <c r="CX103" s="19">
        <f t="shared" si="214"/>
        <v>32.180999999999997</v>
      </c>
      <c r="CY103" s="2"/>
      <c r="CZ103" s="3"/>
      <c r="DA103" s="4">
        <f t="shared" si="215"/>
        <v>0</v>
      </c>
      <c r="DB103" s="5"/>
      <c r="DC103" s="5"/>
      <c r="DD103" s="7">
        <f t="shared" si="216"/>
        <v>0</v>
      </c>
      <c r="DE103" s="7">
        <f t="shared" si="217"/>
        <v>0</v>
      </c>
      <c r="DF103" s="2" t="s">
        <v>29</v>
      </c>
      <c r="DG103" s="4">
        <f t="shared" si="218"/>
        <v>0</v>
      </c>
      <c r="DH103" s="11">
        <f t="shared" si="219"/>
        <v>0</v>
      </c>
      <c r="DI103" s="2"/>
      <c r="DJ103" s="2"/>
      <c r="DK103" s="2" t="s">
        <v>29</v>
      </c>
      <c r="DL103" s="2"/>
      <c r="DM103" s="6"/>
      <c r="DN103" s="19">
        <f t="shared" si="220"/>
        <v>32.180999999999997</v>
      </c>
    </row>
    <row r="104" spans="1:118" s="15" customFormat="1" ht="14" hidden="1" customHeight="1">
      <c r="A104" s="13">
        <v>7</v>
      </c>
      <c r="B104" s="1" t="s">
        <v>145</v>
      </c>
      <c r="C104" s="2" t="s">
        <v>146</v>
      </c>
      <c r="D104" s="1">
        <v>92</v>
      </c>
      <c r="E104" s="1" t="s">
        <v>147</v>
      </c>
      <c r="F104" s="57">
        <v>40.460999999999999</v>
      </c>
      <c r="G104" s="2"/>
      <c r="H104" s="3"/>
      <c r="I104" s="4">
        <f t="shared" si="221"/>
        <v>0</v>
      </c>
      <c r="J104" s="5"/>
      <c r="K104" s="5"/>
      <c r="L104" s="7">
        <f t="shared" si="222"/>
        <v>0</v>
      </c>
      <c r="M104" s="7">
        <f t="shared" si="223"/>
        <v>0</v>
      </c>
      <c r="N104" s="2"/>
      <c r="O104" s="4">
        <f t="shared" si="224"/>
        <v>0</v>
      </c>
      <c r="P104" s="11">
        <f t="shared" si="225"/>
        <v>0</v>
      </c>
      <c r="Q104" s="2"/>
      <c r="R104" s="2"/>
      <c r="S104" s="2"/>
      <c r="T104" s="6"/>
      <c r="U104" s="6"/>
      <c r="V104" s="19">
        <f t="shared" si="226"/>
        <v>40.460999999999999</v>
      </c>
      <c r="W104" s="2"/>
      <c r="X104" s="3"/>
      <c r="Y104" s="4">
        <f t="shared" si="227"/>
        <v>0</v>
      </c>
      <c r="Z104" s="5"/>
      <c r="AA104" s="5"/>
      <c r="AB104" s="7">
        <f t="shared" si="228"/>
        <v>0</v>
      </c>
      <c r="AC104" s="7">
        <f t="shared" si="229"/>
        <v>0</v>
      </c>
      <c r="AD104" s="2"/>
      <c r="AE104" s="4">
        <f t="shared" si="230"/>
        <v>0</v>
      </c>
      <c r="AF104" s="11">
        <f t="shared" si="231"/>
        <v>0</v>
      </c>
      <c r="AG104" s="2"/>
      <c r="AH104" s="2"/>
      <c r="AI104" s="2"/>
      <c r="AJ104" s="6"/>
      <c r="AK104" s="6"/>
      <c r="AL104" s="19">
        <f t="shared" si="232"/>
        <v>40.460999999999999</v>
      </c>
      <c r="AM104" s="2"/>
      <c r="AN104" s="3"/>
      <c r="AO104" s="4">
        <f t="shared" si="233"/>
        <v>0</v>
      </c>
      <c r="AP104" s="5"/>
      <c r="AQ104" s="5"/>
      <c r="AR104" s="7">
        <f t="shared" si="234"/>
        <v>0</v>
      </c>
      <c r="AS104" s="7">
        <f t="shared" si="235"/>
        <v>0</v>
      </c>
      <c r="AT104" s="2"/>
      <c r="AU104" s="4">
        <f t="shared" si="236"/>
        <v>0</v>
      </c>
      <c r="AV104" s="11">
        <f t="shared" si="237"/>
        <v>0</v>
      </c>
      <c r="AW104" s="2"/>
      <c r="AX104" s="2"/>
      <c r="AY104" s="2"/>
      <c r="AZ104" s="6"/>
      <c r="BA104" s="6"/>
      <c r="BB104" s="19">
        <f t="shared" si="238"/>
        <v>40.460999999999999</v>
      </c>
      <c r="BC104" s="2"/>
      <c r="BD104" s="3"/>
      <c r="BE104" s="4">
        <f t="shared" si="239"/>
        <v>0</v>
      </c>
      <c r="BF104" s="5"/>
      <c r="BG104" s="5"/>
      <c r="BH104" s="7">
        <f t="shared" si="240"/>
        <v>0</v>
      </c>
      <c r="BI104" s="7">
        <f t="shared" si="241"/>
        <v>0</v>
      </c>
      <c r="BJ104" s="2" t="s">
        <v>29</v>
      </c>
      <c r="BK104" s="4">
        <f t="shared" si="242"/>
        <v>0</v>
      </c>
      <c r="BL104" s="11">
        <f t="shared" si="243"/>
        <v>0</v>
      </c>
      <c r="BM104" s="2"/>
      <c r="BN104" s="2"/>
      <c r="BO104" s="2"/>
      <c r="BP104" s="6"/>
      <c r="BQ104" s="6"/>
      <c r="BR104" s="19">
        <f t="shared" si="244"/>
        <v>40.460999999999999</v>
      </c>
      <c r="BS104" s="2"/>
      <c r="BT104" s="3"/>
      <c r="BU104" s="4">
        <f t="shared" si="245"/>
        <v>0</v>
      </c>
      <c r="BV104" s="5"/>
      <c r="BW104" s="5"/>
      <c r="BX104" s="7">
        <f t="shared" si="246"/>
        <v>0</v>
      </c>
      <c r="BY104" s="7">
        <f t="shared" si="247"/>
        <v>0</v>
      </c>
      <c r="BZ104" s="2" t="s">
        <v>29</v>
      </c>
      <c r="CA104" s="4">
        <f t="shared" si="248"/>
        <v>0</v>
      </c>
      <c r="CB104" s="11">
        <f t="shared" si="249"/>
        <v>0</v>
      </c>
      <c r="CC104" s="2"/>
      <c r="CD104" s="2"/>
      <c r="CE104" s="2"/>
      <c r="CF104" s="6"/>
      <c r="CG104" s="6"/>
      <c r="CH104" s="19">
        <f t="shared" si="208"/>
        <v>40.460999999999999</v>
      </c>
      <c r="CI104" s="2"/>
      <c r="CJ104" s="3"/>
      <c r="CK104" s="4">
        <f t="shared" si="209"/>
        <v>0</v>
      </c>
      <c r="CL104" s="5"/>
      <c r="CM104" s="5"/>
      <c r="CN104" s="7">
        <f t="shared" si="210"/>
        <v>0</v>
      </c>
      <c r="CO104" s="7">
        <f t="shared" si="211"/>
        <v>0</v>
      </c>
      <c r="CP104" s="2" t="s">
        <v>29</v>
      </c>
      <c r="CQ104" s="4">
        <f t="shared" si="212"/>
        <v>0</v>
      </c>
      <c r="CR104" s="11">
        <f t="shared" si="213"/>
        <v>0</v>
      </c>
      <c r="CS104" s="2"/>
      <c r="CT104" s="2"/>
      <c r="CU104" s="2"/>
      <c r="CV104" s="6"/>
      <c r="CW104" s="6"/>
      <c r="CX104" s="19">
        <f t="shared" si="214"/>
        <v>40.460999999999999</v>
      </c>
      <c r="CY104" s="2"/>
      <c r="CZ104" s="3"/>
      <c r="DA104" s="4">
        <f t="shared" si="215"/>
        <v>0</v>
      </c>
      <c r="DB104" s="5"/>
      <c r="DC104" s="5"/>
      <c r="DD104" s="7">
        <f t="shared" si="216"/>
        <v>0</v>
      </c>
      <c r="DE104" s="7">
        <f t="shared" si="217"/>
        <v>0</v>
      </c>
      <c r="DF104" s="2" t="s">
        <v>29</v>
      </c>
      <c r="DG104" s="4">
        <f t="shared" si="218"/>
        <v>0</v>
      </c>
      <c r="DH104" s="11">
        <f t="shared" si="219"/>
        <v>0</v>
      </c>
      <c r="DI104" s="2"/>
      <c r="DJ104" s="2"/>
      <c r="DK104" s="2"/>
      <c r="DL104" s="2"/>
      <c r="DM104" s="6"/>
      <c r="DN104" s="19">
        <f t="shared" si="220"/>
        <v>40.460999999999999</v>
      </c>
    </row>
    <row r="105" spans="1:118" s="15" customFormat="1" ht="14" hidden="1">
      <c r="A105" s="13">
        <v>8</v>
      </c>
      <c r="B105" s="1" t="s">
        <v>155</v>
      </c>
      <c r="C105" s="2">
        <v>41398</v>
      </c>
      <c r="D105" s="1">
        <v>113</v>
      </c>
      <c r="E105" s="1" t="s">
        <v>151</v>
      </c>
      <c r="F105" s="57">
        <v>32.256</v>
      </c>
      <c r="G105" s="2"/>
      <c r="H105" s="3"/>
      <c r="I105" s="4">
        <f t="shared" si="221"/>
        <v>0</v>
      </c>
      <c r="J105" s="5"/>
      <c r="K105" s="5"/>
      <c r="L105" s="7">
        <f t="shared" si="222"/>
        <v>0</v>
      </c>
      <c r="M105" s="7">
        <f t="shared" si="223"/>
        <v>0</v>
      </c>
      <c r="N105" s="2"/>
      <c r="O105" s="4">
        <f t="shared" si="224"/>
        <v>0</v>
      </c>
      <c r="P105" s="11">
        <f t="shared" si="225"/>
        <v>0</v>
      </c>
      <c r="Q105" s="2"/>
      <c r="R105" s="2"/>
      <c r="S105" s="2"/>
      <c r="T105" s="6"/>
      <c r="U105" s="6"/>
      <c r="V105" s="19">
        <f t="shared" si="226"/>
        <v>32.256</v>
      </c>
      <c r="W105" s="2"/>
      <c r="X105" s="3"/>
      <c r="Y105" s="4">
        <f t="shared" si="227"/>
        <v>0</v>
      </c>
      <c r="Z105" s="5"/>
      <c r="AA105" s="5"/>
      <c r="AB105" s="7">
        <f t="shared" si="228"/>
        <v>0</v>
      </c>
      <c r="AC105" s="7">
        <f t="shared" si="229"/>
        <v>0</v>
      </c>
      <c r="AD105" s="2"/>
      <c r="AE105" s="4">
        <f t="shared" si="230"/>
        <v>0</v>
      </c>
      <c r="AF105" s="11">
        <f t="shared" si="231"/>
        <v>0</v>
      </c>
      <c r="AG105" s="2"/>
      <c r="AH105" s="2"/>
      <c r="AI105" s="2"/>
      <c r="AJ105" s="6"/>
      <c r="AK105" s="6"/>
      <c r="AL105" s="19">
        <f t="shared" si="232"/>
        <v>32.256</v>
      </c>
      <c r="AM105" s="2"/>
      <c r="AN105" s="3"/>
      <c r="AO105" s="4">
        <f t="shared" si="233"/>
        <v>0</v>
      </c>
      <c r="AP105" s="5"/>
      <c r="AQ105" s="5"/>
      <c r="AR105" s="7">
        <f t="shared" si="234"/>
        <v>0</v>
      </c>
      <c r="AS105" s="7">
        <f t="shared" si="235"/>
        <v>0</v>
      </c>
      <c r="AT105" s="2"/>
      <c r="AU105" s="4">
        <f t="shared" si="236"/>
        <v>0</v>
      </c>
      <c r="AV105" s="11">
        <f t="shared" si="237"/>
        <v>0</v>
      </c>
      <c r="AW105" s="2"/>
      <c r="AX105" s="2"/>
      <c r="AY105" s="2"/>
      <c r="AZ105" s="6"/>
      <c r="BA105" s="6"/>
      <c r="BB105" s="19">
        <f t="shared" si="238"/>
        <v>32.256</v>
      </c>
      <c r="BC105" s="2"/>
      <c r="BD105" s="3"/>
      <c r="BE105" s="4">
        <f t="shared" si="239"/>
        <v>0</v>
      </c>
      <c r="BF105" s="5"/>
      <c r="BG105" s="5"/>
      <c r="BH105" s="7">
        <f t="shared" si="240"/>
        <v>0</v>
      </c>
      <c r="BI105" s="7">
        <f t="shared" si="241"/>
        <v>0</v>
      </c>
      <c r="BJ105" s="2" t="s">
        <v>29</v>
      </c>
      <c r="BK105" s="4">
        <f t="shared" si="242"/>
        <v>0</v>
      </c>
      <c r="BL105" s="11">
        <f t="shared" si="243"/>
        <v>0</v>
      </c>
      <c r="BM105" s="2"/>
      <c r="BN105" s="2"/>
      <c r="BO105" s="2"/>
      <c r="BP105" s="6"/>
      <c r="BQ105" s="6"/>
      <c r="BR105" s="19">
        <f t="shared" si="244"/>
        <v>32.256</v>
      </c>
      <c r="BS105" s="2"/>
      <c r="BT105" s="3"/>
      <c r="BU105" s="4">
        <f t="shared" si="245"/>
        <v>0</v>
      </c>
      <c r="BV105" s="5"/>
      <c r="BW105" s="5"/>
      <c r="BX105" s="7">
        <f t="shared" si="246"/>
        <v>0</v>
      </c>
      <c r="BY105" s="7">
        <f t="shared" si="247"/>
        <v>0</v>
      </c>
      <c r="BZ105" s="2" t="s">
        <v>29</v>
      </c>
      <c r="CA105" s="4">
        <f t="shared" si="248"/>
        <v>0</v>
      </c>
      <c r="CB105" s="11">
        <f t="shared" si="249"/>
        <v>0</v>
      </c>
      <c r="CC105" s="2"/>
      <c r="CD105" s="2"/>
      <c r="CE105" s="2"/>
      <c r="CF105" s="6"/>
      <c r="CG105" s="6"/>
      <c r="CH105" s="19">
        <f t="shared" si="208"/>
        <v>32.256</v>
      </c>
      <c r="CI105" s="2"/>
      <c r="CJ105" s="3"/>
      <c r="CK105" s="4">
        <f t="shared" si="209"/>
        <v>0</v>
      </c>
      <c r="CL105" s="5"/>
      <c r="CM105" s="5"/>
      <c r="CN105" s="7">
        <f t="shared" si="210"/>
        <v>0</v>
      </c>
      <c r="CO105" s="7">
        <f t="shared" si="211"/>
        <v>0</v>
      </c>
      <c r="CP105" s="2" t="s">
        <v>29</v>
      </c>
      <c r="CQ105" s="4">
        <f t="shared" si="212"/>
        <v>0</v>
      </c>
      <c r="CR105" s="11">
        <f t="shared" si="213"/>
        <v>0</v>
      </c>
      <c r="CS105" s="2"/>
      <c r="CT105" s="2"/>
      <c r="CU105" s="2"/>
      <c r="CV105" s="6"/>
      <c r="CW105" s="6"/>
      <c r="CX105" s="19">
        <f t="shared" si="214"/>
        <v>32.256</v>
      </c>
      <c r="CY105" s="2"/>
      <c r="CZ105" s="3"/>
      <c r="DA105" s="4">
        <f t="shared" si="215"/>
        <v>0</v>
      </c>
      <c r="DB105" s="5"/>
      <c r="DC105" s="5"/>
      <c r="DD105" s="7">
        <f t="shared" si="216"/>
        <v>0</v>
      </c>
      <c r="DE105" s="7">
        <f t="shared" si="217"/>
        <v>0</v>
      </c>
      <c r="DF105" s="2" t="s">
        <v>29</v>
      </c>
      <c r="DG105" s="4">
        <f t="shared" si="218"/>
        <v>0</v>
      </c>
      <c r="DH105" s="11">
        <f t="shared" si="219"/>
        <v>0</v>
      </c>
      <c r="DI105" s="2"/>
      <c r="DJ105" s="2"/>
      <c r="DK105" s="2"/>
      <c r="DL105" s="2"/>
      <c r="DM105" s="6"/>
      <c r="DN105" s="19">
        <f t="shared" si="220"/>
        <v>32.256</v>
      </c>
    </row>
    <row r="106" spans="1:118" s="15" customFormat="1" ht="14" hidden="1">
      <c r="A106" s="13">
        <v>9</v>
      </c>
      <c r="B106" s="1" t="s">
        <v>156</v>
      </c>
      <c r="C106" s="2">
        <v>5250</v>
      </c>
      <c r="D106" s="1">
        <v>8</v>
      </c>
      <c r="E106" s="1" t="s">
        <v>157</v>
      </c>
      <c r="F106" s="57">
        <v>32.930999999999997</v>
      </c>
      <c r="G106" s="2"/>
      <c r="H106" s="3"/>
      <c r="I106" s="4">
        <f t="shared" si="221"/>
        <v>0</v>
      </c>
      <c r="J106" s="5"/>
      <c r="K106" s="5"/>
      <c r="L106" s="7">
        <f t="shared" si="222"/>
        <v>0</v>
      </c>
      <c r="M106" s="7">
        <f t="shared" si="223"/>
        <v>0</v>
      </c>
      <c r="N106" s="2"/>
      <c r="O106" s="4">
        <f t="shared" si="224"/>
        <v>0</v>
      </c>
      <c r="P106" s="11">
        <f t="shared" si="225"/>
        <v>0</v>
      </c>
      <c r="Q106" s="2"/>
      <c r="R106" s="2"/>
      <c r="S106" s="2"/>
      <c r="T106" s="6"/>
      <c r="U106" s="6"/>
      <c r="V106" s="19">
        <f t="shared" si="226"/>
        <v>32.930999999999997</v>
      </c>
      <c r="W106" s="2"/>
      <c r="X106" s="3"/>
      <c r="Y106" s="4">
        <f t="shared" si="227"/>
        <v>0</v>
      </c>
      <c r="Z106" s="5"/>
      <c r="AA106" s="5"/>
      <c r="AB106" s="7">
        <f t="shared" si="228"/>
        <v>0</v>
      </c>
      <c r="AC106" s="7">
        <f t="shared" si="229"/>
        <v>0</v>
      </c>
      <c r="AD106" s="2"/>
      <c r="AE106" s="4">
        <f t="shared" si="230"/>
        <v>0</v>
      </c>
      <c r="AF106" s="11">
        <f t="shared" si="231"/>
        <v>0</v>
      </c>
      <c r="AG106" s="2"/>
      <c r="AH106" s="2"/>
      <c r="AI106" s="2"/>
      <c r="AJ106" s="6"/>
      <c r="AK106" s="6"/>
      <c r="AL106" s="19">
        <f t="shared" si="232"/>
        <v>32.930999999999997</v>
      </c>
      <c r="AM106" s="2"/>
      <c r="AN106" s="3"/>
      <c r="AO106" s="4">
        <f t="shared" si="233"/>
        <v>0</v>
      </c>
      <c r="AP106" s="5"/>
      <c r="AQ106" s="5"/>
      <c r="AR106" s="7">
        <f t="shared" si="234"/>
        <v>0</v>
      </c>
      <c r="AS106" s="7">
        <f t="shared" si="235"/>
        <v>0</v>
      </c>
      <c r="AT106" s="2"/>
      <c r="AU106" s="4">
        <f t="shared" si="236"/>
        <v>0</v>
      </c>
      <c r="AV106" s="11">
        <f t="shared" si="237"/>
        <v>0</v>
      </c>
      <c r="AW106" s="2"/>
      <c r="AX106" s="2"/>
      <c r="AY106" s="2"/>
      <c r="AZ106" s="6"/>
      <c r="BA106" s="6"/>
      <c r="BB106" s="19">
        <f t="shared" si="238"/>
        <v>32.930999999999997</v>
      </c>
      <c r="BC106" s="2"/>
      <c r="BD106" s="3"/>
      <c r="BE106" s="4">
        <f t="shared" si="239"/>
        <v>0</v>
      </c>
      <c r="BF106" s="5"/>
      <c r="BG106" s="5"/>
      <c r="BH106" s="7">
        <f t="shared" si="240"/>
        <v>0</v>
      </c>
      <c r="BI106" s="7">
        <f t="shared" si="241"/>
        <v>0</v>
      </c>
      <c r="BJ106" s="2" t="s">
        <v>29</v>
      </c>
      <c r="BK106" s="4">
        <f t="shared" si="242"/>
        <v>0</v>
      </c>
      <c r="BL106" s="11">
        <f t="shared" si="243"/>
        <v>0</v>
      </c>
      <c r="BM106" s="2"/>
      <c r="BN106" s="2"/>
      <c r="BO106" s="2"/>
      <c r="BP106" s="6"/>
      <c r="BQ106" s="6"/>
      <c r="BR106" s="19">
        <f t="shared" si="244"/>
        <v>32.930999999999997</v>
      </c>
      <c r="BS106" s="2"/>
      <c r="BT106" s="3"/>
      <c r="BU106" s="4">
        <f t="shared" si="245"/>
        <v>0</v>
      </c>
      <c r="BV106" s="5"/>
      <c r="BW106" s="5"/>
      <c r="BX106" s="7">
        <f t="shared" si="246"/>
        <v>0</v>
      </c>
      <c r="BY106" s="7">
        <f t="shared" si="247"/>
        <v>0</v>
      </c>
      <c r="BZ106" s="2" t="s">
        <v>29</v>
      </c>
      <c r="CA106" s="4">
        <f t="shared" si="248"/>
        <v>0</v>
      </c>
      <c r="CB106" s="11">
        <f t="shared" si="249"/>
        <v>0</v>
      </c>
      <c r="CC106" s="2"/>
      <c r="CD106" s="2"/>
      <c r="CE106" s="2"/>
      <c r="CF106" s="6"/>
      <c r="CG106" s="6"/>
      <c r="CH106" s="19">
        <f t="shared" si="208"/>
        <v>32.930999999999997</v>
      </c>
      <c r="CI106" s="2"/>
      <c r="CJ106" s="3"/>
      <c r="CK106" s="4">
        <f t="shared" si="209"/>
        <v>0</v>
      </c>
      <c r="CL106" s="5"/>
      <c r="CM106" s="5"/>
      <c r="CN106" s="7">
        <f t="shared" si="210"/>
        <v>0</v>
      </c>
      <c r="CO106" s="7">
        <f t="shared" si="211"/>
        <v>0</v>
      </c>
      <c r="CP106" s="2" t="s">
        <v>29</v>
      </c>
      <c r="CQ106" s="4">
        <f t="shared" si="212"/>
        <v>0</v>
      </c>
      <c r="CR106" s="11">
        <f t="shared" si="213"/>
        <v>0</v>
      </c>
      <c r="CS106" s="2"/>
      <c r="CT106" s="2"/>
      <c r="CU106" s="2"/>
      <c r="CV106" s="6"/>
      <c r="CW106" s="6"/>
      <c r="CX106" s="19">
        <f t="shared" si="214"/>
        <v>32.930999999999997</v>
      </c>
      <c r="CY106" s="2"/>
      <c r="CZ106" s="3"/>
      <c r="DA106" s="4">
        <f t="shared" si="215"/>
        <v>0</v>
      </c>
      <c r="DB106" s="5"/>
      <c r="DC106" s="5"/>
      <c r="DD106" s="7">
        <f t="shared" si="216"/>
        <v>0</v>
      </c>
      <c r="DE106" s="7">
        <f t="shared" si="217"/>
        <v>0</v>
      </c>
      <c r="DF106" s="2" t="s">
        <v>29</v>
      </c>
      <c r="DG106" s="4">
        <f t="shared" si="218"/>
        <v>0</v>
      </c>
      <c r="DH106" s="11">
        <f t="shared" si="219"/>
        <v>0</v>
      </c>
      <c r="DI106" s="2"/>
      <c r="DJ106" s="2"/>
      <c r="DK106" s="2"/>
      <c r="DL106" s="2"/>
      <c r="DM106" s="6"/>
      <c r="DN106" s="19">
        <f t="shared" si="220"/>
        <v>32.930999999999997</v>
      </c>
    </row>
    <row r="107" spans="1:118" s="15" customFormat="1" ht="14" hidden="1">
      <c r="A107" s="13">
        <v>10</v>
      </c>
      <c r="B107" s="1" t="s">
        <v>164</v>
      </c>
      <c r="C107" s="2" t="s">
        <v>165</v>
      </c>
      <c r="D107" s="1">
        <v>82</v>
      </c>
      <c r="E107" s="1" t="s">
        <v>28</v>
      </c>
      <c r="F107" s="57">
        <v>33.670999999999999</v>
      </c>
      <c r="G107" s="2"/>
      <c r="H107" s="3"/>
      <c r="I107" s="4">
        <f t="shared" si="221"/>
        <v>0</v>
      </c>
      <c r="J107" s="5"/>
      <c r="K107" s="5"/>
      <c r="L107" s="7">
        <f t="shared" si="222"/>
        <v>0</v>
      </c>
      <c r="M107" s="7">
        <f t="shared" si="223"/>
        <v>0</v>
      </c>
      <c r="N107" s="2"/>
      <c r="O107" s="4">
        <f t="shared" si="224"/>
        <v>0</v>
      </c>
      <c r="P107" s="11">
        <f t="shared" si="225"/>
        <v>0</v>
      </c>
      <c r="Q107" s="2"/>
      <c r="R107" s="2"/>
      <c r="S107" s="2"/>
      <c r="T107" s="6"/>
      <c r="U107" s="6"/>
      <c r="V107" s="19">
        <f t="shared" si="226"/>
        <v>33.670999999999999</v>
      </c>
      <c r="W107" s="2"/>
      <c r="X107" s="3"/>
      <c r="Y107" s="4">
        <f t="shared" si="227"/>
        <v>0</v>
      </c>
      <c r="Z107" s="5"/>
      <c r="AA107" s="5"/>
      <c r="AB107" s="7">
        <f t="shared" si="228"/>
        <v>0</v>
      </c>
      <c r="AC107" s="7">
        <f t="shared" si="229"/>
        <v>0</v>
      </c>
      <c r="AD107" s="2"/>
      <c r="AE107" s="4">
        <f t="shared" si="230"/>
        <v>0</v>
      </c>
      <c r="AF107" s="11">
        <f t="shared" si="231"/>
        <v>0</v>
      </c>
      <c r="AG107" s="2"/>
      <c r="AH107" s="2"/>
      <c r="AI107" s="2"/>
      <c r="AJ107" s="6"/>
      <c r="AK107" s="6"/>
      <c r="AL107" s="19">
        <f t="shared" si="232"/>
        <v>33.670999999999999</v>
      </c>
      <c r="AM107" s="2"/>
      <c r="AN107" s="3"/>
      <c r="AO107" s="4">
        <f t="shared" si="233"/>
        <v>0</v>
      </c>
      <c r="AP107" s="5"/>
      <c r="AQ107" s="5"/>
      <c r="AR107" s="7">
        <f t="shared" si="234"/>
        <v>0</v>
      </c>
      <c r="AS107" s="7">
        <f t="shared" si="235"/>
        <v>0</v>
      </c>
      <c r="AT107" s="2"/>
      <c r="AU107" s="4">
        <f t="shared" si="236"/>
        <v>0</v>
      </c>
      <c r="AV107" s="11">
        <f t="shared" si="237"/>
        <v>0</v>
      </c>
      <c r="AW107" s="2"/>
      <c r="AX107" s="2"/>
      <c r="AY107" s="2"/>
      <c r="AZ107" s="6"/>
      <c r="BA107" s="6"/>
      <c r="BB107" s="19">
        <f t="shared" si="238"/>
        <v>33.670999999999999</v>
      </c>
      <c r="BC107" s="2"/>
      <c r="BD107" s="3"/>
      <c r="BE107" s="4">
        <f t="shared" si="239"/>
        <v>0</v>
      </c>
      <c r="BF107" s="5"/>
      <c r="BG107" s="5"/>
      <c r="BH107" s="7">
        <f t="shared" si="240"/>
        <v>0</v>
      </c>
      <c r="BI107" s="7">
        <f t="shared" si="241"/>
        <v>0</v>
      </c>
      <c r="BJ107" s="2" t="s">
        <v>29</v>
      </c>
      <c r="BK107" s="4">
        <f t="shared" si="242"/>
        <v>0</v>
      </c>
      <c r="BL107" s="11">
        <f t="shared" si="243"/>
        <v>0</v>
      </c>
      <c r="BM107" s="2"/>
      <c r="BN107" s="2"/>
      <c r="BO107" s="2"/>
      <c r="BP107" s="6"/>
      <c r="BQ107" s="6"/>
      <c r="BR107" s="19">
        <f t="shared" si="244"/>
        <v>33.670999999999999</v>
      </c>
      <c r="BS107" s="2"/>
      <c r="BT107" s="3"/>
      <c r="BU107" s="4">
        <f t="shared" si="245"/>
        <v>0</v>
      </c>
      <c r="BV107" s="5"/>
      <c r="BW107" s="5"/>
      <c r="BX107" s="7">
        <f t="shared" si="246"/>
        <v>0</v>
      </c>
      <c r="BY107" s="7">
        <f t="shared" si="247"/>
        <v>0</v>
      </c>
      <c r="BZ107" s="2" t="s">
        <v>29</v>
      </c>
      <c r="CA107" s="4">
        <f t="shared" si="248"/>
        <v>0</v>
      </c>
      <c r="CB107" s="11">
        <f t="shared" si="249"/>
        <v>0</v>
      </c>
      <c r="CC107" s="2"/>
      <c r="CD107" s="2"/>
      <c r="CE107" s="2"/>
      <c r="CF107" s="6"/>
      <c r="CG107" s="6"/>
      <c r="CH107" s="19">
        <f t="shared" si="208"/>
        <v>33.670999999999999</v>
      </c>
      <c r="CI107" s="2"/>
      <c r="CJ107" s="3"/>
      <c r="CK107" s="4">
        <f t="shared" si="209"/>
        <v>0</v>
      </c>
      <c r="CL107" s="5"/>
      <c r="CM107" s="5"/>
      <c r="CN107" s="7">
        <f t="shared" si="210"/>
        <v>0</v>
      </c>
      <c r="CO107" s="7">
        <f t="shared" si="211"/>
        <v>0</v>
      </c>
      <c r="CP107" s="2" t="s">
        <v>29</v>
      </c>
      <c r="CQ107" s="4">
        <f t="shared" si="212"/>
        <v>0</v>
      </c>
      <c r="CR107" s="11">
        <f t="shared" si="213"/>
        <v>0</v>
      </c>
      <c r="CS107" s="2"/>
      <c r="CT107" s="2"/>
      <c r="CU107" s="2"/>
      <c r="CV107" s="6"/>
      <c r="CW107" s="6"/>
      <c r="CX107" s="19">
        <f t="shared" si="214"/>
        <v>33.670999999999999</v>
      </c>
      <c r="CY107" s="2"/>
      <c r="CZ107" s="3"/>
      <c r="DA107" s="4">
        <f t="shared" si="215"/>
        <v>0</v>
      </c>
      <c r="DB107" s="5"/>
      <c r="DC107" s="5"/>
      <c r="DD107" s="7">
        <f t="shared" si="216"/>
        <v>0</v>
      </c>
      <c r="DE107" s="7">
        <f t="shared" si="217"/>
        <v>0</v>
      </c>
      <c r="DF107" s="2" t="s">
        <v>29</v>
      </c>
      <c r="DG107" s="4">
        <f t="shared" si="218"/>
        <v>0</v>
      </c>
      <c r="DH107" s="11">
        <f t="shared" si="219"/>
        <v>0</v>
      </c>
      <c r="DI107" s="2"/>
      <c r="DJ107" s="2"/>
      <c r="DK107" s="2"/>
      <c r="DL107" s="2"/>
      <c r="DM107" s="6"/>
      <c r="DN107" s="19">
        <f t="shared" si="220"/>
        <v>33.670999999999999</v>
      </c>
    </row>
    <row r="108" spans="1:118" s="15" customFormat="1" ht="14">
      <c r="A108" s="13">
        <v>4</v>
      </c>
      <c r="B108" s="1" t="s">
        <v>166</v>
      </c>
      <c r="C108" s="2">
        <v>43590</v>
      </c>
      <c r="D108" s="1">
        <v>122</v>
      </c>
      <c r="E108" s="1" t="s">
        <v>167</v>
      </c>
      <c r="F108" s="57">
        <v>99.998999999999995</v>
      </c>
      <c r="G108" s="2">
        <v>36.055</v>
      </c>
      <c r="H108" s="3"/>
      <c r="I108" s="2"/>
      <c r="J108" s="5"/>
      <c r="K108" s="5"/>
      <c r="L108" s="2"/>
      <c r="M108" s="2"/>
      <c r="N108" s="2" t="s">
        <v>40</v>
      </c>
      <c r="O108" s="4"/>
      <c r="P108" s="11"/>
      <c r="Q108" s="2">
        <v>33.137</v>
      </c>
      <c r="R108" s="2">
        <v>33.856000000000002</v>
      </c>
      <c r="S108" s="2" t="s">
        <v>29</v>
      </c>
      <c r="T108" s="8" t="s">
        <v>70</v>
      </c>
      <c r="U108" s="6"/>
      <c r="V108" s="19">
        <f t="shared" si="226"/>
        <v>33.137</v>
      </c>
      <c r="W108" s="2"/>
      <c r="X108" s="3"/>
      <c r="Y108" s="4">
        <f t="shared" si="227"/>
        <v>0</v>
      </c>
      <c r="Z108" s="5"/>
      <c r="AA108" s="5"/>
      <c r="AB108" s="7">
        <f t="shared" si="228"/>
        <v>0</v>
      </c>
      <c r="AC108" s="7">
        <f t="shared" si="229"/>
        <v>0</v>
      </c>
      <c r="AD108" s="2" t="s">
        <v>29</v>
      </c>
      <c r="AE108" s="4">
        <f t="shared" si="230"/>
        <v>0</v>
      </c>
      <c r="AF108" s="11">
        <f t="shared" si="231"/>
        <v>0</v>
      </c>
      <c r="AG108" s="2"/>
      <c r="AH108" s="2"/>
      <c r="AI108" s="2" t="s">
        <v>29</v>
      </c>
      <c r="AJ108" s="6"/>
      <c r="AK108" s="6"/>
      <c r="AL108" s="19">
        <f t="shared" si="232"/>
        <v>33.137</v>
      </c>
      <c r="AM108" s="2">
        <v>39.595999999999997</v>
      </c>
      <c r="AN108" s="3">
        <v>1</v>
      </c>
      <c r="AO108" s="4">
        <f t="shared" si="233"/>
        <v>1</v>
      </c>
      <c r="AP108" s="5">
        <v>1</v>
      </c>
      <c r="AQ108" s="5"/>
      <c r="AR108" s="7">
        <f t="shared" si="234"/>
        <v>2</v>
      </c>
      <c r="AS108" s="7">
        <f t="shared" si="235"/>
        <v>0</v>
      </c>
      <c r="AT108" s="2" t="s">
        <v>29</v>
      </c>
      <c r="AU108" s="4">
        <f t="shared" si="236"/>
        <v>4</v>
      </c>
      <c r="AV108" s="11">
        <f t="shared" si="237"/>
        <v>4</v>
      </c>
      <c r="AW108" s="2">
        <v>32.860999999999997</v>
      </c>
      <c r="AX108" s="2"/>
      <c r="AY108" s="2" t="s">
        <v>29</v>
      </c>
      <c r="AZ108" s="6"/>
      <c r="BA108" s="6">
        <v>1</v>
      </c>
      <c r="BB108" s="19">
        <f t="shared" si="238"/>
        <v>32.860999999999997</v>
      </c>
      <c r="BC108" s="2"/>
      <c r="BD108" s="3"/>
      <c r="BE108" s="4">
        <f t="shared" si="239"/>
        <v>0</v>
      </c>
      <c r="BF108" s="5"/>
      <c r="BG108" s="5"/>
      <c r="BH108" s="7">
        <f t="shared" si="240"/>
        <v>0</v>
      </c>
      <c r="BI108" s="7">
        <f t="shared" si="241"/>
        <v>0</v>
      </c>
      <c r="BJ108" s="2" t="s">
        <v>29</v>
      </c>
      <c r="BK108" s="4">
        <f t="shared" si="242"/>
        <v>0</v>
      </c>
      <c r="BL108" s="11">
        <f t="shared" si="243"/>
        <v>4</v>
      </c>
      <c r="BM108" s="2"/>
      <c r="BN108" s="2"/>
      <c r="BO108" s="2" t="s">
        <v>29</v>
      </c>
      <c r="BP108" s="6"/>
      <c r="BQ108" s="6"/>
      <c r="BR108" s="19">
        <f t="shared" si="244"/>
        <v>32.860999999999997</v>
      </c>
      <c r="BS108" s="2"/>
      <c r="BT108" s="3"/>
      <c r="BU108" s="4">
        <f t="shared" si="245"/>
        <v>0</v>
      </c>
      <c r="BV108" s="5"/>
      <c r="BW108" s="5"/>
      <c r="BX108" s="7">
        <f t="shared" si="246"/>
        <v>0</v>
      </c>
      <c r="BY108" s="7">
        <f t="shared" si="247"/>
        <v>0</v>
      </c>
      <c r="BZ108" s="2" t="s">
        <v>29</v>
      </c>
      <c r="CA108" s="4">
        <f t="shared" si="248"/>
        <v>0</v>
      </c>
      <c r="CB108" s="11">
        <f t="shared" si="249"/>
        <v>4</v>
      </c>
      <c r="CC108" s="2"/>
      <c r="CD108" s="2"/>
      <c r="CE108" s="2" t="s">
        <v>29</v>
      </c>
      <c r="CF108" s="6"/>
      <c r="CG108" s="6"/>
      <c r="CH108" s="19">
        <f t="shared" si="208"/>
        <v>32.860999999999997</v>
      </c>
      <c r="CI108" s="2"/>
      <c r="CJ108" s="3"/>
      <c r="CK108" s="4">
        <f t="shared" si="209"/>
        <v>0</v>
      </c>
      <c r="CL108" s="5"/>
      <c r="CM108" s="5"/>
      <c r="CN108" s="7">
        <f t="shared" si="210"/>
        <v>0</v>
      </c>
      <c r="CO108" s="7">
        <f t="shared" si="211"/>
        <v>0</v>
      </c>
      <c r="CP108" s="2" t="s">
        <v>29</v>
      </c>
      <c r="CQ108" s="4">
        <f t="shared" si="212"/>
        <v>0</v>
      </c>
      <c r="CR108" s="11">
        <f t="shared" si="213"/>
        <v>4</v>
      </c>
      <c r="CS108" s="2"/>
      <c r="CT108" s="2"/>
      <c r="CU108" s="2" t="s">
        <v>29</v>
      </c>
      <c r="CV108" s="6"/>
      <c r="CW108" s="6"/>
      <c r="CX108" s="19">
        <f t="shared" si="214"/>
        <v>32.860999999999997</v>
      </c>
      <c r="CY108" s="2"/>
      <c r="CZ108" s="3"/>
      <c r="DA108" s="4">
        <f t="shared" si="215"/>
        <v>0</v>
      </c>
      <c r="DB108" s="5"/>
      <c r="DC108" s="5"/>
      <c r="DD108" s="7">
        <f t="shared" si="216"/>
        <v>0</v>
      </c>
      <c r="DE108" s="7">
        <f t="shared" si="217"/>
        <v>0</v>
      </c>
      <c r="DF108" s="2" t="s">
        <v>29</v>
      </c>
      <c r="DG108" s="4">
        <f t="shared" si="218"/>
        <v>0</v>
      </c>
      <c r="DH108" s="11">
        <f t="shared" si="219"/>
        <v>4</v>
      </c>
      <c r="DI108" s="2"/>
      <c r="DJ108" s="2"/>
      <c r="DK108" s="2" t="s">
        <v>29</v>
      </c>
      <c r="DL108" s="2"/>
      <c r="DM108" s="6"/>
      <c r="DN108" s="19">
        <f t="shared" si="220"/>
        <v>32.860999999999997</v>
      </c>
    </row>
    <row r="109" spans="1:118" s="15" customFormat="1" ht="14">
      <c r="A109" s="13">
        <v>5</v>
      </c>
      <c r="B109" s="1" t="s">
        <v>154</v>
      </c>
      <c r="C109" s="2">
        <v>43878</v>
      </c>
      <c r="D109" s="1">
        <v>501</v>
      </c>
      <c r="E109" s="1" t="s">
        <v>151</v>
      </c>
      <c r="F109" s="57">
        <v>31.658999999999999</v>
      </c>
      <c r="G109" s="2">
        <v>36.600999999999999</v>
      </c>
      <c r="H109" s="3">
        <v>3</v>
      </c>
      <c r="I109" s="4">
        <f>IF(AND(J$245&gt;4,H109=1),6)+IF(AND(J$245&gt;4,H109=2),4)+IF(AND(J$245&gt;4,H109=3),3)+IF(AND(J$245&gt;4,H109=4),2)+IF(AND(J$245&gt;4,H109=5),1)+IF(AND(J$245&gt;4,H109&gt;5),1)+IF(AND(J$245=4,H109=1),4)+IF(AND(J$245=4,H109=2),3)+IF(AND(J$245=4,H109=3),2)+IF(AND(J$245=4,H109=4),1)+IF(AND(J$245=3,H109=1),3)+IF(AND(J$245=3,H109=2),2)+IF(AND(J$245=3,H109=3),1)+IF(AND(J$245=2,H109=1),2)+IF(AND(J$245=2,H109=2),1)+IF(AND(J$245=1,H109=1),1)</f>
        <v>2</v>
      </c>
      <c r="J109" s="5"/>
      <c r="K109" s="5"/>
      <c r="L109" s="7">
        <f>IF(AND(J$245&gt;4,J109=1),12)+IF(AND(J$245&gt;4,J109=2),8)+IF(AND(J$245&gt;4,J109=3),6)+IF(AND(J$245&gt;4,J109=4),5)+IF(AND(J$245&gt;4,J109=5),4)+IF(AND(J$245&gt;4,J109=6),3)+IF(AND(J$245&gt;4,J109=7),2)+IF(AND(J$245&gt;4,J109&gt;7),1)+IF(AND(J$245=4,J109=1),8)+IF(AND(J$245=4,J109=2),6)+IF(AND(J$245=4,J109=3),4)+IF(AND(J$245=4,J109=4),2)+IF(AND(J$245=3,J109=1),6)+IF(AND(J$245=3,J109=2),4)+IF(AND(J$245=3,J109=3),2)+IF(AND(J$245=2,J109=1),4)+IF(AND(J$245=2,J109=2),2)+IF(AND(J$245=1,J109=1),2)</f>
        <v>0</v>
      </c>
      <c r="M109" s="7">
        <f>IF(AND(J$245&gt;4,K109=1),12)+IF(AND(J$245&gt;4,K109=2),8)+IF(AND(J$245&gt;4,K109=3),6)+IF(AND(J$245&gt;4,K109=4),5)+IF(AND(J$245&gt;4,K109=5),4)+IF(AND(J$245&gt;4,K109=6),3)+IF(AND(J$245&gt;4,K109=7),2)+IF(AND(J$245&gt;4,K109&gt;7),1)+IF(AND(J$245=4,K109=1),8)+IF(AND(J$245=4,K109=2),6)+IF(AND(J$245=4,K109=3),4)+IF(AND(J$245=4,K109=4),2)+IF(AND(J$245=3,K109=1),6)+IF(AND(J$245=3,K109=2),4)+IF(AND(J$245=3,K109=3),2)+IF(AND(J$245=2,K109=1),4)+IF(AND(J$245=2,K109=2),2)+IF(AND(J$245=1,K109=1),2)</f>
        <v>0</v>
      </c>
      <c r="N109" s="2" t="s">
        <v>29</v>
      </c>
      <c r="O109" s="4">
        <f>+I109+L109+M109+U109</f>
        <v>2</v>
      </c>
      <c r="P109" s="11">
        <f>O109</f>
        <v>2</v>
      </c>
      <c r="Q109" s="2"/>
      <c r="R109" s="2"/>
      <c r="S109" s="2" t="s">
        <v>29</v>
      </c>
      <c r="T109" s="6"/>
      <c r="U109" s="6"/>
      <c r="V109" s="19">
        <f t="shared" si="226"/>
        <v>31.658999999999999</v>
      </c>
      <c r="W109" s="2"/>
      <c r="X109" s="3"/>
      <c r="Y109" s="4">
        <f t="shared" si="227"/>
        <v>0</v>
      </c>
      <c r="Z109" s="5"/>
      <c r="AA109" s="5"/>
      <c r="AB109" s="7">
        <f t="shared" si="228"/>
        <v>0</v>
      </c>
      <c r="AC109" s="7">
        <f t="shared" si="229"/>
        <v>0</v>
      </c>
      <c r="AD109" s="2" t="s">
        <v>29</v>
      </c>
      <c r="AE109" s="4">
        <f t="shared" si="230"/>
        <v>0</v>
      </c>
      <c r="AF109" s="11">
        <f t="shared" si="231"/>
        <v>2</v>
      </c>
      <c r="AG109" s="2"/>
      <c r="AH109" s="2"/>
      <c r="AI109" s="2" t="s">
        <v>29</v>
      </c>
      <c r="AJ109" s="6"/>
      <c r="AK109" s="6"/>
      <c r="AL109" s="19">
        <f t="shared" si="232"/>
        <v>31.658999999999999</v>
      </c>
      <c r="AM109" s="2"/>
      <c r="AN109" s="3"/>
      <c r="AO109" s="4">
        <f t="shared" si="233"/>
        <v>0</v>
      </c>
      <c r="AP109" s="5"/>
      <c r="AQ109" s="5"/>
      <c r="AR109" s="7">
        <f t="shared" si="234"/>
        <v>0</v>
      </c>
      <c r="AS109" s="7">
        <f t="shared" si="235"/>
        <v>0</v>
      </c>
      <c r="AT109" s="2" t="s">
        <v>29</v>
      </c>
      <c r="AU109" s="4">
        <f t="shared" si="236"/>
        <v>0</v>
      </c>
      <c r="AV109" s="11">
        <f t="shared" si="237"/>
        <v>2</v>
      </c>
      <c r="AW109" s="2"/>
      <c r="AX109" s="2"/>
      <c r="AY109" s="2" t="s">
        <v>29</v>
      </c>
      <c r="AZ109" s="6"/>
      <c r="BA109" s="6"/>
      <c r="BB109" s="19">
        <f t="shared" si="238"/>
        <v>31.658999999999999</v>
      </c>
      <c r="BC109" s="2"/>
      <c r="BD109" s="3"/>
      <c r="BE109" s="4">
        <f t="shared" si="239"/>
        <v>0</v>
      </c>
      <c r="BF109" s="5"/>
      <c r="BG109" s="5"/>
      <c r="BH109" s="7">
        <f t="shared" si="240"/>
        <v>0</v>
      </c>
      <c r="BI109" s="7">
        <f t="shared" si="241"/>
        <v>0</v>
      </c>
      <c r="BJ109" s="2" t="s">
        <v>29</v>
      </c>
      <c r="BK109" s="4">
        <f t="shared" si="242"/>
        <v>0</v>
      </c>
      <c r="BL109" s="11">
        <f t="shared" si="243"/>
        <v>2</v>
      </c>
      <c r="BM109" s="2"/>
      <c r="BN109" s="2"/>
      <c r="BO109" s="2" t="s">
        <v>29</v>
      </c>
      <c r="BP109" s="6"/>
      <c r="BQ109" s="6"/>
      <c r="BR109" s="19">
        <f t="shared" si="244"/>
        <v>31.658999999999999</v>
      </c>
      <c r="BS109" s="2"/>
      <c r="BT109" s="3"/>
      <c r="BU109" s="4">
        <f t="shared" si="245"/>
        <v>0</v>
      </c>
      <c r="BV109" s="5"/>
      <c r="BW109" s="5"/>
      <c r="BX109" s="7">
        <f t="shared" si="246"/>
        <v>0</v>
      </c>
      <c r="BY109" s="7">
        <f t="shared" si="247"/>
        <v>0</v>
      </c>
      <c r="BZ109" s="2" t="s">
        <v>29</v>
      </c>
      <c r="CA109" s="4">
        <f t="shared" si="248"/>
        <v>0</v>
      </c>
      <c r="CB109" s="11">
        <f t="shared" si="249"/>
        <v>2</v>
      </c>
      <c r="CC109" s="2"/>
      <c r="CD109" s="2"/>
      <c r="CE109" s="2" t="s">
        <v>29</v>
      </c>
      <c r="CF109" s="6"/>
      <c r="CG109" s="6"/>
      <c r="CH109" s="19">
        <f t="shared" si="208"/>
        <v>31.658999999999999</v>
      </c>
      <c r="CI109" s="2"/>
      <c r="CJ109" s="3"/>
      <c r="CK109" s="4">
        <f t="shared" si="209"/>
        <v>0</v>
      </c>
      <c r="CL109" s="5"/>
      <c r="CM109" s="5"/>
      <c r="CN109" s="7">
        <f t="shared" si="210"/>
        <v>0</v>
      </c>
      <c r="CO109" s="7">
        <f t="shared" si="211"/>
        <v>0</v>
      </c>
      <c r="CP109" s="2" t="s">
        <v>29</v>
      </c>
      <c r="CQ109" s="4">
        <f t="shared" si="212"/>
        <v>0</v>
      </c>
      <c r="CR109" s="11">
        <f t="shared" si="213"/>
        <v>2</v>
      </c>
      <c r="CS109" s="2"/>
      <c r="CT109" s="2"/>
      <c r="CU109" s="2" t="s">
        <v>29</v>
      </c>
      <c r="CV109" s="6"/>
      <c r="CW109" s="6"/>
      <c r="CX109" s="19">
        <f t="shared" si="214"/>
        <v>31.658999999999999</v>
      </c>
      <c r="CY109" s="2"/>
      <c r="CZ109" s="3"/>
      <c r="DA109" s="4">
        <f t="shared" si="215"/>
        <v>0</v>
      </c>
      <c r="DB109" s="5"/>
      <c r="DC109" s="5"/>
      <c r="DD109" s="7">
        <f t="shared" si="216"/>
        <v>0</v>
      </c>
      <c r="DE109" s="7">
        <f t="shared" si="217"/>
        <v>0</v>
      </c>
      <c r="DF109" s="2" t="s">
        <v>29</v>
      </c>
      <c r="DG109" s="4">
        <f t="shared" si="218"/>
        <v>0</v>
      </c>
      <c r="DH109" s="11">
        <f t="shared" si="219"/>
        <v>2</v>
      </c>
      <c r="DI109" s="2"/>
      <c r="DJ109" s="2"/>
      <c r="DK109" s="2" t="s">
        <v>29</v>
      </c>
      <c r="DL109" s="2"/>
      <c r="DM109" s="6"/>
      <c r="DN109" s="19">
        <f t="shared" si="220"/>
        <v>31.658999999999999</v>
      </c>
    </row>
    <row r="110" spans="1:118" s="15" customFormat="1" ht="14">
      <c r="A110" s="13">
        <v>6</v>
      </c>
      <c r="B110" s="1" t="s">
        <v>187</v>
      </c>
      <c r="C110" s="2">
        <v>8784</v>
      </c>
      <c r="D110" s="1">
        <v>111</v>
      </c>
      <c r="E110" s="1" t="s">
        <v>188</v>
      </c>
      <c r="F110" s="57"/>
      <c r="G110" s="2"/>
      <c r="H110" s="3"/>
      <c r="I110" s="2"/>
      <c r="J110" s="5"/>
      <c r="K110" s="5"/>
      <c r="L110" s="2"/>
      <c r="M110" s="2"/>
      <c r="N110" s="2"/>
      <c r="O110" s="4"/>
      <c r="P110" s="11"/>
      <c r="Q110" s="2"/>
      <c r="R110" s="2"/>
      <c r="S110" s="2"/>
      <c r="T110" s="2"/>
      <c r="U110" s="6"/>
      <c r="V110" s="19"/>
      <c r="W110" s="2"/>
      <c r="X110" s="3"/>
      <c r="Y110" s="2"/>
      <c r="Z110" s="5"/>
      <c r="AA110" s="5"/>
      <c r="AB110" s="2"/>
      <c r="AC110" s="2"/>
      <c r="AD110" s="2"/>
      <c r="AE110" s="4"/>
      <c r="AF110" s="11"/>
      <c r="AG110" s="2"/>
      <c r="AH110" s="2"/>
      <c r="AI110" s="2"/>
      <c r="AJ110" s="8"/>
      <c r="AK110" s="6"/>
      <c r="AL110" s="19"/>
      <c r="AM110" s="2"/>
      <c r="AN110" s="3"/>
      <c r="AO110" s="2"/>
      <c r="AP110" s="5"/>
      <c r="AQ110" s="5"/>
      <c r="AR110" s="2"/>
      <c r="AS110" s="2"/>
      <c r="AT110" s="2"/>
      <c r="AU110" s="4"/>
      <c r="AV110" s="11"/>
      <c r="AW110" s="2"/>
      <c r="AX110" s="2"/>
      <c r="AY110" s="2"/>
      <c r="AZ110" s="2"/>
      <c r="BA110" s="6"/>
      <c r="BB110" s="19">
        <v>99.998999999999995</v>
      </c>
      <c r="BC110" s="2">
        <v>37.76</v>
      </c>
      <c r="BD110" s="3"/>
      <c r="BE110" s="2"/>
      <c r="BF110" s="5"/>
      <c r="BG110" s="5"/>
      <c r="BH110" s="2"/>
      <c r="BI110" s="2"/>
      <c r="BJ110" s="2"/>
      <c r="BK110" s="4"/>
      <c r="BL110" s="11"/>
      <c r="BM110" s="2"/>
      <c r="BN110" s="2"/>
      <c r="BO110" s="2"/>
      <c r="BP110" s="2"/>
      <c r="BQ110" s="6"/>
      <c r="BR110" s="19">
        <f t="shared" si="244"/>
        <v>37.76</v>
      </c>
      <c r="BS110" s="2"/>
      <c r="BT110" s="3"/>
      <c r="BU110" s="2"/>
      <c r="BV110" s="5"/>
      <c r="BW110" s="5"/>
      <c r="BX110" s="2"/>
      <c r="BY110" s="2"/>
      <c r="BZ110" s="2" t="s">
        <v>40</v>
      </c>
      <c r="CA110" s="4"/>
      <c r="CB110" s="11"/>
      <c r="CC110" s="2">
        <v>37.292000000000002</v>
      </c>
      <c r="CD110" s="2">
        <v>37.078000000000003</v>
      </c>
      <c r="CE110" s="2" t="s">
        <v>29</v>
      </c>
      <c r="CF110" s="8" t="s">
        <v>70</v>
      </c>
      <c r="CG110" s="6"/>
      <c r="CH110" s="19">
        <f t="shared" si="208"/>
        <v>37.078000000000003</v>
      </c>
      <c r="CI110" s="2"/>
      <c r="CJ110" s="3"/>
      <c r="CK110" s="4">
        <f t="shared" si="209"/>
        <v>0</v>
      </c>
      <c r="CL110" s="5"/>
      <c r="CM110" s="5"/>
      <c r="CN110" s="7">
        <f t="shared" si="210"/>
        <v>0</v>
      </c>
      <c r="CO110" s="7">
        <f t="shared" si="211"/>
        <v>0</v>
      </c>
      <c r="CP110" s="2" t="s">
        <v>29</v>
      </c>
      <c r="CQ110" s="4">
        <f t="shared" si="212"/>
        <v>0</v>
      </c>
      <c r="CR110" s="11">
        <f t="shared" si="213"/>
        <v>0</v>
      </c>
      <c r="CS110" s="2"/>
      <c r="CT110" s="2"/>
      <c r="CU110" s="2" t="s">
        <v>29</v>
      </c>
      <c r="CV110" s="6"/>
      <c r="CW110" s="6"/>
      <c r="CX110" s="19">
        <f t="shared" si="214"/>
        <v>37.078000000000003</v>
      </c>
      <c r="CY110" s="2"/>
      <c r="CZ110" s="3"/>
      <c r="DA110" s="4">
        <f t="shared" si="215"/>
        <v>0</v>
      </c>
      <c r="DB110" s="5"/>
      <c r="DC110" s="5"/>
      <c r="DD110" s="7">
        <f t="shared" si="216"/>
        <v>0</v>
      </c>
      <c r="DE110" s="7">
        <f t="shared" si="217"/>
        <v>0</v>
      </c>
      <c r="DF110" s="2" t="s">
        <v>29</v>
      </c>
      <c r="DG110" s="4">
        <f t="shared" si="218"/>
        <v>0</v>
      </c>
      <c r="DH110" s="11">
        <f t="shared" si="219"/>
        <v>0</v>
      </c>
      <c r="DI110" s="2"/>
      <c r="DJ110" s="2"/>
      <c r="DK110" s="2" t="s">
        <v>29</v>
      </c>
      <c r="DL110" s="2"/>
      <c r="DM110" s="6"/>
      <c r="DN110" s="19">
        <f t="shared" si="220"/>
        <v>37.078000000000003</v>
      </c>
    </row>
    <row r="111" spans="1:118" s="15" customFormat="1" ht="14">
      <c r="A111" s="13">
        <v>7</v>
      </c>
      <c r="B111" s="1" t="s">
        <v>217</v>
      </c>
      <c r="C111" s="2">
        <v>37730</v>
      </c>
      <c r="D111" s="1">
        <v>333</v>
      </c>
      <c r="E111" s="1" t="s">
        <v>218</v>
      </c>
      <c r="F111" s="57"/>
      <c r="G111" s="2"/>
      <c r="H111" s="3"/>
      <c r="I111" s="2"/>
      <c r="J111" s="5"/>
      <c r="K111" s="5"/>
      <c r="L111" s="2"/>
      <c r="M111" s="2"/>
      <c r="N111" s="2"/>
      <c r="O111" s="4"/>
      <c r="P111" s="11"/>
      <c r="Q111" s="2"/>
      <c r="R111" s="2"/>
      <c r="S111" s="2"/>
      <c r="T111" s="2"/>
      <c r="U111" s="6"/>
      <c r="V111" s="19"/>
      <c r="W111" s="2"/>
      <c r="X111" s="3"/>
      <c r="Y111" s="2"/>
      <c r="Z111" s="5"/>
      <c r="AA111" s="5"/>
      <c r="AB111" s="2"/>
      <c r="AC111" s="2"/>
      <c r="AD111" s="2"/>
      <c r="AE111" s="4"/>
      <c r="AF111" s="11"/>
      <c r="AG111" s="2"/>
      <c r="AH111" s="2"/>
      <c r="AI111" s="2"/>
      <c r="AJ111" s="8"/>
      <c r="AK111" s="6"/>
      <c r="AL111" s="19"/>
      <c r="AM111" s="2"/>
      <c r="AN111" s="3"/>
      <c r="AO111" s="2"/>
      <c r="AP111" s="5"/>
      <c r="AQ111" s="5"/>
      <c r="AR111" s="2"/>
      <c r="AS111" s="2"/>
      <c r="AT111" s="2"/>
      <c r="AU111" s="4"/>
      <c r="AV111" s="11"/>
      <c r="AW111" s="2"/>
      <c r="AX111" s="2"/>
      <c r="AY111" s="2"/>
      <c r="AZ111" s="2"/>
      <c r="BA111" s="6"/>
      <c r="BB111" s="19"/>
      <c r="BC111" s="2"/>
      <c r="BD111" s="3"/>
      <c r="BE111" s="2"/>
      <c r="BF111" s="5"/>
      <c r="BG111" s="5"/>
      <c r="BH111" s="2"/>
      <c r="BI111" s="2"/>
      <c r="BJ111" s="2"/>
      <c r="BK111" s="4"/>
      <c r="BL111" s="11"/>
      <c r="BM111" s="2"/>
      <c r="BN111" s="2"/>
      <c r="BO111" s="2"/>
      <c r="BP111" s="8"/>
      <c r="BQ111" s="6"/>
      <c r="BR111" s="19"/>
      <c r="BS111" s="2"/>
      <c r="BT111" s="3"/>
      <c r="BU111" s="2"/>
      <c r="BV111" s="5"/>
      <c r="BW111" s="5"/>
      <c r="BX111" s="2"/>
      <c r="BY111" s="2"/>
      <c r="BZ111" s="2"/>
      <c r="CA111" s="4"/>
      <c r="CB111" s="11"/>
      <c r="CC111" s="2"/>
      <c r="CD111" s="2"/>
      <c r="CE111" s="2"/>
      <c r="CF111" s="6"/>
      <c r="CG111" s="6"/>
      <c r="CH111" s="19"/>
      <c r="CI111" s="2"/>
      <c r="CJ111" s="3"/>
      <c r="CK111" s="2"/>
      <c r="CL111" s="5"/>
      <c r="CM111" s="5"/>
      <c r="CN111" s="2"/>
      <c r="CO111" s="2"/>
      <c r="CP111" s="2"/>
      <c r="CQ111" s="4"/>
      <c r="CR111" s="11"/>
      <c r="CS111" s="10"/>
      <c r="CT111" s="2"/>
      <c r="CU111" s="2"/>
      <c r="CV111" s="8"/>
      <c r="CW111" s="6"/>
      <c r="CX111" s="19">
        <v>99.998999999999995</v>
      </c>
      <c r="CY111" s="2"/>
      <c r="CZ111" s="3"/>
      <c r="DA111" s="4">
        <f t="shared" si="215"/>
        <v>0</v>
      </c>
      <c r="DB111" s="5"/>
      <c r="DC111" s="5"/>
      <c r="DD111" s="7">
        <f t="shared" si="216"/>
        <v>0</v>
      </c>
      <c r="DE111" s="7">
        <f t="shared" si="217"/>
        <v>0</v>
      </c>
      <c r="DF111" s="2" t="s">
        <v>29</v>
      </c>
      <c r="DG111" s="4">
        <f t="shared" si="218"/>
        <v>0</v>
      </c>
      <c r="DH111" s="11">
        <f t="shared" si="219"/>
        <v>0</v>
      </c>
      <c r="DI111" s="10">
        <v>42.045999999999999</v>
      </c>
      <c r="DJ111" s="2">
        <v>40.881</v>
      </c>
      <c r="DK111" s="2" t="s">
        <v>29</v>
      </c>
      <c r="DL111" s="58" t="s">
        <v>50</v>
      </c>
      <c r="DM111" s="6"/>
      <c r="DN111" s="19">
        <f t="shared" si="220"/>
        <v>40.881</v>
      </c>
    </row>
    <row r="112" spans="1:118" s="15" customFormat="1" ht="14">
      <c r="A112" s="13">
        <v>8</v>
      </c>
      <c r="B112" s="1" t="s">
        <v>225</v>
      </c>
      <c r="C112" s="2" t="s">
        <v>235</v>
      </c>
      <c r="D112" s="1">
        <v>119</v>
      </c>
      <c r="E112" s="1" t="s">
        <v>39</v>
      </c>
      <c r="F112" s="57"/>
      <c r="G112" s="2"/>
      <c r="H112" s="3"/>
      <c r="I112" s="2"/>
      <c r="J112" s="5"/>
      <c r="K112" s="5"/>
      <c r="L112" s="2"/>
      <c r="M112" s="2"/>
      <c r="N112" s="2"/>
      <c r="O112" s="4"/>
      <c r="P112" s="11"/>
      <c r="Q112" s="2"/>
      <c r="R112" s="2"/>
      <c r="S112" s="2"/>
      <c r="T112" s="2"/>
      <c r="U112" s="6"/>
      <c r="V112" s="19"/>
      <c r="W112" s="2"/>
      <c r="X112" s="3"/>
      <c r="Y112" s="2"/>
      <c r="Z112" s="5"/>
      <c r="AA112" s="5"/>
      <c r="AB112" s="2"/>
      <c r="AC112" s="2"/>
      <c r="AD112" s="2"/>
      <c r="AE112" s="4"/>
      <c r="AF112" s="11"/>
      <c r="AG112" s="2"/>
      <c r="AH112" s="2"/>
      <c r="AI112" s="2"/>
      <c r="AJ112" s="8"/>
      <c r="AK112" s="6"/>
      <c r="AL112" s="19"/>
      <c r="AM112" s="2"/>
      <c r="AN112" s="3"/>
      <c r="AO112" s="2"/>
      <c r="AP112" s="5"/>
      <c r="AQ112" s="5"/>
      <c r="AR112" s="2"/>
      <c r="AS112" s="2"/>
      <c r="AT112" s="2"/>
      <c r="AU112" s="4"/>
      <c r="AV112" s="11"/>
      <c r="AW112" s="2"/>
      <c r="AX112" s="2"/>
      <c r="AY112" s="2"/>
      <c r="AZ112" s="2"/>
      <c r="BA112" s="6"/>
      <c r="BB112" s="19"/>
      <c r="BC112" s="2"/>
      <c r="BD112" s="3"/>
      <c r="BE112" s="2"/>
      <c r="BF112" s="5"/>
      <c r="BG112" s="5"/>
      <c r="BH112" s="2"/>
      <c r="BI112" s="2"/>
      <c r="BJ112" s="2"/>
      <c r="BK112" s="4"/>
      <c r="BL112" s="11"/>
      <c r="BM112" s="2"/>
      <c r="BN112" s="2"/>
      <c r="BO112" s="2"/>
      <c r="BP112" s="8"/>
      <c r="BQ112" s="6"/>
      <c r="BR112" s="19"/>
      <c r="BS112" s="2"/>
      <c r="BT112" s="3"/>
      <c r="BU112" s="2"/>
      <c r="BV112" s="5"/>
      <c r="BW112" s="5"/>
      <c r="BX112" s="2"/>
      <c r="BY112" s="2"/>
      <c r="BZ112" s="2"/>
      <c r="CA112" s="4"/>
      <c r="CB112" s="11"/>
      <c r="CC112" s="2"/>
      <c r="CD112" s="2"/>
      <c r="CE112" s="2"/>
      <c r="CF112" s="6"/>
      <c r="CG112" s="6"/>
      <c r="CH112" s="19"/>
      <c r="CI112" s="2"/>
      <c r="CJ112" s="3"/>
      <c r="CK112" s="2"/>
      <c r="CL112" s="5"/>
      <c r="CM112" s="5"/>
      <c r="CN112" s="2"/>
      <c r="CO112" s="2"/>
      <c r="CP112" s="2"/>
      <c r="CQ112" s="4"/>
      <c r="CR112" s="11"/>
      <c r="CS112" s="10"/>
      <c r="CT112" s="2"/>
      <c r="CU112" s="2"/>
      <c r="CV112" s="8"/>
      <c r="CW112" s="6"/>
      <c r="CX112" s="19">
        <v>99.998999999999995</v>
      </c>
      <c r="CY112" s="2"/>
      <c r="CZ112" s="3"/>
      <c r="DA112" s="2"/>
      <c r="DB112" s="5"/>
      <c r="DC112" s="5"/>
      <c r="DD112" s="2"/>
      <c r="DE112" s="2"/>
      <c r="DF112" s="2" t="s">
        <v>40</v>
      </c>
      <c r="DG112" s="4"/>
      <c r="DH112" s="11"/>
      <c r="DI112" s="10">
        <v>33.463999999999999</v>
      </c>
      <c r="DJ112" s="2">
        <v>35.856999999999999</v>
      </c>
      <c r="DK112" s="2" t="s">
        <v>29</v>
      </c>
      <c r="DL112" s="8" t="s">
        <v>229</v>
      </c>
      <c r="DM112" s="6"/>
      <c r="DN112" s="19">
        <f t="shared" si="220"/>
        <v>33.463999999999999</v>
      </c>
    </row>
    <row r="113" spans="1:118" s="15" customFormat="1" ht="14">
      <c r="A113" s="13">
        <v>9</v>
      </c>
      <c r="B113" s="1" t="s">
        <v>226</v>
      </c>
      <c r="C113" s="2" t="s">
        <v>236</v>
      </c>
      <c r="D113" s="1">
        <v>217</v>
      </c>
      <c r="E113" s="1" t="s">
        <v>28</v>
      </c>
      <c r="F113" s="57"/>
      <c r="G113" s="2"/>
      <c r="H113" s="3"/>
      <c r="I113" s="2"/>
      <c r="J113" s="5"/>
      <c r="K113" s="5"/>
      <c r="L113" s="2"/>
      <c r="M113" s="2"/>
      <c r="N113" s="2"/>
      <c r="O113" s="4"/>
      <c r="P113" s="11"/>
      <c r="Q113" s="2"/>
      <c r="R113" s="2"/>
      <c r="S113" s="2"/>
      <c r="T113" s="2"/>
      <c r="U113" s="6"/>
      <c r="V113" s="19"/>
      <c r="W113" s="2"/>
      <c r="X113" s="3"/>
      <c r="Y113" s="2"/>
      <c r="Z113" s="5"/>
      <c r="AA113" s="5"/>
      <c r="AB113" s="2"/>
      <c r="AC113" s="2"/>
      <c r="AD113" s="2"/>
      <c r="AE113" s="4"/>
      <c r="AF113" s="11"/>
      <c r="AG113" s="2"/>
      <c r="AH113" s="2"/>
      <c r="AI113" s="2"/>
      <c r="AJ113" s="8"/>
      <c r="AK113" s="6"/>
      <c r="AL113" s="19"/>
      <c r="AM113" s="2"/>
      <c r="AN113" s="3"/>
      <c r="AO113" s="2"/>
      <c r="AP113" s="5"/>
      <c r="AQ113" s="5"/>
      <c r="AR113" s="2"/>
      <c r="AS113" s="2"/>
      <c r="AT113" s="2"/>
      <c r="AU113" s="4"/>
      <c r="AV113" s="11"/>
      <c r="AW113" s="2"/>
      <c r="AX113" s="2"/>
      <c r="AY113" s="2"/>
      <c r="AZ113" s="2"/>
      <c r="BA113" s="6"/>
      <c r="BB113" s="19"/>
      <c r="BC113" s="2"/>
      <c r="BD113" s="3"/>
      <c r="BE113" s="2"/>
      <c r="BF113" s="5"/>
      <c r="BG113" s="5"/>
      <c r="BH113" s="2"/>
      <c r="BI113" s="2"/>
      <c r="BJ113" s="2"/>
      <c r="BK113" s="4"/>
      <c r="BL113" s="11"/>
      <c r="BM113" s="2"/>
      <c r="BN113" s="2"/>
      <c r="BO113" s="2"/>
      <c r="BP113" s="8"/>
      <c r="BQ113" s="6"/>
      <c r="BR113" s="19"/>
      <c r="BS113" s="2"/>
      <c r="BT113" s="3"/>
      <c r="BU113" s="2"/>
      <c r="BV113" s="5"/>
      <c r="BW113" s="5"/>
      <c r="BX113" s="2"/>
      <c r="BY113" s="2"/>
      <c r="BZ113" s="2"/>
      <c r="CA113" s="4"/>
      <c r="CB113" s="11"/>
      <c r="CC113" s="2"/>
      <c r="CD113" s="2"/>
      <c r="CE113" s="2"/>
      <c r="CF113" s="6"/>
      <c r="CG113" s="6"/>
      <c r="CH113" s="19"/>
      <c r="CI113" s="2"/>
      <c r="CJ113" s="3"/>
      <c r="CK113" s="2"/>
      <c r="CL113" s="5"/>
      <c r="CM113" s="5"/>
      <c r="CN113" s="2"/>
      <c r="CO113" s="2"/>
      <c r="CP113" s="2"/>
      <c r="CQ113" s="4"/>
      <c r="CR113" s="11"/>
      <c r="CS113" s="10"/>
      <c r="CT113" s="2"/>
      <c r="CU113" s="2"/>
      <c r="CV113" s="8"/>
      <c r="CW113" s="6"/>
      <c r="CX113" s="19">
        <v>99.998999999999995</v>
      </c>
      <c r="CY113" s="2"/>
      <c r="CZ113" s="3"/>
      <c r="DA113" s="2"/>
      <c r="DB113" s="5"/>
      <c r="DC113" s="5"/>
      <c r="DD113" s="2"/>
      <c r="DE113" s="2"/>
      <c r="DF113" s="2" t="s">
        <v>40</v>
      </c>
      <c r="DG113" s="4"/>
      <c r="DH113" s="11"/>
      <c r="DI113" s="10">
        <v>34.548000000000002</v>
      </c>
      <c r="DJ113" s="2">
        <v>36.978999999999999</v>
      </c>
      <c r="DK113" s="2" t="s">
        <v>29</v>
      </c>
      <c r="DL113" s="8" t="s">
        <v>70</v>
      </c>
      <c r="DM113" s="6"/>
      <c r="DN113" s="19">
        <f t="shared" si="220"/>
        <v>34.548000000000002</v>
      </c>
    </row>
    <row r="114" spans="1:118" s="15" customFormat="1" ht="14">
      <c r="A114" s="13">
        <v>10</v>
      </c>
      <c r="B114" s="1" t="s">
        <v>154</v>
      </c>
      <c r="C114" s="2">
        <v>43878</v>
      </c>
      <c r="D114" s="1">
        <v>330</v>
      </c>
      <c r="E114" s="1" t="s">
        <v>41</v>
      </c>
      <c r="F114" s="57"/>
      <c r="G114" s="2"/>
      <c r="H114" s="3"/>
      <c r="I114" s="2"/>
      <c r="J114" s="5"/>
      <c r="K114" s="5"/>
      <c r="L114" s="2"/>
      <c r="M114" s="2"/>
      <c r="N114" s="2"/>
      <c r="O114" s="4"/>
      <c r="P114" s="11"/>
      <c r="Q114" s="2"/>
      <c r="R114" s="2"/>
      <c r="S114" s="2"/>
      <c r="T114" s="2"/>
      <c r="U114" s="6"/>
      <c r="V114" s="19"/>
      <c r="W114" s="2"/>
      <c r="X114" s="3"/>
      <c r="Y114" s="2"/>
      <c r="Z114" s="5"/>
      <c r="AA114" s="5"/>
      <c r="AB114" s="2"/>
      <c r="AC114" s="2"/>
      <c r="AD114" s="2"/>
      <c r="AE114" s="4"/>
      <c r="AF114" s="11"/>
      <c r="AG114" s="2"/>
      <c r="AH114" s="2"/>
      <c r="AI114" s="2"/>
      <c r="AJ114" s="8"/>
      <c r="AK114" s="6"/>
      <c r="AL114" s="19"/>
      <c r="AM114" s="2"/>
      <c r="AN114" s="3"/>
      <c r="AO114" s="2"/>
      <c r="AP114" s="5"/>
      <c r="AQ114" s="5"/>
      <c r="AR114" s="2"/>
      <c r="AS114" s="2"/>
      <c r="AT114" s="2"/>
      <c r="AU114" s="4"/>
      <c r="AV114" s="11"/>
      <c r="AW114" s="2"/>
      <c r="AX114" s="2"/>
      <c r="AY114" s="2"/>
      <c r="AZ114" s="2"/>
      <c r="BA114" s="6"/>
      <c r="BB114" s="19"/>
      <c r="BC114" s="2"/>
      <c r="BD114" s="3"/>
      <c r="BE114" s="2"/>
      <c r="BF114" s="5"/>
      <c r="BG114" s="5"/>
      <c r="BH114" s="2"/>
      <c r="BI114" s="2"/>
      <c r="BJ114" s="2"/>
      <c r="BK114" s="4"/>
      <c r="BL114" s="11"/>
      <c r="BM114" s="2"/>
      <c r="BN114" s="2"/>
      <c r="BO114" s="2"/>
      <c r="BP114" s="8"/>
      <c r="BQ114" s="6"/>
      <c r="BR114" s="19"/>
      <c r="BS114" s="2"/>
      <c r="BT114" s="3"/>
      <c r="BU114" s="2"/>
      <c r="BV114" s="5"/>
      <c r="BW114" s="5"/>
      <c r="BX114" s="2"/>
      <c r="BY114" s="2"/>
      <c r="BZ114" s="2"/>
      <c r="CA114" s="4"/>
      <c r="CB114" s="11"/>
      <c r="CC114" s="2"/>
      <c r="CD114" s="2"/>
      <c r="CE114" s="2"/>
      <c r="CF114" s="6"/>
      <c r="CG114" s="6"/>
      <c r="CH114" s="19"/>
      <c r="CI114" s="2"/>
      <c r="CJ114" s="3"/>
      <c r="CK114" s="2"/>
      <c r="CL114" s="5"/>
      <c r="CM114" s="5"/>
      <c r="CN114" s="2"/>
      <c r="CO114" s="2"/>
      <c r="CP114" s="2"/>
      <c r="CQ114" s="4"/>
      <c r="CR114" s="11"/>
      <c r="CS114" s="10"/>
      <c r="CT114" s="2"/>
      <c r="CU114" s="2"/>
      <c r="CV114" s="8"/>
      <c r="CW114" s="6"/>
      <c r="CX114" s="19">
        <v>99.998999999999995</v>
      </c>
      <c r="CY114" s="2"/>
      <c r="CZ114" s="3"/>
      <c r="DA114" s="2"/>
      <c r="DB114" s="5"/>
      <c r="DC114" s="5"/>
      <c r="DD114" s="2"/>
      <c r="DE114" s="2"/>
      <c r="DF114" s="2" t="s">
        <v>40</v>
      </c>
      <c r="DG114" s="4"/>
      <c r="DH114" s="11"/>
      <c r="DI114" s="10">
        <v>33.465000000000003</v>
      </c>
      <c r="DJ114" s="2">
        <v>36.406999999999996</v>
      </c>
      <c r="DK114" s="2" t="s">
        <v>29</v>
      </c>
      <c r="DL114" s="8" t="s">
        <v>228</v>
      </c>
      <c r="DM114" s="6"/>
      <c r="DN114" s="19">
        <f t="shared" si="220"/>
        <v>33.465000000000003</v>
      </c>
    </row>
    <row r="115" spans="1:118" s="15" customFormat="1" ht="14">
      <c r="A115" s="13">
        <v>11</v>
      </c>
      <c r="B115" s="1" t="s">
        <v>227</v>
      </c>
      <c r="C115" s="2">
        <v>45928</v>
      </c>
      <c r="D115" s="1">
        <v>180</v>
      </c>
      <c r="E115" s="1" t="s">
        <v>28</v>
      </c>
      <c r="F115" s="57"/>
      <c r="G115" s="2"/>
      <c r="H115" s="3"/>
      <c r="I115" s="2"/>
      <c r="J115" s="5"/>
      <c r="K115" s="5"/>
      <c r="L115" s="2"/>
      <c r="M115" s="2"/>
      <c r="N115" s="2"/>
      <c r="O115" s="4"/>
      <c r="P115" s="11"/>
      <c r="Q115" s="2"/>
      <c r="R115" s="2"/>
      <c r="S115" s="2"/>
      <c r="T115" s="2"/>
      <c r="U115" s="6"/>
      <c r="V115" s="19"/>
      <c r="W115" s="2"/>
      <c r="X115" s="3"/>
      <c r="Y115" s="2"/>
      <c r="Z115" s="5"/>
      <c r="AA115" s="5"/>
      <c r="AB115" s="2"/>
      <c r="AC115" s="2"/>
      <c r="AD115" s="2"/>
      <c r="AE115" s="4"/>
      <c r="AF115" s="11"/>
      <c r="AG115" s="2"/>
      <c r="AH115" s="2"/>
      <c r="AI115" s="2"/>
      <c r="AJ115" s="8"/>
      <c r="AK115" s="6"/>
      <c r="AL115" s="19"/>
      <c r="AM115" s="2"/>
      <c r="AN115" s="3"/>
      <c r="AO115" s="2"/>
      <c r="AP115" s="5"/>
      <c r="AQ115" s="5"/>
      <c r="AR115" s="2"/>
      <c r="AS115" s="2"/>
      <c r="AT115" s="2"/>
      <c r="AU115" s="4"/>
      <c r="AV115" s="11"/>
      <c r="AW115" s="2"/>
      <c r="AX115" s="2"/>
      <c r="AY115" s="2"/>
      <c r="AZ115" s="2"/>
      <c r="BA115" s="6"/>
      <c r="BB115" s="19"/>
      <c r="BC115" s="2"/>
      <c r="BD115" s="3"/>
      <c r="BE115" s="2"/>
      <c r="BF115" s="5"/>
      <c r="BG115" s="5"/>
      <c r="BH115" s="2"/>
      <c r="BI115" s="2"/>
      <c r="BJ115" s="2"/>
      <c r="BK115" s="4"/>
      <c r="BL115" s="11"/>
      <c r="BM115" s="2"/>
      <c r="BN115" s="2"/>
      <c r="BO115" s="2"/>
      <c r="BP115" s="8"/>
      <c r="BQ115" s="6"/>
      <c r="BR115" s="19"/>
      <c r="BS115" s="2"/>
      <c r="BT115" s="3"/>
      <c r="BU115" s="2"/>
      <c r="BV115" s="5"/>
      <c r="BW115" s="5"/>
      <c r="BX115" s="2"/>
      <c r="BY115" s="2"/>
      <c r="BZ115" s="2"/>
      <c r="CA115" s="4"/>
      <c r="CB115" s="11"/>
      <c r="CC115" s="2"/>
      <c r="CD115" s="2"/>
      <c r="CE115" s="2"/>
      <c r="CF115" s="6"/>
      <c r="CG115" s="6"/>
      <c r="CH115" s="19"/>
      <c r="CI115" s="2"/>
      <c r="CJ115" s="3"/>
      <c r="CK115" s="2"/>
      <c r="CL115" s="5"/>
      <c r="CM115" s="5"/>
      <c r="CN115" s="2"/>
      <c r="CO115" s="2"/>
      <c r="CP115" s="2"/>
      <c r="CQ115" s="4"/>
      <c r="CR115" s="11"/>
      <c r="CS115" s="10"/>
      <c r="CT115" s="2"/>
      <c r="CU115" s="2"/>
      <c r="CV115" s="8"/>
      <c r="CW115" s="6"/>
      <c r="CX115" s="19">
        <v>99.998999999999995</v>
      </c>
      <c r="CY115" s="2"/>
      <c r="CZ115" s="3"/>
      <c r="DA115" s="2"/>
      <c r="DB115" s="5"/>
      <c r="DC115" s="5"/>
      <c r="DD115" s="2"/>
      <c r="DE115" s="2"/>
      <c r="DF115" s="2" t="s">
        <v>40</v>
      </c>
      <c r="DG115" s="4"/>
      <c r="DH115" s="11"/>
      <c r="DI115" s="10">
        <v>34.121000000000002</v>
      </c>
      <c r="DJ115" s="2">
        <v>36.786999999999999</v>
      </c>
      <c r="DK115" s="2" t="s">
        <v>29</v>
      </c>
      <c r="DL115" s="8" t="s">
        <v>229</v>
      </c>
      <c r="DM115" s="6"/>
      <c r="DN115" s="19">
        <f t="shared" si="220"/>
        <v>34.121000000000002</v>
      </c>
    </row>
    <row r="116" spans="1:118" s="15" customFormat="1" ht="14">
      <c r="A116" s="13">
        <v>12</v>
      </c>
      <c r="B116" s="1" t="s">
        <v>59</v>
      </c>
      <c r="C116" s="2">
        <v>3572</v>
      </c>
      <c r="D116" s="1">
        <v>69</v>
      </c>
      <c r="E116" s="1" t="s">
        <v>25</v>
      </c>
      <c r="F116" s="57"/>
      <c r="G116" s="2"/>
      <c r="H116" s="3"/>
      <c r="I116" s="2"/>
      <c r="J116" s="5"/>
      <c r="K116" s="5"/>
      <c r="L116" s="2"/>
      <c r="M116" s="2"/>
      <c r="N116" s="2"/>
      <c r="O116" s="4"/>
      <c r="P116" s="11"/>
      <c r="Q116" s="2"/>
      <c r="R116" s="2"/>
      <c r="S116" s="2"/>
      <c r="T116" s="2"/>
      <c r="U116" s="6"/>
      <c r="V116" s="19"/>
      <c r="W116" s="2"/>
      <c r="X116" s="3"/>
      <c r="Y116" s="2"/>
      <c r="Z116" s="5"/>
      <c r="AA116" s="5"/>
      <c r="AB116" s="2"/>
      <c r="AC116" s="2"/>
      <c r="AD116" s="2"/>
      <c r="AE116" s="4"/>
      <c r="AF116" s="11"/>
      <c r="AG116" s="2"/>
      <c r="AH116" s="2"/>
      <c r="AI116" s="2"/>
      <c r="AJ116" s="8"/>
      <c r="AK116" s="6"/>
      <c r="AL116" s="19"/>
      <c r="AM116" s="2"/>
      <c r="AN116" s="3"/>
      <c r="AO116" s="2"/>
      <c r="AP116" s="5"/>
      <c r="AQ116" s="5"/>
      <c r="AR116" s="2"/>
      <c r="AS116" s="2"/>
      <c r="AT116" s="2"/>
      <c r="AU116" s="4"/>
      <c r="AV116" s="11"/>
      <c r="AW116" s="2"/>
      <c r="AX116" s="2"/>
      <c r="AY116" s="2"/>
      <c r="AZ116" s="2"/>
      <c r="BA116" s="6"/>
      <c r="BB116" s="19"/>
      <c r="BC116" s="2"/>
      <c r="BD116" s="3"/>
      <c r="BE116" s="2"/>
      <c r="BF116" s="5"/>
      <c r="BG116" s="5"/>
      <c r="BH116" s="2"/>
      <c r="BI116" s="2"/>
      <c r="BJ116" s="2"/>
      <c r="BK116" s="4"/>
      <c r="BL116" s="11"/>
      <c r="BM116" s="2"/>
      <c r="BN116" s="2"/>
      <c r="BO116" s="2"/>
      <c r="BP116" s="8"/>
      <c r="BQ116" s="6"/>
      <c r="BR116" s="19"/>
      <c r="BS116" s="2"/>
      <c r="BT116" s="3"/>
      <c r="BU116" s="2"/>
      <c r="BV116" s="5"/>
      <c r="BW116" s="5"/>
      <c r="BX116" s="2"/>
      <c r="BY116" s="2"/>
      <c r="BZ116" s="2"/>
      <c r="CA116" s="4"/>
      <c r="CB116" s="11"/>
      <c r="CC116" s="2"/>
      <c r="CD116" s="2"/>
      <c r="CE116" s="2"/>
      <c r="CF116" s="6"/>
      <c r="CG116" s="6"/>
      <c r="CH116" s="19"/>
      <c r="CI116" s="2"/>
      <c r="CJ116" s="3"/>
      <c r="CK116" s="2"/>
      <c r="CL116" s="5"/>
      <c r="CM116" s="5"/>
      <c r="CN116" s="2"/>
      <c r="CO116" s="2"/>
      <c r="CP116" s="2"/>
      <c r="CQ116" s="4"/>
      <c r="CR116" s="11"/>
      <c r="CS116" s="10"/>
      <c r="CT116" s="2"/>
      <c r="CU116" s="2"/>
      <c r="CV116" s="8"/>
      <c r="CW116" s="6"/>
      <c r="CX116" s="19">
        <v>99.998999999999995</v>
      </c>
      <c r="CY116" s="2"/>
      <c r="CZ116" s="3"/>
      <c r="DA116" s="2"/>
      <c r="DB116" s="5"/>
      <c r="DC116" s="5"/>
      <c r="DD116" s="2"/>
      <c r="DE116" s="2"/>
      <c r="DF116" s="2"/>
      <c r="DG116" s="4"/>
      <c r="DH116" s="11"/>
      <c r="DI116" s="10">
        <v>32.293999999999997</v>
      </c>
      <c r="DJ116" s="2">
        <v>30.041</v>
      </c>
      <c r="DK116" s="2" t="s">
        <v>29</v>
      </c>
      <c r="DL116" s="8" t="s">
        <v>211</v>
      </c>
      <c r="DM116" s="6"/>
      <c r="DN116" s="19">
        <f t="shared" si="220"/>
        <v>30.041</v>
      </c>
    </row>
    <row r="117" spans="1:118" s="15" customFormat="1" ht="14">
      <c r="A117" s="13"/>
      <c r="B117" s="1"/>
      <c r="C117" s="2"/>
      <c r="D117" s="1"/>
      <c r="E117" s="1"/>
      <c r="F117" s="57"/>
      <c r="G117" s="2"/>
      <c r="H117" s="3"/>
      <c r="I117" s="2"/>
      <c r="J117" s="5"/>
      <c r="K117" s="5"/>
      <c r="L117" s="2"/>
      <c r="M117" s="2"/>
      <c r="N117" s="2"/>
      <c r="O117" s="4"/>
      <c r="P117" s="11"/>
      <c r="Q117" s="2"/>
      <c r="R117" s="2"/>
      <c r="S117" s="2"/>
      <c r="T117" s="6"/>
      <c r="U117" s="6"/>
      <c r="V117" s="19">
        <f t="shared" si="117"/>
        <v>0</v>
      </c>
      <c r="W117" s="2"/>
      <c r="X117" s="3"/>
      <c r="Y117" s="4">
        <f>IF(AND(Z$245&gt;4,X117=1),6)+IF(AND(Z$245&gt;4,X117=2),4)+IF(AND(Z$245&gt;4,X117=3),3)+IF(AND(Z$245&gt;4,X117=4),2)+IF(AND(Z$245&gt;4,X117=5),1)+IF(AND(Z$245&gt;4,X117&gt;5),1)+IF(AND(Z$245=4,X117=1),4)+IF(AND(Z$245=4,X117=2),3)+IF(AND(Z$245=4,X117=3),2)+IF(AND(Z$245=4,X117=4),1)+IF(AND(Z$245=3,X117=1),3)+IF(AND(Z$245=3,X117=2),2)+IF(AND(Z$245=3,X117=3),1)+IF(AND(Z$245=2,X117=1),2)+IF(AND(Z$245=2,X117=2),1)+IF(AND(Z$245=1,X117=1),1)</f>
        <v>0</v>
      </c>
      <c r="Z117" s="5"/>
      <c r="AA117" s="5"/>
      <c r="AB117" s="7">
        <f>IF(AND(Z$245&gt;4,Z117=1),12)+IF(AND(Z$245&gt;4,Z117=2),8)+IF(AND(Z$245&gt;4,Z117=3),6)+IF(AND(Z$245&gt;4,Z117=4),5)+IF(AND(Z$245&gt;4,Z117=5),4)+IF(AND(Z$245&gt;4,Z117=6),3)+IF(AND(Z$245&gt;4,Z117=7),2)+IF(AND(Z$245&gt;4,Z117&gt;7),1)+IF(AND(Z$245=4,Z117=1),8)+IF(AND(Z$245=4,Z117=2),6)+IF(AND(Z$245=4,Z117=3),4)+IF(AND(Z$245=4,Z117=4),2)+IF(AND(Z$245=3,Z117=1),6)+IF(AND(Z$245=3,Z117=2),4)+IF(AND(Z$245=3,Z117=3),2)+IF(AND(Z$245=2,Z117=1),4)+IF(AND(Z$245=2,Z117=2),2)+IF(AND(Z$245=1,Z117=1),2)</f>
        <v>0</v>
      </c>
      <c r="AC117" s="7">
        <f>IF(AND(Z$245&gt;4,AA117=1),12)+IF(AND(Z$245&gt;4,AA117=2),8)+IF(AND(Z$245&gt;4,AA117=3),6)+IF(AND(Z$245&gt;4,AA117=4),5)+IF(AND(Z$245&gt;4,AA117=5),4)+IF(AND(Z$245&gt;4,AA117=6),3)+IF(AND(Z$245&gt;4,AA117=7),2)+IF(AND(Z$245&gt;4,AA117&gt;7),1)+IF(AND(Z$245=4,AA117=1),8)+IF(AND(Z$245=4,AA117=2),6)+IF(AND(Z$245=4,AA117=3),4)+IF(AND(Z$245=4,AA117=4),2)+IF(AND(Z$245=3,AA117=1),6)+IF(AND(Z$245=3,AA117=2),4)+IF(AND(Z$245=3,AA117=3),2)+IF(AND(Z$245=2,AA117=1),4)+IF(AND(Z$245=2,AA117=2),2)+IF(AND(Z$245=1,AA117=1),2)</f>
        <v>0</v>
      </c>
      <c r="AD117" s="2"/>
      <c r="AE117" s="4"/>
      <c r="AF117" s="11">
        <f t="shared" si="206"/>
        <v>0</v>
      </c>
      <c r="AG117" s="2"/>
      <c r="AH117" s="2"/>
      <c r="AI117" s="2"/>
      <c r="AJ117" s="6"/>
      <c r="AK117" s="6"/>
      <c r="AL117" s="19">
        <f t="shared" si="118"/>
        <v>0</v>
      </c>
      <c r="AM117" s="2"/>
      <c r="AN117" s="3"/>
      <c r="AO117" s="4">
        <f>IF(AND(AP$245&gt;4,AN117=1),6)+IF(AND(AP$245&gt;4,AN117=2),4)+IF(AND(AP$245&gt;4,AN117=3),3)+IF(AND(AP$245&gt;4,AN117=4),2)+IF(AND(AP$245&gt;4,AN117=5),1)+IF(AND(AP$245&gt;4,AN117&gt;5),1)+IF(AND(AP$245=4,AN117=1),4)+IF(AND(AP$245=4,AN117=2),3)+IF(AND(AP$245=4,AN117=3),2)+IF(AND(AP$245=4,AN117=4),1)+IF(AND(AP$245=3,AN117=1),3)+IF(AND(AP$245=3,AN117=2),2)+IF(AND(AP$245=3,AN117=3),1)+IF(AND(AP$245=2,AN117=1),2)+IF(AND(AP$245=2,AN117=2),1)+IF(AND(AP$245=1,AN117=1),1)</f>
        <v>0</v>
      </c>
      <c r="AP117" s="5"/>
      <c r="AQ117" s="5"/>
      <c r="AR117" s="7">
        <f>IF(AND(AP$245&gt;4,AP117=1),12)+IF(AND(AP$245&gt;4,AP117=2),8)+IF(AND(AP$245&gt;4,AP117=3),6)+IF(AND(AP$245&gt;4,AP117=4),5)+IF(AND(AP$245&gt;4,AP117=5),4)+IF(AND(AP$245&gt;4,AP117=6),3)+IF(AND(AP$245&gt;4,AP117=7),2)+IF(AND(AP$245&gt;4,AP117&gt;7),1)+IF(AND(AP$245=4,AP117=1),8)+IF(AND(AP$245=4,AP117=2),6)+IF(AND(AP$245=4,AP117=3),4)+IF(AND(AP$245=4,AP117=4),2)+IF(AND(AP$245=3,AP117=1),6)+IF(AND(AP$245=3,AP117=2),4)+IF(AND(AP$245=3,AP117=3),2)+IF(AND(AP$245=2,AP117=1),4)+IF(AND(AP$245=2,AP117=2),2)+IF(AND(AP$245=1,AP117=1),2)</f>
        <v>0</v>
      </c>
      <c r="AS117" s="7">
        <f>IF(AND(AP$245&gt;4,AQ117=1),12)+IF(AND(AP$245&gt;4,AQ117=2),8)+IF(AND(AP$245&gt;4,AQ117=3),6)+IF(AND(AP$245&gt;4,AQ117=4),5)+IF(AND(AP$245&gt;4,AQ117=5),4)+IF(AND(AP$245&gt;4,AQ117=6),3)+IF(AND(AP$245&gt;4,AQ117=7),2)+IF(AND(AP$245&gt;4,AQ117&gt;7),1)+IF(AND(AP$245=4,AQ117=1),8)+IF(AND(AP$245=4,AQ117=2),6)+IF(AND(AP$245=4,AQ117=3),4)+IF(AND(AP$245=4,AQ117=4),2)+IF(AND(AP$245=3,AQ117=1),6)+IF(AND(AP$245=3,AQ117=2),4)+IF(AND(AP$245=3,AQ117=3),2)+IF(AND(AP$245=2,AQ117=1),4)+IF(AND(AP$245=2,AQ117=2),2)+IF(AND(AP$245=1,AQ117=1),2)</f>
        <v>0</v>
      </c>
      <c r="AT117" s="2"/>
      <c r="AU117" s="4"/>
      <c r="AV117" s="11">
        <f t="shared" si="207"/>
        <v>0</v>
      </c>
      <c r="AW117" s="2"/>
      <c r="AX117" s="2"/>
      <c r="AY117" s="2"/>
      <c r="AZ117" s="6"/>
      <c r="BA117" s="6"/>
      <c r="BB117" s="19">
        <f t="shared" si="119"/>
        <v>0</v>
      </c>
      <c r="BC117" s="2"/>
      <c r="BD117" s="3"/>
      <c r="BE117" s="4">
        <f>IF(AND(BF$245&gt;4,BD117=1),6)+IF(AND(BF$245&gt;4,BD117=2),4)+IF(AND(BF$245&gt;4,BD117=3),3)+IF(AND(BF$245&gt;4,BD117=4),2)+IF(AND(BF$245&gt;4,BD117=5),1)+IF(AND(BF$245&gt;4,BD117&gt;5),1)+IF(AND(BF$245=4,BD117=1),4)+IF(AND(BF$245=4,BD117=2),3)+IF(AND(BF$245=4,BD117=3),2)+IF(AND(BF$245=4,BD117=4),1)+IF(AND(BF$245=3,BD117=1),3)+IF(AND(BF$245=3,BD117=2),2)+IF(AND(BF$245=3,BD117=3),1)+IF(AND(BF$245=2,BD117=1),2)+IF(AND(BF$245=2,BD117=2),1)+IF(AND(BF$245=1,BD117=1),1)</f>
        <v>0</v>
      </c>
      <c r="BF117" s="5"/>
      <c r="BG117" s="5"/>
      <c r="BH117" s="7">
        <f>IF(AND(BF$245&gt;4,BF117=1),12)+IF(AND(BF$245&gt;4,BF117=2),8)+IF(AND(BF$245&gt;4,BF117=3),6)+IF(AND(BF$245&gt;4,BF117=4),5)+IF(AND(BF$245&gt;4,BF117=5),4)+IF(AND(BF$245&gt;4,BF117=6),3)+IF(AND(BF$245&gt;4,BF117=7),2)+IF(AND(BF$245&gt;4,BF117&gt;7),1)+IF(AND(BF$245=4,BF117=1),8)+IF(AND(BF$245=4,BF117=2),6)+IF(AND(BF$245=4,BF117=3),4)+IF(AND(BF$245=4,BF117=4),2)+IF(AND(BF$245=3,BF117=1),6)+IF(AND(BF$245=3,BF117=2),4)+IF(AND(BF$245=3,BF117=3),2)+IF(AND(BF$245=2,BF117=1),4)+IF(AND(BF$245=2,BF117=2),2)+IF(AND(BF$245=1,BF117=1),2)</f>
        <v>0</v>
      </c>
      <c r="BI117" s="7">
        <f>IF(AND(BF$245&gt;4,BG117=1),12)+IF(AND(BF$245&gt;4,BG117=2),8)+IF(AND(BF$245&gt;4,BG117=3),6)+IF(AND(BF$245&gt;4,BG117=4),5)+IF(AND(BF$245&gt;4,BG117=5),4)+IF(AND(BF$245&gt;4,BG117=6),3)+IF(AND(BF$245&gt;4,BG117=7),2)+IF(AND(BF$245&gt;4,BG117&gt;7),1)+IF(AND(BF$245=4,BG117=1),8)+IF(AND(BF$245=4,BG117=2),6)+IF(AND(BF$245=4,BG117=3),4)+IF(AND(BF$245=4,BG117=4),2)+IF(AND(BF$245=3,BG117=1),6)+IF(AND(BF$245=3,BG117=2),4)+IF(AND(BF$245=3,BG117=3),2)+IF(AND(BF$245=2,BG117=1),4)+IF(AND(BF$245=2,BG117=2),2)+IF(AND(BF$245=1,BG117=1),2)</f>
        <v>0</v>
      </c>
      <c r="BJ117" s="2" t="s">
        <v>29</v>
      </c>
      <c r="BK117" s="4">
        <f t="shared" ref="BK117" si="250">+BE117+BH117+BI117+BQ117</f>
        <v>0</v>
      </c>
      <c r="BL117" s="11">
        <f t="shared" ref="BL117" si="251">BK117+AV117</f>
        <v>0</v>
      </c>
      <c r="BM117" s="2"/>
      <c r="BN117" s="2"/>
      <c r="BO117" s="2"/>
      <c r="BP117" s="6"/>
      <c r="BQ117" s="6"/>
      <c r="BR117" s="19">
        <f t="shared" si="120"/>
        <v>0</v>
      </c>
      <c r="BS117" s="2"/>
      <c r="BT117" s="3"/>
      <c r="BU117" s="4">
        <f>IF(AND(BV$245&gt;4,BT117=1),6)+IF(AND(BV$245&gt;4,BT117=2),4)+IF(AND(BV$245&gt;4,BT117=3),3)+IF(AND(BV$245&gt;4,BT117=4),2)+IF(AND(BV$245&gt;4,BT117=5),1)+IF(AND(BV$245&gt;4,BT117&gt;5),1)+IF(AND(BV$245=4,BT117=1),4)+IF(AND(BV$245=4,BT117=2),3)+IF(AND(BV$245=4,BT117=3),2)+IF(AND(BV$245=4,BT117=4),1)+IF(AND(BV$245=3,BT117=1),3)+IF(AND(BV$245=3,BT117=2),2)+IF(AND(BV$245=3,BT117=3),1)+IF(AND(BV$245=2,BT117=1),2)+IF(AND(BV$245=2,BT117=2),1)+IF(AND(BV$245=1,BT117=1),1)</f>
        <v>0</v>
      </c>
      <c r="BV117" s="5"/>
      <c r="BW117" s="5"/>
      <c r="BX117" s="7">
        <f>IF(AND(BV$245&gt;4,BV117=1),12)+IF(AND(BV$245&gt;4,BV117=2),8)+IF(AND(BV$245&gt;4,BV117=3),6)+IF(AND(BV$245&gt;4,BV117=4),5)+IF(AND(BV$245&gt;4,BV117=5),4)+IF(AND(BV$245&gt;4,BV117=6),3)+IF(AND(BV$245&gt;4,BV117=7),2)+IF(AND(BV$245&gt;4,BV117&gt;7),1)+IF(AND(BV$245=4,BV117=1),8)+IF(AND(BV$245=4,BV117=2),6)+IF(AND(BV$245=4,BV117=3),4)+IF(AND(BV$245=4,BV117=4),2)+IF(AND(BV$245=3,BV117=1),6)+IF(AND(BV$245=3,BV117=2),4)+IF(AND(BV$245=3,BV117=3),2)+IF(AND(BV$245=2,BV117=1),4)+IF(AND(BV$245=2,BV117=2),2)+IF(AND(BV$245=1,BV117=1),2)</f>
        <v>0</v>
      </c>
      <c r="BY117" s="7">
        <f>IF(AND(BV$245&gt;4,BW117=1),12)+IF(AND(BV$245&gt;4,BW117=2),8)+IF(AND(BV$245&gt;4,BW117=3),6)+IF(AND(BV$245&gt;4,BW117=4),5)+IF(AND(BV$245&gt;4,BW117=5),4)+IF(AND(BV$245&gt;4,BW117=6),3)+IF(AND(BV$245&gt;4,BW117=7),2)+IF(AND(BV$245&gt;4,BW117&gt;7),1)+IF(AND(BV$245=4,BW117=1),8)+IF(AND(BV$245=4,BW117=2),6)+IF(AND(BV$245=4,BW117=3),4)+IF(AND(BV$245=4,BW117=4),2)+IF(AND(BV$245=3,BW117=1),6)+IF(AND(BV$245=3,BW117=2),4)+IF(AND(BV$245=3,BW117=3),2)+IF(AND(BV$245=2,BW117=1),4)+IF(AND(BV$245=2,BW117=2),2)+IF(AND(BV$245=1,BW117=1),2)</f>
        <v>0</v>
      </c>
      <c r="BZ117" s="2" t="s">
        <v>29</v>
      </c>
      <c r="CA117" s="4">
        <f t="shared" ref="CA117" si="252">+BU117+BX117+BY117+CG117</f>
        <v>0</v>
      </c>
      <c r="CB117" s="11">
        <f t="shared" ref="CB117:CB118" si="253">CA117+BL117</f>
        <v>0</v>
      </c>
      <c r="CC117" s="2"/>
      <c r="CD117" s="2"/>
      <c r="CE117" s="2"/>
      <c r="CF117" s="6"/>
      <c r="CG117" s="6"/>
      <c r="CH117" s="19">
        <f t="shared" ref="CH117:CH129" si="254">MIN(BR117,BS117,CC117,CD117)</f>
        <v>0</v>
      </c>
      <c r="CI117" s="2"/>
      <c r="CJ117" s="3"/>
      <c r="CK117" s="4">
        <f>IF(AND(CL$245&gt;4,CJ117=1),6)+IF(AND(CL$245&gt;4,CJ117=2),4)+IF(AND(CL$245&gt;4,CJ117=3),3)+IF(AND(CL$245&gt;4,CJ117=4),2)+IF(AND(CL$245&gt;4,CJ117=5),1)+IF(AND(CL$245&gt;4,CJ117&gt;5),1)+IF(AND(CL$245=4,CJ117=1),4)+IF(AND(CL$245=4,CJ117=2),3)+IF(AND(CL$245=4,CJ117=3),2)+IF(AND(CL$245=4,CJ117=4),1)+IF(AND(CL$245=3,CJ117=1),3)+IF(AND(CL$245=3,CJ117=2),2)+IF(AND(CL$245=3,CJ117=3),1)+IF(AND(CL$245=2,CJ117=1),2)+IF(AND(CL$245=2,CJ117=2),1)+IF(AND(CL$245=1,CJ117=1),1)</f>
        <v>0</v>
      </c>
      <c r="CL117" s="5"/>
      <c r="CM117" s="5"/>
      <c r="CN117" s="7">
        <f>IF(AND(CL$245&gt;4,CL117=1),12)+IF(AND(CL$245&gt;4,CL117=2),8)+IF(AND(CL$245&gt;4,CL117=3),6)+IF(AND(CL$245&gt;4,CL117=4),5)+IF(AND(CL$245&gt;4,CL117=5),4)+IF(AND(CL$245&gt;4,CL117=6),3)+IF(AND(CL$245&gt;4,CL117=7),2)+IF(AND(CL$245&gt;4,CL117&gt;7),1)+IF(AND(CL$245=4,CL117=1),8)+IF(AND(CL$245=4,CL117=2),6)+IF(AND(CL$245=4,CL117=3),4)+IF(AND(CL$245=4,CL117=4),2)+IF(AND(CL$245=3,CL117=1),6)+IF(AND(CL$245=3,CL117=2),4)+IF(AND(CL$245=3,CL117=3),2)+IF(AND(CL$245=2,CL117=1),4)+IF(AND(CL$245=2,CL117=2),2)+IF(AND(CL$245=1,CL117=1),2)</f>
        <v>0</v>
      </c>
      <c r="CO117" s="7">
        <f>IF(AND(CL$245&gt;4,CM117=1),12)+IF(AND(CL$245&gt;4,CM117=2),8)+IF(AND(CL$245&gt;4,CM117=3),6)+IF(AND(CL$245&gt;4,CM117=4),5)+IF(AND(CL$245&gt;4,CM117=5),4)+IF(AND(CL$245&gt;4,CM117=6),3)+IF(AND(CL$245&gt;4,CM117=7),2)+IF(AND(CL$245&gt;4,CM117&gt;7),1)+IF(AND(CL$245=4,CM117=1),8)+IF(AND(CL$245=4,CM117=2),6)+IF(AND(CL$245=4,CM117=3),4)+IF(AND(CL$245=4,CM117=4),2)+IF(AND(CL$245=3,CM117=1),6)+IF(AND(CL$245=3,CM117=2),4)+IF(AND(CL$245=3,CM117=3),2)+IF(AND(CL$245=2,CM117=1),4)+IF(AND(CL$245=2,CM117=2),2)+IF(AND(CL$245=1,CM117=1),2)</f>
        <v>0</v>
      </c>
      <c r="CP117" s="2" t="s">
        <v>29</v>
      </c>
      <c r="CQ117" s="4">
        <f t="shared" ref="CQ117" si="255">+CK117+CN117+CO117+CW117</f>
        <v>0</v>
      </c>
      <c r="CR117" s="11">
        <f t="shared" ref="CR117" si="256">CQ117+CB117</f>
        <v>0</v>
      </c>
      <c r="CS117" s="2"/>
      <c r="CT117" s="2"/>
      <c r="CU117" s="2"/>
      <c r="CV117" s="6"/>
      <c r="CW117" s="6"/>
      <c r="CX117" s="19">
        <f t="shared" ref="CX117:CX134" si="257">MIN(CH117,CI117,CS117,CT117)</f>
        <v>0</v>
      </c>
      <c r="CY117" s="2"/>
      <c r="CZ117" s="3"/>
      <c r="DA117" s="4">
        <f>IF(AND(DB$245&gt;4,CZ117=1),6)+IF(AND(DB$245&gt;4,CZ117=2),4)+IF(AND(DB$245&gt;4,CZ117=3),3)+IF(AND(DB$245&gt;4,CZ117=4),2)+IF(AND(DB$245&gt;4,CZ117=5),1)+IF(AND(DB$245&gt;4,CZ117&gt;5),1)+IF(AND(DB$245=4,CZ117=1),4)+IF(AND(DB$245=4,CZ117=2),3)+IF(AND(DB$245=4,CZ117=3),2)+IF(AND(DB$245=4,CZ117=4),1)+IF(AND(DB$245=3,CZ117=1),3)+IF(AND(DB$245=3,CZ117=2),2)+IF(AND(DB$245=3,CZ117=3),1)+IF(AND(DB$245=2,CZ117=1),2)+IF(AND(DB$245=2,CZ117=2),1)+IF(AND(DB$245=1,CZ117=1),1)</f>
        <v>0</v>
      </c>
      <c r="DB117" s="5"/>
      <c r="DC117" s="5"/>
      <c r="DD117" s="7">
        <f>IF(AND(DB$245&gt;4,DB117=1),12)+IF(AND(DB$245&gt;4,DB117=2),8)+IF(AND(DB$245&gt;4,DB117=3),6)+IF(AND(DB$245&gt;4,DB117=4),5)+IF(AND(DB$245&gt;4,DB117=5),4)+IF(AND(DB$245&gt;4,DB117=6),3)+IF(AND(DB$245&gt;4,DB117=7),2)+IF(AND(DB$245&gt;4,DB117&gt;7),1)+IF(AND(DB$245=4,DB117=1),8)+IF(AND(DB$245=4,DB117=2),6)+IF(AND(DB$245=4,DB117=3),4)+IF(AND(DB$245=4,DB117=4),2)+IF(AND(DB$245=3,DB117=1),6)+IF(AND(DB$245=3,DB117=2),4)+IF(AND(DB$245=3,DB117=3),2)+IF(AND(DB$245=2,DB117=1),4)+IF(AND(DB$245=2,DB117=2),2)+IF(AND(DB$245=1,DB117=1),2)</f>
        <v>0</v>
      </c>
      <c r="DE117" s="7">
        <f>IF(AND(DB$245&gt;4,DC117=1),12)+IF(AND(DB$245&gt;4,DC117=2),8)+IF(AND(DB$245&gt;4,DC117=3),6)+IF(AND(DB$245&gt;4,DC117=4),5)+IF(AND(DB$245&gt;4,DC117=5),4)+IF(AND(DB$245&gt;4,DC117=6),3)+IF(AND(DB$245&gt;4,DC117=7),2)+IF(AND(DB$245&gt;4,DC117&gt;7),1)+IF(AND(DB$245=4,DC117=1),8)+IF(AND(DB$245=4,DC117=2),6)+IF(AND(DB$245=4,DC117=3),4)+IF(AND(DB$245=4,DC117=4),2)+IF(AND(DB$245=3,DC117=1),6)+IF(AND(DB$245=3,DC117=2),4)+IF(AND(DB$245=3,DC117=3),2)+IF(AND(DB$245=2,DC117=1),4)+IF(AND(DB$245=2,DC117=2),2)+IF(AND(DB$245=1,DC117=1),2)</f>
        <v>0</v>
      </c>
      <c r="DF117" s="2" t="s">
        <v>29</v>
      </c>
      <c r="DG117" s="4">
        <f t="shared" ref="DG117" si="258">+DA117+DD117+DE117+DM117</f>
        <v>0</v>
      </c>
      <c r="DH117" s="11">
        <f t="shared" ref="DH117" si="259">DG117+CR117</f>
        <v>0</v>
      </c>
      <c r="DI117" s="2"/>
      <c r="DJ117" s="2"/>
      <c r="DK117" s="2"/>
      <c r="DL117" s="2"/>
      <c r="DM117" s="6"/>
      <c r="DN117" s="19">
        <f t="shared" si="124"/>
        <v>0</v>
      </c>
    </row>
    <row r="118" spans="1:118" s="15" customFormat="1" ht="14">
      <c r="A118" s="13"/>
      <c r="B118" s="22">
        <v>8</v>
      </c>
      <c r="C118" s="17"/>
      <c r="D118" s="1"/>
      <c r="E118" s="1"/>
      <c r="F118" s="57"/>
      <c r="G118" s="10"/>
      <c r="H118" s="7"/>
      <c r="I118" s="4"/>
      <c r="J118" s="2"/>
      <c r="K118" s="2"/>
      <c r="L118" s="4"/>
      <c r="M118" s="4"/>
      <c r="N118" s="2"/>
      <c r="O118" s="4"/>
      <c r="P118" s="11"/>
      <c r="Q118" s="10"/>
      <c r="R118" s="10"/>
      <c r="S118" s="2"/>
      <c r="T118" s="2"/>
      <c r="U118" s="6"/>
      <c r="V118" s="19">
        <f t="shared" si="117"/>
        <v>0</v>
      </c>
      <c r="W118" s="10"/>
      <c r="X118" s="7"/>
      <c r="Y118" s="4"/>
      <c r="Z118" s="2"/>
      <c r="AA118" s="2"/>
      <c r="AB118" s="4"/>
      <c r="AC118" s="4"/>
      <c r="AD118" s="2"/>
      <c r="AE118" s="4"/>
      <c r="AF118" s="11">
        <f t="shared" si="206"/>
        <v>0</v>
      </c>
      <c r="AG118" s="10"/>
      <c r="AH118" s="10"/>
      <c r="AI118" s="2"/>
      <c r="AJ118" s="2"/>
      <c r="AK118" s="6"/>
      <c r="AL118" s="19">
        <f t="shared" si="118"/>
        <v>0</v>
      </c>
      <c r="AM118" s="10"/>
      <c r="AN118" s="7"/>
      <c r="AO118" s="4"/>
      <c r="AP118" s="2"/>
      <c r="AQ118" s="2"/>
      <c r="AR118" s="4"/>
      <c r="AS118" s="4"/>
      <c r="AT118" s="2"/>
      <c r="AU118" s="4"/>
      <c r="AV118" s="11">
        <f t="shared" si="207"/>
        <v>0</v>
      </c>
      <c r="AW118" s="10"/>
      <c r="AX118" s="10"/>
      <c r="AY118" s="2"/>
      <c r="AZ118" s="2"/>
      <c r="BA118" s="6"/>
      <c r="BB118" s="19">
        <f t="shared" si="119"/>
        <v>0</v>
      </c>
      <c r="BC118" s="10"/>
      <c r="BD118" s="7"/>
      <c r="BE118" s="4"/>
      <c r="BF118" s="2"/>
      <c r="BG118" s="2"/>
      <c r="BH118" s="4"/>
      <c r="BI118" s="4"/>
      <c r="BJ118" s="2"/>
      <c r="BK118" s="4"/>
      <c r="BL118" s="11">
        <f t="shared" ref="BL118" si="260">BK118+AV118</f>
        <v>0</v>
      </c>
      <c r="BM118" s="10"/>
      <c r="BN118" s="10"/>
      <c r="BO118" s="2"/>
      <c r="BP118" s="2"/>
      <c r="BQ118" s="6"/>
      <c r="BR118" s="19">
        <f t="shared" si="120"/>
        <v>0</v>
      </c>
      <c r="BS118" s="10"/>
      <c r="BT118" s="7"/>
      <c r="BU118" s="4"/>
      <c r="BV118" s="2"/>
      <c r="BW118" s="2"/>
      <c r="BX118" s="4"/>
      <c r="BY118" s="4"/>
      <c r="BZ118" s="2"/>
      <c r="CA118" s="4"/>
      <c r="CB118" s="11">
        <f t="shared" si="253"/>
        <v>0</v>
      </c>
      <c r="CC118" s="10"/>
      <c r="CD118" s="10"/>
      <c r="CE118" s="2"/>
      <c r="CF118" s="2"/>
      <c r="CG118" s="6"/>
      <c r="CH118" s="19">
        <f t="shared" si="254"/>
        <v>0</v>
      </c>
      <c r="CI118" s="10"/>
      <c r="CJ118" s="7"/>
      <c r="CK118" s="4"/>
      <c r="CL118" s="2"/>
      <c r="CM118" s="2"/>
      <c r="CN118" s="4"/>
      <c r="CO118" s="4"/>
      <c r="CP118" s="2"/>
      <c r="CQ118" s="4"/>
      <c r="CR118" s="11">
        <f t="shared" ref="CR118" si="261">CQ118+CB118</f>
        <v>0</v>
      </c>
      <c r="CS118" s="10"/>
      <c r="CT118" s="10"/>
      <c r="CU118" s="2"/>
      <c r="CV118" s="2"/>
      <c r="CW118" s="6"/>
      <c r="CX118" s="19">
        <f t="shared" si="257"/>
        <v>0</v>
      </c>
      <c r="CY118" s="10"/>
      <c r="CZ118" s="7"/>
      <c r="DA118" s="4"/>
      <c r="DB118" s="2"/>
      <c r="DC118" s="2"/>
      <c r="DD118" s="4"/>
      <c r="DE118" s="4"/>
      <c r="DF118" s="2"/>
      <c r="DG118" s="4"/>
      <c r="DH118" s="11">
        <f t="shared" ref="DH118" si="262">DG118+CR118</f>
        <v>0</v>
      </c>
      <c r="DI118" s="10"/>
      <c r="DJ118" s="10"/>
      <c r="DK118" s="2"/>
      <c r="DL118" s="2"/>
      <c r="DM118" s="6"/>
      <c r="DN118" s="19">
        <f t="shared" si="124"/>
        <v>0</v>
      </c>
    </row>
    <row r="119" spans="1:118" s="15" customFormat="1" ht="14">
      <c r="A119" s="21"/>
      <c r="B119" s="23" t="s">
        <v>35</v>
      </c>
      <c r="C119" s="24"/>
      <c r="D119" s="25"/>
      <c r="E119" s="25"/>
      <c r="F119" s="57"/>
      <c r="G119" s="18"/>
      <c r="H119" s="11"/>
      <c r="I119" s="18"/>
      <c r="J119" s="18"/>
      <c r="K119" s="18"/>
      <c r="L119" s="18"/>
      <c r="M119" s="18"/>
      <c r="N119" s="18"/>
      <c r="O119" s="11"/>
      <c r="P119" s="11"/>
      <c r="Q119" s="18"/>
      <c r="R119" s="18"/>
      <c r="S119" s="18"/>
      <c r="T119" s="18"/>
      <c r="U119" s="12"/>
      <c r="V119" s="19">
        <f t="shared" si="117"/>
        <v>0</v>
      </c>
      <c r="W119" s="18"/>
      <c r="X119" s="11"/>
      <c r="Y119" s="18"/>
      <c r="Z119" s="18"/>
      <c r="AA119" s="18"/>
      <c r="AB119" s="18"/>
      <c r="AC119" s="18"/>
      <c r="AD119" s="18"/>
      <c r="AE119" s="11"/>
      <c r="AF119" s="11"/>
      <c r="AG119" s="18"/>
      <c r="AH119" s="18"/>
      <c r="AI119" s="18"/>
      <c r="AJ119" s="18"/>
      <c r="AK119" s="12"/>
      <c r="AL119" s="19">
        <f t="shared" si="118"/>
        <v>0</v>
      </c>
      <c r="AM119" s="18"/>
      <c r="AN119" s="11"/>
      <c r="AO119" s="18"/>
      <c r="AP119" s="18"/>
      <c r="AQ119" s="18"/>
      <c r="AR119" s="18"/>
      <c r="AS119" s="18"/>
      <c r="AT119" s="18"/>
      <c r="AU119" s="11"/>
      <c r="AV119" s="11"/>
      <c r="AW119" s="18"/>
      <c r="AX119" s="18"/>
      <c r="AY119" s="18"/>
      <c r="AZ119" s="18"/>
      <c r="BA119" s="12"/>
      <c r="BB119" s="19">
        <f t="shared" si="119"/>
        <v>0</v>
      </c>
      <c r="BC119" s="18"/>
      <c r="BD119" s="11"/>
      <c r="BE119" s="18"/>
      <c r="BF119" s="18"/>
      <c r="BG119" s="18"/>
      <c r="BH119" s="18"/>
      <c r="BI119" s="18"/>
      <c r="BJ119" s="18"/>
      <c r="BK119" s="11"/>
      <c r="BL119" s="11"/>
      <c r="BM119" s="18"/>
      <c r="BN119" s="18"/>
      <c r="BO119" s="18"/>
      <c r="BP119" s="18"/>
      <c r="BQ119" s="12"/>
      <c r="BR119" s="19">
        <f t="shared" si="120"/>
        <v>0</v>
      </c>
      <c r="BS119" s="18"/>
      <c r="BT119" s="11"/>
      <c r="BU119" s="18"/>
      <c r="BV119" s="18"/>
      <c r="BW119" s="18"/>
      <c r="BX119" s="18"/>
      <c r="BY119" s="18"/>
      <c r="BZ119" s="18"/>
      <c r="CA119" s="11"/>
      <c r="CB119" s="11"/>
      <c r="CC119" s="18"/>
      <c r="CD119" s="18"/>
      <c r="CE119" s="18"/>
      <c r="CF119" s="18"/>
      <c r="CG119" s="12"/>
      <c r="CH119" s="19">
        <f t="shared" si="254"/>
        <v>0</v>
      </c>
      <c r="CI119" s="18"/>
      <c r="CJ119" s="11"/>
      <c r="CK119" s="18"/>
      <c r="CL119" s="18"/>
      <c r="CM119" s="18"/>
      <c r="CN119" s="18"/>
      <c r="CO119" s="18"/>
      <c r="CP119" s="18"/>
      <c r="CQ119" s="11"/>
      <c r="CR119" s="11"/>
      <c r="CS119" s="18"/>
      <c r="CT119" s="18"/>
      <c r="CU119" s="18"/>
      <c r="CV119" s="18"/>
      <c r="CW119" s="12"/>
      <c r="CX119" s="19">
        <f t="shared" si="257"/>
        <v>0</v>
      </c>
      <c r="CY119" s="18"/>
      <c r="CZ119" s="11"/>
      <c r="DA119" s="18"/>
      <c r="DB119" s="18"/>
      <c r="DC119" s="18"/>
      <c r="DD119" s="18"/>
      <c r="DE119" s="18"/>
      <c r="DF119" s="18"/>
      <c r="DG119" s="11"/>
      <c r="DH119" s="11"/>
      <c r="DI119" s="18"/>
      <c r="DJ119" s="18"/>
      <c r="DK119" s="18"/>
      <c r="DL119" s="18"/>
      <c r="DM119" s="12"/>
      <c r="DN119" s="19">
        <f t="shared" si="124"/>
        <v>0</v>
      </c>
    </row>
    <row r="120" spans="1:118" s="15" customFormat="1" ht="14" hidden="1">
      <c r="A120" s="13">
        <v>1</v>
      </c>
      <c r="B120" s="1" t="s">
        <v>49</v>
      </c>
      <c r="C120" s="2">
        <v>3371</v>
      </c>
      <c r="D120" s="1">
        <v>43</v>
      </c>
      <c r="E120" s="1" t="s">
        <v>101</v>
      </c>
      <c r="F120" s="57">
        <v>21.43</v>
      </c>
      <c r="G120" s="2"/>
      <c r="H120" s="3"/>
      <c r="I120" s="2"/>
      <c r="J120" s="5"/>
      <c r="K120" s="5"/>
      <c r="L120" s="2"/>
      <c r="M120" s="2"/>
      <c r="N120" s="2"/>
      <c r="O120" s="4"/>
      <c r="P120" s="11"/>
      <c r="Q120" s="2"/>
      <c r="R120" s="2"/>
      <c r="S120" s="2"/>
      <c r="T120" s="2" t="s">
        <v>102</v>
      </c>
      <c r="U120" s="6"/>
      <c r="V120" s="19">
        <f t="shared" si="117"/>
        <v>21.43</v>
      </c>
      <c r="W120" s="2"/>
      <c r="X120" s="3"/>
      <c r="Y120" s="2"/>
      <c r="Z120" s="5"/>
      <c r="AA120" s="5"/>
      <c r="AB120" s="2"/>
      <c r="AC120" s="2"/>
      <c r="AD120" s="2"/>
      <c r="AE120" s="4"/>
      <c r="AF120" s="11"/>
      <c r="AG120" s="2"/>
      <c r="AH120" s="2"/>
      <c r="AI120" s="2"/>
      <c r="AJ120" s="2" t="s">
        <v>102</v>
      </c>
      <c r="AK120" s="6"/>
      <c r="AL120" s="19">
        <f t="shared" si="118"/>
        <v>21.43</v>
      </c>
      <c r="AM120" s="2"/>
      <c r="AN120" s="3"/>
      <c r="AO120" s="2"/>
      <c r="AP120" s="5"/>
      <c r="AQ120" s="5"/>
      <c r="AR120" s="2"/>
      <c r="AS120" s="2"/>
      <c r="AT120" s="2"/>
      <c r="AU120" s="4"/>
      <c r="AV120" s="11"/>
      <c r="AW120" s="2"/>
      <c r="AX120" s="2"/>
      <c r="AY120" s="2"/>
      <c r="AZ120" s="2" t="s">
        <v>102</v>
      </c>
      <c r="BA120" s="6"/>
      <c r="BB120" s="19">
        <f t="shared" si="119"/>
        <v>21.43</v>
      </c>
      <c r="BC120" s="2"/>
      <c r="BD120" s="3"/>
      <c r="BE120" s="2"/>
      <c r="BF120" s="5"/>
      <c r="BG120" s="5"/>
      <c r="BH120" s="2"/>
      <c r="BI120" s="2"/>
      <c r="BJ120" s="2"/>
      <c r="BK120" s="4"/>
      <c r="BL120" s="11"/>
      <c r="BM120" s="2"/>
      <c r="BN120" s="2"/>
      <c r="BO120" s="2"/>
      <c r="BP120" s="2" t="s">
        <v>102</v>
      </c>
      <c r="BQ120" s="6"/>
      <c r="BR120" s="19">
        <f t="shared" si="120"/>
        <v>21.43</v>
      </c>
      <c r="BS120" s="2"/>
      <c r="BT120" s="3"/>
      <c r="BU120" s="2"/>
      <c r="BV120" s="5"/>
      <c r="BW120" s="5"/>
      <c r="BX120" s="2"/>
      <c r="BY120" s="2"/>
      <c r="BZ120" s="2"/>
      <c r="CA120" s="4"/>
      <c r="CB120" s="11"/>
      <c r="CC120" s="2"/>
      <c r="CD120" s="2"/>
      <c r="CE120" s="2"/>
      <c r="CF120" s="2" t="s">
        <v>102</v>
      </c>
      <c r="CG120" s="6"/>
      <c r="CH120" s="19">
        <f t="shared" si="254"/>
        <v>21.43</v>
      </c>
      <c r="CI120" s="2"/>
      <c r="CJ120" s="3"/>
      <c r="CK120" s="2"/>
      <c r="CL120" s="5"/>
      <c r="CM120" s="5"/>
      <c r="CN120" s="2"/>
      <c r="CO120" s="2"/>
      <c r="CP120" s="2"/>
      <c r="CQ120" s="4"/>
      <c r="CR120" s="11"/>
      <c r="CS120" s="2"/>
      <c r="CT120" s="2"/>
      <c r="CU120" s="2"/>
      <c r="CV120" s="2" t="s">
        <v>102</v>
      </c>
      <c r="CW120" s="6"/>
      <c r="CX120" s="19">
        <f t="shared" si="257"/>
        <v>21.43</v>
      </c>
      <c r="CY120" s="2"/>
      <c r="CZ120" s="3"/>
      <c r="DA120" s="2"/>
      <c r="DB120" s="5"/>
      <c r="DC120" s="5"/>
      <c r="DD120" s="2"/>
      <c r="DE120" s="2"/>
      <c r="DF120" s="2"/>
      <c r="DG120" s="4"/>
      <c r="DH120" s="11"/>
      <c r="DI120" s="2"/>
      <c r="DJ120" s="2"/>
      <c r="DK120" s="2"/>
      <c r="DL120" s="2" t="s">
        <v>102</v>
      </c>
      <c r="DM120" s="6"/>
      <c r="DN120" s="19">
        <f t="shared" si="124"/>
        <v>21.43</v>
      </c>
    </row>
    <row r="121" spans="1:118" s="15" customFormat="1" ht="14" hidden="1">
      <c r="A121" s="13">
        <v>2</v>
      </c>
      <c r="B121" s="1" t="s">
        <v>124</v>
      </c>
      <c r="C121" s="2">
        <v>14141</v>
      </c>
      <c r="D121" s="1">
        <v>146</v>
      </c>
      <c r="E121" s="1" t="s">
        <v>125</v>
      </c>
      <c r="F121" s="57">
        <v>23.332000000000001</v>
      </c>
      <c r="G121" s="2"/>
      <c r="H121" s="3"/>
      <c r="I121" s="2"/>
      <c r="J121" s="5"/>
      <c r="K121" s="5"/>
      <c r="L121" s="2"/>
      <c r="M121" s="2"/>
      <c r="N121" s="2"/>
      <c r="O121" s="4"/>
      <c r="P121" s="11"/>
      <c r="Q121" s="2"/>
      <c r="R121" s="2"/>
      <c r="S121" s="2"/>
      <c r="T121" s="2" t="s">
        <v>54</v>
      </c>
      <c r="U121" s="6"/>
      <c r="V121" s="19">
        <f t="shared" si="117"/>
        <v>23.332000000000001</v>
      </c>
      <c r="W121" s="2"/>
      <c r="X121" s="3"/>
      <c r="Y121" s="2"/>
      <c r="Z121" s="5"/>
      <c r="AA121" s="5"/>
      <c r="AB121" s="2"/>
      <c r="AC121" s="2"/>
      <c r="AD121" s="2"/>
      <c r="AE121" s="4"/>
      <c r="AF121" s="11"/>
      <c r="AG121" s="2"/>
      <c r="AH121" s="2"/>
      <c r="AI121" s="2"/>
      <c r="AJ121" s="2" t="s">
        <v>54</v>
      </c>
      <c r="AK121" s="6"/>
      <c r="AL121" s="19">
        <f t="shared" si="118"/>
        <v>23.332000000000001</v>
      </c>
      <c r="AM121" s="2"/>
      <c r="AN121" s="3"/>
      <c r="AO121" s="2"/>
      <c r="AP121" s="5"/>
      <c r="AQ121" s="5"/>
      <c r="AR121" s="2"/>
      <c r="AS121" s="2"/>
      <c r="AT121" s="2"/>
      <c r="AU121" s="4"/>
      <c r="AV121" s="11"/>
      <c r="AW121" s="2"/>
      <c r="AX121" s="2"/>
      <c r="AY121" s="2"/>
      <c r="AZ121" s="2" t="s">
        <v>54</v>
      </c>
      <c r="BA121" s="6"/>
      <c r="BB121" s="19">
        <f t="shared" si="119"/>
        <v>23.332000000000001</v>
      </c>
      <c r="BC121" s="2"/>
      <c r="BD121" s="3"/>
      <c r="BE121" s="2"/>
      <c r="BF121" s="5"/>
      <c r="BG121" s="5"/>
      <c r="BH121" s="2"/>
      <c r="BI121" s="2"/>
      <c r="BJ121" s="2"/>
      <c r="BK121" s="4"/>
      <c r="BL121" s="11"/>
      <c r="BM121" s="2"/>
      <c r="BN121" s="2"/>
      <c r="BO121" s="2"/>
      <c r="BP121" s="2" t="s">
        <v>54</v>
      </c>
      <c r="BQ121" s="6"/>
      <c r="BR121" s="19">
        <f t="shared" si="120"/>
        <v>23.332000000000001</v>
      </c>
      <c r="BS121" s="2"/>
      <c r="BT121" s="3"/>
      <c r="BU121" s="2"/>
      <c r="BV121" s="5"/>
      <c r="BW121" s="5"/>
      <c r="BX121" s="2"/>
      <c r="BY121" s="2"/>
      <c r="BZ121" s="2"/>
      <c r="CA121" s="4"/>
      <c r="CB121" s="11"/>
      <c r="CC121" s="2"/>
      <c r="CD121" s="2"/>
      <c r="CE121" s="2"/>
      <c r="CF121" s="2" t="s">
        <v>54</v>
      </c>
      <c r="CG121" s="6"/>
      <c r="CH121" s="19">
        <f t="shared" si="254"/>
        <v>23.332000000000001</v>
      </c>
      <c r="CI121" s="2"/>
      <c r="CJ121" s="3"/>
      <c r="CK121" s="2"/>
      <c r="CL121" s="5"/>
      <c r="CM121" s="5"/>
      <c r="CN121" s="2"/>
      <c r="CO121" s="2"/>
      <c r="CP121" s="2"/>
      <c r="CQ121" s="4"/>
      <c r="CR121" s="11"/>
      <c r="CS121" s="2"/>
      <c r="CT121" s="2"/>
      <c r="CU121" s="2"/>
      <c r="CV121" s="2" t="s">
        <v>54</v>
      </c>
      <c r="CW121" s="6"/>
      <c r="CX121" s="19">
        <f t="shared" si="257"/>
        <v>23.332000000000001</v>
      </c>
      <c r="CY121" s="2"/>
      <c r="CZ121" s="3"/>
      <c r="DA121" s="2"/>
      <c r="DB121" s="5"/>
      <c r="DC121" s="5"/>
      <c r="DD121" s="2"/>
      <c r="DE121" s="2"/>
      <c r="DF121" s="2"/>
      <c r="DG121" s="4"/>
      <c r="DH121" s="11"/>
      <c r="DI121" s="2"/>
      <c r="DJ121" s="2"/>
      <c r="DK121" s="2"/>
      <c r="DL121" s="2" t="s">
        <v>54</v>
      </c>
      <c r="DM121" s="6"/>
      <c r="DN121" s="19">
        <f t="shared" si="124"/>
        <v>23.332000000000001</v>
      </c>
    </row>
    <row r="122" spans="1:118" s="15" customFormat="1" ht="14" hidden="1">
      <c r="A122" s="13">
        <v>3</v>
      </c>
      <c r="B122" s="1" t="s">
        <v>110</v>
      </c>
      <c r="C122" s="2"/>
      <c r="D122" s="1">
        <v>43</v>
      </c>
      <c r="E122" s="1" t="s">
        <v>101</v>
      </c>
      <c r="F122" s="57">
        <v>22.327000000000002</v>
      </c>
      <c r="G122" s="2"/>
      <c r="H122" s="3"/>
      <c r="I122" s="2"/>
      <c r="J122" s="5"/>
      <c r="K122" s="5"/>
      <c r="L122" s="2"/>
      <c r="M122" s="2"/>
      <c r="N122" s="2"/>
      <c r="O122" s="4"/>
      <c r="P122" s="11"/>
      <c r="Q122" s="2"/>
      <c r="R122" s="2"/>
      <c r="S122" s="2"/>
      <c r="T122" s="2" t="s">
        <v>111</v>
      </c>
      <c r="U122" s="6"/>
      <c r="V122" s="19">
        <f t="shared" si="117"/>
        <v>22.327000000000002</v>
      </c>
      <c r="W122" s="2"/>
      <c r="X122" s="3"/>
      <c r="Y122" s="2"/>
      <c r="Z122" s="5"/>
      <c r="AA122" s="5"/>
      <c r="AB122" s="2"/>
      <c r="AC122" s="2"/>
      <c r="AD122" s="2"/>
      <c r="AE122" s="4"/>
      <c r="AF122" s="11"/>
      <c r="AG122" s="2"/>
      <c r="AH122" s="2"/>
      <c r="AI122" s="2"/>
      <c r="AJ122" s="2" t="s">
        <v>111</v>
      </c>
      <c r="AK122" s="6"/>
      <c r="AL122" s="19">
        <f t="shared" si="118"/>
        <v>22.327000000000002</v>
      </c>
      <c r="AM122" s="2"/>
      <c r="AN122" s="3"/>
      <c r="AO122" s="2"/>
      <c r="AP122" s="5"/>
      <c r="AQ122" s="5"/>
      <c r="AR122" s="2"/>
      <c r="AS122" s="2"/>
      <c r="AT122" s="2"/>
      <c r="AU122" s="4"/>
      <c r="AV122" s="11"/>
      <c r="AW122" s="2"/>
      <c r="AX122" s="2"/>
      <c r="AY122" s="2"/>
      <c r="AZ122" s="2" t="s">
        <v>111</v>
      </c>
      <c r="BA122" s="6"/>
      <c r="BB122" s="19">
        <f t="shared" si="119"/>
        <v>22.327000000000002</v>
      </c>
      <c r="BC122" s="2"/>
      <c r="BD122" s="3"/>
      <c r="BE122" s="2"/>
      <c r="BF122" s="5"/>
      <c r="BG122" s="5"/>
      <c r="BH122" s="2"/>
      <c r="BI122" s="2"/>
      <c r="BJ122" s="2"/>
      <c r="BK122" s="4"/>
      <c r="BL122" s="11"/>
      <c r="BM122" s="2"/>
      <c r="BN122" s="2"/>
      <c r="BO122" s="2"/>
      <c r="BP122" s="2" t="s">
        <v>111</v>
      </c>
      <c r="BQ122" s="6"/>
      <c r="BR122" s="19">
        <f t="shared" si="120"/>
        <v>22.327000000000002</v>
      </c>
      <c r="BS122" s="2"/>
      <c r="BT122" s="3"/>
      <c r="BU122" s="2"/>
      <c r="BV122" s="5"/>
      <c r="BW122" s="5"/>
      <c r="BX122" s="2"/>
      <c r="BY122" s="2"/>
      <c r="BZ122" s="2"/>
      <c r="CA122" s="4"/>
      <c r="CB122" s="11"/>
      <c r="CC122" s="2"/>
      <c r="CD122" s="2"/>
      <c r="CE122" s="2"/>
      <c r="CF122" s="2" t="s">
        <v>111</v>
      </c>
      <c r="CG122" s="6"/>
      <c r="CH122" s="19">
        <f t="shared" si="254"/>
        <v>22.327000000000002</v>
      </c>
      <c r="CI122" s="2"/>
      <c r="CJ122" s="3"/>
      <c r="CK122" s="2"/>
      <c r="CL122" s="5"/>
      <c r="CM122" s="5"/>
      <c r="CN122" s="2"/>
      <c r="CO122" s="2"/>
      <c r="CP122" s="2"/>
      <c r="CQ122" s="4"/>
      <c r="CR122" s="11"/>
      <c r="CS122" s="2"/>
      <c r="CT122" s="2"/>
      <c r="CU122" s="2"/>
      <c r="CV122" s="2" t="s">
        <v>111</v>
      </c>
      <c r="CW122" s="6"/>
      <c r="CX122" s="19">
        <f t="shared" si="257"/>
        <v>22.327000000000002</v>
      </c>
      <c r="CY122" s="2"/>
      <c r="CZ122" s="3"/>
      <c r="DA122" s="2"/>
      <c r="DB122" s="5"/>
      <c r="DC122" s="5"/>
      <c r="DD122" s="2"/>
      <c r="DE122" s="2"/>
      <c r="DF122" s="2"/>
      <c r="DG122" s="4"/>
      <c r="DH122" s="11"/>
      <c r="DI122" s="2"/>
      <c r="DJ122" s="2"/>
      <c r="DK122" s="2"/>
      <c r="DL122" s="2" t="s">
        <v>111</v>
      </c>
      <c r="DM122" s="6"/>
      <c r="DN122" s="19">
        <f t="shared" si="124"/>
        <v>22.327000000000002</v>
      </c>
    </row>
    <row r="123" spans="1:118" s="15" customFormat="1" ht="14" hidden="1">
      <c r="A123" s="13">
        <v>4</v>
      </c>
      <c r="B123" s="1" t="s">
        <v>130</v>
      </c>
      <c r="C123" s="2">
        <v>28345</v>
      </c>
      <c r="D123" s="1">
        <v>888</v>
      </c>
      <c r="E123" s="1" t="s">
        <v>91</v>
      </c>
      <c r="F123" s="57">
        <v>31.317</v>
      </c>
      <c r="G123" s="2"/>
      <c r="H123" s="3"/>
      <c r="I123" s="2"/>
      <c r="J123" s="5"/>
      <c r="K123" s="5"/>
      <c r="L123" s="2"/>
      <c r="M123" s="2"/>
      <c r="N123" s="2"/>
      <c r="O123" s="4"/>
      <c r="P123" s="11"/>
      <c r="Q123" s="2"/>
      <c r="R123" s="2"/>
      <c r="S123" s="2"/>
      <c r="T123" s="2"/>
      <c r="U123" s="6"/>
      <c r="V123" s="19">
        <f t="shared" si="117"/>
        <v>31.317</v>
      </c>
      <c r="W123" s="2"/>
      <c r="X123" s="3"/>
      <c r="Y123" s="2"/>
      <c r="Z123" s="5"/>
      <c r="AA123" s="5"/>
      <c r="AB123" s="2"/>
      <c r="AC123" s="2"/>
      <c r="AD123" s="2"/>
      <c r="AE123" s="4"/>
      <c r="AF123" s="11"/>
      <c r="AG123" s="2"/>
      <c r="AH123" s="2"/>
      <c r="AI123" s="2"/>
      <c r="AJ123" s="2"/>
      <c r="AK123" s="6"/>
      <c r="AL123" s="19">
        <f t="shared" si="118"/>
        <v>31.317</v>
      </c>
      <c r="AM123" s="2"/>
      <c r="AN123" s="3"/>
      <c r="AO123" s="2"/>
      <c r="AP123" s="5"/>
      <c r="AQ123" s="5"/>
      <c r="AR123" s="2"/>
      <c r="AS123" s="2"/>
      <c r="AT123" s="2"/>
      <c r="AU123" s="4"/>
      <c r="AV123" s="11"/>
      <c r="AW123" s="2"/>
      <c r="AX123" s="2"/>
      <c r="AY123" s="2"/>
      <c r="AZ123" s="2"/>
      <c r="BA123" s="6"/>
      <c r="BB123" s="19">
        <f t="shared" si="119"/>
        <v>31.317</v>
      </c>
      <c r="BC123" s="2"/>
      <c r="BD123" s="3"/>
      <c r="BE123" s="2"/>
      <c r="BF123" s="5"/>
      <c r="BG123" s="5"/>
      <c r="BH123" s="2"/>
      <c r="BI123" s="2"/>
      <c r="BJ123" s="2"/>
      <c r="BK123" s="4"/>
      <c r="BL123" s="11"/>
      <c r="BM123" s="2"/>
      <c r="BN123" s="2"/>
      <c r="BO123" s="2"/>
      <c r="BP123" s="2"/>
      <c r="BQ123" s="6"/>
      <c r="BR123" s="19">
        <f t="shared" si="120"/>
        <v>31.317</v>
      </c>
      <c r="BS123" s="2"/>
      <c r="BT123" s="3"/>
      <c r="BU123" s="2"/>
      <c r="BV123" s="5"/>
      <c r="BW123" s="5"/>
      <c r="BX123" s="2"/>
      <c r="BY123" s="2"/>
      <c r="BZ123" s="2"/>
      <c r="CA123" s="4"/>
      <c r="CB123" s="11"/>
      <c r="CC123" s="2"/>
      <c r="CD123" s="2"/>
      <c r="CE123" s="2"/>
      <c r="CF123" s="2"/>
      <c r="CG123" s="6"/>
      <c r="CH123" s="19">
        <f t="shared" si="254"/>
        <v>31.317</v>
      </c>
      <c r="CI123" s="2"/>
      <c r="CJ123" s="3"/>
      <c r="CK123" s="2"/>
      <c r="CL123" s="5"/>
      <c r="CM123" s="5"/>
      <c r="CN123" s="2"/>
      <c r="CO123" s="2"/>
      <c r="CP123" s="2"/>
      <c r="CQ123" s="4"/>
      <c r="CR123" s="11"/>
      <c r="CS123" s="2"/>
      <c r="CT123" s="2"/>
      <c r="CU123" s="2"/>
      <c r="CV123" s="2"/>
      <c r="CW123" s="6"/>
      <c r="CX123" s="19">
        <f t="shared" si="257"/>
        <v>31.317</v>
      </c>
      <c r="CY123" s="2"/>
      <c r="CZ123" s="3"/>
      <c r="DA123" s="2"/>
      <c r="DB123" s="5"/>
      <c r="DC123" s="5"/>
      <c r="DD123" s="2"/>
      <c r="DE123" s="2"/>
      <c r="DF123" s="2"/>
      <c r="DG123" s="4"/>
      <c r="DH123" s="11"/>
      <c r="DI123" s="2"/>
      <c r="DJ123" s="2"/>
      <c r="DK123" s="2"/>
      <c r="DL123" s="2"/>
      <c r="DM123" s="6"/>
      <c r="DN123" s="19">
        <f t="shared" si="124"/>
        <v>31.317</v>
      </c>
    </row>
    <row r="124" spans="1:118" s="15" customFormat="1" ht="14" hidden="1">
      <c r="A124" s="13">
        <v>5</v>
      </c>
      <c r="B124" s="1" t="s">
        <v>131</v>
      </c>
      <c r="C124" s="2">
        <v>9207</v>
      </c>
      <c r="D124" s="1">
        <v>180</v>
      </c>
      <c r="E124" s="1" t="s">
        <v>28</v>
      </c>
      <c r="F124" s="57">
        <v>37.750999999999998</v>
      </c>
      <c r="G124" s="2"/>
      <c r="H124" s="3"/>
      <c r="I124" s="2"/>
      <c r="J124" s="5"/>
      <c r="K124" s="5"/>
      <c r="L124" s="2"/>
      <c r="M124" s="2"/>
      <c r="N124" s="2"/>
      <c r="O124" s="4"/>
      <c r="P124" s="11"/>
      <c r="Q124" s="2"/>
      <c r="R124" s="2"/>
      <c r="S124" s="2"/>
      <c r="T124" s="2" t="s">
        <v>47</v>
      </c>
      <c r="U124" s="6"/>
      <c r="V124" s="19">
        <f t="shared" si="117"/>
        <v>37.750999999999998</v>
      </c>
      <c r="W124" s="2"/>
      <c r="X124" s="3"/>
      <c r="Y124" s="2"/>
      <c r="Z124" s="5"/>
      <c r="AA124" s="5"/>
      <c r="AB124" s="2"/>
      <c r="AC124" s="2"/>
      <c r="AD124" s="2"/>
      <c r="AE124" s="4"/>
      <c r="AF124" s="11"/>
      <c r="AG124" s="2"/>
      <c r="AH124" s="2"/>
      <c r="AI124" s="2"/>
      <c r="AJ124" s="2" t="s">
        <v>47</v>
      </c>
      <c r="AK124" s="6"/>
      <c r="AL124" s="19">
        <f t="shared" si="118"/>
        <v>37.750999999999998</v>
      </c>
      <c r="AM124" s="2"/>
      <c r="AN124" s="3"/>
      <c r="AO124" s="2"/>
      <c r="AP124" s="5"/>
      <c r="AQ124" s="5"/>
      <c r="AR124" s="2"/>
      <c r="AS124" s="2"/>
      <c r="AT124" s="2"/>
      <c r="AU124" s="4"/>
      <c r="AV124" s="11"/>
      <c r="AW124" s="2"/>
      <c r="AX124" s="2"/>
      <c r="AY124" s="2"/>
      <c r="AZ124" s="2" t="s">
        <v>47</v>
      </c>
      <c r="BA124" s="6"/>
      <c r="BB124" s="19">
        <f t="shared" si="119"/>
        <v>37.750999999999998</v>
      </c>
      <c r="BC124" s="2"/>
      <c r="BD124" s="3"/>
      <c r="BE124" s="2"/>
      <c r="BF124" s="5"/>
      <c r="BG124" s="5"/>
      <c r="BH124" s="2"/>
      <c r="BI124" s="2"/>
      <c r="BJ124" s="2"/>
      <c r="BK124" s="4"/>
      <c r="BL124" s="11"/>
      <c r="BM124" s="2"/>
      <c r="BN124" s="2"/>
      <c r="BO124" s="2"/>
      <c r="BP124" s="2" t="s">
        <v>47</v>
      </c>
      <c r="BQ124" s="6"/>
      <c r="BR124" s="19">
        <f t="shared" si="120"/>
        <v>37.750999999999998</v>
      </c>
      <c r="BS124" s="2"/>
      <c r="BT124" s="3"/>
      <c r="BU124" s="2"/>
      <c r="BV124" s="5"/>
      <c r="BW124" s="5"/>
      <c r="BX124" s="2"/>
      <c r="BY124" s="2"/>
      <c r="BZ124" s="2"/>
      <c r="CA124" s="4"/>
      <c r="CB124" s="11"/>
      <c r="CC124" s="2"/>
      <c r="CD124" s="2"/>
      <c r="CE124" s="2"/>
      <c r="CF124" s="2" t="s">
        <v>47</v>
      </c>
      <c r="CG124" s="6"/>
      <c r="CH124" s="19">
        <f t="shared" si="254"/>
        <v>37.750999999999998</v>
      </c>
      <c r="CI124" s="2"/>
      <c r="CJ124" s="3"/>
      <c r="CK124" s="2"/>
      <c r="CL124" s="5"/>
      <c r="CM124" s="5"/>
      <c r="CN124" s="2"/>
      <c r="CO124" s="2"/>
      <c r="CP124" s="2"/>
      <c r="CQ124" s="4"/>
      <c r="CR124" s="11"/>
      <c r="CS124" s="2"/>
      <c r="CT124" s="2"/>
      <c r="CU124" s="2"/>
      <c r="CV124" s="2" t="s">
        <v>47</v>
      </c>
      <c r="CW124" s="6"/>
      <c r="CX124" s="19">
        <f t="shared" si="257"/>
        <v>37.750999999999998</v>
      </c>
      <c r="CY124" s="2"/>
      <c r="CZ124" s="3"/>
      <c r="DA124" s="2"/>
      <c r="DB124" s="5"/>
      <c r="DC124" s="5"/>
      <c r="DD124" s="2"/>
      <c r="DE124" s="2"/>
      <c r="DF124" s="2"/>
      <c r="DG124" s="4"/>
      <c r="DH124" s="11"/>
      <c r="DI124" s="2"/>
      <c r="DJ124" s="2"/>
      <c r="DK124" s="2"/>
      <c r="DL124" s="2" t="s">
        <v>47</v>
      </c>
      <c r="DM124" s="6"/>
      <c r="DN124" s="19">
        <f t="shared" si="124"/>
        <v>37.750999999999998</v>
      </c>
    </row>
    <row r="125" spans="1:118" s="15" customFormat="1" ht="14" hidden="1">
      <c r="A125" s="13">
        <v>6</v>
      </c>
      <c r="B125" s="1" t="s">
        <v>132</v>
      </c>
      <c r="C125" s="2">
        <v>33145</v>
      </c>
      <c r="D125" s="1">
        <v>86</v>
      </c>
      <c r="E125" s="1" t="s">
        <v>133</v>
      </c>
      <c r="F125" s="57">
        <v>47.192999999999998</v>
      </c>
      <c r="G125" s="2"/>
      <c r="H125" s="3"/>
      <c r="I125" s="2"/>
      <c r="J125" s="5"/>
      <c r="K125" s="5"/>
      <c r="L125" s="2"/>
      <c r="M125" s="2"/>
      <c r="N125" s="2"/>
      <c r="O125" s="4"/>
      <c r="P125" s="11"/>
      <c r="Q125" s="2"/>
      <c r="R125" s="2"/>
      <c r="S125" s="2"/>
      <c r="T125" s="2" t="s">
        <v>47</v>
      </c>
      <c r="U125" s="6"/>
      <c r="V125" s="19">
        <f t="shared" si="117"/>
        <v>47.192999999999998</v>
      </c>
      <c r="W125" s="2"/>
      <c r="X125" s="3"/>
      <c r="Y125" s="2"/>
      <c r="Z125" s="5"/>
      <c r="AA125" s="5"/>
      <c r="AB125" s="2"/>
      <c r="AC125" s="2"/>
      <c r="AD125" s="2"/>
      <c r="AE125" s="4"/>
      <c r="AF125" s="11"/>
      <c r="AG125" s="2"/>
      <c r="AH125" s="2"/>
      <c r="AI125" s="2"/>
      <c r="AJ125" s="2" t="s">
        <v>47</v>
      </c>
      <c r="AK125" s="6"/>
      <c r="AL125" s="19">
        <f t="shared" si="118"/>
        <v>47.192999999999998</v>
      </c>
      <c r="AM125" s="2"/>
      <c r="AN125" s="3"/>
      <c r="AO125" s="2"/>
      <c r="AP125" s="5"/>
      <c r="AQ125" s="5"/>
      <c r="AR125" s="2"/>
      <c r="AS125" s="2"/>
      <c r="AT125" s="2"/>
      <c r="AU125" s="4"/>
      <c r="AV125" s="11"/>
      <c r="AW125" s="2"/>
      <c r="AX125" s="2"/>
      <c r="AY125" s="2"/>
      <c r="AZ125" s="2" t="s">
        <v>47</v>
      </c>
      <c r="BA125" s="6"/>
      <c r="BB125" s="19">
        <f t="shared" si="119"/>
        <v>47.192999999999998</v>
      </c>
      <c r="BC125" s="2"/>
      <c r="BD125" s="3"/>
      <c r="BE125" s="2"/>
      <c r="BF125" s="5"/>
      <c r="BG125" s="5"/>
      <c r="BH125" s="2"/>
      <c r="BI125" s="2"/>
      <c r="BJ125" s="2"/>
      <c r="BK125" s="4"/>
      <c r="BL125" s="11"/>
      <c r="BM125" s="2"/>
      <c r="BN125" s="2"/>
      <c r="BO125" s="2"/>
      <c r="BP125" s="2" t="s">
        <v>47</v>
      </c>
      <c r="BQ125" s="6"/>
      <c r="BR125" s="19">
        <f t="shared" si="120"/>
        <v>47.192999999999998</v>
      </c>
      <c r="BS125" s="2"/>
      <c r="BT125" s="3"/>
      <c r="BU125" s="2"/>
      <c r="BV125" s="5"/>
      <c r="BW125" s="5"/>
      <c r="BX125" s="2"/>
      <c r="BY125" s="2"/>
      <c r="BZ125" s="2"/>
      <c r="CA125" s="4"/>
      <c r="CB125" s="11"/>
      <c r="CC125" s="2"/>
      <c r="CD125" s="2"/>
      <c r="CE125" s="2"/>
      <c r="CF125" s="2" t="s">
        <v>47</v>
      </c>
      <c r="CG125" s="6"/>
      <c r="CH125" s="19">
        <f t="shared" si="254"/>
        <v>47.192999999999998</v>
      </c>
      <c r="CI125" s="2"/>
      <c r="CJ125" s="3"/>
      <c r="CK125" s="2"/>
      <c r="CL125" s="5"/>
      <c r="CM125" s="5"/>
      <c r="CN125" s="2"/>
      <c r="CO125" s="2"/>
      <c r="CP125" s="2"/>
      <c r="CQ125" s="4"/>
      <c r="CR125" s="11"/>
      <c r="CS125" s="2"/>
      <c r="CT125" s="2"/>
      <c r="CU125" s="2"/>
      <c r="CV125" s="2" t="s">
        <v>47</v>
      </c>
      <c r="CW125" s="6"/>
      <c r="CX125" s="19">
        <f t="shared" si="257"/>
        <v>47.192999999999998</v>
      </c>
      <c r="CY125" s="2"/>
      <c r="CZ125" s="3"/>
      <c r="DA125" s="2"/>
      <c r="DB125" s="5"/>
      <c r="DC125" s="5"/>
      <c r="DD125" s="2"/>
      <c r="DE125" s="2"/>
      <c r="DF125" s="2"/>
      <c r="DG125" s="4"/>
      <c r="DH125" s="11"/>
      <c r="DI125" s="2"/>
      <c r="DJ125" s="2"/>
      <c r="DK125" s="2"/>
      <c r="DL125" s="2" t="s">
        <v>47</v>
      </c>
      <c r="DM125" s="6"/>
      <c r="DN125" s="19">
        <f t="shared" si="124"/>
        <v>47.192999999999998</v>
      </c>
    </row>
    <row r="126" spans="1:118" s="15" customFormat="1" ht="14" hidden="1">
      <c r="A126" s="13">
        <v>7</v>
      </c>
      <c r="B126" s="1" t="s">
        <v>134</v>
      </c>
      <c r="C126" s="2">
        <v>8952</v>
      </c>
      <c r="D126" s="1">
        <v>777</v>
      </c>
      <c r="E126" s="1" t="s">
        <v>135</v>
      </c>
      <c r="F126" s="57">
        <v>59.203000000000003</v>
      </c>
      <c r="G126" s="2"/>
      <c r="H126" s="3"/>
      <c r="I126" s="2"/>
      <c r="J126" s="5"/>
      <c r="K126" s="5"/>
      <c r="L126" s="2"/>
      <c r="M126" s="2"/>
      <c r="N126" s="2"/>
      <c r="O126" s="4"/>
      <c r="P126" s="11"/>
      <c r="Q126" s="2"/>
      <c r="R126" s="2"/>
      <c r="S126" s="2"/>
      <c r="T126" s="2" t="s">
        <v>47</v>
      </c>
      <c r="U126" s="6"/>
      <c r="V126" s="19">
        <f t="shared" si="117"/>
        <v>59.203000000000003</v>
      </c>
      <c r="W126" s="2"/>
      <c r="X126" s="3"/>
      <c r="Y126" s="2"/>
      <c r="Z126" s="5"/>
      <c r="AA126" s="5"/>
      <c r="AB126" s="2"/>
      <c r="AC126" s="2"/>
      <c r="AD126" s="2"/>
      <c r="AE126" s="4"/>
      <c r="AF126" s="11"/>
      <c r="AG126" s="2"/>
      <c r="AH126" s="2"/>
      <c r="AI126" s="2"/>
      <c r="AJ126" s="2" t="s">
        <v>47</v>
      </c>
      <c r="AK126" s="6"/>
      <c r="AL126" s="19">
        <f t="shared" si="118"/>
        <v>59.203000000000003</v>
      </c>
      <c r="AM126" s="2"/>
      <c r="AN126" s="3"/>
      <c r="AO126" s="2"/>
      <c r="AP126" s="5"/>
      <c r="AQ126" s="5"/>
      <c r="AR126" s="2"/>
      <c r="AS126" s="2"/>
      <c r="AT126" s="2"/>
      <c r="AU126" s="4"/>
      <c r="AV126" s="11"/>
      <c r="AW126" s="2"/>
      <c r="AX126" s="2"/>
      <c r="AY126" s="2"/>
      <c r="AZ126" s="2" t="s">
        <v>47</v>
      </c>
      <c r="BA126" s="6"/>
      <c r="BB126" s="19">
        <f t="shared" si="119"/>
        <v>59.203000000000003</v>
      </c>
      <c r="BC126" s="2"/>
      <c r="BD126" s="3"/>
      <c r="BE126" s="2"/>
      <c r="BF126" s="5"/>
      <c r="BG126" s="5"/>
      <c r="BH126" s="2"/>
      <c r="BI126" s="2"/>
      <c r="BJ126" s="2"/>
      <c r="BK126" s="4"/>
      <c r="BL126" s="11"/>
      <c r="BM126" s="2"/>
      <c r="BN126" s="2"/>
      <c r="BO126" s="2"/>
      <c r="BP126" s="2" t="s">
        <v>47</v>
      </c>
      <c r="BQ126" s="6"/>
      <c r="BR126" s="19">
        <f t="shared" si="120"/>
        <v>59.203000000000003</v>
      </c>
      <c r="BS126" s="2"/>
      <c r="BT126" s="3"/>
      <c r="BU126" s="2"/>
      <c r="BV126" s="5"/>
      <c r="BW126" s="5"/>
      <c r="BX126" s="2"/>
      <c r="BY126" s="2"/>
      <c r="BZ126" s="2"/>
      <c r="CA126" s="4"/>
      <c r="CB126" s="11"/>
      <c r="CC126" s="2"/>
      <c r="CD126" s="2"/>
      <c r="CE126" s="2"/>
      <c r="CF126" s="2" t="s">
        <v>47</v>
      </c>
      <c r="CG126" s="6"/>
      <c r="CH126" s="19">
        <f t="shared" si="254"/>
        <v>59.203000000000003</v>
      </c>
      <c r="CI126" s="2"/>
      <c r="CJ126" s="3"/>
      <c r="CK126" s="2"/>
      <c r="CL126" s="5"/>
      <c r="CM126" s="5"/>
      <c r="CN126" s="2"/>
      <c r="CO126" s="2"/>
      <c r="CP126" s="2"/>
      <c r="CQ126" s="4"/>
      <c r="CR126" s="11"/>
      <c r="CS126" s="2"/>
      <c r="CT126" s="2"/>
      <c r="CU126" s="2"/>
      <c r="CV126" s="2" t="s">
        <v>47</v>
      </c>
      <c r="CW126" s="6"/>
      <c r="CX126" s="19">
        <f t="shared" si="257"/>
        <v>59.203000000000003</v>
      </c>
      <c r="CY126" s="2"/>
      <c r="CZ126" s="3"/>
      <c r="DA126" s="2"/>
      <c r="DB126" s="5"/>
      <c r="DC126" s="5"/>
      <c r="DD126" s="2"/>
      <c r="DE126" s="2"/>
      <c r="DF126" s="2"/>
      <c r="DG126" s="4"/>
      <c r="DH126" s="11"/>
      <c r="DI126" s="2"/>
      <c r="DJ126" s="2"/>
      <c r="DK126" s="2"/>
      <c r="DL126" s="2" t="s">
        <v>47</v>
      </c>
      <c r="DM126" s="6"/>
      <c r="DN126" s="19">
        <f t="shared" si="124"/>
        <v>59.203000000000003</v>
      </c>
    </row>
    <row r="127" spans="1:118" s="15" customFormat="1" ht="14" hidden="1">
      <c r="A127" s="13">
        <v>8</v>
      </c>
      <c r="B127" s="1" t="s">
        <v>162</v>
      </c>
      <c r="C127" s="2">
        <v>27383</v>
      </c>
      <c r="D127" s="1">
        <v>101</v>
      </c>
      <c r="E127" s="1" t="s">
        <v>163</v>
      </c>
      <c r="F127" s="57">
        <v>25.251999999999999</v>
      </c>
      <c r="G127" s="2"/>
      <c r="H127" s="3"/>
      <c r="I127" s="2"/>
      <c r="J127" s="5"/>
      <c r="K127" s="5"/>
      <c r="L127" s="2"/>
      <c r="M127" s="2"/>
      <c r="N127" s="2"/>
      <c r="O127" s="4"/>
      <c r="P127" s="11"/>
      <c r="Q127" s="2"/>
      <c r="R127" s="2"/>
      <c r="S127" s="2"/>
      <c r="T127" s="2" t="s">
        <v>98</v>
      </c>
      <c r="U127" s="6"/>
      <c r="V127" s="19">
        <f t="shared" si="117"/>
        <v>25.251999999999999</v>
      </c>
      <c r="W127" s="2"/>
      <c r="X127" s="3"/>
      <c r="Y127" s="2"/>
      <c r="Z127" s="5"/>
      <c r="AA127" s="5"/>
      <c r="AB127" s="2"/>
      <c r="AC127" s="2"/>
      <c r="AD127" s="2"/>
      <c r="AE127" s="4"/>
      <c r="AF127" s="11"/>
      <c r="AG127" s="2"/>
      <c r="AH127" s="2"/>
      <c r="AI127" s="2"/>
      <c r="AJ127" s="2" t="s">
        <v>98</v>
      </c>
      <c r="AK127" s="6"/>
      <c r="AL127" s="19">
        <f t="shared" si="118"/>
        <v>25.251999999999999</v>
      </c>
      <c r="AM127" s="2"/>
      <c r="AN127" s="3"/>
      <c r="AO127" s="2"/>
      <c r="AP127" s="5"/>
      <c r="AQ127" s="5"/>
      <c r="AR127" s="2"/>
      <c r="AS127" s="2"/>
      <c r="AT127" s="2"/>
      <c r="AU127" s="4"/>
      <c r="AV127" s="11"/>
      <c r="AW127" s="2"/>
      <c r="AX127" s="2"/>
      <c r="AY127" s="2"/>
      <c r="AZ127" s="2" t="s">
        <v>98</v>
      </c>
      <c r="BA127" s="6"/>
      <c r="BB127" s="19">
        <f t="shared" si="119"/>
        <v>25.251999999999999</v>
      </c>
      <c r="BC127" s="2"/>
      <c r="BD127" s="3"/>
      <c r="BE127" s="2"/>
      <c r="BF127" s="5"/>
      <c r="BG127" s="5"/>
      <c r="BH127" s="2"/>
      <c r="BI127" s="2"/>
      <c r="BJ127" s="2"/>
      <c r="BK127" s="4"/>
      <c r="BL127" s="11"/>
      <c r="BM127" s="2"/>
      <c r="BN127" s="2"/>
      <c r="BO127" s="2"/>
      <c r="BP127" s="2" t="s">
        <v>98</v>
      </c>
      <c r="BQ127" s="6"/>
      <c r="BR127" s="19">
        <f t="shared" si="120"/>
        <v>25.251999999999999</v>
      </c>
      <c r="BS127" s="2"/>
      <c r="BT127" s="3"/>
      <c r="BU127" s="2"/>
      <c r="BV127" s="5"/>
      <c r="BW127" s="5"/>
      <c r="BX127" s="2"/>
      <c r="BY127" s="2"/>
      <c r="BZ127" s="2"/>
      <c r="CA127" s="4"/>
      <c r="CB127" s="11"/>
      <c r="CC127" s="2"/>
      <c r="CD127" s="2"/>
      <c r="CE127" s="2"/>
      <c r="CF127" s="2" t="s">
        <v>98</v>
      </c>
      <c r="CG127" s="6"/>
      <c r="CH127" s="19">
        <f t="shared" si="254"/>
        <v>25.251999999999999</v>
      </c>
      <c r="CI127" s="2"/>
      <c r="CJ127" s="3"/>
      <c r="CK127" s="2"/>
      <c r="CL127" s="5"/>
      <c r="CM127" s="5"/>
      <c r="CN127" s="2"/>
      <c r="CO127" s="2"/>
      <c r="CP127" s="2"/>
      <c r="CQ127" s="4"/>
      <c r="CR127" s="11"/>
      <c r="CS127" s="2"/>
      <c r="CT127" s="2"/>
      <c r="CU127" s="2"/>
      <c r="CV127" s="2" t="s">
        <v>98</v>
      </c>
      <c r="CW127" s="6"/>
      <c r="CX127" s="19">
        <f t="shared" si="257"/>
        <v>25.251999999999999</v>
      </c>
      <c r="CY127" s="2"/>
      <c r="CZ127" s="3"/>
      <c r="DA127" s="2"/>
      <c r="DB127" s="5"/>
      <c r="DC127" s="5"/>
      <c r="DD127" s="2"/>
      <c r="DE127" s="2"/>
      <c r="DF127" s="2"/>
      <c r="DG127" s="4"/>
      <c r="DH127" s="11"/>
      <c r="DI127" s="2"/>
      <c r="DJ127" s="2"/>
      <c r="DK127" s="2"/>
      <c r="DL127" s="2" t="s">
        <v>98</v>
      </c>
      <c r="DM127" s="6"/>
      <c r="DN127" s="19">
        <f t="shared" si="124"/>
        <v>25.251999999999999</v>
      </c>
    </row>
    <row r="128" spans="1:118" s="15" customFormat="1" ht="14">
      <c r="A128" s="13">
        <v>1</v>
      </c>
      <c r="B128" s="1" t="s">
        <v>131</v>
      </c>
      <c r="C128" s="2">
        <v>9207</v>
      </c>
      <c r="D128" s="1">
        <v>180</v>
      </c>
      <c r="E128" s="1" t="s">
        <v>28</v>
      </c>
      <c r="F128" s="57"/>
      <c r="G128" s="2"/>
      <c r="H128" s="3"/>
      <c r="I128" s="2"/>
      <c r="J128" s="5"/>
      <c r="K128" s="5"/>
      <c r="L128" s="2"/>
      <c r="M128" s="2"/>
      <c r="N128" s="2"/>
      <c r="O128" s="4"/>
      <c r="P128" s="11"/>
      <c r="Q128" s="2"/>
      <c r="R128" s="2"/>
      <c r="S128" s="2"/>
      <c r="T128" s="2"/>
      <c r="U128" s="6"/>
      <c r="V128" s="19">
        <v>99.998999999999995</v>
      </c>
      <c r="W128" s="2"/>
      <c r="X128" s="3"/>
      <c r="Y128" s="2"/>
      <c r="Z128" s="5"/>
      <c r="AA128" s="5"/>
      <c r="AB128" s="2"/>
      <c r="AC128" s="2"/>
      <c r="AD128" s="2" t="s">
        <v>40</v>
      </c>
      <c r="AE128" s="4"/>
      <c r="AF128" s="11"/>
      <c r="AG128" s="2">
        <v>33.835000000000001</v>
      </c>
      <c r="AH128" s="2"/>
      <c r="AI128" s="2" t="s">
        <v>40</v>
      </c>
      <c r="AJ128" s="8" t="s">
        <v>47</v>
      </c>
      <c r="AK128" s="6"/>
      <c r="AL128" s="19">
        <f t="shared" si="118"/>
        <v>33.835000000000001</v>
      </c>
      <c r="AM128" s="2"/>
      <c r="AN128" s="3"/>
      <c r="AO128" s="2"/>
      <c r="AP128" s="5"/>
      <c r="AQ128" s="5"/>
      <c r="AR128" s="2"/>
      <c r="AS128" s="2"/>
      <c r="AT128" s="2" t="s">
        <v>40</v>
      </c>
      <c r="AU128" s="4"/>
      <c r="AV128" s="11"/>
      <c r="AW128" s="2"/>
      <c r="AX128" s="2"/>
      <c r="AY128" s="2" t="s">
        <v>40</v>
      </c>
      <c r="AZ128" s="2" t="s">
        <v>47</v>
      </c>
      <c r="BA128" s="6"/>
      <c r="BB128" s="19">
        <f t="shared" si="119"/>
        <v>33.835000000000001</v>
      </c>
      <c r="BC128" s="2"/>
      <c r="BD128" s="3"/>
      <c r="BE128" s="2"/>
      <c r="BF128" s="5"/>
      <c r="BG128" s="5"/>
      <c r="BH128" s="2"/>
      <c r="BI128" s="2"/>
      <c r="BJ128" s="2" t="s">
        <v>40</v>
      </c>
      <c r="BK128" s="4"/>
      <c r="BL128" s="11"/>
      <c r="BM128" s="2"/>
      <c r="BN128" s="2"/>
      <c r="BO128" s="2" t="s">
        <v>40</v>
      </c>
      <c r="BP128" s="2" t="s">
        <v>47</v>
      </c>
      <c r="BQ128" s="6"/>
      <c r="BR128" s="19">
        <f t="shared" si="120"/>
        <v>33.835000000000001</v>
      </c>
      <c r="BS128" s="2"/>
      <c r="BT128" s="3"/>
      <c r="BU128" s="2"/>
      <c r="BV128" s="5"/>
      <c r="BW128" s="5"/>
      <c r="BX128" s="2"/>
      <c r="BY128" s="2"/>
      <c r="BZ128" s="2" t="s">
        <v>40</v>
      </c>
      <c r="CA128" s="4"/>
      <c r="CB128" s="11"/>
      <c r="CC128" s="2"/>
      <c r="CD128" s="2"/>
      <c r="CE128" s="2" t="s">
        <v>40</v>
      </c>
      <c r="CF128" s="2" t="s">
        <v>47</v>
      </c>
      <c r="CG128" s="6"/>
      <c r="CH128" s="19">
        <f t="shared" si="254"/>
        <v>33.835000000000001</v>
      </c>
      <c r="CI128" s="2"/>
      <c r="CJ128" s="3"/>
      <c r="CK128" s="2"/>
      <c r="CL128" s="5"/>
      <c r="CM128" s="5"/>
      <c r="CN128" s="2"/>
      <c r="CO128" s="2"/>
      <c r="CP128" s="2" t="s">
        <v>40</v>
      </c>
      <c r="CQ128" s="4"/>
      <c r="CR128" s="11"/>
      <c r="CS128" s="2"/>
      <c r="CT128" s="2"/>
      <c r="CU128" s="2" t="s">
        <v>40</v>
      </c>
      <c r="CV128" s="2" t="s">
        <v>47</v>
      </c>
      <c r="CW128" s="6"/>
      <c r="CX128" s="19">
        <f t="shared" si="257"/>
        <v>33.835000000000001</v>
      </c>
      <c r="CY128" s="2"/>
      <c r="CZ128" s="3"/>
      <c r="DA128" s="2"/>
      <c r="DB128" s="5"/>
      <c r="DC128" s="5"/>
      <c r="DD128" s="2"/>
      <c r="DE128" s="2"/>
      <c r="DF128" s="2" t="s">
        <v>40</v>
      </c>
      <c r="DG128" s="4"/>
      <c r="DH128" s="11"/>
      <c r="DI128" s="2"/>
      <c r="DJ128" s="2"/>
      <c r="DK128" s="2" t="s">
        <v>40</v>
      </c>
      <c r="DL128" s="2" t="s">
        <v>47</v>
      </c>
      <c r="DM128" s="6"/>
      <c r="DN128" s="19">
        <f t="shared" si="124"/>
        <v>33.835000000000001</v>
      </c>
    </row>
    <row r="129" spans="1:118" s="15" customFormat="1" ht="14">
      <c r="A129" s="13">
        <v>2</v>
      </c>
      <c r="B129" s="1" t="s">
        <v>57</v>
      </c>
      <c r="C129" s="2">
        <v>5749</v>
      </c>
      <c r="D129" s="1">
        <v>333</v>
      </c>
      <c r="E129" s="1" t="s">
        <v>191</v>
      </c>
      <c r="F129" s="57"/>
      <c r="G129" s="2"/>
      <c r="H129" s="3"/>
      <c r="I129" s="2"/>
      <c r="J129" s="5"/>
      <c r="K129" s="5"/>
      <c r="L129" s="2"/>
      <c r="M129" s="2"/>
      <c r="N129" s="2"/>
      <c r="O129" s="4"/>
      <c r="P129" s="11"/>
      <c r="Q129" s="2"/>
      <c r="R129" s="2"/>
      <c r="S129" s="2"/>
      <c r="T129" s="2"/>
      <c r="U129" s="6"/>
      <c r="V129" s="19"/>
      <c r="W129" s="2"/>
      <c r="X129" s="3"/>
      <c r="Y129" s="2"/>
      <c r="Z129" s="5"/>
      <c r="AA129" s="5"/>
      <c r="AB129" s="2"/>
      <c r="AC129" s="2"/>
      <c r="AD129" s="2"/>
      <c r="AE129" s="4"/>
      <c r="AF129" s="11"/>
      <c r="AG129" s="2"/>
      <c r="AH129" s="2"/>
      <c r="AI129" s="2"/>
      <c r="AJ129" s="8"/>
      <c r="AK129" s="6"/>
      <c r="AL129" s="19"/>
      <c r="AM129" s="2"/>
      <c r="AN129" s="3"/>
      <c r="AO129" s="2"/>
      <c r="AP129" s="5"/>
      <c r="AQ129" s="5"/>
      <c r="AR129" s="2"/>
      <c r="AS129" s="2"/>
      <c r="AT129" s="2"/>
      <c r="AU129" s="4"/>
      <c r="AV129" s="11"/>
      <c r="AW129" s="2"/>
      <c r="AX129" s="2"/>
      <c r="AY129" s="2"/>
      <c r="AZ129" s="2"/>
      <c r="BA129" s="6"/>
      <c r="BB129" s="19">
        <v>99.998999999999995</v>
      </c>
      <c r="BC129" s="2"/>
      <c r="BD129" s="3"/>
      <c r="BE129" s="2"/>
      <c r="BF129" s="5"/>
      <c r="BG129" s="5"/>
      <c r="BH129" s="2"/>
      <c r="BI129" s="2"/>
      <c r="BJ129" s="2"/>
      <c r="BK129" s="4"/>
      <c r="BL129" s="11"/>
      <c r="BM129" s="2">
        <v>32.44</v>
      </c>
      <c r="BN129" s="2"/>
      <c r="BO129" s="2"/>
      <c r="BP129" s="8" t="s">
        <v>47</v>
      </c>
      <c r="BQ129" s="6"/>
      <c r="BR129" s="19">
        <f t="shared" ref="BR129" si="263">MIN(BB129,BC129,BM129,BN129)</f>
        <v>32.44</v>
      </c>
      <c r="BS129" s="2"/>
      <c r="BT129" s="3"/>
      <c r="BU129" s="2"/>
      <c r="BV129" s="5"/>
      <c r="BW129" s="5"/>
      <c r="BX129" s="2"/>
      <c r="BY129" s="2"/>
      <c r="BZ129" s="2"/>
      <c r="CA129" s="4"/>
      <c r="CB129" s="11"/>
      <c r="CC129" s="2"/>
      <c r="CD129" s="2"/>
      <c r="CE129" s="2"/>
      <c r="CF129" s="6" t="s">
        <v>47</v>
      </c>
      <c r="CG129" s="6"/>
      <c r="CH129" s="19">
        <f t="shared" si="254"/>
        <v>32.44</v>
      </c>
      <c r="CI129" s="2"/>
      <c r="CJ129" s="3"/>
      <c r="CK129" s="2"/>
      <c r="CL129" s="5"/>
      <c r="CM129" s="5"/>
      <c r="CN129" s="2"/>
      <c r="CO129" s="2"/>
      <c r="CP129" s="2" t="s">
        <v>40</v>
      </c>
      <c r="CQ129" s="4"/>
      <c r="CR129" s="11"/>
      <c r="CS129" s="2"/>
      <c r="CT129" s="2"/>
      <c r="CU129" s="2" t="s">
        <v>40</v>
      </c>
      <c r="CV129" s="6" t="s">
        <v>47</v>
      </c>
      <c r="CW129" s="6"/>
      <c r="CX129" s="19">
        <f t="shared" si="257"/>
        <v>32.44</v>
      </c>
      <c r="CY129" s="2"/>
      <c r="CZ129" s="3"/>
      <c r="DA129" s="2"/>
      <c r="DB129" s="5"/>
      <c r="DC129" s="5"/>
      <c r="DD129" s="2"/>
      <c r="DE129" s="2"/>
      <c r="DF129" s="2" t="s">
        <v>40</v>
      </c>
      <c r="DG129" s="4"/>
      <c r="DH129" s="11"/>
      <c r="DI129" s="2"/>
      <c r="DJ129" s="2"/>
      <c r="DK129" s="2" t="s">
        <v>40</v>
      </c>
      <c r="DL129" s="2" t="s">
        <v>47</v>
      </c>
      <c r="DM129" s="6"/>
      <c r="DN129" s="19">
        <f t="shared" si="124"/>
        <v>32.44</v>
      </c>
    </row>
    <row r="130" spans="1:118" s="15" customFormat="1" ht="14">
      <c r="A130" s="13">
        <v>3</v>
      </c>
      <c r="B130" s="1" t="s">
        <v>205</v>
      </c>
      <c r="C130" s="2" t="s">
        <v>237</v>
      </c>
      <c r="D130" s="1">
        <v>48</v>
      </c>
      <c r="E130" s="1" t="s">
        <v>206</v>
      </c>
      <c r="F130" s="57"/>
      <c r="G130" s="2"/>
      <c r="H130" s="3"/>
      <c r="I130" s="2"/>
      <c r="J130" s="5"/>
      <c r="K130" s="5"/>
      <c r="L130" s="2"/>
      <c r="M130" s="2"/>
      <c r="N130" s="2"/>
      <c r="O130" s="4"/>
      <c r="P130" s="11"/>
      <c r="Q130" s="2"/>
      <c r="R130" s="2"/>
      <c r="S130" s="2"/>
      <c r="T130" s="2"/>
      <c r="U130" s="6"/>
      <c r="V130" s="19"/>
      <c r="W130" s="2"/>
      <c r="X130" s="3"/>
      <c r="Y130" s="2"/>
      <c r="Z130" s="5"/>
      <c r="AA130" s="5"/>
      <c r="AB130" s="2"/>
      <c r="AC130" s="2"/>
      <c r="AD130" s="2"/>
      <c r="AE130" s="4"/>
      <c r="AF130" s="11"/>
      <c r="AG130" s="2"/>
      <c r="AH130" s="2"/>
      <c r="AI130" s="2"/>
      <c r="AJ130" s="8"/>
      <c r="AK130" s="6"/>
      <c r="AL130" s="19"/>
      <c r="AM130" s="2"/>
      <c r="AN130" s="3"/>
      <c r="AO130" s="2"/>
      <c r="AP130" s="5"/>
      <c r="AQ130" s="5"/>
      <c r="AR130" s="2"/>
      <c r="AS130" s="2"/>
      <c r="AT130" s="2"/>
      <c r="AU130" s="4"/>
      <c r="AV130" s="11"/>
      <c r="AW130" s="2"/>
      <c r="AX130" s="2"/>
      <c r="AY130" s="2"/>
      <c r="AZ130" s="2"/>
      <c r="BA130" s="6"/>
      <c r="BB130" s="19"/>
      <c r="BC130" s="2"/>
      <c r="BD130" s="3"/>
      <c r="BE130" s="2"/>
      <c r="BF130" s="5"/>
      <c r="BG130" s="5"/>
      <c r="BH130" s="2"/>
      <c r="BI130" s="2"/>
      <c r="BJ130" s="2"/>
      <c r="BK130" s="4"/>
      <c r="BL130" s="11"/>
      <c r="BM130" s="2"/>
      <c r="BN130" s="2"/>
      <c r="BO130" s="2"/>
      <c r="BP130" s="8"/>
      <c r="BQ130" s="6"/>
      <c r="BR130" s="19"/>
      <c r="BS130" s="2"/>
      <c r="BT130" s="3"/>
      <c r="BU130" s="2"/>
      <c r="BV130" s="5"/>
      <c r="BW130" s="5"/>
      <c r="BX130" s="2"/>
      <c r="BY130" s="2"/>
      <c r="BZ130" s="2"/>
      <c r="CA130" s="4"/>
      <c r="CB130" s="11"/>
      <c r="CC130" s="2"/>
      <c r="CD130" s="2"/>
      <c r="CE130" s="2"/>
      <c r="CF130" s="6"/>
      <c r="CG130" s="6"/>
      <c r="CH130" s="19">
        <v>99.998999999999995</v>
      </c>
      <c r="CI130" s="2"/>
      <c r="CJ130" s="3"/>
      <c r="CK130" s="2"/>
      <c r="CL130" s="5"/>
      <c r="CM130" s="5"/>
      <c r="CN130" s="2"/>
      <c r="CO130" s="2"/>
      <c r="CP130" s="2" t="s">
        <v>40</v>
      </c>
      <c r="CQ130" s="4"/>
      <c r="CR130" s="11"/>
      <c r="CS130" s="2">
        <v>31.030999999999999</v>
      </c>
      <c r="CT130" s="2"/>
      <c r="CU130" s="2" t="s">
        <v>40</v>
      </c>
      <c r="CV130" s="8" t="s">
        <v>100</v>
      </c>
      <c r="CW130" s="6"/>
      <c r="CX130" s="19">
        <f t="shared" si="257"/>
        <v>31.030999999999999</v>
      </c>
      <c r="CY130" s="2"/>
      <c r="CZ130" s="3"/>
      <c r="DA130" s="2"/>
      <c r="DB130" s="5"/>
      <c r="DC130" s="5"/>
      <c r="DD130" s="2"/>
      <c r="DE130" s="2"/>
      <c r="DF130" s="2" t="s">
        <v>40</v>
      </c>
      <c r="DG130" s="4"/>
      <c r="DH130" s="11"/>
      <c r="DI130" s="2"/>
      <c r="DJ130" s="2"/>
      <c r="DK130" s="2" t="s">
        <v>40</v>
      </c>
      <c r="DL130" s="2" t="s">
        <v>100</v>
      </c>
      <c r="DM130" s="6"/>
      <c r="DN130" s="19">
        <f t="shared" si="124"/>
        <v>31.030999999999999</v>
      </c>
    </row>
    <row r="131" spans="1:118" s="15" customFormat="1" ht="14">
      <c r="A131" s="13">
        <v>4</v>
      </c>
      <c r="B131" s="1" t="s">
        <v>85</v>
      </c>
      <c r="C131" s="2">
        <v>5957</v>
      </c>
      <c r="D131" s="1">
        <v>222</v>
      </c>
      <c r="E131" s="1" t="s">
        <v>25</v>
      </c>
      <c r="F131" s="57"/>
      <c r="G131" s="2"/>
      <c r="H131" s="3"/>
      <c r="I131" s="2"/>
      <c r="J131" s="5"/>
      <c r="K131" s="5"/>
      <c r="L131" s="2"/>
      <c r="M131" s="2"/>
      <c r="N131" s="2"/>
      <c r="O131" s="4"/>
      <c r="P131" s="11"/>
      <c r="Q131" s="2"/>
      <c r="R131" s="2"/>
      <c r="S131" s="2"/>
      <c r="T131" s="2"/>
      <c r="U131" s="6"/>
      <c r="V131" s="19"/>
      <c r="W131" s="2"/>
      <c r="X131" s="3"/>
      <c r="Y131" s="2"/>
      <c r="Z131" s="5"/>
      <c r="AA131" s="5"/>
      <c r="AB131" s="2"/>
      <c r="AC131" s="2"/>
      <c r="AD131" s="2"/>
      <c r="AE131" s="4"/>
      <c r="AF131" s="11"/>
      <c r="AG131" s="2"/>
      <c r="AH131" s="2"/>
      <c r="AI131" s="2"/>
      <c r="AJ131" s="8"/>
      <c r="AK131" s="6"/>
      <c r="AL131" s="19"/>
      <c r="AM131" s="2"/>
      <c r="AN131" s="3"/>
      <c r="AO131" s="2"/>
      <c r="AP131" s="5"/>
      <c r="AQ131" s="5"/>
      <c r="AR131" s="2"/>
      <c r="AS131" s="2"/>
      <c r="AT131" s="2"/>
      <c r="AU131" s="4"/>
      <c r="AV131" s="11"/>
      <c r="AW131" s="2"/>
      <c r="AX131" s="2"/>
      <c r="AY131" s="2"/>
      <c r="AZ131" s="2"/>
      <c r="BA131" s="6"/>
      <c r="BB131" s="19"/>
      <c r="BC131" s="2"/>
      <c r="BD131" s="3"/>
      <c r="BE131" s="2"/>
      <c r="BF131" s="5"/>
      <c r="BG131" s="5"/>
      <c r="BH131" s="2"/>
      <c r="BI131" s="2"/>
      <c r="BJ131" s="2"/>
      <c r="BK131" s="4"/>
      <c r="BL131" s="11"/>
      <c r="BM131" s="2"/>
      <c r="BN131" s="2"/>
      <c r="BO131" s="2"/>
      <c r="BP131" s="8"/>
      <c r="BQ131" s="6"/>
      <c r="BR131" s="19"/>
      <c r="BS131" s="2"/>
      <c r="BT131" s="3"/>
      <c r="BU131" s="2"/>
      <c r="BV131" s="5"/>
      <c r="BW131" s="5"/>
      <c r="BX131" s="2"/>
      <c r="BY131" s="2"/>
      <c r="BZ131" s="2"/>
      <c r="CA131" s="4"/>
      <c r="CB131" s="11"/>
      <c r="CC131" s="2"/>
      <c r="CD131" s="2"/>
      <c r="CE131" s="2"/>
      <c r="CF131" s="6"/>
      <c r="CG131" s="6"/>
      <c r="CH131" s="19">
        <v>99.998999999999995</v>
      </c>
      <c r="CI131" s="2"/>
      <c r="CJ131" s="3"/>
      <c r="CK131" s="2"/>
      <c r="CL131" s="5"/>
      <c r="CM131" s="5"/>
      <c r="CN131" s="2"/>
      <c r="CO131" s="2"/>
      <c r="CP131" s="2" t="s">
        <v>40</v>
      </c>
      <c r="CQ131" s="4"/>
      <c r="CR131" s="11"/>
      <c r="CS131" s="10">
        <v>33.31</v>
      </c>
      <c r="CT131" s="2"/>
      <c r="CU131" s="2" t="s">
        <v>40</v>
      </c>
      <c r="CV131" s="8" t="s">
        <v>47</v>
      </c>
      <c r="CW131" s="6"/>
      <c r="CX131" s="19">
        <f t="shared" si="257"/>
        <v>33.31</v>
      </c>
      <c r="CY131" s="2"/>
      <c r="CZ131" s="3"/>
      <c r="DA131" s="2"/>
      <c r="DB131" s="5"/>
      <c r="DC131" s="5"/>
      <c r="DD131" s="2"/>
      <c r="DE131" s="2"/>
      <c r="DF131" s="2" t="s">
        <v>40</v>
      </c>
      <c r="DG131" s="4"/>
      <c r="DH131" s="11"/>
      <c r="DI131" s="10"/>
      <c r="DJ131" s="2"/>
      <c r="DK131" s="2" t="s">
        <v>40</v>
      </c>
      <c r="DL131" s="2" t="s">
        <v>47</v>
      </c>
      <c r="DM131" s="6"/>
      <c r="DN131" s="19">
        <f t="shared" si="124"/>
        <v>33.31</v>
      </c>
    </row>
    <row r="132" spans="1:118" s="15" customFormat="1" ht="14">
      <c r="A132" s="13">
        <v>5</v>
      </c>
      <c r="B132" s="1" t="s">
        <v>213</v>
      </c>
      <c r="C132" s="2">
        <v>45717</v>
      </c>
      <c r="D132" s="1">
        <v>20</v>
      </c>
      <c r="E132" s="1" t="s">
        <v>214</v>
      </c>
      <c r="F132" s="57"/>
      <c r="G132" s="2"/>
      <c r="H132" s="3"/>
      <c r="I132" s="2"/>
      <c r="J132" s="5"/>
      <c r="K132" s="5"/>
      <c r="L132" s="2"/>
      <c r="M132" s="2"/>
      <c r="N132" s="2"/>
      <c r="O132" s="4"/>
      <c r="P132" s="11"/>
      <c r="Q132" s="2"/>
      <c r="R132" s="2"/>
      <c r="S132" s="2"/>
      <c r="T132" s="2"/>
      <c r="U132" s="6"/>
      <c r="V132" s="19"/>
      <c r="W132" s="2"/>
      <c r="X132" s="3"/>
      <c r="Y132" s="2"/>
      <c r="Z132" s="5"/>
      <c r="AA132" s="5"/>
      <c r="AB132" s="2"/>
      <c r="AC132" s="2"/>
      <c r="AD132" s="2"/>
      <c r="AE132" s="4"/>
      <c r="AF132" s="11"/>
      <c r="AG132" s="2"/>
      <c r="AH132" s="2"/>
      <c r="AI132" s="2"/>
      <c r="AJ132" s="8"/>
      <c r="AK132" s="6"/>
      <c r="AL132" s="19"/>
      <c r="AM132" s="2"/>
      <c r="AN132" s="3"/>
      <c r="AO132" s="2"/>
      <c r="AP132" s="5"/>
      <c r="AQ132" s="5"/>
      <c r="AR132" s="2"/>
      <c r="AS132" s="2"/>
      <c r="AT132" s="2"/>
      <c r="AU132" s="4"/>
      <c r="AV132" s="11"/>
      <c r="AW132" s="2"/>
      <c r="AX132" s="2"/>
      <c r="AY132" s="2"/>
      <c r="AZ132" s="2"/>
      <c r="BA132" s="6"/>
      <c r="BB132" s="19"/>
      <c r="BC132" s="2"/>
      <c r="BD132" s="3"/>
      <c r="BE132" s="2"/>
      <c r="BF132" s="5"/>
      <c r="BG132" s="5"/>
      <c r="BH132" s="2"/>
      <c r="BI132" s="2"/>
      <c r="BJ132" s="2"/>
      <c r="BK132" s="4"/>
      <c r="BL132" s="11"/>
      <c r="BM132" s="2"/>
      <c r="BN132" s="2"/>
      <c r="BO132" s="2"/>
      <c r="BP132" s="8"/>
      <c r="BQ132" s="6"/>
      <c r="BR132" s="19"/>
      <c r="BS132" s="2"/>
      <c r="BT132" s="3"/>
      <c r="BU132" s="2"/>
      <c r="BV132" s="5"/>
      <c r="BW132" s="5"/>
      <c r="BX132" s="2"/>
      <c r="BY132" s="2"/>
      <c r="BZ132" s="2"/>
      <c r="CA132" s="4"/>
      <c r="CB132" s="11"/>
      <c r="CC132" s="2"/>
      <c r="CD132" s="2"/>
      <c r="CE132" s="2"/>
      <c r="CF132" s="6"/>
      <c r="CG132" s="6"/>
      <c r="CH132" s="19"/>
      <c r="CI132" s="2"/>
      <c r="CJ132" s="3"/>
      <c r="CK132" s="2"/>
      <c r="CL132" s="5"/>
      <c r="CM132" s="5"/>
      <c r="CN132" s="2"/>
      <c r="CO132" s="2"/>
      <c r="CP132" s="2"/>
      <c r="CQ132" s="4"/>
      <c r="CR132" s="11"/>
      <c r="CS132" s="10"/>
      <c r="CT132" s="2"/>
      <c r="CU132" s="2"/>
      <c r="CV132" s="8"/>
      <c r="CW132" s="6"/>
      <c r="CX132" s="19">
        <v>99.998999999999995</v>
      </c>
      <c r="CY132" s="2"/>
      <c r="CZ132" s="3"/>
      <c r="DA132" s="2"/>
      <c r="DB132" s="5"/>
      <c r="DC132" s="5"/>
      <c r="DD132" s="2"/>
      <c r="DE132" s="2"/>
      <c r="DF132" s="2"/>
      <c r="DG132" s="4"/>
      <c r="DH132" s="11"/>
      <c r="DI132" s="10"/>
      <c r="DJ132" s="2"/>
      <c r="DK132" s="2"/>
      <c r="DL132" s="2"/>
      <c r="DM132" s="6"/>
      <c r="DN132" s="19">
        <f t="shared" si="124"/>
        <v>99.998999999999995</v>
      </c>
    </row>
    <row r="134" spans="1:118" s="15" customFormat="1" ht="14">
      <c r="B134" s="22">
        <v>7</v>
      </c>
      <c r="C134" s="16"/>
      <c r="D134" s="1"/>
      <c r="E134" s="1"/>
      <c r="CH134" s="19">
        <v>99.998999999999995</v>
      </c>
      <c r="CX134" s="19">
        <f t="shared" si="257"/>
        <v>99.998999999999995</v>
      </c>
      <c r="DN134" s="19">
        <f t="shared" ref="DN134" si="264">MIN(CX134,CY134,DI134,DJ134)</f>
        <v>99.998999999999995</v>
      </c>
    </row>
    <row r="135" spans="1:118" s="15" customFormat="1" ht="14">
      <c r="B135" s="16"/>
      <c r="C135" s="16"/>
      <c r="D135" s="1"/>
      <c r="E135" s="1"/>
    </row>
    <row r="136" spans="1:118">
      <c r="B136" s="22">
        <f>B29+B47+B64+B77+B96+B118+B134</f>
        <v>54</v>
      </c>
    </row>
    <row r="137" spans="1:118">
      <c r="D137" s="37"/>
    </row>
    <row r="138" spans="1:118">
      <c r="D138" s="37"/>
    </row>
    <row r="139" spans="1:118">
      <c r="D139" s="37"/>
    </row>
    <row r="140" spans="1:118">
      <c r="D140" s="37"/>
    </row>
    <row r="147" spans="2:5">
      <c r="B147" s="38"/>
      <c r="C147" s="38"/>
    </row>
    <row r="148" spans="2:5">
      <c r="E148" s="38"/>
    </row>
    <row r="152" spans="2:5">
      <c r="D152" s="37"/>
    </row>
    <row r="153" spans="2:5">
      <c r="D153" s="37"/>
    </row>
    <row r="157" spans="2:5">
      <c r="D157" s="37"/>
    </row>
    <row r="160" spans="2:5">
      <c r="D160" s="37"/>
    </row>
    <row r="161" spans="2:5">
      <c r="D161" s="37"/>
    </row>
    <row r="162" spans="2:5">
      <c r="D162" s="37"/>
      <c r="E162" s="39"/>
    </row>
    <row r="165" spans="2:5">
      <c r="D165" s="37"/>
    </row>
    <row r="167" spans="2:5">
      <c r="D167" s="37"/>
      <c r="E167" s="39"/>
    </row>
    <row r="169" spans="2:5">
      <c r="D169" s="37"/>
    </row>
    <row r="170" spans="2:5">
      <c r="D170" s="37"/>
    </row>
    <row r="172" spans="2:5">
      <c r="B172" s="40"/>
      <c r="C172" s="40"/>
    </row>
    <row r="175" spans="2:5">
      <c r="D175" s="37"/>
    </row>
    <row r="177" spans="2:5">
      <c r="D177" s="37"/>
    </row>
    <row r="181" spans="2:5">
      <c r="B181" s="40"/>
      <c r="C181" s="40"/>
    </row>
    <row r="183" spans="2:5">
      <c r="D183" s="37"/>
      <c r="E183" s="39"/>
    </row>
    <row r="188" spans="2:5">
      <c r="B188" s="40"/>
      <c r="C188" s="40"/>
    </row>
    <row r="190" spans="2:5">
      <c r="D190" s="37"/>
    </row>
    <row r="193" spans="4:5">
      <c r="D193" s="37"/>
    </row>
    <row r="197" spans="4:5">
      <c r="D197" s="37"/>
    </row>
    <row r="202" spans="4:5">
      <c r="D202" s="37"/>
    </row>
    <row r="204" spans="4:5">
      <c r="D204" s="37"/>
    </row>
    <row r="205" spans="4:5">
      <c r="D205" s="37"/>
    </row>
    <row r="208" spans="4:5">
      <c r="D208" s="37"/>
      <c r="E208" s="39"/>
    </row>
    <row r="209" spans="4:5">
      <c r="D209" s="37"/>
      <c r="E209" s="39"/>
    </row>
    <row r="210" spans="4:5">
      <c r="D210" s="37"/>
    </row>
    <row r="213" spans="4:5">
      <c r="D213" s="37"/>
    </row>
    <row r="216" spans="4:5">
      <c r="D216" s="37"/>
    </row>
    <row r="238" spans="7:107">
      <c r="G238" s="42"/>
      <c r="H238" s="43"/>
      <c r="I238" s="42"/>
      <c r="J238" s="42"/>
      <c r="K238" s="42"/>
      <c r="W238" s="42"/>
      <c r="X238" s="43"/>
      <c r="Y238" s="42"/>
      <c r="Z238" s="42"/>
      <c r="AA238" s="42"/>
      <c r="AM238" s="42"/>
      <c r="AN238" s="43"/>
      <c r="AO238" s="42"/>
      <c r="AP238" s="42"/>
      <c r="AQ238" s="42"/>
      <c r="BC238" s="42"/>
      <c r="BD238" s="43"/>
      <c r="BE238" s="42"/>
      <c r="BF238" s="42"/>
      <c r="BG238" s="42"/>
      <c r="BS238" s="42"/>
      <c r="BT238" s="43"/>
      <c r="BU238" s="42"/>
      <c r="BV238" s="42"/>
      <c r="BW238" s="42"/>
      <c r="CI238" s="42"/>
      <c r="CJ238" s="43"/>
      <c r="CK238" s="42"/>
      <c r="CL238" s="42"/>
      <c r="CM238" s="42"/>
      <c r="CY238" s="42"/>
      <c r="CZ238" s="43"/>
      <c r="DA238" s="42"/>
      <c r="DB238" s="42"/>
      <c r="DC238" s="42"/>
    </row>
    <row r="239" spans="7:107">
      <c r="G239" s="42"/>
      <c r="H239" s="43"/>
      <c r="I239" s="41" t="s">
        <v>36</v>
      </c>
      <c r="J239" s="41" t="s">
        <v>37</v>
      </c>
      <c r="K239" s="42"/>
      <c r="W239" s="42"/>
      <c r="X239" s="43"/>
      <c r="Y239" s="41" t="s">
        <v>36</v>
      </c>
      <c r="Z239" s="41" t="s">
        <v>37</v>
      </c>
      <c r="AA239" s="42"/>
      <c r="AM239" s="42"/>
      <c r="AN239" s="43"/>
      <c r="AO239" s="41" t="s">
        <v>36</v>
      </c>
      <c r="AP239" s="41" t="s">
        <v>37</v>
      </c>
      <c r="AQ239" s="42"/>
      <c r="BC239" s="42"/>
      <c r="BD239" s="43"/>
      <c r="BE239" s="41" t="s">
        <v>36</v>
      </c>
      <c r="BF239" s="41" t="s">
        <v>37</v>
      </c>
      <c r="BG239" s="42"/>
      <c r="BS239" s="42"/>
      <c r="BT239" s="43"/>
      <c r="BU239" s="41" t="s">
        <v>36</v>
      </c>
      <c r="BV239" s="41" t="s">
        <v>37</v>
      </c>
      <c r="BW239" s="42"/>
      <c r="CI239" s="42"/>
      <c r="CJ239" s="43"/>
      <c r="CK239" s="41" t="s">
        <v>36</v>
      </c>
      <c r="CL239" s="41" t="s">
        <v>37</v>
      </c>
      <c r="CM239" s="42"/>
      <c r="CY239" s="42"/>
      <c r="CZ239" s="43"/>
      <c r="DA239" s="41" t="s">
        <v>36</v>
      </c>
      <c r="DB239" s="41" t="s">
        <v>37</v>
      </c>
      <c r="DC239" s="42"/>
    </row>
    <row r="240" spans="7:107">
      <c r="G240" s="42"/>
      <c r="H240" s="43" t="s">
        <v>19</v>
      </c>
      <c r="I240" s="42">
        <v>3</v>
      </c>
      <c r="J240" s="42">
        <v>3</v>
      </c>
      <c r="K240" s="42"/>
      <c r="W240" s="42"/>
      <c r="X240" s="43" t="s">
        <v>19</v>
      </c>
      <c r="Y240" s="42">
        <v>4</v>
      </c>
      <c r="Z240" s="42">
        <v>4</v>
      </c>
      <c r="AA240" s="42"/>
      <c r="AM240" s="42"/>
      <c r="AN240" s="43" t="s">
        <v>19</v>
      </c>
      <c r="AO240" s="42">
        <v>3</v>
      </c>
      <c r="AP240" s="42">
        <v>3</v>
      </c>
      <c r="AQ240" s="42"/>
      <c r="BC240" s="42"/>
      <c r="BD240" s="43" t="s">
        <v>19</v>
      </c>
      <c r="BE240" s="42">
        <v>2</v>
      </c>
      <c r="BF240" s="42">
        <v>2</v>
      </c>
      <c r="BG240" s="42"/>
      <c r="BS240" s="42"/>
      <c r="BT240" s="43" t="s">
        <v>19</v>
      </c>
      <c r="BU240" s="42">
        <v>5</v>
      </c>
      <c r="BV240" s="42">
        <v>5</v>
      </c>
      <c r="BW240" s="42"/>
      <c r="CI240" s="42"/>
      <c r="CJ240" s="43" t="s">
        <v>19</v>
      </c>
      <c r="CK240" s="42">
        <v>6</v>
      </c>
      <c r="CL240" s="42">
        <v>6</v>
      </c>
      <c r="CM240" s="42"/>
      <c r="CY240" s="42"/>
      <c r="CZ240" s="43" t="s">
        <v>19</v>
      </c>
      <c r="DA240" s="42">
        <v>3</v>
      </c>
      <c r="DB240" s="42">
        <v>3</v>
      </c>
      <c r="DC240" s="42"/>
    </row>
    <row r="241" spans="7:107">
      <c r="G241" s="42"/>
      <c r="H241" s="43" t="s">
        <v>20</v>
      </c>
      <c r="I241" s="42">
        <v>4</v>
      </c>
      <c r="J241" s="42">
        <v>4</v>
      </c>
      <c r="K241" s="42"/>
      <c r="W241" s="42"/>
      <c r="X241" s="43" t="s">
        <v>20</v>
      </c>
      <c r="Y241" s="42">
        <v>4</v>
      </c>
      <c r="Z241" s="42">
        <v>4</v>
      </c>
      <c r="AA241" s="42"/>
      <c r="AM241" s="42"/>
      <c r="AN241" s="43" t="s">
        <v>20</v>
      </c>
      <c r="AO241" s="42">
        <v>3</v>
      </c>
      <c r="AP241" s="42">
        <v>3</v>
      </c>
      <c r="AQ241" s="42"/>
      <c r="BC241" s="42"/>
      <c r="BD241" s="43" t="s">
        <v>20</v>
      </c>
      <c r="BE241" s="42">
        <v>3</v>
      </c>
      <c r="BF241" s="42">
        <v>3</v>
      </c>
      <c r="BG241" s="42"/>
      <c r="BS241" s="42"/>
      <c r="BT241" s="43" t="s">
        <v>20</v>
      </c>
      <c r="BU241" s="42">
        <v>2</v>
      </c>
      <c r="BV241" s="42">
        <v>2</v>
      </c>
      <c r="BW241" s="42"/>
      <c r="CI241" s="42"/>
      <c r="CJ241" s="43" t="s">
        <v>20</v>
      </c>
      <c r="CK241" s="42">
        <v>2</v>
      </c>
      <c r="CL241" s="42">
        <v>2</v>
      </c>
      <c r="CM241" s="42"/>
      <c r="CY241" s="42"/>
      <c r="CZ241" s="43" t="s">
        <v>20</v>
      </c>
      <c r="DA241" s="42">
        <v>4</v>
      </c>
      <c r="DB241" s="42">
        <v>4</v>
      </c>
      <c r="DC241" s="42"/>
    </row>
    <row r="242" spans="7:107">
      <c r="G242" s="42"/>
      <c r="H242" s="43" t="s">
        <v>21</v>
      </c>
      <c r="I242" s="42">
        <v>2</v>
      </c>
      <c r="J242" s="42">
        <v>2</v>
      </c>
      <c r="K242" s="42"/>
      <c r="W242" s="42"/>
      <c r="X242" s="43" t="s">
        <v>21</v>
      </c>
      <c r="Y242" s="42">
        <v>1</v>
      </c>
      <c r="Z242" s="42">
        <v>1</v>
      </c>
      <c r="AA242" s="42"/>
      <c r="AM242" s="42"/>
      <c r="AN242" s="43" t="s">
        <v>21</v>
      </c>
      <c r="AO242" s="42">
        <v>2</v>
      </c>
      <c r="AP242" s="42">
        <v>2</v>
      </c>
      <c r="AQ242" s="42"/>
      <c r="BC242" s="42"/>
      <c r="BD242" s="43" t="s">
        <v>21</v>
      </c>
      <c r="BE242" s="42">
        <v>2</v>
      </c>
      <c r="BF242" s="42">
        <v>2</v>
      </c>
      <c r="BG242" s="42"/>
      <c r="BS242" s="42"/>
      <c r="BT242" s="43" t="s">
        <v>21</v>
      </c>
      <c r="BU242" s="42">
        <v>6</v>
      </c>
      <c r="BV242" s="42">
        <v>6</v>
      </c>
      <c r="BW242" s="42"/>
      <c r="CI242" s="42"/>
      <c r="CJ242" s="43" t="s">
        <v>21</v>
      </c>
      <c r="CK242" s="42">
        <v>3</v>
      </c>
      <c r="CL242" s="42">
        <v>3</v>
      </c>
      <c r="CM242" s="42"/>
      <c r="CY242" s="42"/>
      <c r="CZ242" s="43" t="s">
        <v>21</v>
      </c>
      <c r="DA242" s="42">
        <v>5</v>
      </c>
      <c r="DB242" s="42">
        <v>5</v>
      </c>
      <c r="DC242" s="42"/>
    </row>
    <row r="243" spans="7:107">
      <c r="G243" s="44"/>
      <c r="H243" s="43" t="s">
        <v>26</v>
      </c>
      <c r="I243" s="42">
        <v>3</v>
      </c>
      <c r="J243" s="42">
        <v>3</v>
      </c>
      <c r="K243" s="42"/>
      <c r="W243" s="44"/>
      <c r="X243" s="43" t="s">
        <v>26</v>
      </c>
      <c r="Y243" s="42">
        <v>4</v>
      </c>
      <c r="Z243" s="42">
        <v>4</v>
      </c>
      <c r="AA243" s="42"/>
      <c r="AM243" s="44"/>
      <c r="AN243" s="43" t="s">
        <v>26</v>
      </c>
      <c r="AO243" s="42">
        <v>5</v>
      </c>
      <c r="AP243" s="42">
        <v>5</v>
      </c>
      <c r="AQ243" s="42"/>
      <c r="BC243" s="44"/>
      <c r="BD243" s="43" t="s">
        <v>26</v>
      </c>
      <c r="BE243" s="42">
        <v>7</v>
      </c>
      <c r="BF243" s="42">
        <v>7</v>
      </c>
      <c r="BG243" s="42"/>
      <c r="BS243" s="44"/>
      <c r="BT243" s="43" t="s">
        <v>26</v>
      </c>
      <c r="BU243" s="42">
        <v>4</v>
      </c>
      <c r="BV243" s="42">
        <v>4</v>
      </c>
      <c r="BW243" s="42"/>
      <c r="CI243" s="44"/>
      <c r="CJ243" s="43" t="s">
        <v>26</v>
      </c>
      <c r="CK243" s="42">
        <v>5</v>
      </c>
      <c r="CL243" s="42">
        <v>5</v>
      </c>
      <c r="CM243" s="42"/>
      <c r="CY243" s="44"/>
      <c r="CZ243" s="43" t="s">
        <v>26</v>
      </c>
      <c r="DA243" s="42">
        <v>4</v>
      </c>
      <c r="DB243" s="42">
        <v>4</v>
      </c>
      <c r="DC243" s="42"/>
    </row>
    <row r="244" spans="7:107">
      <c r="G244" s="44"/>
      <c r="H244" s="43" t="s">
        <v>31</v>
      </c>
      <c r="I244" s="42">
        <v>3</v>
      </c>
      <c r="J244" s="42">
        <v>3</v>
      </c>
      <c r="K244" s="42"/>
      <c r="W244" s="44"/>
      <c r="X244" s="43" t="s">
        <v>31</v>
      </c>
      <c r="Y244" s="42">
        <v>3</v>
      </c>
      <c r="Z244" s="42">
        <v>3</v>
      </c>
      <c r="AA244" s="42"/>
      <c r="AM244" s="44"/>
      <c r="AN244" s="43" t="s">
        <v>31</v>
      </c>
      <c r="AO244" s="42">
        <v>6</v>
      </c>
      <c r="AP244" s="42">
        <v>6</v>
      </c>
      <c r="AQ244" s="42"/>
      <c r="BC244" s="44"/>
      <c r="BD244" s="43" t="s">
        <v>31</v>
      </c>
      <c r="BE244" s="42">
        <v>6</v>
      </c>
      <c r="BF244" s="42">
        <v>6</v>
      </c>
      <c r="BG244" s="42"/>
      <c r="BS244" s="44"/>
      <c r="BT244" s="43" t="s">
        <v>31</v>
      </c>
      <c r="BU244" s="42">
        <v>1</v>
      </c>
      <c r="BV244" s="42">
        <v>1</v>
      </c>
      <c r="BW244" s="42"/>
      <c r="CI244" s="44"/>
      <c r="CJ244" s="43" t="s">
        <v>31</v>
      </c>
      <c r="CK244" s="42">
        <v>3</v>
      </c>
      <c r="CL244" s="42">
        <v>3</v>
      </c>
      <c r="CM244" s="42"/>
      <c r="CY244" s="44"/>
      <c r="CZ244" s="43" t="s">
        <v>31</v>
      </c>
      <c r="DA244" s="42">
        <v>3</v>
      </c>
      <c r="DB244" s="42">
        <v>3</v>
      </c>
      <c r="DC244" s="42"/>
    </row>
    <row r="245" spans="7:107">
      <c r="G245" s="42"/>
      <c r="H245" s="43" t="s">
        <v>29</v>
      </c>
      <c r="I245" s="42">
        <v>4</v>
      </c>
      <c r="J245" s="42">
        <v>4</v>
      </c>
      <c r="K245" s="42"/>
      <c r="W245" s="42"/>
      <c r="X245" s="43" t="s">
        <v>29</v>
      </c>
      <c r="Y245" s="42">
        <v>1</v>
      </c>
      <c r="Z245" s="42">
        <v>1</v>
      </c>
      <c r="AA245" s="42"/>
      <c r="AM245" s="42"/>
      <c r="AN245" s="43" t="s">
        <v>29</v>
      </c>
      <c r="AO245" s="42">
        <v>1</v>
      </c>
      <c r="AP245" s="42">
        <v>1</v>
      </c>
      <c r="AQ245" s="42"/>
      <c r="BC245" s="42"/>
      <c r="BD245" s="43" t="s">
        <v>29</v>
      </c>
      <c r="BE245" s="42">
        <v>1</v>
      </c>
      <c r="BF245" s="42">
        <v>1</v>
      </c>
      <c r="BG245" s="42"/>
      <c r="BS245" s="42"/>
      <c r="BT245" s="43" t="s">
        <v>29</v>
      </c>
      <c r="BU245" s="42">
        <v>2</v>
      </c>
      <c r="BV245" s="42">
        <v>2</v>
      </c>
      <c r="BW245" s="42"/>
      <c r="CI245" s="42"/>
      <c r="CJ245" s="43" t="s">
        <v>29</v>
      </c>
      <c r="CK245" s="42">
        <v>4</v>
      </c>
      <c r="CL245" s="42">
        <v>4</v>
      </c>
      <c r="CM245" s="42"/>
      <c r="CY245" s="42"/>
      <c r="CZ245" s="43" t="s">
        <v>29</v>
      </c>
      <c r="DA245" s="42">
        <v>4</v>
      </c>
      <c r="DB245" s="42">
        <v>4</v>
      </c>
      <c r="DC245" s="42"/>
    </row>
    <row r="246" spans="7:107">
      <c r="G246" s="42"/>
      <c r="H246" s="43" t="s">
        <v>40</v>
      </c>
      <c r="I246" s="42">
        <v>2</v>
      </c>
      <c r="J246" s="42">
        <v>2</v>
      </c>
      <c r="K246" s="42"/>
      <c r="W246" s="42"/>
      <c r="X246" s="43" t="s">
        <v>40</v>
      </c>
      <c r="Y246" s="42">
        <v>4</v>
      </c>
      <c r="Z246" s="42">
        <v>4</v>
      </c>
      <c r="AA246" s="42"/>
      <c r="AM246" s="42"/>
      <c r="AN246" s="43" t="s">
        <v>40</v>
      </c>
      <c r="AO246" s="42">
        <v>4</v>
      </c>
      <c r="AP246" s="42">
        <v>4</v>
      </c>
      <c r="AQ246" s="42"/>
      <c r="BC246" s="42"/>
      <c r="BD246" s="43" t="s">
        <v>40</v>
      </c>
      <c r="BE246" s="42">
        <v>7</v>
      </c>
      <c r="BF246" s="42">
        <v>7</v>
      </c>
      <c r="BG246" s="42"/>
      <c r="BS246" s="42"/>
      <c r="BT246" s="43" t="s">
        <v>40</v>
      </c>
      <c r="BU246" s="42">
        <v>5</v>
      </c>
      <c r="BV246" s="42">
        <v>5</v>
      </c>
      <c r="BW246" s="42"/>
      <c r="CI246" s="42"/>
      <c r="CJ246" s="43" t="s">
        <v>40</v>
      </c>
      <c r="CK246" s="42">
        <v>6</v>
      </c>
      <c r="CL246" s="42">
        <v>6</v>
      </c>
      <c r="CM246" s="42"/>
      <c r="CY246" s="42"/>
      <c r="CZ246" s="43" t="s">
        <v>40</v>
      </c>
      <c r="DA246" s="42">
        <v>10</v>
      </c>
      <c r="DB246" s="42">
        <v>10</v>
      </c>
      <c r="DC246" s="42"/>
    </row>
    <row r="247" spans="7:107">
      <c r="G247" s="42"/>
      <c r="H247" s="43" t="s">
        <v>17</v>
      </c>
      <c r="I247" s="42">
        <f>SUM(I240:I246)</f>
        <v>21</v>
      </c>
      <c r="J247" s="42">
        <f>SUM(J240:J246)</f>
        <v>21</v>
      </c>
      <c r="K247" s="42"/>
      <c r="W247" s="42"/>
      <c r="X247" s="43" t="s">
        <v>17</v>
      </c>
      <c r="Y247" s="42">
        <f>SUM(Y240:Y246)</f>
        <v>21</v>
      </c>
      <c r="Z247" s="42">
        <f>SUM(Z240:Z246)</f>
        <v>21</v>
      </c>
      <c r="AA247" s="42"/>
      <c r="AM247" s="42"/>
      <c r="AN247" s="43" t="s">
        <v>17</v>
      </c>
      <c r="AO247" s="42">
        <f>SUM(AO240:AO246)</f>
        <v>24</v>
      </c>
      <c r="AP247" s="42">
        <f>SUM(AP240:AP246)</f>
        <v>24</v>
      </c>
      <c r="AQ247" s="42"/>
      <c r="BC247" s="42"/>
      <c r="BD247" s="43" t="s">
        <v>17</v>
      </c>
      <c r="BE247" s="42">
        <f>SUM(BE240:BE246)</f>
        <v>28</v>
      </c>
      <c r="BF247" s="42">
        <f>SUM(BF240:BF246)</f>
        <v>28</v>
      </c>
      <c r="BG247" s="42"/>
      <c r="BS247" s="42"/>
      <c r="BT247" s="43" t="s">
        <v>17</v>
      </c>
      <c r="BU247" s="42">
        <f>SUM(BU240:BU246)</f>
        <v>25</v>
      </c>
      <c r="BV247" s="42">
        <f>SUM(BV240:BV246)</f>
        <v>25</v>
      </c>
      <c r="BW247" s="42"/>
      <c r="CI247" s="42"/>
      <c r="CJ247" s="43" t="s">
        <v>17</v>
      </c>
      <c r="CK247" s="42">
        <f>SUM(CK240:CK246)</f>
        <v>29</v>
      </c>
      <c r="CL247" s="42">
        <f>SUM(CL240:CL246)</f>
        <v>29</v>
      </c>
      <c r="CM247" s="42"/>
      <c r="CY247" s="42"/>
      <c r="CZ247" s="43" t="s">
        <v>17</v>
      </c>
      <c r="DA247" s="42">
        <f>SUM(DA240:DA246)</f>
        <v>33</v>
      </c>
      <c r="DB247" s="42">
        <f>SUM(DB240:DB246)</f>
        <v>33</v>
      </c>
      <c r="DC247" s="42"/>
    </row>
    <row r="248" spans="7:107">
      <c r="H248" s="27" t="s">
        <v>50</v>
      </c>
      <c r="X248" s="27" t="s">
        <v>50</v>
      </c>
      <c r="AN248" s="27" t="s">
        <v>50</v>
      </c>
      <c r="BD248" s="27" t="s">
        <v>50</v>
      </c>
      <c r="BT248" s="27" t="s">
        <v>50</v>
      </c>
      <c r="CJ248" s="27" t="s">
        <v>50</v>
      </c>
      <c r="CZ248" s="27" t="s">
        <v>50</v>
      </c>
    </row>
  </sheetData>
  <sortState xmlns:xlrd2="http://schemas.microsoft.com/office/spreadsheetml/2017/richdata2" ref="A98:DN116">
    <sortCondition descending="1" ref="DH98:DH116"/>
  </sortState>
  <mergeCells count="39">
    <mergeCell ref="CZ1:DN6"/>
    <mergeCell ref="CY7:CY8"/>
    <mergeCell ref="DD7:DE7"/>
    <mergeCell ref="DL7:DL8"/>
    <mergeCell ref="DM7:DM8"/>
    <mergeCell ref="BT1:CH6"/>
    <mergeCell ref="BS7:BS8"/>
    <mergeCell ref="BX7:BY7"/>
    <mergeCell ref="CF7:CF8"/>
    <mergeCell ref="CG7:CG8"/>
    <mergeCell ref="AN1:BB6"/>
    <mergeCell ref="AM7:AM8"/>
    <mergeCell ref="AR7:AS7"/>
    <mergeCell ref="AZ7:AZ8"/>
    <mergeCell ref="BA7:BA8"/>
    <mergeCell ref="A7:A8"/>
    <mergeCell ref="B7:B8"/>
    <mergeCell ref="C7:C8"/>
    <mergeCell ref="E1:E6"/>
    <mergeCell ref="U7:U8"/>
    <mergeCell ref="T7:T8"/>
    <mergeCell ref="L7:M7"/>
    <mergeCell ref="G7:G8"/>
    <mergeCell ref="H1:V6"/>
    <mergeCell ref="X1:AL6"/>
    <mergeCell ref="W7:W8"/>
    <mergeCell ref="AB7:AC7"/>
    <mergeCell ref="AJ7:AJ8"/>
    <mergeCell ref="AK7:AK8"/>
    <mergeCell ref="BD1:BR6"/>
    <mergeCell ref="BC7:BC8"/>
    <mergeCell ref="BH7:BI7"/>
    <mergeCell ref="BP7:BP8"/>
    <mergeCell ref="BQ7:BQ8"/>
    <mergeCell ref="CJ1:CX6"/>
    <mergeCell ref="CI7:CI8"/>
    <mergeCell ref="CN7:CO7"/>
    <mergeCell ref="CV7:CV8"/>
    <mergeCell ref="CW7:CW8"/>
  </mergeCells>
  <phoneticPr fontId="14" type="noConversion"/>
  <conditionalFormatting sqref="M49:M63">
    <cfRule type="cellIs" dxfId="7" priority="16" operator="greaterThan">
      <formula>0</formula>
    </cfRule>
  </conditionalFormatting>
  <conditionalFormatting sqref="AC49:AC63">
    <cfRule type="cellIs" dxfId="6" priority="6" operator="greaterThan">
      <formula>0</formula>
    </cfRule>
  </conditionalFormatting>
  <conditionalFormatting sqref="AS49:AS63">
    <cfRule type="cellIs" dxfId="5" priority="5" operator="greaterThan">
      <formula>0</formula>
    </cfRule>
  </conditionalFormatting>
  <conditionalFormatting sqref="BI49:BI63">
    <cfRule type="cellIs" dxfId="4" priority="4" operator="greaterThan">
      <formula>0</formula>
    </cfRule>
  </conditionalFormatting>
  <conditionalFormatting sqref="BY49:BY63">
    <cfRule type="cellIs" dxfId="3" priority="3" operator="greaterThan">
      <formula>0</formula>
    </cfRule>
  </conditionalFormatting>
  <conditionalFormatting sqref="CO49:CO63">
    <cfRule type="cellIs" dxfId="2" priority="2" operator="greaterThan">
      <formula>0</formula>
    </cfRule>
  </conditionalFormatting>
  <conditionalFormatting sqref="DE49:DE63">
    <cfRule type="cellIs" dxfId="1" priority="1" operator="greaterThan">
      <formula>0</formula>
    </cfRule>
  </conditionalFormatting>
  <printOptions gridLines="1"/>
  <pageMargins left="0.11811023622047245" right="0.70866141732283472" top="0.74803149606299213" bottom="0.74803149606299213" header="0.31496062992125984" footer="0.31496062992125984"/>
  <pageSetup paperSize="9" scale="23" orientation="portrait" blackAndWhite="1" r:id="rId1"/>
  <headerFooter scaleWithDoc="0" alignWithMargins="0">
    <oddHeader>&amp;CTHERMO FIRES CLUBMANS POINTS AS AT 27.04.2024 (UNOFFICIAL UNTIL RATIFIED BY MSA)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N152"/>
  <sheetViews>
    <sheetView topLeftCell="A5" zoomScaleNormal="100" workbookViewId="0">
      <selection activeCell="C40" sqref="C40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51" width="9.1640625" style="27" hidden="1" customWidth="1"/>
    <col min="52" max="52" width="13.5" style="27" hidden="1" customWidth="1"/>
    <col min="53" max="67" width="9.1640625" style="27" hidden="1" customWidth="1"/>
    <col min="68" max="68" width="13.5" style="27" hidden="1" customWidth="1"/>
    <col min="69" max="83" width="9.1640625" style="27" hidden="1" customWidth="1"/>
    <col min="84" max="84" width="13.5" style="27" hidden="1" customWidth="1"/>
    <col min="85" max="99" width="9.1640625" style="27" hidden="1" customWidth="1"/>
    <col min="100" max="100" width="13.5" style="27" hidden="1" customWidth="1"/>
    <col min="101" max="101" width="9.1640625" style="27" hidden="1" customWidth="1"/>
    <col min="102" max="115" width="9.1640625" style="27"/>
    <col min="116" max="116" width="14.83203125" style="27" customWidth="1"/>
    <col min="117" max="118" width="8.83203125" style="27"/>
  </cols>
  <sheetData>
    <row r="1" spans="1:118" ht="26" customHeight="1">
      <c r="A1" s="26"/>
      <c r="B1" s="26"/>
      <c r="C1" s="45"/>
      <c r="D1" s="46"/>
      <c r="E1" s="80"/>
      <c r="F1" s="26"/>
      <c r="G1" s="5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52"/>
      <c r="X1" s="62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4"/>
      <c r="AM1" s="52"/>
      <c r="AN1" s="62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4"/>
      <c r="BC1" s="52"/>
      <c r="BD1" s="62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4"/>
      <c r="BS1" s="52"/>
      <c r="BT1" s="62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4"/>
      <c r="CI1" s="52"/>
      <c r="CJ1" s="62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4"/>
      <c r="CY1" s="52"/>
      <c r="CZ1" s="62" t="s">
        <v>169</v>
      </c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4"/>
    </row>
    <row r="2" spans="1:118" ht="17" hidden="1" customHeight="1">
      <c r="A2" s="26"/>
      <c r="B2" s="26"/>
      <c r="C2" s="45"/>
      <c r="D2" s="46"/>
      <c r="E2" s="80"/>
      <c r="F2" s="26"/>
      <c r="G2" s="52"/>
      <c r="H2" s="62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52"/>
      <c r="X2" s="62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4"/>
      <c r="AM2" s="52"/>
      <c r="AN2" s="62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4"/>
      <c r="BC2" s="52"/>
      <c r="BD2" s="62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4"/>
      <c r="BS2" s="52"/>
      <c r="BT2" s="62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4"/>
      <c r="CI2" s="52"/>
      <c r="CJ2" s="62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4"/>
      <c r="CY2" s="52"/>
      <c r="CZ2" s="62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4"/>
    </row>
    <row r="3" spans="1:118" ht="46.75" customHeight="1">
      <c r="A3" s="26"/>
      <c r="B3" s="26"/>
      <c r="C3" s="45"/>
      <c r="D3" s="46"/>
      <c r="E3" s="80"/>
      <c r="F3" s="26"/>
      <c r="G3" s="52"/>
      <c r="H3" s="62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52"/>
      <c r="X3" s="62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4"/>
      <c r="AM3" s="52"/>
      <c r="AN3" s="62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4"/>
      <c r="BC3" s="52"/>
      <c r="BD3" s="62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4"/>
      <c r="BS3" s="52"/>
      <c r="BT3" s="62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4"/>
      <c r="CI3" s="52"/>
      <c r="CJ3" s="62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4"/>
      <c r="CY3" s="52"/>
      <c r="CZ3" s="62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4"/>
    </row>
    <row r="4" spans="1:118" ht="29" customHeight="1">
      <c r="A4" s="26"/>
      <c r="B4" s="26"/>
      <c r="C4" s="45"/>
      <c r="D4" s="46"/>
      <c r="E4" s="80"/>
      <c r="F4" s="26"/>
      <c r="G4" s="52"/>
      <c r="H4" s="62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  <c r="W4" s="52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4"/>
      <c r="AM4" s="52"/>
      <c r="AN4" s="62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4"/>
      <c r="BC4" s="52"/>
      <c r="BD4" s="62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4"/>
      <c r="BS4" s="52"/>
      <c r="BT4" s="62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4"/>
      <c r="CI4" s="52"/>
      <c r="CJ4" s="62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4"/>
      <c r="CY4" s="52"/>
      <c r="CZ4" s="62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4"/>
    </row>
    <row r="5" spans="1:118" ht="26">
      <c r="A5" s="26"/>
      <c r="B5" s="26"/>
      <c r="C5" s="45"/>
      <c r="D5" s="46"/>
      <c r="E5" s="80"/>
      <c r="F5" s="26"/>
      <c r="G5" s="52"/>
      <c r="H5" s="62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4"/>
      <c r="W5" s="52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4"/>
      <c r="AM5" s="52"/>
      <c r="AN5" s="62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4"/>
      <c r="BC5" s="52"/>
      <c r="BD5" s="62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4"/>
      <c r="BS5" s="52"/>
      <c r="BT5" s="62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4"/>
      <c r="CI5" s="52"/>
      <c r="CJ5" s="62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4"/>
      <c r="CY5" s="52"/>
      <c r="CZ5" s="62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4"/>
    </row>
    <row r="6" spans="1:118" ht="7.75" customHeight="1">
      <c r="A6" s="47"/>
      <c r="B6" s="47"/>
      <c r="C6" s="48"/>
      <c r="D6" s="49"/>
      <c r="E6" s="81"/>
      <c r="F6" s="26"/>
      <c r="G6" s="53"/>
      <c r="H6" s="65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7"/>
      <c r="W6" s="53"/>
      <c r="X6" s="65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7"/>
      <c r="AM6" s="53"/>
      <c r="AN6" s="65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7"/>
      <c r="BC6" s="53"/>
      <c r="BD6" s="65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7"/>
      <c r="BS6" s="53"/>
      <c r="BT6" s="65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7"/>
      <c r="CI6" s="53"/>
      <c r="CJ6" s="65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7"/>
      <c r="CY6" s="53"/>
      <c r="CZ6" s="65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7"/>
    </row>
    <row r="7" spans="1:118" ht="32">
      <c r="A7" s="75" t="s">
        <v>13</v>
      </c>
      <c r="B7" s="69" t="s">
        <v>43</v>
      </c>
      <c r="C7" s="78" t="s">
        <v>44</v>
      </c>
      <c r="D7" s="20" t="s">
        <v>45</v>
      </c>
      <c r="E7" s="20" t="s">
        <v>0</v>
      </c>
      <c r="F7" s="20" t="s">
        <v>1</v>
      </c>
      <c r="G7" s="68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70" t="s">
        <v>168</v>
      </c>
      <c r="M7" s="71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72" t="s">
        <v>11</v>
      </c>
      <c r="U7" s="73" t="s">
        <v>12</v>
      </c>
      <c r="V7" s="54" t="s">
        <v>1</v>
      </c>
      <c r="W7" s="68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70" t="s">
        <v>175</v>
      </c>
      <c r="AC7" s="71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72" t="s">
        <v>11</v>
      </c>
      <c r="AK7" s="73" t="s">
        <v>12</v>
      </c>
      <c r="AL7" s="54" t="s">
        <v>1</v>
      </c>
      <c r="AM7" s="68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70" t="s">
        <v>184</v>
      </c>
      <c r="AS7" s="71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72" t="s">
        <v>11</v>
      </c>
      <c r="BA7" s="73" t="s">
        <v>12</v>
      </c>
      <c r="BB7" s="54" t="s">
        <v>1</v>
      </c>
      <c r="BC7" s="68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70" t="s">
        <v>185</v>
      </c>
      <c r="BI7" s="71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72" t="s">
        <v>11</v>
      </c>
      <c r="BQ7" s="73" t="s">
        <v>12</v>
      </c>
      <c r="BR7" s="54" t="s">
        <v>1</v>
      </c>
      <c r="BS7" s="68" t="s">
        <v>2</v>
      </c>
      <c r="BT7" s="55" t="s">
        <v>2</v>
      </c>
      <c r="BU7" s="55" t="s">
        <v>2</v>
      </c>
      <c r="BV7" s="55" t="s">
        <v>3</v>
      </c>
      <c r="BW7" s="55" t="s">
        <v>4</v>
      </c>
      <c r="BX7" s="70" t="s">
        <v>199</v>
      </c>
      <c r="BY7" s="71"/>
      <c r="BZ7" s="54" t="s">
        <v>5</v>
      </c>
      <c r="CA7" s="54" t="s">
        <v>6</v>
      </c>
      <c r="CB7" s="55" t="s">
        <v>7</v>
      </c>
      <c r="CC7" s="28" t="s">
        <v>8</v>
      </c>
      <c r="CD7" s="28" t="s">
        <v>9</v>
      </c>
      <c r="CE7" s="54" t="s">
        <v>10</v>
      </c>
      <c r="CF7" s="72" t="s">
        <v>11</v>
      </c>
      <c r="CG7" s="73" t="s">
        <v>12</v>
      </c>
      <c r="CH7" s="54" t="s">
        <v>1</v>
      </c>
      <c r="CI7" s="68" t="s">
        <v>2</v>
      </c>
      <c r="CJ7" s="55" t="s">
        <v>2</v>
      </c>
      <c r="CK7" s="55" t="s">
        <v>2</v>
      </c>
      <c r="CL7" s="55" t="s">
        <v>3</v>
      </c>
      <c r="CM7" s="55" t="s">
        <v>4</v>
      </c>
      <c r="CN7" s="70" t="s">
        <v>212</v>
      </c>
      <c r="CO7" s="71"/>
      <c r="CP7" s="54" t="s">
        <v>5</v>
      </c>
      <c r="CQ7" s="54" t="s">
        <v>6</v>
      </c>
      <c r="CR7" s="55" t="s">
        <v>7</v>
      </c>
      <c r="CS7" s="28" t="s">
        <v>8</v>
      </c>
      <c r="CT7" s="28" t="s">
        <v>9</v>
      </c>
      <c r="CU7" s="54" t="s">
        <v>10</v>
      </c>
      <c r="CV7" s="72" t="s">
        <v>11</v>
      </c>
      <c r="CW7" s="73" t="s">
        <v>12</v>
      </c>
      <c r="CX7" s="54" t="s">
        <v>1</v>
      </c>
      <c r="CY7" s="68" t="s">
        <v>2</v>
      </c>
      <c r="CZ7" s="55" t="s">
        <v>2</v>
      </c>
      <c r="DA7" s="55" t="s">
        <v>2</v>
      </c>
      <c r="DB7" s="55" t="s">
        <v>3</v>
      </c>
      <c r="DC7" s="55" t="s">
        <v>4</v>
      </c>
      <c r="DD7" s="70" t="s">
        <v>230</v>
      </c>
      <c r="DE7" s="71"/>
      <c r="DF7" s="54" t="s">
        <v>5</v>
      </c>
      <c r="DG7" s="54" t="s">
        <v>6</v>
      </c>
      <c r="DH7" s="55" t="s">
        <v>7</v>
      </c>
      <c r="DI7" s="28" t="s">
        <v>8</v>
      </c>
      <c r="DJ7" s="28" t="s">
        <v>9</v>
      </c>
      <c r="DK7" s="54" t="s">
        <v>10</v>
      </c>
      <c r="DL7" s="72" t="s">
        <v>11</v>
      </c>
      <c r="DM7" s="73" t="s">
        <v>12</v>
      </c>
      <c r="DN7" s="54" t="s">
        <v>1</v>
      </c>
    </row>
    <row r="8" spans="1:118">
      <c r="A8" s="76"/>
      <c r="B8" s="77"/>
      <c r="C8" s="79"/>
      <c r="D8" s="30"/>
      <c r="E8" s="31"/>
      <c r="F8" s="56"/>
      <c r="G8" s="69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72"/>
      <c r="U8" s="74"/>
      <c r="V8" s="32"/>
      <c r="W8" s="69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72"/>
      <c r="AK8" s="74"/>
      <c r="AL8" s="32"/>
      <c r="AM8" s="69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72"/>
      <c r="BA8" s="74"/>
      <c r="BB8" s="32"/>
      <c r="BC8" s="69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46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72"/>
      <c r="BQ8" s="74"/>
      <c r="BR8" s="32"/>
      <c r="BS8" s="69"/>
      <c r="BT8" s="33" t="s">
        <v>13</v>
      </c>
      <c r="BU8" s="33" t="s">
        <v>14</v>
      </c>
      <c r="BV8" s="33" t="s">
        <v>13</v>
      </c>
      <c r="BW8" s="33" t="s">
        <v>13</v>
      </c>
      <c r="BX8" s="34" t="s">
        <v>15</v>
      </c>
      <c r="BY8" s="34" t="s">
        <v>16</v>
      </c>
      <c r="BZ8" s="32" t="s">
        <v>46</v>
      </c>
      <c r="CA8" s="32" t="s">
        <v>17</v>
      </c>
      <c r="CB8" s="33" t="s">
        <v>17</v>
      </c>
      <c r="CC8" s="35" t="s">
        <v>18</v>
      </c>
      <c r="CD8" s="35" t="s">
        <v>18</v>
      </c>
      <c r="CE8" s="32" t="s">
        <v>5</v>
      </c>
      <c r="CF8" s="72"/>
      <c r="CG8" s="74"/>
      <c r="CH8" s="32"/>
      <c r="CI8" s="69"/>
      <c r="CJ8" s="33" t="s">
        <v>13</v>
      </c>
      <c r="CK8" s="33" t="s">
        <v>14</v>
      </c>
      <c r="CL8" s="33" t="s">
        <v>13</v>
      </c>
      <c r="CM8" s="33" t="s">
        <v>13</v>
      </c>
      <c r="CN8" s="34" t="s">
        <v>15</v>
      </c>
      <c r="CO8" s="34" t="s">
        <v>16</v>
      </c>
      <c r="CP8" s="32" t="s">
        <v>46</v>
      </c>
      <c r="CQ8" s="32" t="s">
        <v>17</v>
      </c>
      <c r="CR8" s="33" t="s">
        <v>17</v>
      </c>
      <c r="CS8" s="35" t="s">
        <v>18</v>
      </c>
      <c r="CT8" s="35" t="s">
        <v>18</v>
      </c>
      <c r="CU8" s="32" t="s">
        <v>5</v>
      </c>
      <c r="CV8" s="72"/>
      <c r="CW8" s="74"/>
      <c r="CX8" s="32"/>
      <c r="CY8" s="69"/>
      <c r="CZ8" s="33" t="s">
        <v>13</v>
      </c>
      <c r="DA8" s="33" t="s">
        <v>14</v>
      </c>
      <c r="DB8" s="33" t="s">
        <v>13</v>
      </c>
      <c r="DC8" s="33" t="s">
        <v>13</v>
      </c>
      <c r="DD8" s="34" t="s">
        <v>15</v>
      </c>
      <c r="DE8" s="34" t="s">
        <v>16</v>
      </c>
      <c r="DF8" s="32" t="s">
        <v>46</v>
      </c>
      <c r="DG8" s="32" t="s">
        <v>17</v>
      </c>
      <c r="DH8" s="33" t="s">
        <v>17</v>
      </c>
      <c r="DI8" s="35" t="s">
        <v>18</v>
      </c>
      <c r="DJ8" s="35" t="s">
        <v>18</v>
      </c>
      <c r="DK8" s="32" t="s">
        <v>5</v>
      </c>
      <c r="DL8" s="72"/>
      <c r="DM8" s="74"/>
      <c r="DN8" s="32"/>
    </row>
    <row r="9" spans="1:118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  <c r="BS9" s="2"/>
      <c r="BT9" s="7"/>
      <c r="BU9" s="2"/>
      <c r="BV9" s="2"/>
      <c r="BW9" s="2"/>
      <c r="BX9" s="2"/>
      <c r="BY9" s="2"/>
      <c r="BZ9" s="2"/>
      <c r="CA9" s="2"/>
      <c r="CB9" s="18"/>
      <c r="CC9" s="2"/>
      <c r="CD9" s="2"/>
      <c r="CE9" s="2"/>
      <c r="CF9" s="2"/>
      <c r="CG9" s="2"/>
      <c r="CH9" s="18"/>
      <c r="CI9" s="2"/>
      <c r="CJ9" s="7"/>
      <c r="CK9" s="2"/>
      <c r="CL9" s="2"/>
      <c r="CM9" s="2"/>
      <c r="CN9" s="2"/>
      <c r="CO9" s="2"/>
      <c r="CP9" s="2"/>
      <c r="CQ9" s="2"/>
      <c r="CR9" s="18"/>
      <c r="CS9" s="2"/>
      <c r="CT9" s="2"/>
      <c r="CU9" s="2"/>
      <c r="CV9" s="2"/>
      <c r="CW9" s="2"/>
      <c r="CX9" s="18"/>
      <c r="CY9" s="2"/>
      <c r="CZ9" s="7"/>
      <c r="DA9" s="2"/>
      <c r="DB9" s="2"/>
      <c r="DC9" s="2"/>
      <c r="DD9" s="2"/>
      <c r="DE9" s="2"/>
      <c r="DF9" s="2"/>
      <c r="DG9" s="2"/>
      <c r="DH9" s="18"/>
      <c r="DI9" s="2"/>
      <c r="DJ9" s="2"/>
      <c r="DK9" s="2"/>
      <c r="DL9" s="2"/>
      <c r="DM9" s="2"/>
      <c r="DN9" s="18"/>
    </row>
    <row r="10" spans="1:118">
      <c r="A10" s="21"/>
      <c r="B10" s="23" t="s">
        <v>176</v>
      </c>
      <c r="C10" s="24"/>
      <c r="D10" s="25"/>
      <c r="E10" s="25"/>
      <c r="F10" s="21"/>
      <c r="G10" s="18"/>
      <c r="H10" s="11"/>
      <c r="I10" s="18"/>
      <c r="J10" s="18"/>
      <c r="K10" s="18"/>
      <c r="L10" s="11"/>
      <c r="M10" s="18"/>
      <c r="N10" s="18"/>
      <c r="O10" s="11"/>
      <c r="P10" s="11"/>
      <c r="Q10" s="18"/>
      <c r="R10" s="18"/>
      <c r="S10" s="18"/>
      <c r="T10" s="18"/>
      <c r="U10" s="12"/>
      <c r="V10" s="19"/>
      <c r="W10" s="18"/>
      <c r="X10" s="11"/>
      <c r="Y10" s="18"/>
      <c r="Z10" s="18"/>
      <c r="AA10" s="18"/>
      <c r="AB10" s="11"/>
      <c r="AC10" s="18"/>
      <c r="AD10" s="18"/>
      <c r="AE10" s="11"/>
      <c r="AF10" s="11"/>
      <c r="AG10" s="18"/>
      <c r="AH10" s="18"/>
      <c r="AI10" s="18"/>
      <c r="AJ10" s="18"/>
      <c r="AK10" s="12"/>
      <c r="AL10" s="19"/>
      <c r="AM10" s="18"/>
      <c r="AN10" s="11"/>
      <c r="AO10" s="18"/>
      <c r="AP10" s="18"/>
      <c r="AQ10" s="18"/>
      <c r="AR10" s="11"/>
      <c r="AS10" s="18"/>
      <c r="AT10" s="18"/>
      <c r="AU10" s="11"/>
      <c r="AV10" s="11"/>
      <c r="AW10" s="18"/>
      <c r="AX10" s="18"/>
      <c r="AY10" s="18"/>
      <c r="AZ10" s="18"/>
      <c r="BA10" s="12"/>
      <c r="BB10" s="19"/>
      <c r="BC10" s="18"/>
      <c r="BD10" s="11"/>
      <c r="BE10" s="18"/>
      <c r="BF10" s="18"/>
      <c r="BG10" s="18"/>
      <c r="BH10" s="11"/>
      <c r="BI10" s="18"/>
      <c r="BJ10" s="18"/>
      <c r="BK10" s="11"/>
      <c r="BL10" s="11"/>
      <c r="BM10" s="18"/>
      <c r="BN10" s="18"/>
      <c r="BO10" s="18"/>
      <c r="BP10" s="18"/>
      <c r="BQ10" s="12"/>
      <c r="BR10" s="19"/>
      <c r="BS10" s="18"/>
      <c r="BT10" s="11"/>
      <c r="BU10" s="18"/>
      <c r="BV10" s="18"/>
      <c r="BW10" s="18"/>
      <c r="BX10" s="11"/>
      <c r="BY10" s="18"/>
      <c r="BZ10" s="18"/>
      <c r="CA10" s="11"/>
      <c r="CB10" s="11"/>
      <c r="CC10" s="18"/>
      <c r="CD10" s="18"/>
      <c r="CE10" s="18"/>
      <c r="CF10" s="18"/>
      <c r="CG10" s="12"/>
      <c r="CH10" s="19"/>
      <c r="CI10" s="18"/>
      <c r="CJ10" s="11"/>
      <c r="CK10" s="18"/>
      <c r="CL10" s="18"/>
      <c r="CM10" s="18"/>
      <c r="CN10" s="11"/>
      <c r="CO10" s="18"/>
      <c r="CP10" s="18"/>
      <c r="CQ10" s="11"/>
      <c r="CR10" s="11"/>
      <c r="CS10" s="18"/>
      <c r="CT10" s="18"/>
      <c r="CU10" s="18"/>
      <c r="CV10" s="18"/>
      <c r="CW10" s="12"/>
      <c r="CX10" s="19"/>
      <c r="CY10" s="18"/>
      <c r="CZ10" s="11"/>
      <c r="DA10" s="18"/>
      <c r="DB10" s="18"/>
      <c r="DC10" s="18"/>
      <c r="DD10" s="11"/>
      <c r="DE10" s="18"/>
      <c r="DF10" s="18"/>
      <c r="DG10" s="11"/>
      <c r="DH10" s="11"/>
      <c r="DI10" s="18"/>
      <c r="DJ10" s="18"/>
      <c r="DK10" s="18"/>
      <c r="DL10" s="18"/>
      <c r="DM10" s="12"/>
      <c r="DN10" s="19"/>
    </row>
    <row r="11" spans="1:118">
      <c r="A11" s="13">
        <v>1</v>
      </c>
      <c r="B11" s="1" t="s">
        <v>170</v>
      </c>
      <c r="C11" s="2">
        <v>3691</v>
      </c>
      <c r="D11" s="1">
        <v>444</v>
      </c>
      <c r="E11" s="1" t="s">
        <v>171</v>
      </c>
      <c r="F11" s="57"/>
      <c r="G11" s="2"/>
      <c r="H11" s="3"/>
      <c r="I11" s="2"/>
      <c r="J11" s="5"/>
      <c r="K11" s="5"/>
      <c r="L11" s="2"/>
      <c r="M11" s="2"/>
      <c r="N11" s="2"/>
      <c r="O11" s="4"/>
      <c r="P11" s="11"/>
      <c r="Q11" s="2"/>
      <c r="R11" s="2"/>
      <c r="S11" s="2"/>
      <c r="T11" s="2"/>
      <c r="U11" s="6"/>
      <c r="V11" s="19">
        <v>99.998999999999995</v>
      </c>
      <c r="W11" s="2"/>
      <c r="X11" s="3"/>
      <c r="Y11" s="2"/>
      <c r="Z11" s="5"/>
      <c r="AA11" s="5"/>
      <c r="AB11" s="2"/>
      <c r="AC11" s="2"/>
      <c r="AD11" s="2" t="s">
        <v>40</v>
      </c>
      <c r="AE11" s="4"/>
      <c r="AF11" s="11"/>
      <c r="AG11" s="2">
        <v>27.161000000000001</v>
      </c>
      <c r="AH11" s="2"/>
      <c r="AI11" s="2" t="s">
        <v>40</v>
      </c>
      <c r="AJ11" s="8" t="s">
        <v>120</v>
      </c>
      <c r="AK11" s="6"/>
      <c r="AL11" s="19">
        <f t="shared" ref="AL11:AL18" si="0">MIN(V11,W11,AG11,AH11)</f>
        <v>27.161000000000001</v>
      </c>
      <c r="AM11" s="2">
        <v>30.331</v>
      </c>
      <c r="AN11" s="3"/>
      <c r="AO11" s="2"/>
      <c r="AP11" s="5"/>
      <c r="AQ11" s="5"/>
      <c r="AR11" s="2"/>
      <c r="AS11" s="2"/>
      <c r="AT11" s="2" t="s">
        <v>40</v>
      </c>
      <c r="AU11" s="4"/>
      <c r="AV11" s="11"/>
      <c r="AW11" s="2">
        <v>28.321999999999999</v>
      </c>
      <c r="AX11" s="2">
        <v>28.207000000000001</v>
      </c>
      <c r="AY11" s="2" t="s">
        <v>26</v>
      </c>
      <c r="AZ11" s="8" t="s">
        <v>182</v>
      </c>
      <c r="BA11" s="6"/>
      <c r="BB11" s="19">
        <f t="shared" ref="BB11:BB22" si="1">MIN(AL11,AM11,AW11,AX11)</f>
        <v>27.161000000000001</v>
      </c>
      <c r="BC11" s="2">
        <v>26.396000000000001</v>
      </c>
      <c r="BD11" s="3">
        <v>1</v>
      </c>
      <c r="BE11" s="4">
        <f>IF(AND(BF$147&gt;4,BD11=1),6)+IF(AND(BF$147&gt;4,BD11=2),4)+IF(AND(BF$147&gt;4,BD11=3),3)+IF(AND(BF$147&gt;4,BD11=4),2)+IF(AND(BF$147&gt;4,BD11=5),1)+IF(AND(BF$147&gt;4,BD11&gt;5),1)+IF(AND(BF$147=4,BD11=1),4)+IF(AND(BF$147=4,BD11=2),3)+IF(AND(BF$147=4,BD11=3),2)+IF(AND(BF$147=4,BD11=4),1)+IF(AND(BF$147=3,BD11=1),3)+IF(AND(BF$147=3,BD11=2),2)+IF(AND(BF$147=3,BD11=3),1)+IF(AND(BF$147=2,BD11=1),2)+IF(AND(BF$147=2,BD11=2),1)+IF(AND(BF$147=1,BD11=1),1)</f>
        <v>6</v>
      </c>
      <c r="BF11" s="5">
        <v>1</v>
      </c>
      <c r="BG11" s="5">
        <v>1</v>
      </c>
      <c r="BH11" s="7">
        <f>IF(AND(BF$147&gt;4,BF11=1),12)+IF(AND(BF$147&gt;4,BF11=2),8)+IF(AND(BF$147&gt;4,BF11=3),6)+IF(AND(BF$147&gt;4,BF11=4),5)+IF(AND(BF$147&gt;4,BF11=5),4)+IF(AND(BF$147&gt;4,BF11=6),3)+IF(AND(BF$147&gt;4,BF11=7),2)+IF(AND(BF$147&gt;4,BF11&gt;7),1)+IF(AND(BF$147=4,BF11=1),8)+IF(AND(BF$147=4,BF11=2),6)+IF(AND(BF$147=4,BF11=3),4)+IF(AND(BF$147=4,BF11=4),2)+IF(AND(BF$147=3,BF11=1),6)+IF(AND(BF$147=3,BF11=2),4)+IF(AND(BF$147=3,BF11=3),2)+IF(AND(BF$147=2,BF11=1),4)+IF(AND(BF$147=2,BF11=2),2)+IF(AND(BF$147=1,BF11=1),2)</f>
        <v>12</v>
      </c>
      <c r="BI11" s="7">
        <f>IF(AND(BF$147&gt;4,BG11=1),12)+IF(AND(BF$147&gt;4,BG11=2),8)+IF(AND(BF$147&gt;4,BG11=3),6)+IF(AND(BF$147&gt;4,BG11=4),5)+IF(AND(BF$147&gt;4,BG11=5),4)+IF(AND(BF$147&gt;4,BG11=6),3)+IF(AND(BF$147&gt;4,BG11=7),2)+IF(AND(BF$147&gt;4,BG11&gt;7),1)+IF(AND(BF$147=4,BG11=1),8)+IF(AND(BF$147=4,BG11=2),6)+IF(AND(BF$147=4,BG11=3),4)+IF(AND(BF$147=4,BG11=4),2)+IF(AND(BF$147=3,BG11=1),6)+IF(AND(BF$147=3,BG11=2),4)+IF(AND(BF$147=3,BG11=3),2)+IF(AND(BF$147=2,BG11=1),4)+IF(AND(BF$147=2,BG11=2),2)+IF(AND(BF$147=1,BG11=1),2)</f>
        <v>12</v>
      </c>
      <c r="BJ11" s="2" t="s">
        <v>26</v>
      </c>
      <c r="BK11" s="4">
        <f t="shared" ref="BK11:BK22" si="2">+BE11+BH11+BI11+BQ11</f>
        <v>32</v>
      </c>
      <c r="BL11" s="11">
        <f t="shared" ref="BL11:BL22" si="3">BK11+AV11</f>
        <v>32</v>
      </c>
      <c r="BM11" s="10">
        <v>25.51</v>
      </c>
      <c r="BN11" s="2">
        <v>25.977</v>
      </c>
      <c r="BO11" s="2" t="s">
        <v>21</v>
      </c>
      <c r="BP11" s="8" t="s">
        <v>186</v>
      </c>
      <c r="BQ11" s="6">
        <v>2</v>
      </c>
      <c r="BR11" s="19">
        <f t="shared" ref="BR11:BR26" si="4">MIN(BB11,BC11,BM11,BN11)</f>
        <v>25.51</v>
      </c>
      <c r="BS11" s="2">
        <v>35.539000000000001</v>
      </c>
      <c r="BT11" s="3">
        <v>1</v>
      </c>
      <c r="BU11" s="4">
        <f>IF(AND(BV$146&gt;4,BT11=1),6)+IF(AND(BV$146&gt;4,BT11=2),4)+IF(AND(BV$146&gt;4,BT11=3),3)+IF(AND(BV$146&gt;4,BT11=4),2)+IF(AND(BV$146&gt;4,BT11=5),1)+IF(AND(BV$146&gt;4,BT11&gt;5),1)+IF(AND(BV$146=4,BT11=1),4)+IF(AND(BV$146=4,BT11=2),3)+IF(AND(BV$146=4,BT11=3),2)+IF(AND(BV$146=4,BT11=4),1)+IF(AND(BV$146=3,BT11=1),3)+IF(AND(BV$146=3,BT11=2),2)+IF(AND(BV$146=3,BT11=3),1)+IF(AND(BV$146=2,BT11=1),2)+IF(AND(BV$146=2,BT11=2),1)+IF(AND(BV$146=1,BT11=1),1)</f>
        <v>6</v>
      </c>
      <c r="BV11" s="5">
        <v>1</v>
      </c>
      <c r="BW11" s="5">
        <v>2</v>
      </c>
      <c r="BX11" s="4">
        <f>IF(AND(BV$146&gt;4,BV11=1),12)+IF(AND(BV$146&gt;4,BV11=2),8)+IF(AND(BV$146&gt;4,BV11=3),6)+IF(AND(BV$146&gt;4,BV11=4),5)+IF(AND(BV$146&gt;4,BV11=5),4)+IF(AND(BV$146&gt;4,BV11=6),3)+IF(AND(BV$146&gt;4,BV11=7),2)+IF(AND(BV$146&gt;4,BV11&gt;7),1)+IF(AND(BV$146=4,BV11=1),8)+IF(AND(BV$146=4,BV11=2),6)+IF(AND(BV$146=4,BV11=3),4)+IF(AND(BV$146=4,BV11=4),2)+IF(AND(BV$146=3,BV11=1),6)+IF(AND(BV$146=3,BV11=2),4)+IF(AND(BV$146=3,BV11=3),2)+IF(AND(BV$146=2,BV11=1),4)+IF(AND(BV$146=2,BV11=2),2)+IF(AND(BV$146=1,BV11=1),2)</f>
        <v>12</v>
      </c>
      <c r="BY11" s="4">
        <f>IF(AND(BV$146&gt;4,BW11=1),12)+IF(AND(BV$146&gt;4,BW11=2),8)+IF(AND(BV$146&gt;4,BW11=3),6)+IF(AND(BV$146&gt;4,BW11=4),5)+IF(AND(BV$146&gt;4,BW11=5),4)+IF(AND(BV$1946&gt;4,BW11=6),3)+IF(AND(BV$146&gt;4,BW11=7),2)+IF(AND(BV$146&gt;4,BW11&gt;7),1)+IF(AND(BV$146=4,BW11=1),8)+IF(AND(BV$146=4,BW11=2),6)+IF(AND(BV$146=4,BW11=3),4)+IF(AND(BV$146=4,BW11=4),2)+IF(AND(BV$146=3,BW11=1),6)+IF(AND(BV$146=3,BW11=2),4)+IF(AND(BV$146=3,BW11=3),2)+IF(AND(BV$146=2,BW11=1),4)+IF(AND(BV$146=2,BW11=2),2)+IF(AND(BV$146=1,BW11=1),2)</f>
        <v>8</v>
      </c>
      <c r="BZ11" s="2" t="s">
        <v>21</v>
      </c>
      <c r="CA11" s="4">
        <f t="shared" ref="CA11:CA26" si="5">+BU11+BX11+BY11+CG11</f>
        <v>26</v>
      </c>
      <c r="CB11" s="11">
        <f t="shared" ref="CB11:CB26" si="6">CA11+BL11</f>
        <v>58</v>
      </c>
      <c r="CC11" s="10">
        <v>27.062000000000001</v>
      </c>
      <c r="CD11" s="2">
        <v>26.727</v>
      </c>
      <c r="CE11" s="2" t="s">
        <v>21</v>
      </c>
      <c r="CF11" s="6"/>
      <c r="CG11" s="6"/>
      <c r="CH11" s="19">
        <f t="shared" ref="CH11:CH26" si="7">MIN(BR11,BS11,CC11,CD11)</f>
        <v>25.51</v>
      </c>
      <c r="CI11" s="2">
        <v>25.516999999999999</v>
      </c>
      <c r="CJ11" s="3">
        <v>1</v>
      </c>
      <c r="CK11" s="4">
        <f>IF(AND(CL$146&gt;4,CJ11=1),6)+IF(AND(CL$146&gt;4,CJ11=2),4)+IF(AND(CL$146&gt;4,CJ11=3),3)+IF(AND(CL$146&gt;4,CJ11=4),2)+IF(AND(CL$146&gt;4,CJ11=5),1)+IF(AND(CL$146&gt;4,CJ11&gt;5),1)+IF(AND(CL$146=4,CJ11=1),4)+IF(AND(CL$146=4,CJ11=2),3)+IF(AND(CL$146=4,CJ11=3),2)+IF(AND(CL$146=4,CJ11=4),1)+IF(AND(CL$146=3,CJ11=1),3)+IF(AND(CL$146=3,CJ11=2),2)+IF(AND(CL$146=3,CJ11=3),1)+IF(AND(CL$146=2,CJ11=1),2)+IF(AND(CL$146=2,CJ11=2),1)+IF(AND(CL$146=1,CJ11=1),1)</f>
        <v>3</v>
      </c>
      <c r="CL11" s="5">
        <v>1</v>
      </c>
      <c r="CM11" s="5">
        <v>1</v>
      </c>
      <c r="CN11" s="4">
        <f>IF(AND(CL$146&gt;4,CL11=1),12)+IF(AND(CL$146&gt;4,CL11=2),8)+IF(AND(CL$146&gt;4,CL11=3),6)+IF(AND(CL$146&gt;4,CL11=4),5)+IF(AND(CL$146&gt;4,CL11=5),4)+IF(AND(CL$146&gt;4,CL11=6),3)+IF(AND(CL$146&gt;4,CL11=7),2)+IF(AND(CL$146&gt;4,CL11&gt;7),1)+IF(AND(CL$146=4,CL11=1),8)+IF(AND(CL$146=4,CL11=2),6)+IF(AND(CL$146=4,CL11=3),4)+IF(AND(CL$146=4,CL11=4),2)+IF(AND(CL$146=3,CL11=1),6)+IF(AND(CL$146=3,CL11=2),4)+IF(AND(CL$146=3,CL11=3),2)+IF(AND(CL$146=2,CL11=1),4)+IF(AND(CL$146=2,CL11=2),2)+IF(AND(CL$146=1,CL11=1),2)</f>
        <v>6</v>
      </c>
      <c r="CO11" s="4">
        <f>IF(AND(CL$146&gt;4,CM11=1),12)+IF(AND(CL$146&gt;4,CM11=2),8)+IF(AND(CL$146&gt;4,CM11=3),6)+IF(AND(CL$146&gt;4,CM11=4),5)+IF(AND(CL$146&gt;4,CM11=5),4)+IF(AND(CL$1946&gt;4,CM11=6),3)+IF(AND(CL$146&gt;4,CM11=7),2)+IF(AND(CL$146&gt;4,CM11&gt;7),1)+IF(AND(CL$146=4,CM11=1),8)+IF(AND(CL$146=4,CM11=2),6)+IF(AND(CL$146=4,CM11=3),4)+IF(AND(CL$146=4,CM11=4),2)+IF(AND(CL$146=3,CM11=1),6)+IF(AND(CL$146=3,CM11=2),4)+IF(AND(CL$146=3,CM11=3),2)+IF(AND(CL$146=2,CM11=1),4)+IF(AND(CL$146=2,CM11=2),2)+IF(AND(CL$146=1,CM11=1),2)</f>
        <v>6</v>
      </c>
      <c r="CP11" s="2" t="s">
        <v>21</v>
      </c>
      <c r="CQ11" s="4">
        <f t="shared" ref="CQ11:CQ26" si="8">+CK11+CN11+CO11+CW11</f>
        <v>15</v>
      </c>
      <c r="CR11" s="11">
        <f t="shared" ref="CR11:CR26" si="9">CQ11+CB11</f>
        <v>73</v>
      </c>
      <c r="CS11" s="10">
        <v>26.867000000000001</v>
      </c>
      <c r="CT11" s="2">
        <v>27.047000000000001</v>
      </c>
      <c r="CU11" s="2" t="s">
        <v>21</v>
      </c>
      <c r="CV11" s="6"/>
      <c r="CW11" s="6"/>
      <c r="CX11" s="19">
        <f t="shared" ref="CX11:CX26" si="10">MIN(CH11,CI11,CS11,CT11)</f>
        <v>25.51</v>
      </c>
      <c r="CY11" s="2">
        <v>27.469000000000001</v>
      </c>
      <c r="CZ11" s="3">
        <v>1</v>
      </c>
      <c r="DA11" s="4">
        <f>IF(AND(DB$146&gt;4,CZ11=1),6)+IF(AND(DB$146&gt;4,CZ11=2),4)+IF(AND(DB$146&gt;4,CZ11=3),3)+IF(AND(DB$146&gt;4,CZ11=4),2)+IF(AND(DB$146&gt;4,CZ11=5),1)+IF(AND(DB$146&gt;4,CZ11&gt;5),1)+IF(AND(DB$146=4,CZ11=1),4)+IF(AND(DB$146=4,CZ11=2),3)+IF(AND(DB$146=4,CZ11=3),2)+IF(AND(DB$146=4,CZ11=4),1)+IF(AND(DB$146=3,CZ11=1),3)+IF(AND(DB$146=3,CZ11=2),2)+IF(AND(DB$146=3,CZ11=3),1)+IF(AND(DB$146=2,CZ11=1),2)+IF(AND(DB$146=2,CZ11=2),1)+IF(AND(DB$146=1,CZ11=1),1)</f>
        <v>6</v>
      </c>
      <c r="DB11" s="5">
        <v>1</v>
      </c>
      <c r="DC11" s="5"/>
      <c r="DD11" s="4">
        <f>IF(AND(DB$146&gt;4,DB11=1),12)+IF(AND(DB$146&gt;4,DB11=2),8)+IF(AND(DB$146&gt;4,DB11=3),6)+IF(AND(DB$146&gt;4,DB11=4),5)+IF(AND(DB$146&gt;4,DB11=5),4)+IF(AND(DB$146&gt;4,DB11=6),3)+IF(AND(DB$146&gt;4,DB11=7),2)+IF(AND(DB$146&gt;4,DB11&gt;7),1)+IF(AND(DB$146=4,DB11=1),8)+IF(AND(DB$146=4,DB11=2),6)+IF(AND(DB$146=4,DB11=3),4)+IF(AND(DB$146=4,DB11=4),2)+IF(AND(DB$146=3,DB11=1),6)+IF(AND(DB$146=3,DB11=2),4)+IF(AND(DB$146=3,DB11=3),2)+IF(AND(DB$146=2,DB11=1),4)+IF(AND(DB$146=2,DB11=2),2)+IF(AND(DB$146=1,DB11=1),2)</f>
        <v>12</v>
      </c>
      <c r="DE11" s="4">
        <f>IF(AND(DB$146&gt;4,DC11=1),12)+IF(AND(DB$146&gt;4,DC11=2),8)+IF(AND(DB$146&gt;4,DC11=3),6)+IF(AND(DB$146&gt;4,DC11=4),5)+IF(AND(DB$146&gt;4,DC11=5),4)+IF(AND(DB$1946&gt;4,DC11=6),3)+IF(AND(DB$146&gt;4,DC11=7),2)+IF(AND(DB$146&gt;4,DC11&gt;7),1)+IF(AND(DB$146=4,DC11=1),8)+IF(AND(DB$146=4,DC11=2),6)+IF(AND(DB$146=4,DC11=3),4)+IF(AND(DB$146=4,DC11=4),2)+IF(AND(DB$146=3,DC11=1),6)+IF(AND(DB$146=3,DC11=2),4)+IF(AND(DB$146=3,DC11=3),2)+IF(AND(DB$146=2,DC11=1),4)+IF(AND(DB$146=2,DC11=2),2)+IF(AND(DB$146=1,DC11=1),2)</f>
        <v>0</v>
      </c>
      <c r="DF11" s="2" t="s">
        <v>21</v>
      </c>
      <c r="DG11" s="4">
        <f t="shared" ref="DG11:DG37" si="11">+DA11+DD11+DE11+DM11</f>
        <v>18</v>
      </c>
      <c r="DH11" s="11">
        <f t="shared" ref="DH11:DH37" si="12">DG11+CR11</f>
        <v>91</v>
      </c>
      <c r="DI11" s="10">
        <v>27.033000000000001</v>
      </c>
      <c r="DJ11" s="2"/>
      <c r="DK11" s="2" t="s">
        <v>21</v>
      </c>
      <c r="DL11" s="2"/>
      <c r="DM11" s="6"/>
      <c r="DN11" s="19">
        <f t="shared" ref="DN11:DN38" si="13">MIN(CX11,CY11,DI11,DJ11)</f>
        <v>25.51</v>
      </c>
    </row>
    <row r="12" spans="1:118">
      <c r="A12" s="13">
        <v>2</v>
      </c>
      <c r="B12" s="1" t="s">
        <v>90</v>
      </c>
      <c r="C12" s="2">
        <v>4845</v>
      </c>
      <c r="D12" s="1">
        <v>29</v>
      </c>
      <c r="E12" s="1" t="s">
        <v>91</v>
      </c>
      <c r="F12" s="57">
        <v>23.582000000000001</v>
      </c>
      <c r="G12" s="10">
        <v>23.681999999999999</v>
      </c>
      <c r="H12" s="3">
        <v>1</v>
      </c>
      <c r="I12" s="4">
        <f>IF(AND(J$145&gt;4,H12=1),6)+IF(AND(J$145&gt;4,H12=2),4)+IF(AND(J$145&gt;4,H12=3),3)+IF(AND(J$145&gt;4,H12=4),2)+IF(AND(J$145&gt;4,H12=5),1)+IF(AND(J$145&gt;4,H12&gt;5),1)+IF(AND(J$145=4,H12=1),4)+IF(AND(J$145=4,H12=2),3)+IF(AND(J$145=4,H12=3),2)+IF(AND(J$145=4,H12=4),1)+IF(AND(J$145=3,H12=1),3)+IF(AND(J$145=3,H12=2),2)+IF(AND(J$145=3,H12=3),1)+IF(AND(J$145=2,H12=1),2)+IF(AND(J$145=2,H12=2),1)+IF(AND(J$145=1,H12=1),1)</f>
        <v>4</v>
      </c>
      <c r="J12" s="5">
        <v>1</v>
      </c>
      <c r="K12" s="5">
        <v>1</v>
      </c>
      <c r="L12" s="4">
        <f>IF(AND(J$145&gt;4,J12=1),12)+IF(AND(J$145&gt;4,J12=2),8)+IF(AND(J$145&gt;4,J12=3),6)+IF(AND(J$145&gt;4,J12=4),5)+IF(AND(J$145&gt;4,J12=5),4)+IF(AND(J$145&gt;4,J12=6),3)+IF(AND(J$145&gt;4,J12=7),2)+IF(AND(J$145&gt;4,J12&gt;7),1)+IF(AND(J$145=4,J12=1),8)+IF(AND(J$145=4,J12=2),6)+IF(AND(J$145=4,J12=3),4)+IF(AND(J$145=4,J12=4),2)+IF(AND(J$145=3,J12=1),6)+IF(AND(J$145=3,J12=2),4)+IF(AND(J$145=3,J12=3),2)+IF(AND(J$145=2,J12=1),4)+IF(AND(J$145=2,J12=2),2)+IF(AND(J$145=1,J12=1),2)</f>
        <v>8</v>
      </c>
      <c r="M12" s="4">
        <f>IF(AND(J$145&gt;4,K12=1),12)+IF(AND(J$145&gt;4,K12=2),8)+IF(AND(J$145&gt;4,K12=3),6)+IF(AND(J$145&gt;4,K12=4),5)+IF(AND(J$145&gt;4,K12=5),4)+IF(AND(J$145&gt;4,K12=6),3)+IF(AND(J$145&gt;4,K12=7),2)+IF(AND(J$145&gt;4,K12&gt;7),1)+IF(AND(J$145=4,K12=1),8)+IF(AND(J$145=4,K12=2),6)+IF(AND(J$145=4,K12=3),4)+IF(AND(J$145=4,K12=4),2)+IF(AND(J$145=3,K12=1),6)+IF(AND(J$145=3,K12=2),4)+IF(AND(J$145=3,K12=3),2)+IF(AND(J$145=2,K12=1),4)+IF(AND(J$145=2,K12=2),2)+IF(AND(J$145=1,K12=1),2)</f>
        <v>8</v>
      </c>
      <c r="N12" s="2" t="s">
        <v>20</v>
      </c>
      <c r="O12" s="4">
        <f t="shared" ref="O12:O18" si="14">+I12+L12+M12+U12</f>
        <v>20</v>
      </c>
      <c r="P12" s="11">
        <f t="shared" ref="P12:P18" si="15">O12</f>
        <v>20</v>
      </c>
      <c r="Q12" s="2">
        <v>23.991</v>
      </c>
      <c r="R12" s="10">
        <v>24.103000000000002</v>
      </c>
      <c r="S12" s="2" t="s">
        <v>20</v>
      </c>
      <c r="T12" s="2"/>
      <c r="U12" s="6"/>
      <c r="V12" s="19">
        <f t="shared" ref="V12:V18" si="16">MIN(F12,G12,Q12,R12)</f>
        <v>23.582000000000001</v>
      </c>
      <c r="W12" s="10"/>
      <c r="X12" s="3"/>
      <c r="Y12" s="4">
        <f>IF(AND(Z$145&gt;4,X12=1),6)+IF(AND(Z$145&gt;4,X12=2),4)+IF(AND(Z$145&gt;4,X12=3),3)+IF(AND(Z$145&gt;4,X12=4),2)+IF(AND(Z$145&gt;4,X12=5),1)+IF(AND(Z$145&gt;4,X12&gt;5),1)+IF(AND(Z$145=4,X12=1),4)+IF(AND(Z$145=4,X12=2),3)+IF(AND(Z$145=4,X12=3),2)+IF(AND(Z$145=4,X12=4),1)+IF(AND(Z$145=3,X12=1),3)+IF(AND(Z$145=3,X12=2),2)+IF(AND(Z$145=3,X12=3),1)+IF(AND(Z$145=2,X12=1),2)+IF(AND(Z$145=2,X12=2),1)+IF(AND(Z$145=1,X12=1),1)</f>
        <v>0</v>
      </c>
      <c r="Z12" s="5">
        <v>1</v>
      </c>
      <c r="AA12" s="5"/>
      <c r="AB12" s="4">
        <f>IF(AND(Z$145&gt;4,Z12=1),12)+IF(AND(Z$145&gt;4,Z12=2),8)+IF(AND(Z$145&gt;4,Z12=3),6)+IF(AND(Z$145&gt;4,Z12=4),5)+IF(AND(Z$145&gt;4,Z12=5),4)+IF(AND(Z$145&gt;4,Z12=6),3)+IF(AND(Z$145&gt;4,Z12=7),2)+IF(AND(Z$145&gt;4,Z12&gt;7),1)+IF(AND(Z$145=4,Z12=1),8)+IF(AND(Z$145=4,Z12=2),6)+IF(AND(Z$145=4,Z12=3),4)+IF(AND(Z$145=4,Z12=4),2)+IF(AND(Z$145=3,Z12=1),6)+IF(AND(Z$145=3,Z12=2),4)+IF(AND(Z$145=3,Z12=3),2)+IF(AND(Z$145=2,Z12=1),4)+IF(AND(Z$145=2,Z12=2),2)+IF(AND(Z$145=1,Z12=1),2)</f>
        <v>8</v>
      </c>
      <c r="AC12" s="4">
        <f>IF(AND(Z$145&gt;4,AA12=1),12)+IF(AND(Z$145&gt;4,AA12=2),8)+IF(AND(Z$145&gt;4,AA12=3),6)+IF(AND(Z$145&gt;4,AA12=4),5)+IF(AND(Z$145&gt;4,AA12=5),4)+IF(AND(Z$145&gt;4,AA12=6),3)+IF(AND(Z$145&gt;4,AA12=7),2)+IF(AND(Z$145&gt;4,AA12&gt;7),1)+IF(AND(Z$145=4,AA12=1),8)+IF(AND(Z$145=4,AA12=2),6)+IF(AND(Z$145=4,AA12=3),4)+IF(AND(Z$145=4,AA12=4),2)+IF(AND(Z$145=3,AA12=1),6)+IF(AND(Z$145=3,AA12=2),4)+IF(AND(Z$145=3,AA12=3),2)+IF(AND(Z$145=2,AA12=1),4)+IF(AND(Z$145=2,AA12=2),2)+IF(AND(Z$145=1,AA12=1),2)</f>
        <v>0</v>
      </c>
      <c r="AD12" s="2" t="s">
        <v>20</v>
      </c>
      <c r="AE12" s="4">
        <f t="shared" ref="AE12:AE18" si="17">+Y12+AB12+AC12+AK12</f>
        <v>8</v>
      </c>
      <c r="AF12" s="11">
        <f t="shared" ref="AF12:AF18" si="18">AE12+P12</f>
        <v>28</v>
      </c>
      <c r="AG12" s="2">
        <v>23.817</v>
      </c>
      <c r="AH12" s="10"/>
      <c r="AI12" s="2" t="s">
        <v>20</v>
      </c>
      <c r="AJ12" s="2"/>
      <c r="AK12" s="6"/>
      <c r="AL12" s="19">
        <f t="shared" si="0"/>
        <v>23.582000000000001</v>
      </c>
      <c r="AM12" s="10">
        <v>53.1</v>
      </c>
      <c r="AN12" s="3"/>
      <c r="AO12" s="4">
        <f>IF(AND(AP$145&gt;4,AN12=1),6)+IF(AND(AP$145&gt;4,AN12=2),4)+IF(AND(AP$145&gt;4,AN12=3),3)+IF(AND(AP$145&gt;4,AN12=4),2)+IF(AND(AP$145&gt;4,AN12=5),1)+IF(AND(AP$145&gt;4,AN12&gt;5),1)+IF(AND(AP$145=4,AN12=1),4)+IF(AND(AP$145=4,AN12=2),3)+IF(AND(AP$145=4,AN12=3),2)+IF(AND(AP$145=4,AN12=4),1)+IF(AND(AP$145=3,AN12=1),3)+IF(AND(AP$145=3,AN12=2),2)+IF(AND(AP$145=3,AN12=3),1)+IF(AND(AP$145=2,AN12=1),2)+IF(AND(AP$145=2,AN12=2),1)+IF(AND(AP$145=1,AN12=1),1)</f>
        <v>0</v>
      </c>
      <c r="AP12" s="5"/>
      <c r="AQ12" s="5"/>
      <c r="AR12" s="4">
        <f>IF(AND(AP$145&gt;4,AP12=1),12)+IF(AND(AP$145&gt;4,AP12=2),8)+IF(AND(AP$145&gt;4,AP12=3),6)+IF(AND(AP$145&gt;4,AP12=4),5)+IF(AND(AP$145&gt;4,AP12=5),4)+IF(AND(AP$145&gt;4,AP12=6),3)+IF(AND(AP$145&gt;4,AP12=7),2)+IF(AND(AP$145&gt;4,AP12&gt;7),1)+IF(AND(AP$145=4,AP12=1),8)+IF(AND(AP$145=4,AP12=2),6)+IF(AND(AP$145=4,AP12=3),4)+IF(AND(AP$145=4,AP12=4),2)+IF(AND(AP$145=3,AP12=1),6)+IF(AND(AP$145=3,AP12=2),4)+IF(AND(AP$145=3,AP12=3),2)+IF(AND(AP$145=2,AP12=1),4)+IF(AND(AP$145=2,AP12=2),2)+IF(AND(AP$145=1,AP12=1),2)</f>
        <v>0</v>
      </c>
      <c r="AS12" s="4">
        <f>IF(AND(AP$145&gt;4,AQ12=1),12)+IF(AND(AP$145&gt;4,AQ12=2),8)+IF(AND(AP$145&gt;4,AQ12=3),6)+IF(AND(AP$145&gt;4,AQ12=4),5)+IF(AND(AP$145&gt;4,AQ12=5),4)+IF(AND(AP$145&gt;4,AQ12=6),3)+IF(AND(AP$145&gt;4,AQ12=7),2)+IF(AND(AP$145&gt;4,AQ12&gt;7),1)+IF(AND(AP$145=4,AQ12=1),8)+IF(AND(AP$145=4,AQ12=2),6)+IF(AND(AP$145=4,AQ12=3),4)+IF(AND(AP$145=4,AQ12=4),2)+IF(AND(AP$145=3,AQ12=1),6)+IF(AND(AP$145=3,AQ12=2),4)+IF(AND(AP$145=3,AQ12=3),2)+IF(AND(AP$145=2,AQ12=1),4)+IF(AND(AP$145=2,AQ12=2),2)+IF(AND(AP$145=1,AQ12=1),2)</f>
        <v>0</v>
      </c>
      <c r="AT12" s="2" t="s">
        <v>20</v>
      </c>
      <c r="AU12" s="4">
        <f t="shared" ref="AU12:AU18" si="19">+AO12+AR12+AS12+BA12</f>
        <v>0</v>
      </c>
      <c r="AV12" s="11">
        <f t="shared" ref="AV12:AV18" si="20">AU12+AF12</f>
        <v>28</v>
      </c>
      <c r="AW12" s="2">
        <v>24.507999999999999</v>
      </c>
      <c r="AX12" s="10">
        <v>24.241</v>
      </c>
      <c r="AY12" s="2" t="s">
        <v>20</v>
      </c>
      <c r="AZ12" s="2"/>
      <c r="BA12" s="6"/>
      <c r="BB12" s="19">
        <f t="shared" si="1"/>
        <v>23.582000000000001</v>
      </c>
      <c r="BC12" s="10">
        <v>24.213999999999999</v>
      </c>
      <c r="BD12" s="3"/>
      <c r="BE12" s="4">
        <f>IF(AND(BF$145&gt;4,BD12=1),6)+IF(AND(BF$145&gt;4,BD12=2),4)+IF(AND(BF$145&gt;4,BD12=3),3)+IF(AND(BF$145&gt;4,BD12=4),2)+IF(AND(BF$145&gt;4,BD12=5),1)+IF(AND(BF$145&gt;4,BD12&gt;5),1)+IF(AND(BF$145=4,BD12=1),4)+IF(AND(BF$145=4,BD12=2),3)+IF(AND(BF$145=4,BD12=3),2)+IF(AND(BF$145=4,BD12=4),1)+IF(AND(BF$145=3,BD12=1),3)+IF(AND(BF$145=3,BD12=2),2)+IF(AND(BF$145=3,BD12=3),1)+IF(AND(BF$145=2,BD12=1),2)+IF(AND(BF$145=2,BD12=2),1)+IF(AND(BF$145=1,BD12=1),1)</f>
        <v>0</v>
      </c>
      <c r="BF12" s="5"/>
      <c r="BG12" s="5"/>
      <c r="BH12" s="4">
        <f>IF(AND(BF$145&gt;4,BF12=1),12)+IF(AND(BF$145&gt;4,BF12=2),8)+IF(AND(BF$145&gt;4,BF12=3),6)+IF(AND(BF$145&gt;4,BF12=4),5)+IF(AND(BF$145&gt;4,BF12=5),4)+IF(AND(BF$145&gt;4,BF12=6),3)+IF(AND(BF$145&gt;4,BF12=7),2)+IF(AND(BF$145&gt;4,BF12&gt;7),1)+IF(AND(BF$145=4,BF12=1),8)+IF(AND(BF$145=4,BF12=2),6)+IF(AND(BF$145=4,BF12=3),4)+IF(AND(BF$145=4,BF12=4),2)+IF(AND(BF$145=3,BF12=1),6)+IF(AND(BF$145=3,BF12=2),4)+IF(AND(BF$145=3,BF12=3),2)+IF(AND(BF$145=2,BF12=1),4)+IF(AND(BF$145=2,BF12=2),2)+IF(AND(BF$145=1,BF12=1),2)</f>
        <v>0</v>
      </c>
      <c r="BI12" s="4">
        <f>IF(AND(BF$145&gt;4,BG12=1),12)+IF(AND(BF$145&gt;4,BG12=2),8)+IF(AND(BF$145&gt;4,BG12=3),6)+IF(AND(BF$145&gt;4,BG12=4),5)+IF(AND(BF$145&gt;4,BG12=5),4)+IF(AND(BF$145&gt;4,BG12=6),3)+IF(AND(BF$145&gt;4,BG12=7),2)+IF(AND(BF$145&gt;4,BG12&gt;7),1)+IF(AND(BF$145=4,BG12=1),8)+IF(AND(BF$145=4,BG12=2),6)+IF(AND(BF$145=4,BG12=3),4)+IF(AND(BF$145=4,BG12=4),2)+IF(AND(BF$145=3,BG12=1),6)+IF(AND(BF$145=3,BG12=2),4)+IF(AND(BF$145=3,BG12=3),2)+IF(AND(BF$145=2,BG12=1),4)+IF(AND(BF$145=2,BG12=2),2)+IF(AND(BF$145=1,BG12=1),2)</f>
        <v>0</v>
      </c>
      <c r="BJ12" s="2" t="s">
        <v>20</v>
      </c>
      <c r="BK12" s="4">
        <f t="shared" si="2"/>
        <v>0</v>
      </c>
      <c r="BL12" s="11">
        <f t="shared" si="3"/>
        <v>28</v>
      </c>
      <c r="BM12" s="2">
        <v>23.117000000000001</v>
      </c>
      <c r="BN12" s="10">
        <v>23.484000000000002</v>
      </c>
      <c r="BO12" s="2" t="s">
        <v>20</v>
      </c>
      <c r="BP12" s="8" t="s">
        <v>193</v>
      </c>
      <c r="BQ12" s="6"/>
      <c r="BR12" s="19">
        <f t="shared" si="4"/>
        <v>23.117000000000001</v>
      </c>
      <c r="BS12" s="10">
        <v>30.263999999999999</v>
      </c>
      <c r="BT12" s="3">
        <v>3</v>
      </c>
      <c r="BU12" s="4">
        <f>IF(AND(BV$144&gt;4,BT12=1),6)+IF(AND(BV$144&gt;4,BT12=2),4)+IF(AND(BV$144&gt;4,BT12=3),3)+IF(AND(BV$144&gt;4,BT12=4),2)+IF(AND(BV$144&gt;4,BT12=5),1)+IF(AND(BV$144&gt;4,BT12&gt;5),1)+IF(AND(BV$144=4,BT12=1),4)+IF(AND(BV$144=4,BT12=2),3)+IF(AND(BV$144=4,BT12=3),2)+IF(AND(BV$144=4,BT12=4),1)+IF(AND(BV$144=3,BT12=1),3)+IF(AND(BV$144=3,BT12=2),2)+IF(AND(BV$144=3,BT12=3),1)+IF(AND(BV$144=2,BT12=1),2)+IF(AND(BV$144=2,BT12=2),1)+IF(AND(BV$144=1,BT12=1),1)</f>
        <v>3</v>
      </c>
      <c r="BV12" s="5">
        <v>2</v>
      </c>
      <c r="BW12" s="5">
        <v>2</v>
      </c>
      <c r="BX12" s="4">
        <f>IF(AND(BV$144&gt;4,BV12=1),12)+IF(AND(BV$144&gt;4,BV12=2),8)+IF(AND(BV$144&gt;4,BV12=3),6)+IF(AND(BV$144&gt;4,BV12=4),5)+IF(AND(BV$144&gt;4,BV12=5),4)+IF(AND(BV$144&gt;4,BV12=6),3)+IF(AND(BV$144&gt;4,BV12=7),2)+IF(AND(BV$144&gt;4,BV12&gt;7),1)+IF(AND(BV$144=4,BV12=1),8)+IF(AND(BV$144=4,BV12=2),6)+IF(AND(BV$144=4,BV12=3),4)+IF(AND(BV$144=4,BV12=4),2)+IF(AND(BV$144=3,BV12=1),6)+IF(AND(BV$144=3,BV12=2),4)+IF(AND(BV$144=3,BV12=3),2)+IF(AND(BV$144=2,BV12=1),4)+IF(AND(BV$144=2,BV12=2),2)+IF(AND(BV$144=1,BV12=1),2)</f>
        <v>8</v>
      </c>
      <c r="BY12" s="4">
        <f>IF(AND(BV$144&gt;4,BW12=1),12)+IF(AND(BV$144&gt;4,BW12=2),8)+IF(AND(BV$144&gt;4,BW12=3),6)+IF(AND(BV$144&gt;4,BW12=4),5)+IF(AND(BV$144&gt;4,BW12=5),4)+IF(AND(BV$144&gt;4,BW12=6),3)+IF(AND(BV$144&gt;4,BW12=7),2)+IF(AND(BV$144&gt;4,BW12&gt;7),1)+IF(AND(BV$144=4,BW12=1),8)+IF(AND(BV$144=4,BW12=2),6)+IF(AND(BV$144=4,BW12=3),4)+IF(AND(BV$144=4,BW12=4),2)+IF(AND(BV$144=3,BW12=1),6)+IF(AND(BV$144=3,BW12=2),4)+IF(AND(BV$144=3,BW12=3),2)+IF(AND(BV$144=2,BW12=1),4)+IF(AND(BV$144=2,BW12=2),2)+IF(AND(BV$144=1,BW12=1),2)</f>
        <v>8</v>
      </c>
      <c r="BZ12" s="2" t="s">
        <v>19</v>
      </c>
      <c r="CA12" s="4">
        <f t="shared" si="5"/>
        <v>20</v>
      </c>
      <c r="CB12" s="11">
        <f t="shared" si="6"/>
        <v>48</v>
      </c>
      <c r="CC12" s="2">
        <v>22.326000000000001</v>
      </c>
      <c r="CD12" s="10">
        <v>23.018999999999998</v>
      </c>
      <c r="CE12" s="2" t="s">
        <v>20</v>
      </c>
      <c r="CF12" s="6"/>
      <c r="CG12" s="6">
        <v>1</v>
      </c>
      <c r="CH12" s="19">
        <f t="shared" si="7"/>
        <v>22.326000000000001</v>
      </c>
      <c r="CI12" s="10">
        <v>22.114000000000001</v>
      </c>
      <c r="CJ12" s="3">
        <v>2</v>
      </c>
      <c r="CK12" s="4">
        <f>IF(AND(CL$144&gt;4,CJ12=1),6)+IF(AND(CL$144&gt;4,CJ12=2),4)+IF(AND(CL$144&gt;4,CJ12=3),3)+IF(AND(CL$144&gt;4,CJ12=4),2)+IF(AND(CL$144&gt;4,CJ12=5),1)+IF(AND(CL$144&gt;4,CJ12&gt;5),1)+IF(AND(CL$144=4,CJ12=1),4)+IF(AND(CL$144=4,CJ12=2),3)+IF(AND(CL$144=4,CJ12=3),2)+IF(AND(CL$144=4,CJ12=4),1)+IF(AND(CL$144=3,CJ12=1),3)+IF(AND(CL$144=3,CJ12=2),2)+IF(AND(CL$144=3,CJ12=3),1)+IF(AND(CL$144=2,CJ12=1),2)+IF(AND(CL$144=2,CJ12=2),1)+IF(AND(CL$144=1,CJ12=1),1)</f>
        <v>4</v>
      </c>
      <c r="CL12" s="5">
        <v>2</v>
      </c>
      <c r="CM12" s="5">
        <v>1</v>
      </c>
      <c r="CN12" s="4">
        <f>IF(AND(CL$144&gt;4,CL12=1),12)+IF(AND(CL$144&gt;4,CL12=2),8)+IF(AND(CL$144&gt;4,CL12=3),6)+IF(AND(CL$144&gt;4,CL12=4),5)+IF(AND(CL$144&gt;4,CL12=5),4)+IF(AND(CL$144&gt;4,CL12=6),3)+IF(AND(CL$144&gt;4,CL12=7),2)+IF(AND(CL$144&gt;4,CL12&gt;7),1)+IF(AND(CL$144=4,CL12=1),8)+IF(AND(CL$144=4,CL12=2),6)+IF(AND(CL$144=4,CL12=3),4)+IF(AND(CL$144=4,CL12=4),2)+IF(AND(CL$144=3,CL12=1),6)+IF(AND(CL$144=3,CL12=2),4)+IF(AND(CL$144=3,CL12=3),2)+IF(AND(CL$144=2,CL12=1),4)+IF(AND(CL$144=2,CL12=2),2)+IF(AND(CL$144=1,CL12=1),2)</f>
        <v>8</v>
      </c>
      <c r="CO12" s="4">
        <f>IF(AND(CL$144&gt;4,CM12=1),12)+IF(AND(CL$144&gt;4,CM12=2),8)+IF(AND(CL$144&gt;4,CM12=3),6)+IF(AND(CL$144&gt;4,CM12=4),5)+IF(AND(CL$144&gt;4,CM12=5),4)+IF(AND(CL$144&gt;4,CM12=6),3)+IF(AND(CL$144&gt;4,CM12=7),2)+IF(AND(CL$144&gt;4,CM12&gt;7),1)+IF(AND(CL$144=4,CM12=1),8)+IF(AND(CL$144=4,CM12=2),6)+IF(AND(CL$144=4,CM12=3),4)+IF(AND(CL$144=4,CM12=4),2)+IF(AND(CL$144=3,CM12=1),6)+IF(AND(CL$144=3,CM12=2),4)+IF(AND(CL$144=3,CM12=3),2)+IF(AND(CL$144=2,CM12=1),4)+IF(AND(CL$144=2,CM12=2),2)+IF(AND(CL$144=1,CM12=1),2)</f>
        <v>12</v>
      </c>
      <c r="CP12" s="2" t="s">
        <v>19</v>
      </c>
      <c r="CQ12" s="4">
        <f t="shared" si="8"/>
        <v>27</v>
      </c>
      <c r="CR12" s="11">
        <f t="shared" si="9"/>
        <v>75</v>
      </c>
      <c r="CS12" s="2">
        <v>21.893999999999998</v>
      </c>
      <c r="CT12" s="10">
        <v>21.655000000000001</v>
      </c>
      <c r="CU12" s="2" t="s">
        <v>20</v>
      </c>
      <c r="CV12" s="6"/>
      <c r="CW12" s="6">
        <v>3</v>
      </c>
      <c r="CX12" s="19">
        <f t="shared" si="10"/>
        <v>21.655000000000001</v>
      </c>
      <c r="CY12" s="10">
        <v>23.32</v>
      </c>
      <c r="CZ12" s="3">
        <v>1</v>
      </c>
      <c r="DA12" s="4">
        <f>IF(AND(DB$144&gt;4,CZ12=1),6)+IF(AND(DB$144&gt;4,CZ12=2),4)+IF(AND(DB$144&gt;4,CZ12=3),3)+IF(AND(DB$144&gt;4,CZ12=4),2)+IF(AND(DB$144&gt;4,CZ12=5),1)+IF(AND(DB$144&gt;4,CZ12&gt;5),1)+IF(AND(DB$144=4,CZ12=1),4)+IF(AND(DB$144=4,CZ12=2),3)+IF(AND(DB$144=4,CZ12=3),2)+IF(AND(DB$144=4,CZ12=4),1)+IF(AND(DB$144=3,CZ12=1),3)+IF(AND(DB$144=3,CZ12=2),2)+IF(AND(DB$144=3,CZ12=3),1)+IF(AND(DB$144=2,CZ12=1),2)+IF(AND(DB$144=2,CZ12=2),1)+IF(AND(DB$144=1,CZ12=1),1)</f>
        <v>3</v>
      </c>
      <c r="DB12" s="5"/>
      <c r="DC12" s="5"/>
      <c r="DD12" s="4">
        <f>IF(AND(DB$144&gt;4,DB12=1),12)+IF(AND(DB$144&gt;4,DB12=2),8)+IF(AND(DB$144&gt;4,DB12=3),6)+IF(AND(DB$144&gt;4,DB12=4),5)+IF(AND(DB$144&gt;4,DB12=5),4)+IF(AND(DB$144&gt;4,DB12=6),3)+IF(AND(DB$144&gt;4,DB12=7),2)+IF(AND(DB$144&gt;4,DB12&gt;7),1)+IF(AND(DB$144=4,DB12=1),8)+IF(AND(DB$144=4,DB12=2),6)+IF(AND(DB$144=4,DB12=3),4)+IF(AND(DB$144=4,DB12=4),2)+IF(AND(DB$144=3,DB12=1),6)+IF(AND(DB$144=3,DB12=2),4)+IF(AND(DB$144=3,DB12=3),2)+IF(AND(DB$144=2,DB12=1),4)+IF(AND(DB$144=2,DB12=2),2)+IF(AND(DB$144=1,DB12=1),2)</f>
        <v>0</v>
      </c>
      <c r="DE12" s="4">
        <f>IF(AND(DB$144&gt;4,DC12=1),12)+IF(AND(DB$144&gt;4,DC12=2),8)+IF(AND(DB$144&gt;4,DC12=3),6)+IF(AND(DB$144&gt;4,DC12=4),5)+IF(AND(DB$144&gt;4,DC12=5),4)+IF(AND(DB$144&gt;4,DC12=6),3)+IF(AND(DB$144&gt;4,DC12=7),2)+IF(AND(DB$144&gt;4,DC12&gt;7),1)+IF(AND(DB$144=4,DC12=1),8)+IF(AND(DB$144=4,DC12=2),6)+IF(AND(DB$144=4,DC12=3),4)+IF(AND(DB$144=4,DC12=4),2)+IF(AND(DB$144=3,DC12=1),6)+IF(AND(DB$144=3,DC12=2),4)+IF(AND(DB$144=3,DC12=3),2)+IF(AND(DB$144=2,DC12=1),4)+IF(AND(DB$144=2,DC12=2),2)+IF(AND(DB$144=1,DC12=1),2)</f>
        <v>0</v>
      </c>
      <c r="DF12" s="2" t="s">
        <v>19</v>
      </c>
      <c r="DG12" s="4">
        <f t="shared" si="11"/>
        <v>3</v>
      </c>
      <c r="DH12" s="11">
        <f t="shared" si="12"/>
        <v>78</v>
      </c>
      <c r="DI12" s="2"/>
      <c r="DJ12" s="10"/>
      <c r="DK12" s="2" t="s">
        <v>19</v>
      </c>
      <c r="DL12" s="8" t="s">
        <v>220</v>
      </c>
      <c r="DM12" s="6"/>
      <c r="DN12" s="19">
        <f t="shared" si="13"/>
        <v>21.655000000000001</v>
      </c>
    </row>
    <row r="13" spans="1:118">
      <c r="A13" s="13">
        <v>3</v>
      </c>
      <c r="B13" s="1" t="s">
        <v>153</v>
      </c>
      <c r="C13" s="2" t="s">
        <v>143</v>
      </c>
      <c r="D13" s="1">
        <v>37</v>
      </c>
      <c r="E13" s="1" t="s">
        <v>129</v>
      </c>
      <c r="F13" s="57">
        <v>28.135000000000002</v>
      </c>
      <c r="G13" s="2"/>
      <c r="H13" s="3"/>
      <c r="I13" s="4">
        <f>IF(AND(J$147&gt;4,H13=1),6)+IF(AND(J$147&gt;4,H13=2),4)+IF(AND(J$147&gt;4,H13=3),3)+IF(AND(J$147&gt;4,H13=4),2)+IF(AND(J$147&gt;4,H13=5),1)+IF(AND(J$147&gt;4,H13&gt;5),1)+IF(AND(J$147=4,H13=1),4)+IF(AND(J$147=4,H13=2),3)+IF(AND(J$147=4,H13=3),2)+IF(AND(J$147=4,H13=4),1)+IF(AND(J$147=3,H13=1),3)+IF(AND(J$147=3,H13=2),2)+IF(AND(J$147=3,H13=3),1)+IF(AND(J$147=2,H13=1),2)+IF(AND(J$147=2,H13=2),1)+IF(AND(J$147=1,H13=1),1)</f>
        <v>0</v>
      </c>
      <c r="J13" s="5"/>
      <c r="K13" s="5"/>
      <c r="L13" s="7">
        <f>IF(AND(J$147&gt;4,J13=1),12)+IF(AND(J$147&gt;4,J13=2),8)+IF(AND(J$147&gt;4,J13=3),6)+IF(AND(J$147&gt;4,J13=4),5)+IF(AND(J$147&gt;4,J13=5),4)+IF(AND(J$147&gt;4,J13=6),3)+IF(AND(J$147&gt;4,J13=7),2)+IF(AND(J$147&gt;4,J13&gt;7),1)+IF(AND(J$147=4,J13=1),8)+IF(AND(J$147=4,J13=2),6)+IF(AND(J$147=4,J13=3),4)+IF(AND(J$147=4,J13=4),2)+IF(AND(J$147=3,J13=1),6)+IF(AND(J$147=3,J13=2),4)+IF(AND(J$147=3,J13=3),2)+IF(AND(J$147=2,J13=1),4)+IF(AND(J$147=2,J13=2),2)+IF(AND(J$147=1,J13=1),2)</f>
        <v>0</v>
      </c>
      <c r="M13" s="7">
        <f>IF(AND(J$147&gt;4,K13=1),12)+IF(AND(J$147&gt;4,K13=2),8)+IF(AND(J$147&gt;4,K13=3),6)+IF(AND(J$147&gt;4,K13=4),5)+IF(AND(J$147&gt;4,K13=5),4)+IF(AND(J$147&gt;4,K13=6),3)+IF(AND(J$147&gt;4,K13=7),2)+IF(AND(J$147&gt;4,K13&gt;7),1)+IF(AND(J$147=4,K13=1),8)+IF(AND(J$147=4,K13=2),6)+IF(AND(J$147=4,K13=3),4)+IF(AND(J$147=4,K13=4),2)+IF(AND(J$147=3,K13=1),6)+IF(AND(J$147=3,K13=2),4)+IF(AND(J$147=3,K13=3),2)+IF(AND(J$147=2,K13=1),4)+IF(AND(J$147=2,K13=2),2)+IF(AND(J$147=1,K13=1),2)</f>
        <v>0</v>
      </c>
      <c r="N13" s="2"/>
      <c r="O13" s="4">
        <f t="shared" si="14"/>
        <v>0</v>
      </c>
      <c r="P13" s="11">
        <f t="shared" si="15"/>
        <v>0</v>
      </c>
      <c r="Q13" s="2"/>
      <c r="R13" s="2"/>
      <c r="S13" s="2"/>
      <c r="T13" s="6"/>
      <c r="U13" s="6"/>
      <c r="V13" s="19">
        <f t="shared" si="16"/>
        <v>28.135000000000002</v>
      </c>
      <c r="W13" s="2"/>
      <c r="X13" s="3"/>
      <c r="Y13" s="4">
        <f>IF(AND(Z$147&gt;4,X13=1),6)+IF(AND(Z$147&gt;4,X13=2),4)+IF(AND(Z$147&gt;4,X13=3),3)+IF(AND(Z$147&gt;4,X13=4),2)+IF(AND(Z$147&gt;4,X13=5),1)+IF(AND(Z$147&gt;4,X13&gt;5),1)+IF(AND(Z$147=4,X13=1),4)+IF(AND(Z$147=4,X13=2),3)+IF(AND(Z$147=4,X13=3),2)+IF(AND(Z$147=4,X13=4),1)+IF(AND(Z$147=3,X13=1),3)+IF(AND(Z$147=3,X13=2),2)+IF(AND(Z$147=3,X13=3),1)+IF(AND(Z$147=2,X13=1),2)+IF(AND(Z$147=2,X13=2),1)+IF(AND(Z$147=1,X13=1),1)</f>
        <v>0</v>
      </c>
      <c r="Z13" s="5"/>
      <c r="AA13" s="5"/>
      <c r="AB13" s="7">
        <f>IF(AND(Z$147&gt;4,Z13=1),12)+IF(AND(Z$147&gt;4,Z13=2),8)+IF(AND(Z$147&gt;4,Z13=3),6)+IF(AND(Z$147&gt;4,Z13=4),5)+IF(AND(Z$147&gt;4,Z13=5),4)+IF(AND(Z$147&gt;4,Z13=6),3)+IF(AND(Z$147&gt;4,Z13=7),2)+IF(AND(Z$147&gt;4,Z13&gt;7),1)+IF(AND(Z$147=4,Z13=1),8)+IF(AND(Z$147=4,Z13=2),6)+IF(AND(Z$147=4,Z13=3),4)+IF(AND(Z$147=4,Z13=4),2)+IF(AND(Z$147=3,Z13=1),6)+IF(AND(Z$147=3,Z13=2),4)+IF(AND(Z$147=3,Z13=3),2)+IF(AND(Z$147=2,Z13=1),4)+IF(AND(Z$147=2,Z13=2),2)+IF(AND(Z$147=1,Z13=1),2)</f>
        <v>0</v>
      </c>
      <c r="AC13" s="7">
        <f>IF(AND(Z$147&gt;4,AA13=1),12)+IF(AND(Z$147&gt;4,AA13=2),8)+IF(AND(Z$147&gt;4,AA13=3),6)+IF(AND(Z$147&gt;4,AA13=4),5)+IF(AND(Z$147&gt;4,AA13=5),4)+IF(AND(Z$147&gt;4,AA13=6),3)+IF(AND(Z$147&gt;4,AA13=7),2)+IF(AND(Z$147&gt;4,AA13&gt;7),1)+IF(AND(Z$147=4,AA13=1),8)+IF(AND(Z$147=4,AA13=2),6)+IF(AND(Z$147=4,AA13=3),4)+IF(AND(Z$147=4,AA13=4),2)+IF(AND(Z$147=3,AA13=1),6)+IF(AND(Z$147=3,AA13=2),4)+IF(AND(Z$147=3,AA13=3),2)+IF(AND(Z$147=2,AA13=1),4)+IF(AND(Z$147=2,AA13=2),2)+IF(AND(Z$147=1,AA13=1),2)</f>
        <v>0</v>
      </c>
      <c r="AD13" s="2"/>
      <c r="AE13" s="4">
        <f t="shared" si="17"/>
        <v>0</v>
      </c>
      <c r="AF13" s="11">
        <f t="shared" si="18"/>
        <v>0</v>
      </c>
      <c r="AG13" s="2"/>
      <c r="AH13" s="2"/>
      <c r="AI13" s="2"/>
      <c r="AJ13" s="6"/>
      <c r="AK13" s="6"/>
      <c r="AL13" s="19">
        <f t="shared" si="0"/>
        <v>28.135000000000002</v>
      </c>
      <c r="AM13" s="2"/>
      <c r="AN13" s="3"/>
      <c r="AO13" s="4">
        <f>IF(AND(AP$147&gt;4,AN13=1),6)+IF(AND(AP$147&gt;4,AN13=2),4)+IF(AND(AP$147&gt;4,AN13=3),3)+IF(AND(AP$147&gt;4,AN13=4),2)+IF(AND(AP$147&gt;4,AN13=5),1)+IF(AND(AP$147&gt;4,AN13&gt;5),1)+IF(AND(AP$147=4,AN13=1),4)+IF(AND(AP$147=4,AN13=2),3)+IF(AND(AP$147=4,AN13=3),2)+IF(AND(AP$147=4,AN13=4),1)+IF(AND(AP$147=3,AN13=1),3)+IF(AND(AP$147=3,AN13=2),2)+IF(AND(AP$147=3,AN13=3),1)+IF(AND(AP$147=2,AN13=1),2)+IF(AND(AP$147=2,AN13=2),1)+IF(AND(AP$147=1,AN13=1),1)</f>
        <v>0</v>
      </c>
      <c r="AP13" s="5">
        <v>1</v>
      </c>
      <c r="AQ13" s="5">
        <v>2</v>
      </c>
      <c r="AR13" s="7">
        <f>IF(AND(AP$147&gt;4,AP13=1),12)+IF(AND(AP$147&gt;4,AP13=2),8)+IF(AND(AP$147&gt;4,AP13=3),6)+IF(AND(AP$147&gt;4,AP13=4),5)+IF(AND(AP$147&gt;4,AP13=5),4)+IF(AND(AP$147&gt;4,AP13=6),3)+IF(AND(AP$147&gt;4,AP13=7),2)+IF(AND(AP$147&gt;4,AP13&gt;7),1)+IF(AND(AP$147=4,AP13=1),8)+IF(AND(AP$147=4,AP13=2),6)+IF(AND(AP$147=4,AP13=3),4)+IF(AND(AP$147=4,AP13=4),2)+IF(AND(AP$147=3,AP13=1),6)+IF(AND(AP$147=3,AP13=2),4)+IF(AND(AP$147=3,AP13=3),2)+IF(AND(AP$147=2,AP13=1),4)+IF(AND(AP$147=2,AP13=2),2)+IF(AND(AP$147=1,AP13=1),2)</f>
        <v>12</v>
      </c>
      <c r="AS13" s="7">
        <f>IF(AND(AP$147&gt;4,AQ13=1),12)+IF(AND(AP$147&gt;4,AQ13=2),8)+IF(AND(AP$147&gt;4,AQ13=3),6)+IF(AND(AP$147&gt;4,AQ13=4),5)+IF(AND(AP$147&gt;4,AQ13=5),4)+IF(AND(AP$147&gt;4,AQ13=6),3)+IF(AND(AP$147&gt;4,AQ13=7),2)+IF(AND(AP$147&gt;4,AQ13&gt;7),1)+IF(AND(AP$147=4,AQ13=1),8)+IF(AND(AP$147=4,AQ13=2),6)+IF(AND(AP$147=4,AQ13=3),4)+IF(AND(AP$147=4,AQ13=4),2)+IF(AND(AP$147=3,AQ13=1),6)+IF(AND(AP$147=3,AQ13=2),4)+IF(AND(AP$147=3,AQ13=3),2)+IF(AND(AP$147=2,AQ13=1),4)+IF(AND(AP$147=2,AQ13=2),2)+IF(AND(AP$147=1,AQ13=1),2)</f>
        <v>8</v>
      </c>
      <c r="AT13" s="2" t="s">
        <v>26</v>
      </c>
      <c r="AU13" s="4">
        <f t="shared" si="19"/>
        <v>20</v>
      </c>
      <c r="AV13" s="11">
        <f t="shared" si="20"/>
        <v>20</v>
      </c>
      <c r="AW13" s="2">
        <v>29.771999999999998</v>
      </c>
      <c r="AX13" s="2">
        <v>28.76</v>
      </c>
      <c r="AY13" s="2" t="s">
        <v>26</v>
      </c>
      <c r="AZ13" s="6"/>
      <c r="BA13" s="6"/>
      <c r="BB13" s="19">
        <f t="shared" si="1"/>
        <v>28.135000000000002</v>
      </c>
      <c r="BC13" s="2">
        <v>29.923999999999999</v>
      </c>
      <c r="BD13" s="3">
        <v>3</v>
      </c>
      <c r="BE13" s="4">
        <f>IF(AND(BF$147&gt;4,BD13=1),6)+IF(AND(BF$147&gt;4,BD13=2),4)+IF(AND(BF$147&gt;4,BD13=3),3)+IF(AND(BF$147&gt;4,BD13=4),2)+IF(AND(BF$147&gt;4,BD13=5),1)+IF(AND(BF$147&gt;4,BD13&gt;5),1)+IF(AND(BF$147=4,BD13=1),4)+IF(AND(BF$147=4,BD13=2),3)+IF(AND(BF$147=4,BD13=3),2)+IF(AND(BF$147=4,BD13=4),1)+IF(AND(BF$147=3,BD13=1),3)+IF(AND(BF$147=3,BD13=2),2)+IF(AND(BF$147=3,BD13=3),1)+IF(AND(BF$147=2,BD13=1),2)+IF(AND(BF$147=2,BD13=2),1)+IF(AND(BF$147=1,BD13=1),1)</f>
        <v>3</v>
      </c>
      <c r="BF13" s="5">
        <v>6</v>
      </c>
      <c r="BG13" s="5">
        <v>4</v>
      </c>
      <c r="BH13" s="7">
        <f>IF(AND(BF$147&gt;4,BF13=1),12)+IF(AND(BF$147&gt;4,BF13=2),8)+IF(AND(BF$147&gt;4,BF13=3),6)+IF(AND(BF$147&gt;4,BF13=4),5)+IF(AND(BF$147&gt;4,BF13=5),4)+IF(AND(BF$147&gt;4,BF13=6),3)+IF(AND(BF$147&gt;4,BF13=7),2)+IF(AND(BF$147&gt;4,BF13&gt;7),1)+IF(AND(BF$147=4,BF13=1),8)+IF(AND(BF$147=4,BF13=2),6)+IF(AND(BF$147=4,BF13=3),4)+IF(AND(BF$147=4,BF13=4),2)+IF(AND(BF$147=3,BF13=1),6)+IF(AND(BF$147=3,BF13=2),4)+IF(AND(BF$147=3,BF13=3),2)+IF(AND(BF$147=2,BF13=1),4)+IF(AND(BF$147=2,BF13=2),2)+IF(AND(BF$147=1,BF13=1),2)</f>
        <v>3</v>
      </c>
      <c r="BI13" s="7">
        <f>IF(AND(BF$147&gt;4,BG13=1),12)+IF(AND(BF$147&gt;4,BG13=2),8)+IF(AND(BF$147&gt;4,BG13=3),6)+IF(AND(BF$147&gt;4,BG13=4),5)+IF(AND(BF$147&gt;4,BG13=5),4)+IF(AND(BF$147&gt;4,BG13=6),3)+IF(AND(BF$147&gt;4,BG13=7),2)+IF(AND(BF$147&gt;4,BG13&gt;7),1)+IF(AND(BF$147=4,BG13=1),8)+IF(AND(BF$147=4,BG13=2),6)+IF(AND(BF$147=4,BG13=3),4)+IF(AND(BF$147=4,BG13=4),2)+IF(AND(BF$147=3,BG13=1),6)+IF(AND(BF$147=3,BG13=2),4)+IF(AND(BF$147=3,BG13=3),2)+IF(AND(BF$147=2,BG13=1),4)+IF(AND(BF$147=2,BG13=2),2)+IF(AND(BF$147=1,BG13=1),2)</f>
        <v>5</v>
      </c>
      <c r="BJ13" s="2" t="s">
        <v>26</v>
      </c>
      <c r="BK13" s="4">
        <f t="shared" si="2"/>
        <v>12</v>
      </c>
      <c r="BL13" s="11">
        <f t="shared" si="3"/>
        <v>32</v>
      </c>
      <c r="BM13" s="2">
        <v>28.129000000000001</v>
      </c>
      <c r="BN13" s="2">
        <v>29.154</v>
      </c>
      <c r="BO13" s="2" t="s">
        <v>26</v>
      </c>
      <c r="BP13" s="6"/>
      <c r="BQ13" s="6">
        <v>1</v>
      </c>
      <c r="BR13" s="19">
        <f t="shared" si="4"/>
        <v>28.129000000000001</v>
      </c>
      <c r="BS13" s="2"/>
      <c r="BT13" s="3"/>
      <c r="BU13" s="4">
        <f>IF(AND(BV$147&gt;4,BT13=1),6)+IF(AND(BV$147&gt;4,BT13=2),4)+IF(AND(BV$147&gt;4,BT13=3),3)+IF(AND(BV$147&gt;4,BT13=4),2)+IF(AND(BV$147&gt;4,BT13=5),1)+IF(AND(BV$147&gt;4,BT13&gt;5),1)+IF(AND(BV$147=4,BT13=1),4)+IF(AND(BV$147=4,BT13=2),3)+IF(AND(BV$147=4,BT13=3),2)+IF(AND(BV$147=4,BT13=4),1)+IF(AND(BV$147=3,BT13=1),3)+IF(AND(BV$147=3,BT13=2),2)+IF(AND(BV$147=3,BT13=3),1)+IF(AND(BV$147=2,BT13=1),2)+IF(AND(BV$147=2,BT13=2),1)+IF(AND(BV$147=1,BT13=1),1)</f>
        <v>0</v>
      </c>
      <c r="BV13" s="5"/>
      <c r="BW13" s="5"/>
      <c r="BX13" s="7">
        <f>IF(AND(BV$147&gt;4,BV13=1),12)+IF(AND(BV$147&gt;4,BV13=2),8)+IF(AND(BV$147&gt;4,BV13=3),6)+IF(AND(BV$147&gt;4,BV13=4),5)+IF(AND(BV$147&gt;4,BV13=5),4)+IF(AND(BV$147&gt;4,BV13=6),3)+IF(AND(BV$147&gt;4,BV13=7),2)+IF(AND(BV$147&gt;4,BV13&gt;7),1)+IF(AND(BV$147=4,BV13=1),8)+IF(AND(BV$147=4,BV13=2),6)+IF(AND(BV$147=4,BV13=3),4)+IF(AND(BV$147=4,BV13=4),2)+IF(AND(BV$147=3,BV13=1),6)+IF(AND(BV$147=3,BV13=2),4)+IF(AND(BV$147=3,BV13=3),2)+IF(AND(BV$147=2,BV13=1),4)+IF(AND(BV$147=2,BV13=2),2)+IF(AND(BV$147=1,BV13=1),2)</f>
        <v>0</v>
      </c>
      <c r="BY13" s="7">
        <f>IF(AND(BV$147&gt;4,BW13=1),12)+IF(AND(BV$147&gt;4,BW13=2),8)+IF(AND(BV$147&gt;4,BW13=3),6)+IF(AND(BV$147&gt;4,BW13=4),5)+IF(AND(BV$147&gt;4,BW13=5),4)+IF(AND(BV$147&gt;4,BW13=6),3)+IF(AND(BV$147&gt;4,BW13=7),2)+IF(AND(BV$147&gt;4,BW13&gt;7),1)+IF(AND(BV$147=4,BW13=1),8)+IF(AND(BV$147=4,BW13=2),6)+IF(AND(BV$147=4,BW13=3),4)+IF(AND(BV$147=4,BW13=4),2)+IF(AND(BV$147=3,BW13=1),6)+IF(AND(BV$147=3,BW13=2),4)+IF(AND(BV$147=3,BW13=3),2)+IF(AND(BV$147=2,BW13=1),4)+IF(AND(BV$147=2,BW13=2),2)+IF(AND(BV$147=1,BW13=1),2)</f>
        <v>0</v>
      </c>
      <c r="BZ13" s="2" t="s">
        <v>26</v>
      </c>
      <c r="CA13" s="4">
        <f t="shared" si="5"/>
        <v>0</v>
      </c>
      <c r="CB13" s="11">
        <f t="shared" si="6"/>
        <v>32</v>
      </c>
      <c r="CC13" s="2"/>
      <c r="CD13" s="2"/>
      <c r="CE13" s="2" t="s">
        <v>26</v>
      </c>
      <c r="CF13" s="6"/>
      <c r="CG13" s="6"/>
      <c r="CH13" s="19">
        <f t="shared" si="7"/>
        <v>28.129000000000001</v>
      </c>
      <c r="CI13" s="2">
        <v>29.187999999999999</v>
      </c>
      <c r="CJ13" s="3">
        <v>3</v>
      </c>
      <c r="CK13" s="4">
        <f>IF(AND(CL$147&gt;4,CJ13=1),6)+IF(AND(CL$147&gt;4,CJ13=2),4)+IF(AND(CL$147&gt;4,CJ13=3),3)+IF(AND(CL$147&gt;4,CJ13=4),2)+IF(AND(CL$147&gt;4,CJ13=5),1)+IF(AND(CL$147&gt;4,CJ13&gt;5),1)+IF(AND(CL$147=4,CJ13=1),4)+IF(AND(CL$147=4,CJ13=2),3)+IF(AND(CL$147=4,CJ13=3),2)+IF(AND(CL$147=4,CJ13=4),1)+IF(AND(CL$147=3,CJ13=1),3)+IF(AND(CL$147=3,CJ13=2),2)+IF(AND(CL$147=3,CJ13=3),1)+IF(AND(CL$147=2,CJ13=1),2)+IF(AND(CL$147=2,CJ13=2),1)+IF(AND(CL$147=1,CJ13=1),1)</f>
        <v>3</v>
      </c>
      <c r="CL13" s="5">
        <v>3</v>
      </c>
      <c r="CM13" s="5">
        <v>1</v>
      </c>
      <c r="CN13" s="7">
        <f>IF(AND(CL$147&gt;4,CL13=1),12)+IF(AND(CL$147&gt;4,CL13=2),8)+IF(AND(CL$147&gt;4,CL13=3),6)+IF(AND(CL$147&gt;4,CL13=4),5)+IF(AND(CL$147&gt;4,CL13=5),4)+IF(AND(CL$147&gt;4,CL13=6),3)+IF(AND(CL$147&gt;4,CL13=7),2)+IF(AND(CL$147&gt;4,CL13&gt;7),1)+IF(AND(CL$147=4,CL13=1),8)+IF(AND(CL$147=4,CL13=2),6)+IF(AND(CL$147=4,CL13=3),4)+IF(AND(CL$147=4,CL13=4),2)+IF(AND(CL$147=3,CL13=1),6)+IF(AND(CL$147=3,CL13=2),4)+IF(AND(CL$147=3,CL13=3),2)+IF(AND(CL$147=2,CL13=1),4)+IF(AND(CL$147=2,CL13=2),2)+IF(AND(CL$147=1,CL13=1),2)</f>
        <v>6</v>
      </c>
      <c r="CO13" s="7">
        <f>IF(AND(CL$147&gt;4,CM13=1),12)+IF(AND(CL$147&gt;4,CM13=2),8)+IF(AND(CL$147&gt;4,CM13=3),6)+IF(AND(CL$147&gt;4,CM13=4),5)+IF(AND(CL$147&gt;4,CM13=5),4)+IF(AND(CL$147&gt;4,CM13=6),3)+IF(AND(CL$147&gt;4,CM13=7),2)+IF(AND(CL$147&gt;4,CM13&gt;7),1)+IF(AND(CL$147=4,CM13=1),8)+IF(AND(CL$147=4,CM13=2),6)+IF(AND(CL$147=4,CM13=3),4)+IF(AND(CL$147=4,CM13=4),2)+IF(AND(CL$147=3,CM13=1),6)+IF(AND(CL$147=3,CM13=2),4)+IF(AND(CL$147=3,CM13=3),2)+IF(AND(CL$147=2,CM13=1),4)+IF(AND(CL$147=2,CM13=2),2)+IF(AND(CL$147=1,CM13=1),2)</f>
        <v>12</v>
      </c>
      <c r="CP13" s="2" t="s">
        <v>26</v>
      </c>
      <c r="CQ13" s="4">
        <f t="shared" si="8"/>
        <v>23</v>
      </c>
      <c r="CR13" s="11">
        <f t="shared" si="9"/>
        <v>55</v>
      </c>
      <c r="CS13" s="2">
        <v>28.064</v>
      </c>
      <c r="CT13" s="2">
        <v>27.265999999999998</v>
      </c>
      <c r="CU13" s="2" t="s">
        <v>26</v>
      </c>
      <c r="CV13" s="8" t="s">
        <v>120</v>
      </c>
      <c r="CW13" s="6">
        <v>2</v>
      </c>
      <c r="CX13" s="19">
        <f t="shared" si="10"/>
        <v>27.265999999999998</v>
      </c>
      <c r="CY13" s="2">
        <v>28.012</v>
      </c>
      <c r="CZ13" s="3">
        <v>3</v>
      </c>
      <c r="DA13" s="4">
        <f>IF(AND(DB$146&gt;4,CZ13=1),6)+IF(AND(DB$146&gt;4,CZ13=2),4)+IF(AND(DB$146&gt;4,CZ13=3),3)+IF(AND(DB$146&gt;4,CZ13=4),2)+IF(AND(DB$146&gt;4,CZ13=5),1)+IF(AND(DB$146&gt;4,CZ13&gt;5),1)+IF(AND(DB$146=4,CZ13=1),4)+IF(AND(DB$146=4,CZ13=2),3)+IF(AND(DB$146=4,CZ13=3),2)+IF(AND(DB$146=4,CZ13=4),1)+IF(AND(DB$146=3,CZ13=1),3)+IF(AND(DB$146=3,CZ13=2),2)+IF(AND(DB$146=3,CZ13=3),1)+IF(AND(DB$146=2,CZ13=1),2)+IF(AND(DB$146=2,CZ13=2),1)+IF(AND(DB$146=1,CZ13=1),1)</f>
        <v>3</v>
      </c>
      <c r="DB13" s="5">
        <v>2</v>
      </c>
      <c r="DC13" s="5">
        <v>1</v>
      </c>
      <c r="DD13" s="4">
        <f>IF(AND(DB$146&gt;4,DB13=1),12)+IF(AND(DB$146&gt;4,DB13=2),8)+IF(AND(DB$146&gt;4,DB13=3),6)+IF(AND(DB$146&gt;4,DB13=4),5)+IF(AND(DB$146&gt;4,DB13=5),4)+IF(AND(DB$146&gt;4,DB13=6),3)+IF(AND(DB$146&gt;4,DB13=7),2)+IF(AND(DB$146&gt;4,DB13&gt;7),1)+IF(AND(DB$146=4,DB13=1),8)+IF(AND(DB$146=4,DB13=2),6)+IF(AND(DB$146=4,DB13=3),4)+IF(AND(DB$146=4,DB13=4),2)+IF(AND(DB$146=3,DB13=1),6)+IF(AND(DB$146=3,DB13=2),4)+IF(AND(DB$146=3,DB13=3),2)+IF(AND(DB$146=2,DB13=1),4)+IF(AND(DB$146=2,DB13=2),2)+IF(AND(DB$146=1,DB13=1),2)</f>
        <v>8</v>
      </c>
      <c r="DE13" s="4">
        <f>IF(AND(DB$146&gt;4,DC13=1),12)+IF(AND(DB$146&gt;4,DC13=2),8)+IF(AND(DB$146&gt;4,DC13=3),6)+IF(AND(DB$146&gt;4,DC13=4),5)+IF(AND(DB$146&gt;4,DC13=5),4)+IF(AND(DB$1946&gt;4,DC13=6),3)+IF(AND(DB$146&gt;4,DC13=7),2)+IF(AND(DB$146&gt;4,DC13&gt;7),1)+IF(AND(DB$146=4,DC13=1),8)+IF(AND(DB$146=4,DC13=2),6)+IF(AND(DB$146=4,DC13=3),4)+IF(AND(DB$146=4,DC13=4),2)+IF(AND(DB$146=3,DC13=1),6)+IF(AND(DB$146=3,DC13=2),4)+IF(AND(DB$146=3,DC13=3),2)+IF(AND(DB$146=2,DC13=1),4)+IF(AND(DB$146=2,DC13=2),2)+IF(AND(DB$146=1,DC13=1),2)</f>
        <v>12</v>
      </c>
      <c r="DF13" s="2" t="s">
        <v>26</v>
      </c>
      <c r="DG13" s="4">
        <f t="shared" si="11"/>
        <v>23</v>
      </c>
      <c r="DH13" s="11">
        <f t="shared" si="12"/>
        <v>78</v>
      </c>
      <c r="DI13" s="10">
        <v>27.23</v>
      </c>
      <c r="DJ13" s="2">
        <v>28.408999999999999</v>
      </c>
      <c r="DK13" s="2" t="s">
        <v>21</v>
      </c>
      <c r="DL13" s="6"/>
      <c r="DM13" s="6"/>
      <c r="DN13" s="19">
        <f t="shared" si="13"/>
        <v>27.23</v>
      </c>
    </row>
    <row r="14" spans="1:118">
      <c r="A14" s="13">
        <v>4</v>
      </c>
      <c r="B14" s="1" t="s">
        <v>84</v>
      </c>
      <c r="C14" s="2">
        <v>39592</v>
      </c>
      <c r="D14" s="1">
        <v>36</v>
      </c>
      <c r="E14" s="1" t="s">
        <v>39</v>
      </c>
      <c r="F14" s="57">
        <v>27.954999999999998</v>
      </c>
      <c r="G14" s="2">
        <v>29.463999999999999</v>
      </c>
      <c r="H14" s="3">
        <v>2</v>
      </c>
      <c r="I14" s="4">
        <f>IF(AND(J$147&gt;4,H14=1),6)+IF(AND(J$147&gt;4,H14=2),4)+IF(AND(J$147&gt;4,H14=3),3)+IF(AND(J$147&gt;4,H14=4),2)+IF(AND(J$147&gt;4,H14=5),1)+IF(AND(J$147&gt;4,H14&gt;5),1)+IF(AND(J$147=4,H14=1),4)+IF(AND(J$147=4,H14=2),3)+IF(AND(J$147=4,H14=3),2)+IF(AND(J$147=4,H14=4),1)+IF(AND(J$147=3,H14=1),3)+IF(AND(J$147=3,H14=2),2)+IF(AND(J$147=3,H14=3),1)+IF(AND(J$147=2,H14=1),2)+IF(AND(J$147=2,H14=2),1)+IF(AND(J$147=1,H14=1),1)</f>
        <v>2</v>
      </c>
      <c r="J14" s="5">
        <v>1</v>
      </c>
      <c r="K14" s="5">
        <v>1</v>
      </c>
      <c r="L14" s="7">
        <f>IF(AND(J$147&gt;4,J14=1),12)+IF(AND(J$147&gt;4,J14=2),8)+IF(AND(J$147&gt;4,J14=3),6)+IF(AND(J$147&gt;4,J14=4),5)+IF(AND(J$147&gt;4,J14=5),4)+IF(AND(J$147&gt;4,J14=6),3)+IF(AND(J$147&gt;4,J14=7),2)+IF(AND(J$147&gt;4,J14&gt;7),1)+IF(AND(J$147=4,J14=1),8)+IF(AND(J$147=4,J14=2),6)+IF(AND(J$147=4,J14=3),4)+IF(AND(J$147=4,J14=4),2)+IF(AND(J$147=3,J14=1),6)+IF(AND(J$147=3,J14=2),4)+IF(AND(J$147=3,J14=3),2)+IF(AND(J$147=2,J14=1),4)+IF(AND(J$147=2,J14=2),2)+IF(AND(J$147=1,J14=1),2)</f>
        <v>6</v>
      </c>
      <c r="M14" s="7">
        <f>IF(AND(J$147&gt;4,K14=1),12)+IF(AND(J$147&gt;4,K14=2),8)+IF(AND(J$147&gt;4,K14=3),6)+IF(AND(J$147&gt;4,K14=4),5)+IF(AND(J$147&gt;4,K14=5),4)+IF(AND(J$147&gt;4,K14=6),3)+IF(AND(J$147&gt;4,K14=7),2)+IF(AND(J$147&gt;4,K14&gt;7),1)+IF(AND(J$147=4,K14=1),8)+IF(AND(J$147=4,K14=2),6)+IF(AND(J$147=4,K14=3),4)+IF(AND(J$147=4,K14=4),2)+IF(AND(J$147=3,K14=1),6)+IF(AND(J$147=3,K14=2),4)+IF(AND(J$147=3,K14=3),2)+IF(AND(J$147=2,K14=1),4)+IF(AND(J$147=2,K14=2),2)+IF(AND(J$147=1,K14=1),2)</f>
        <v>6</v>
      </c>
      <c r="N14" s="2" t="s">
        <v>26</v>
      </c>
      <c r="O14" s="4">
        <f t="shared" si="14"/>
        <v>15</v>
      </c>
      <c r="P14" s="11">
        <f t="shared" si="15"/>
        <v>15</v>
      </c>
      <c r="Q14" s="10">
        <v>28.02</v>
      </c>
      <c r="R14" s="2">
        <v>27.923999999999999</v>
      </c>
      <c r="S14" s="2" t="s">
        <v>26</v>
      </c>
      <c r="T14" s="2"/>
      <c r="U14" s="6">
        <v>1</v>
      </c>
      <c r="V14" s="19">
        <f t="shared" si="16"/>
        <v>27.923999999999999</v>
      </c>
      <c r="W14" s="2"/>
      <c r="X14" s="3"/>
      <c r="Y14" s="4">
        <f>IF(AND(Z$147&gt;4,X14=1),6)+IF(AND(Z$147&gt;4,X14=2),4)+IF(AND(Z$147&gt;4,X14=3),3)+IF(AND(Z$147&gt;4,X14=4),2)+IF(AND(Z$147&gt;4,X14=5),1)+IF(AND(Z$147&gt;4,X14&gt;5),1)+IF(AND(Z$147=4,X14=1),4)+IF(AND(Z$147=4,X14=2),3)+IF(AND(Z$147=4,X14=3),2)+IF(AND(Z$147=4,X14=4),1)+IF(AND(Z$147=3,X14=1),3)+IF(AND(Z$147=3,X14=2),2)+IF(AND(Z$147=3,X14=3),1)+IF(AND(Z$147=2,X14=1),2)+IF(AND(Z$147=2,X14=2),1)+IF(AND(Z$147=1,X14=1),1)</f>
        <v>0</v>
      </c>
      <c r="Z14" s="5"/>
      <c r="AA14" s="5"/>
      <c r="AB14" s="7">
        <f>IF(AND(Z$147&gt;4,Z14=1),12)+IF(AND(Z$147&gt;4,Z14=2),8)+IF(AND(Z$147&gt;4,Z14=3),6)+IF(AND(Z$147&gt;4,Z14=4),5)+IF(AND(Z$147&gt;4,Z14=5),4)+IF(AND(Z$147&gt;4,Z14=6),3)+IF(AND(Z$147&gt;4,Z14=7),2)+IF(AND(Z$147&gt;4,Z14&gt;7),1)+IF(AND(Z$147=4,Z14=1),8)+IF(AND(Z$147=4,Z14=2),6)+IF(AND(Z$147=4,Z14=3),4)+IF(AND(Z$147=4,Z14=4),2)+IF(AND(Z$147=3,Z14=1),6)+IF(AND(Z$147=3,Z14=2),4)+IF(AND(Z$147=3,Z14=3),2)+IF(AND(Z$147=2,Z14=1),4)+IF(AND(Z$147=2,Z14=2),2)+IF(AND(Z$147=1,Z14=1),2)</f>
        <v>0</v>
      </c>
      <c r="AC14" s="7">
        <f>IF(AND(Z$147&gt;4,AA14=1),12)+IF(AND(Z$147&gt;4,AA14=2),8)+IF(AND(Z$147&gt;4,AA14=3),6)+IF(AND(Z$147&gt;4,AA14=4),5)+IF(AND(Z$147&gt;4,AA14=5),4)+IF(AND(Z$147&gt;4,AA14=6),3)+IF(AND(Z$147&gt;4,AA14=7),2)+IF(AND(Z$147&gt;4,AA14&gt;7),1)+IF(AND(Z$147=4,AA14=1),8)+IF(AND(Z$147=4,AA14=2),6)+IF(AND(Z$147=4,AA14=3),4)+IF(AND(Z$147=4,AA14=4),2)+IF(AND(Z$147=3,AA14=1),6)+IF(AND(Z$147=3,AA14=2),4)+IF(AND(Z$147=3,AA14=3),2)+IF(AND(Z$147=2,AA14=1),4)+IF(AND(Z$147=2,AA14=2),2)+IF(AND(Z$147=1,AA14=1),2)</f>
        <v>0</v>
      </c>
      <c r="AD14" s="2" t="s">
        <v>26</v>
      </c>
      <c r="AE14" s="4">
        <f t="shared" si="17"/>
        <v>0</v>
      </c>
      <c r="AF14" s="11">
        <f t="shared" si="18"/>
        <v>15</v>
      </c>
      <c r="AG14" s="10">
        <v>27.963000000000001</v>
      </c>
      <c r="AH14" s="2"/>
      <c r="AI14" s="2" t="s">
        <v>26</v>
      </c>
      <c r="AJ14" s="2"/>
      <c r="AK14" s="6"/>
      <c r="AL14" s="19">
        <f t="shared" si="0"/>
        <v>27.923999999999999</v>
      </c>
      <c r="AM14" s="2"/>
      <c r="AN14" s="3"/>
      <c r="AO14" s="4">
        <f>IF(AND(AP$147&gt;4,AN14=1),6)+IF(AND(AP$147&gt;4,AN14=2),4)+IF(AND(AP$147&gt;4,AN14=3),3)+IF(AND(AP$147&gt;4,AN14=4),2)+IF(AND(AP$147&gt;4,AN14=5),1)+IF(AND(AP$147&gt;4,AN14&gt;5),1)+IF(AND(AP$147=4,AN14=1),4)+IF(AND(AP$147=4,AN14=2),3)+IF(AND(AP$147=4,AN14=3),2)+IF(AND(AP$147=4,AN14=4),1)+IF(AND(AP$147=3,AN14=1),3)+IF(AND(AP$147=3,AN14=2),2)+IF(AND(AP$147=3,AN14=3),1)+IF(AND(AP$147=2,AN14=1),2)+IF(AND(AP$147=2,AN14=2),1)+IF(AND(AP$147=1,AN14=1),1)</f>
        <v>0</v>
      </c>
      <c r="AP14" s="5"/>
      <c r="AQ14" s="5"/>
      <c r="AR14" s="7">
        <f>IF(AND(AP$147&gt;4,AP14=1),12)+IF(AND(AP$147&gt;4,AP14=2),8)+IF(AND(AP$147&gt;4,AP14=3),6)+IF(AND(AP$147&gt;4,AP14=4),5)+IF(AND(AP$147&gt;4,AP14=5),4)+IF(AND(AP$147&gt;4,AP14=6),3)+IF(AND(AP$147&gt;4,AP14=7),2)+IF(AND(AP$147&gt;4,AP14&gt;7),1)+IF(AND(AP$147=4,AP14=1),8)+IF(AND(AP$147=4,AP14=2),6)+IF(AND(AP$147=4,AP14=3),4)+IF(AND(AP$147=4,AP14=4),2)+IF(AND(AP$147=3,AP14=1),6)+IF(AND(AP$147=3,AP14=2),4)+IF(AND(AP$147=3,AP14=3),2)+IF(AND(AP$147=2,AP14=1),4)+IF(AND(AP$147=2,AP14=2),2)+IF(AND(AP$147=1,AP14=1),2)</f>
        <v>0</v>
      </c>
      <c r="AS14" s="7">
        <f>IF(AND(AP$147&gt;4,AQ14=1),12)+IF(AND(AP$147&gt;4,AQ14=2),8)+IF(AND(AP$147&gt;4,AQ14=3),6)+IF(AND(AP$147&gt;4,AQ14=4),5)+IF(AND(AP$147&gt;4,AQ14=5),4)+IF(AND(AP$147&gt;4,AQ14=6),3)+IF(AND(AP$147&gt;4,AQ14=7),2)+IF(AND(AP$147&gt;4,AQ14&gt;7),1)+IF(AND(AP$147=4,AQ14=1),8)+IF(AND(AP$147=4,AQ14=2),6)+IF(AND(AP$147=4,AQ14=3),4)+IF(AND(AP$147=4,AQ14=4),2)+IF(AND(AP$147=3,AQ14=1),6)+IF(AND(AP$147=3,AQ14=2),4)+IF(AND(AP$147=3,AQ14=3),2)+IF(AND(AP$147=2,AQ14=1),4)+IF(AND(AP$147=2,AQ14=2),2)+IF(AND(AP$147=1,AQ14=1),2)</f>
        <v>0</v>
      </c>
      <c r="AT14" s="2" t="s">
        <v>26</v>
      </c>
      <c r="AU14" s="4">
        <f t="shared" si="19"/>
        <v>0</v>
      </c>
      <c r="AV14" s="11">
        <f t="shared" si="20"/>
        <v>15</v>
      </c>
      <c r="AW14" s="10"/>
      <c r="AX14" s="2"/>
      <c r="AY14" s="2" t="s">
        <v>26</v>
      </c>
      <c r="AZ14" s="2"/>
      <c r="BA14" s="6"/>
      <c r="BB14" s="19">
        <f t="shared" si="1"/>
        <v>27.923999999999999</v>
      </c>
      <c r="BC14" s="2">
        <v>30.326000000000001</v>
      </c>
      <c r="BD14" s="3">
        <v>4</v>
      </c>
      <c r="BE14" s="4">
        <f>IF(AND(BF$147&gt;4,BD14=1),6)+IF(AND(BF$147&gt;4,BD14=2),4)+IF(AND(BF$147&gt;4,BD14=3),3)+IF(AND(BF$147&gt;4,BD14=4),2)+IF(AND(BF$147&gt;4,BD14=5),1)+IF(AND(BF$147&gt;4,BD14&gt;5),1)+IF(AND(BF$147=4,BD14=1),4)+IF(AND(BF$147=4,BD14=2),3)+IF(AND(BF$147=4,BD14=3),2)+IF(AND(BF$147=4,BD14=4),1)+IF(AND(BF$147=3,BD14=1),3)+IF(AND(BF$147=3,BD14=2),2)+IF(AND(BF$147=3,BD14=3),1)+IF(AND(BF$147=2,BD14=1),2)+IF(AND(BF$147=2,BD14=2),1)+IF(AND(BF$147=1,BD14=1),1)</f>
        <v>2</v>
      </c>
      <c r="BF14" s="5">
        <v>4</v>
      </c>
      <c r="BG14" s="5">
        <v>2</v>
      </c>
      <c r="BH14" s="7">
        <f>IF(AND(BF$147&gt;4,BF14=1),12)+IF(AND(BF$147&gt;4,BF14=2),8)+IF(AND(BF$147&gt;4,BF14=3),6)+IF(AND(BF$147&gt;4,BF14=4),5)+IF(AND(BF$147&gt;4,BF14=5),4)+IF(AND(BF$147&gt;4,BF14=6),3)+IF(AND(BF$147&gt;4,BF14=7),2)+IF(AND(BF$147&gt;4,BF14&gt;7),1)+IF(AND(BF$147=4,BF14=1),8)+IF(AND(BF$147=4,BF14=2),6)+IF(AND(BF$147=4,BF14=3),4)+IF(AND(BF$147=4,BF14=4),2)+IF(AND(BF$147=3,BF14=1),6)+IF(AND(BF$147=3,BF14=2),4)+IF(AND(BF$147=3,BF14=3),2)+IF(AND(BF$147=2,BF14=1),4)+IF(AND(BF$147=2,BF14=2),2)+IF(AND(BF$147=1,BF14=1),2)</f>
        <v>5</v>
      </c>
      <c r="BI14" s="7">
        <f>IF(AND(BF$147&gt;4,BG14=1),12)+IF(AND(BF$147&gt;4,BG14=2),8)+IF(AND(BF$147&gt;4,BG14=3),6)+IF(AND(BF$147&gt;4,BG14=4),5)+IF(AND(BF$147&gt;4,BG14=5),4)+IF(AND(BF$147&gt;4,BG14=6),3)+IF(AND(BF$147&gt;4,BG14=7),2)+IF(AND(BF$147&gt;4,BG14&gt;7),1)+IF(AND(BF$147=4,BG14=1),8)+IF(AND(BF$147=4,BG14=2),6)+IF(AND(BF$147=4,BG14=3),4)+IF(AND(BF$147=4,BG14=4),2)+IF(AND(BF$147=3,BG14=1),6)+IF(AND(BF$147=3,BG14=2),4)+IF(AND(BF$147=3,BG14=3),2)+IF(AND(BF$147=2,BG14=1),4)+IF(AND(BF$147=2,BG14=2),2)+IF(AND(BF$147=1,BG14=1),2)</f>
        <v>8</v>
      </c>
      <c r="BJ14" s="2" t="s">
        <v>26</v>
      </c>
      <c r="BK14" s="4">
        <f t="shared" si="2"/>
        <v>16</v>
      </c>
      <c r="BL14" s="11">
        <f t="shared" si="3"/>
        <v>31</v>
      </c>
      <c r="BM14" s="10">
        <v>26.702999999999999</v>
      </c>
      <c r="BN14" s="2">
        <v>27.117999999999999</v>
      </c>
      <c r="BO14" s="2" t="s">
        <v>21</v>
      </c>
      <c r="BP14" s="8" t="s">
        <v>186</v>
      </c>
      <c r="BQ14" s="6">
        <v>1</v>
      </c>
      <c r="BR14" s="19">
        <f t="shared" si="4"/>
        <v>26.702999999999999</v>
      </c>
      <c r="BS14" s="2">
        <v>45.765000000000001</v>
      </c>
      <c r="BT14" s="3">
        <v>5</v>
      </c>
      <c r="BU14" s="4">
        <f>IF(AND(BV$146&gt;4,BT14=1),6)+IF(AND(BV$146&gt;4,BT14=2),4)+IF(AND(BV$146&gt;4,BT14=3),3)+IF(AND(BV$146&gt;4,BT14=4),2)+IF(AND(BV$146&gt;4,BT14=5),1)+IF(AND(BV$146&gt;4,BT14&gt;5),1)+IF(AND(BV$146=4,BT14=1),4)+IF(AND(BV$146=4,BT14=2),3)+IF(AND(BV$146=4,BT14=3),2)+IF(AND(BV$146=4,BT14=4),1)+IF(AND(BV$146=3,BT14=1),3)+IF(AND(BV$146=3,BT14=2),2)+IF(AND(BV$146=3,BT14=3),1)+IF(AND(BV$146=2,BT14=1),2)+IF(AND(BV$146=2,BT14=2),1)+IF(AND(BV$146=1,BT14=1),1)</f>
        <v>1</v>
      </c>
      <c r="BV14" s="5">
        <v>5</v>
      </c>
      <c r="BW14" s="5">
        <v>3</v>
      </c>
      <c r="BX14" s="4">
        <f>IF(AND(BV$146&gt;4,BV14=1),12)+IF(AND(BV$146&gt;4,BV14=2),8)+IF(AND(BV$146&gt;4,BV14=3),6)+IF(AND(BV$146&gt;4,BV14=4),5)+IF(AND(BV$146&gt;4,BV14=5),4)+IF(AND(BV$146&gt;4,BV14=6),3)+IF(AND(BV$146&gt;4,BV14=7),2)+IF(AND(BV$146&gt;4,BV14&gt;7),1)+IF(AND(BV$146=4,BV14=1),8)+IF(AND(BV$146=4,BV14=2),6)+IF(AND(BV$146=4,BV14=3),4)+IF(AND(BV$146=4,BV14=4),2)+IF(AND(BV$146=3,BV14=1),6)+IF(AND(BV$146=3,BV14=2),4)+IF(AND(BV$146=3,BV14=3),2)+IF(AND(BV$146=2,BV14=1),4)+IF(AND(BV$146=2,BV14=2),2)+IF(AND(BV$146=1,BV14=1),2)</f>
        <v>4</v>
      </c>
      <c r="BY14" s="4">
        <f>IF(AND(BV$146&gt;4,BW14=1),12)+IF(AND(BV$146&gt;4,BW14=2),8)+IF(AND(BV$146&gt;4,BW14=3),6)+IF(AND(BV$146&gt;4,BW14=4),5)+IF(AND(BV$146&gt;4,BW14=5),4)+IF(AND(BV$1946&gt;4,BW14=6),3)+IF(AND(BV$146&gt;4,BW14=7),2)+IF(AND(BV$146&gt;4,BW14&gt;7),1)+IF(AND(BV$146=4,BW14=1),8)+IF(AND(BV$146=4,BW14=2),6)+IF(AND(BV$146=4,BW14=3),4)+IF(AND(BV$146=4,BW14=4),2)+IF(AND(BV$146=3,BW14=1),6)+IF(AND(BV$146=3,BW14=2),4)+IF(AND(BV$146=3,BW14=3),2)+IF(AND(BV$146=2,BW14=1),4)+IF(AND(BV$146=2,BW14=2),2)+IF(AND(BV$146=1,BW14=1),2)</f>
        <v>6</v>
      </c>
      <c r="BZ14" s="2" t="s">
        <v>21</v>
      </c>
      <c r="CA14" s="4">
        <f t="shared" si="5"/>
        <v>11</v>
      </c>
      <c r="CB14" s="11">
        <f t="shared" si="6"/>
        <v>42</v>
      </c>
      <c r="CC14" s="10">
        <v>28.492999999999999</v>
      </c>
      <c r="CD14" s="2">
        <v>26.838999999999999</v>
      </c>
      <c r="CE14" s="2" t="s">
        <v>21</v>
      </c>
      <c r="CF14" s="6"/>
      <c r="CG14" s="6"/>
      <c r="CH14" s="19">
        <f t="shared" si="7"/>
        <v>26.702999999999999</v>
      </c>
      <c r="CI14" s="2">
        <v>29.231999999999999</v>
      </c>
      <c r="CJ14" s="3">
        <v>3</v>
      </c>
      <c r="CK14" s="4">
        <f>IF(AND(CL$146&gt;4,CJ14=1),6)+IF(AND(CL$146&gt;4,CJ14=2),4)+IF(AND(CL$146&gt;4,CJ14=3),3)+IF(AND(CL$146&gt;4,CJ14=4),2)+IF(AND(CL$146&gt;4,CJ14=5),1)+IF(AND(CL$146&gt;4,CJ14&gt;5),1)+IF(AND(CL$146=4,CJ14=1),4)+IF(AND(CL$146=4,CJ14=2),3)+IF(AND(CL$146=4,CJ14=3),2)+IF(AND(CL$146=4,CJ14=4),1)+IF(AND(CL$146=3,CJ14=1),3)+IF(AND(CL$146=3,CJ14=2),2)+IF(AND(CL$146=3,CJ14=3),1)+IF(AND(CL$146=2,CJ14=1),2)+IF(AND(CL$146=2,CJ14=2),1)+IF(AND(CL$146=1,CJ14=1),1)</f>
        <v>1</v>
      </c>
      <c r="CL14" s="5">
        <v>3</v>
      </c>
      <c r="CM14" s="5">
        <v>2</v>
      </c>
      <c r="CN14" s="4">
        <f>IF(AND(CL$146&gt;4,CL14=1),12)+IF(AND(CL$146&gt;4,CL14=2),8)+IF(AND(CL$146&gt;4,CL14=3),6)+IF(AND(CL$146&gt;4,CL14=4),5)+IF(AND(CL$146&gt;4,CL14=5),4)+IF(AND(CL$146&gt;4,CL14=6),3)+IF(AND(CL$146&gt;4,CL14=7),2)+IF(AND(CL$146&gt;4,CL14&gt;7),1)+IF(AND(CL$146=4,CL14=1),8)+IF(AND(CL$146=4,CL14=2),6)+IF(AND(CL$146=4,CL14=3),4)+IF(AND(CL$146=4,CL14=4),2)+IF(AND(CL$146=3,CL14=1),6)+IF(AND(CL$146=3,CL14=2),4)+IF(AND(CL$146=3,CL14=3),2)+IF(AND(CL$146=2,CL14=1),4)+IF(AND(CL$146=2,CL14=2),2)+IF(AND(CL$146=1,CL14=1),2)</f>
        <v>2</v>
      </c>
      <c r="CO14" s="4">
        <f>IF(AND(CL$146&gt;4,CM14=1),12)+IF(AND(CL$146&gt;4,CM14=2),8)+IF(AND(CL$146&gt;4,CM14=3),6)+IF(AND(CL$146&gt;4,CM14=4),5)+IF(AND(CL$146&gt;4,CM14=5),4)+IF(AND(CL$1946&gt;4,CM14=6),3)+IF(AND(CL$146&gt;4,CM14=7),2)+IF(AND(CL$146&gt;4,CM14&gt;7),1)+IF(AND(CL$146=4,CM14=1),8)+IF(AND(CL$146=4,CM14=2),6)+IF(AND(CL$146=4,CM14=3),4)+IF(AND(CL$146=4,CM14=4),2)+IF(AND(CL$146=3,CM14=1),6)+IF(AND(CL$146=3,CM14=2),4)+IF(AND(CL$146=3,CM14=3),2)+IF(AND(CL$146=2,CM14=1),4)+IF(AND(CL$146=2,CM14=2),2)+IF(AND(CL$146=1,CM14=1),2)</f>
        <v>4</v>
      </c>
      <c r="CP14" s="2" t="s">
        <v>21</v>
      </c>
      <c r="CQ14" s="4">
        <f t="shared" si="8"/>
        <v>7</v>
      </c>
      <c r="CR14" s="11">
        <f t="shared" si="9"/>
        <v>49</v>
      </c>
      <c r="CS14" s="10">
        <v>27.625</v>
      </c>
      <c r="CT14" s="2">
        <v>27.065000000000001</v>
      </c>
      <c r="CU14" s="2" t="s">
        <v>21</v>
      </c>
      <c r="CV14" s="6"/>
      <c r="CW14" s="6"/>
      <c r="CX14" s="19">
        <f t="shared" si="10"/>
        <v>26.702999999999999</v>
      </c>
      <c r="CY14" s="2">
        <v>27.565999999999999</v>
      </c>
      <c r="CZ14" s="3">
        <v>2</v>
      </c>
      <c r="DA14" s="4">
        <f>IF(AND(DB$146&gt;4,CZ14=1),6)+IF(AND(DB$146&gt;4,CZ14=2),4)+IF(AND(DB$146&gt;4,CZ14=3),3)+IF(AND(DB$146&gt;4,CZ14=4),2)+IF(AND(DB$146&gt;4,CZ14=5),1)+IF(AND(DB$146&gt;4,CZ14&gt;5),1)+IF(AND(DB$146=4,CZ14=1),4)+IF(AND(DB$146=4,CZ14=2),3)+IF(AND(DB$146=4,CZ14=3),2)+IF(AND(DB$146=4,CZ14=4),1)+IF(AND(DB$146=3,CZ14=1),3)+IF(AND(DB$146=3,CZ14=2),2)+IF(AND(DB$146=3,CZ14=3),1)+IF(AND(DB$146=2,CZ14=1),2)+IF(AND(DB$146=2,CZ14=2),1)+IF(AND(DB$146=1,CZ14=1),1)</f>
        <v>4</v>
      </c>
      <c r="DB14" s="5">
        <v>4</v>
      </c>
      <c r="DC14" s="5">
        <v>2</v>
      </c>
      <c r="DD14" s="4">
        <f>IF(AND(DB$146&gt;4,DB14=1),12)+IF(AND(DB$146&gt;4,DB14=2),8)+IF(AND(DB$146&gt;4,DB14=3),6)+IF(AND(DB$146&gt;4,DB14=4),5)+IF(AND(DB$146&gt;4,DB14=5),4)+IF(AND(DB$146&gt;4,DB14=6),3)+IF(AND(DB$146&gt;4,DB14=7),2)+IF(AND(DB$146&gt;4,DB14&gt;7),1)+IF(AND(DB$146=4,DB14=1),8)+IF(AND(DB$146=4,DB14=2),6)+IF(AND(DB$146=4,DB14=3),4)+IF(AND(DB$146=4,DB14=4),2)+IF(AND(DB$146=3,DB14=1),6)+IF(AND(DB$146=3,DB14=2),4)+IF(AND(DB$146=3,DB14=3),2)+IF(AND(DB$146=2,DB14=1),4)+IF(AND(DB$146=2,DB14=2),2)+IF(AND(DB$146=1,DB14=1),2)</f>
        <v>5</v>
      </c>
      <c r="DE14" s="4">
        <f>IF(AND(DB$146&gt;4,DC14=1),12)+IF(AND(DB$146&gt;4,DC14=2),8)+IF(AND(DB$146&gt;4,DC14=3),6)+IF(AND(DB$146&gt;4,DC14=4),5)+IF(AND(DB$146&gt;4,DC14=5),4)+IF(AND(DB$1946&gt;4,DC14=6),3)+IF(AND(DB$146&gt;4,DC14=7),2)+IF(AND(DB$146&gt;4,DC14&gt;7),1)+IF(AND(DB$146=4,DC14=1),8)+IF(AND(DB$146=4,DC14=2),6)+IF(AND(DB$146=4,DC14=3),4)+IF(AND(DB$146=4,DC14=4),2)+IF(AND(DB$146=3,DC14=1),6)+IF(AND(DB$146=3,DC14=2),4)+IF(AND(DB$146=3,DC14=3),2)+IF(AND(DB$146=2,DC14=1),4)+IF(AND(DB$146=2,DC14=2),2)+IF(AND(DB$146=1,DC14=1),2)</f>
        <v>8</v>
      </c>
      <c r="DF14" s="2" t="s">
        <v>21</v>
      </c>
      <c r="DG14" s="4">
        <f t="shared" si="11"/>
        <v>17</v>
      </c>
      <c r="DH14" s="11">
        <f t="shared" si="12"/>
        <v>66</v>
      </c>
      <c r="DI14" s="10">
        <v>27.808</v>
      </c>
      <c r="DJ14" s="2">
        <v>28.643999999999998</v>
      </c>
      <c r="DK14" s="2" t="s">
        <v>21</v>
      </c>
      <c r="DL14" s="2"/>
      <c r="DM14" s="6"/>
      <c r="DN14" s="19">
        <f t="shared" si="13"/>
        <v>26.702999999999999</v>
      </c>
    </row>
    <row r="15" spans="1:118">
      <c r="A15" s="13">
        <v>5</v>
      </c>
      <c r="B15" s="1" t="s">
        <v>144</v>
      </c>
      <c r="C15" s="2">
        <v>39641</v>
      </c>
      <c r="D15" s="1">
        <v>911</v>
      </c>
      <c r="E15" s="1" t="s">
        <v>39</v>
      </c>
      <c r="F15" s="57">
        <v>28.506</v>
      </c>
      <c r="G15" s="2">
        <v>28.614999999999998</v>
      </c>
      <c r="H15" s="3">
        <v>1</v>
      </c>
      <c r="I15" s="4">
        <f>IF(AND(J$147&gt;4,H15=1),6)+IF(AND(J$147&gt;4,H15=2),4)+IF(AND(J$147&gt;4,H15=3),3)+IF(AND(J$147&gt;4,H15=4),2)+IF(AND(J$147&gt;4,H15=5),1)+IF(AND(J$147&gt;4,H15&gt;5),1)+IF(AND(J$147=4,H15=1),4)+IF(AND(J$147=4,H15=2),3)+IF(AND(J$147=4,H15=3),2)+IF(AND(J$147=4,H15=4),1)+IF(AND(J$147=3,H15=1),3)+IF(AND(J$147=3,H15=2),2)+IF(AND(J$147=3,H15=3),1)+IF(AND(J$147=2,H15=1),2)+IF(AND(J$147=2,H15=2),1)+IF(AND(J$147=1,H15=1),1)</f>
        <v>3</v>
      </c>
      <c r="J15" s="5">
        <v>2</v>
      </c>
      <c r="K15" s="5">
        <v>2</v>
      </c>
      <c r="L15" s="7">
        <f>IF(AND(J$147&gt;4,J15=1),12)+IF(AND(J$147&gt;4,J15=2),8)+IF(AND(J$147&gt;4,J15=3),6)+IF(AND(J$147&gt;4,J15=4),5)+IF(AND(J$147&gt;4,J15=5),4)+IF(AND(J$147&gt;4,J15=6),3)+IF(AND(J$147&gt;4,J15=7),2)+IF(AND(J$147&gt;4,J15&gt;7),1)+IF(AND(J$147=4,J15=1),8)+IF(AND(J$147=4,J15=2),6)+IF(AND(J$147=4,J15=3),4)+IF(AND(J$147=4,J15=4),2)+IF(AND(J$147=3,J15=1),6)+IF(AND(J$147=3,J15=2),4)+IF(AND(J$147=3,J15=3),2)+IF(AND(J$147=2,J15=1),4)+IF(AND(J$147=2,J15=2),2)+IF(AND(J$147=1,J15=1),2)</f>
        <v>4</v>
      </c>
      <c r="M15" s="7">
        <f>IF(AND(J$147&gt;4,K15=1),12)+IF(AND(J$147&gt;4,K15=2),8)+IF(AND(J$147&gt;4,K15=3),6)+IF(AND(J$147&gt;4,K15=4),5)+IF(AND(J$147&gt;4,K15=5),4)+IF(AND(J$147&gt;4,K15=6),3)+IF(AND(J$147&gt;4,K15=7),2)+IF(AND(J$147&gt;4,K15&gt;7),1)+IF(AND(J$147=4,K15=1),8)+IF(AND(J$147=4,K15=2),6)+IF(AND(J$147=4,K15=3),4)+IF(AND(J$147=4,K15=4),2)+IF(AND(J$147=3,K15=1),6)+IF(AND(J$147=3,K15=2),4)+IF(AND(J$147=3,K15=3),2)+IF(AND(J$147=2,K15=1),4)+IF(AND(J$147=2,K15=2),2)+IF(AND(J$147=1,K15=1),2)</f>
        <v>4</v>
      </c>
      <c r="N15" s="2" t="s">
        <v>26</v>
      </c>
      <c r="O15" s="4">
        <f t="shared" si="14"/>
        <v>12</v>
      </c>
      <c r="P15" s="11">
        <f t="shared" si="15"/>
        <v>12</v>
      </c>
      <c r="Q15" s="2">
        <v>28.408000000000001</v>
      </c>
      <c r="R15" s="2">
        <v>27.946000000000002</v>
      </c>
      <c r="S15" s="2" t="s">
        <v>26</v>
      </c>
      <c r="T15" s="6"/>
      <c r="U15" s="6">
        <v>1</v>
      </c>
      <c r="V15" s="19">
        <f t="shared" si="16"/>
        <v>27.946000000000002</v>
      </c>
      <c r="W15" s="2"/>
      <c r="X15" s="3"/>
      <c r="Y15" s="4">
        <f>IF(AND(Z$147&gt;4,X15=1),6)+IF(AND(Z$147&gt;4,X15=2),4)+IF(AND(Z$147&gt;4,X15=3),3)+IF(AND(Z$147&gt;4,X15=4),2)+IF(AND(Z$147&gt;4,X15=5),1)+IF(AND(Z$147&gt;4,X15&gt;5),1)+IF(AND(Z$147=4,X15=1),4)+IF(AND(Z$147=4,X15=2),3)+IF(AND(Z$147=4,X15=3),2)+IF(AND(Z$147=4,X15=4),1)+IF(AND(Z$147=3,X15=1),3)+IF(AND(Z$147=3,X15=2),2)+IF(AND(Z$147=3,X15=3),1)+IF(AND(Z$147=2,X15=1),2)+IF(AND(Z$147=2,X15=2),1)+IF(AND(Z$147=1,X15=1),1)</f>
        <v>0</v>
      </c>
      <c r="Z15" s="5"/>
      <c r="AA15" s="5"/>
      <c r="AB15" s="7">
        <f>IF(AND(Z$147&gt;4,Z15=1),12)+IF(AND(Z$147&gt;4,Z15=2),8)+IF(AND(Z$147&gt;4,Z15=3),6)+IF(AND(Z$147&gt;4,Z15=4),5)+IF(AND(Z$147&gt;4,Z15=5),4)+IF(AND(Z$147&gt;4,Z15=6),3)+IF(AND(Z$147&gt;4,Z15=7),2)+IF(AND(Z$147&gt;4,Z15&gt;7),1)+IF(AND(Z$147=4,Z15=1),8)+IF(AND(Z$147=4,Z15=2),6)+IF(AND(Z$147=4,Z15=3),4)+IF(AND(Z$147=4,Z15=4),2)+IF(AND(Z$147=3,Z15=1),6)+IF(AND(Z$147=3,Z15=2),4)+IF(AND(Z$147=3,Z15=3),2)+IF(AND(Z$147=2,Z15=1),4)+IF(AND(Z$147=2,Z15=2),2)+IF(AND(Z$147=1,Z15=1),2)</f>
        <v>0</v>
      </c>
      <c r="AC15" s="7">
        <f>IF(AND(Z$147&gt;4,AA15=1),12)+IF(AND(Z$147&gt;4,AA15=2),8)+IF(AND(Z$147&gt;4,AA15=3),6)+IF(AND(Z$147&gt;4,AA15=4),5)+IF(AND(Z$147&gt;4,AA15=5),4)+IF(AND(Z$147&gt;4,AA15=6),3)+IF(AND(Z$147&gt;4,AA15=7),2)+IF(AND(Z$147&gt;4,AA15&gt;7),1)+IF(AND(Z$147=4,AA15=1),8)+IF(AND(Z$147=4,AA15=2),6)+IF(AND(Z$147=4,AA15=3),4)+IF(AND(Z$147=4,AA15=4),2)+IF(AND(Z$147=3,AA15=1),6)+IF(AND(Z$147=3,AA15=2),4)+IF(AND(Z$147=3,AA15=3),2)+IF(AND(Z$147=2,AA15=1),4)+IF(AND(Z$147=2,AA15=2),2)+IF(AND(Z$147=1,AA15=1),2)</f>
        <v>0</v>
      </c>
      <c r="AD15" s="2" t="s">
        <v>26</v>
      </c>
      <c r="AE15" s="4">
        <f t="shared" si="17"/>
        <v>0</v>
      </c>
      <c r="AF15" s="11">
        <f t="shared" si="18"/>
        <v>12</v>
      </c>
      <c r="AG15" s="2"/>
      <c r="AH15" s="2"/>
      <c r="AI15" s="2" t="s">
        <v>26</v>
      </c>
      <c r="AJ15" s="6"/>
      <c r="AK15" s="6"/>
      <c r="AL15" s="19">
        <f t="shared" si="0"/>
        <v>27.946000000000002</v>
      </c>
      <c r="AM15" s="2"/>
      <c r="AN15" s="3"/>
      <c r="AO15" s="4">
        <f>IF(AND(AP$147&gt;4,AN15=1),6)+IF(AND(AP$147&gt;4,AN15=2),4)+IF(AND(AP$147&gt;4,AN15=3),3)+IF(AND(AP$147&gt;4,AN15=4),2)+IF(AND(AP$147&gt;4,AN15=5),1)+IF(AND(AP$147&gt;4,AN15&gt;5),1)+IF(AND(AP$147=4,AN15=1),4)+IF(AND(AP$147=4,AN15=2),3)+IF(AND(AP$147=4,AN15=3),2)+IF(AND(AP$147=4,AN15=4),1)+IF(AND(AP$147=3,AN15=1),3)+IF(AND(AP$147=3,AN15=2),2)+IF(AND(AP$147=3,AN15=3),1)+IF(AND(AP$147=2,AN15=1),2)+IF(AND(AP$147=2,AN15=2),1)+IF(AND(AP$147=1,AN15=1),1)</f>
        <v>0</v>
      </c>
      <c r="AP15" s="5"/>
      <c r="AQ15" s="5"/>
      <c r="AR15" s="7">
        <f>IF(AND(AP$147&gt;4,AP15=1),12)+IF(AND(AP$147&gt;4,AP15=2),8)+IF(AND(AP$147&gt;4,AP15=3),6)+IF(AND(AP$147&gt;4,AP15=4),5)+IF(AND(AP$147&gt;4,AP15=5),4)+IF(AND(AP$147&gt;4,AP15=6),3)+IF(AND(AP$147&gt;4,AP15=7),2)+IF(AND(AP$147&gt;4,AP15&gt;7),1)+IF(AND(AP$147=4,AP15=1),8)+IF(AND(AP$147=4,AP15=2),6)+IF(AND(AP$147=4,AP15=3),4)+IF(AND(AP$147=4,AP15=4),2)+IF(AND(AP$147=3,AP15=1),6)+IF(AND(AP$147=3,AP15=2),4)+IF(AND(AP$147=3,AP15=3),2)+IF(AND(AP$147=2,AP15=1),4)+IF(AND(AP$147=2,AP15=2),2)+IF(AND(AP$147=1,AP15=1),2)</f>
        <v>0</v>
      </c>
      <c r="AS15" s="7">
        <f>IF(AND(AP$147&gt;4,AQ15=1),12)+IF(AND(AP$147&gt;4,AQ15=2),8)+IF(AND(AP$147&gt;4,AQ15=3),6)+IF(AND(AP$147&gt;4,AQ15=4),5)+IF(AND(AP$147&gt;4,AQ15=5),4)+IF(AND(AP$147&gt;4,AQ15=6),3)+IF(AND(AP$147&gt;4,AQ15=7),2)+IF(AND(AP$147&gt;4,AQ15&gt;7),1)+IF(AND(AP$147=4,AQ15=1),8)+IF(AND(AP$147=4,AQ15=2),6)+IF(AND(AP$147=4,AQ15=3),4)+IF(AND(AP$147=4,AQ15=4),2)+IF(AND(AP$147=3,AQ15=1),6)+IF(AND(AP$147=3,AQ15=2),4)+IF(AND(AP$147=3,AQ15=3),2)+IF(AND(AP$147=2,AQ15=1),4)+IF(AND(AP$147=2,AQ15=2),2)+IF(AND(AP$147=1,AQ15=1),2)</f>
        <v>0</v>
      </c>
      <c r="AT15" s="2" t="s">
        <v>26</v>
      </c>
      <c r="AU15" s="4">
        <f t="shared" si="19"/>
        <v>0</v>
      </c>
      <c r="AV15" s="11">
        <f t="shared" si="20"/>
        <v>12</v>
      </c>
      <c r="AW15" s="2"/>
      <c r="AX15" s="2"/>
      <c r="AY15" s="2" t="s">
        <v>26</v>
      </c>
      <c r="AZ15" s="6"/>
      <c r="BA15" s="6"/>
      <c r="BB15" s="19">
        <f t="shared" si="1"/>
        <v>27.946000000000002</v>
      </c>
      <c r="BC15" s="2">
        <v>28.029</v>
      </c>
      <c r="BD15" s="3">
        <v>2</v>
      </c>
      <c r="BE15" s="4">
        <f>IF(AND(BF$147&gt;4,BD15=1),6)+IF(AND(BF$147&gt;4,BD15=2),4)+IF(AND(BF$147&gt;4,BD15=3),3)+IF(AND(BF$147&gt;4,BD15=4),2)+IF(AND(BF$147&gt;4,BD15=5),1)+IF(AND(BF$147&gt;4,BD15&gt;5),1)+IF(AND(BF$147=4,BD15=1),4)+IF(AND(BF$147=4,BD15=2),3)+IF(AND(BF$147=4,BD15=3),2)+IF(AND(BF$147=4,BD15=4),1)+IF(AND(BF$147=3,BD15=1),3)+IF(AND(BF$147=3,BD15=2),2)+IF(AND(BF$147=3,BD15=3),1)+IF(AND(BF$147=2,BD15=1),2)+IF(AND(BF$147=2,BD15=2),1)+IF(AND(BF$147=1,BD15=1),1)</f>
        <v>4</v>
      </c>
      <c r="BF15" s="5">
        <v>2</v>
      </c>
      <c r="BG15" s="5">
        <v>3</v>
      </c>
      <c r="BH15" s="7">
        <f>IF(AND(BF$147&gt;4,BF15=1),12)+IF(AND(BF$147&gt;4,BF15=2),8)+IF(AND(BF$147&gt;4,BF15=3),6)+IF(AND(BF$147&gt;4,BF15=4),5)+IF(AND(BF$147&gt;4,BF15=5),4)+IF(AND(BF$147&gt;4,BF15=6),3)+IF(AND(BF$147&gt;4,BF15=7),2)+IF(AND(BF$147&gt;4,BF15&gt;7),1)+IF(AND(BF$147=4,BF15=1),8)+IF(AND(BF$147=4,BF15=2),6)+IF(AND(BF$147=4,BF15=3),4)+IF(AND(BF$147=4,BF15=4),2)+IF(AND(BF$147=3,BF15=1),6)+IF(AND(BF$147=3,BF15=2),4)+IF(AND(BF$147=3,BF15=3),2)+IF(AND(BF$147=2,BF15=1),4)+IF(AND(BF$147=2,BF15=2),2)+IF(AND(BF$147=1,BF15=1),2)</f>
        <v>8</v>
      </c>
      <c r="BI15" s="7">
        <f>IF(AND(BF$147&gt;4,BG15=1),12)+IF(AND(BF$147&gt;4,BG15=2),8)+IF(AND(BF$147&gt;4,BG15=3),6)+IF(AND(BF$147&gt;4,BG15=4),5)+IF(AND(BF$147&gt;4,BG15=5),4)+IF(AND(BF$147&gt;4,BG15=6),3)+IF(AND(BF$147&gt;4,BG15=7),2)+IF(AND(BF$147&gt;4,BG15&gt;7),1)+IF(AND(BF$147=4,BG15=1),8)+IF(AND(BF$147=4,BG15=2),6)+IF(AND(BF$147=4,BG15=3),4)+IF(AND(BF$147=4,BG15=4),2)+IF(AND(BF$147=3,BG15=1),6)+IF(AND(BF$147=3,BG15=2),4)+IF(AND(BF$147=3,BG15=3),2)+IF(AND(BF$147=2,BG15=1),4)+IF(AND(BF$147=2,BG15=2),2)+IF(AND(BF$147=1,BG15=1),2)</f>
        <v>6</v>
      </c>
      <c r="BJ15" s="2" t="s">
        <v>26</v>
      </c>
      <c r="BK15" s="4">
        <f t="shared" si="2"/>
        <v>19</v>
      </c>
      <c r="BL15" s="11">
        <f t="shared" si="3"/>
        <v>31</v>
      </c>
      <c r="BM15" s="2">
        <v>27.670999999999999</v>
      </c>
      <c r="BN15" s="2">
        <v>28.079000000000001</v>
      </c>
      <c r="BO15" s="2" t="s">
        <v>26</v>
      </c>
      <c r="BP15" s="6"/>
      <c r="BQ15" s="6">
        <v>1</v>
      </c>
      <c r="BR15" s="19">
        <f t="shared" si="4"/>
        <v>27.670999999999999</v>
      </c>
      <c r="BS15" s="2">
        <v>37.206000000000003</v>
      </c>
      <c r="BT15" s="3"/>
      <c r="BU15" s="4">
        <f>IF(AND(BV$147&gt;4,BT15=1),6)+IF(AND(BV$147&gt;4,BT15=2),4)+IF(AND(BV$147&gt;4,BT15=3),3)+IF(AND(BV$147&gt;4,BT15=4),2)+IF(AND(BV$147&gt;4,BT15=5),1)+IF(AND(BV$147&gt;4,BT15&gt;5),1)+IF(AND(BV$147=4,BT15=1),4)+IF(AND(BV$147=4,BT15=2),3)+IF(AND(BV$147=4,BT15=3),2)+IF(AND(BV$147=4,BT15=4),1)+IF(AND(BV$147=3,BT15=1),3)+IF(AND(BV$147=3,BT15=2),2)+IF(AND(BV$147=3,BT15=3),1)+IF(AND(BV$147=2,BT15=1),2)+IF(AND(BV$147=2,BT15=2),1)+IF(AND(BV$147=1,BT15=1),1)</f>
        <v>0</v>
      </c>
      <c r="BV15" s="5"/>
      <c r="BW15" s="5"/>
      <c r="BX15" s="7">
        <f>IF(AND(BV$147&gt;4,BV15=1),12)+IF(AND(BV$147&gt;4,BV15=2),8)+IF(AND(BV$147&gt;4,BV15=3),6)+IF(AND(BV$147&gt;4,BV15=4),5)+IF(AND(BV$147&gt;4,BV15=5),4)+IF(AND(BV$147&gt;4,BV15=6),3)+IF(AND(BV$147&gt;4,BV15=7),2)+IF(AND(BV$147&gt;4,BV15&gt;7),1)+IF(AND(BV$147=4,BV15=1),8)+IF(AND(BV$147=4,BV15=2),6)+IF(AND(BV$147=4,BV15=3),4)+IF(AND(BV$147=4,BV15=4),2)+IF(AND(BV$147=3,BV15=1),6)+IF(AND(BV$147=3,BV15=2),4)+IF(AND(BV$147=3,BV15=3),2)+IF(AND(BV$147=2,BV15=1),4)+IF(AND(BV$147=2,BV15=2),2)+IF(AND(BV$147=1,BV15=1),2)</f>
        <v>0</v>
      </c>
      <c r="BY15" s="7">
        <f>IF(AND(BV$147&gt;4,BW15=1),12)+IF(AND(BV$147&gt;4,BW15=2),8)+IF(AND(BV$147&gt;4,BW15=3),6)+IF(AND(BV$147&gt;4,BW15=4),5)+IF(AND(BV$147&gt;4,BW15=5),4)+IF(AND(BV$147&gt;4,BW15=6),3)+IF(AND(BV$147&gt;4,BW15=7),2)+IF(AND(BV$147&gt;4,BW15&gt;7),1)+IF(AND(BV$147=4,BW15=1),8)+IF(AND(BV$147=4,BW15=2),6)+IF(AND(BV$147=4,BW15=3),4)+IF(AND(BV$147=4,BW15=4),2)+IF(AND(BV$147=3,BW15=1),6)+IF(AND(BV$147=3,BW15=2),4)+IF(AND(BV$147=3,BW15=3),2)+IF(AND(BV$147=2,BW15=1),4)+IF(AND(BV$147=2,BW15=2),2)+IF(AND(BV$147=1,BW15=1),2)</f>
        <v>0</v>
      </c>
      <c r="BZ15" s="2" t="s">
        <v>26</v>
      </c>
      <c r="CA15" s="4">
        <f t="shared" si="5"/>
        <v>0</v>
      </c>
      <c r="CB15" s="11">
        <f t="shared" si="6"/>
        <v>31</v>
      </c>
      <c r="CC15" s="2">
        <v>31.093</v>
      </c>
      <c r="CD15" s="2">
        <v>30.077000000000002</v>
      </c>
      <c r="CE15" s="2" t="s">
        <v>26</v>
      </c>
      <c r="CF15" s="6"/>
      <c r="CG15" s="6"/>
      <c r="CH15" s="19">
        <f t="shared" si="7"/>
        <v>27.670999999999999</v>
      </c>
      <c r="CI15" s="2">
        <v>28.814</v>
      </c>
      <c r="CJ15" s="3">
        <v>2</v>
      </c>
      <c r="CK15" s="4">
        <f>IF(AND(CL$147&gt;4,CJ15=1),6)+IF(AND(CL$147&gt;4,CJ15=2),4)+IF(AND(CL$147&gt;4,CJ15=3),3)+IF(AND(CL$147&gt;4,CJ15=4),2)+IF(AND(CL$147&gt;4,CJ15=5),1)+IF(AND(CL$147&gt;4,CJ15&gt;5),1)+IF(AND(CL$147=4,CJ15=1),4)+IF(AND(CL$147=4,CJ15=2),3)+IF(AND(CL$147=4,CJ15=3),2)+IF(AND(CL$147=4,CJ15=4),1)+IF(AND(CL$147=3,CJ15=1),3)+IF(AND(CL$147=3,CJ15=2),2)+IF(AND(CL$147=3,CJ15=3),1)+IF(AND(CL$147=2,CJ15=1),2)+IF(AND(CL$147=2,CJ15=2),1)+IF(AND(CL$147=1,CJ15=1),1)</f>
        <v>4</v>
      </c>
      <c r="CL15" s="5">
        <v>1</v>
      </c>
      <c r="CM15" s="5">
        <v>2</v>
      </c>
      <c r="CN15" s="7">
        <f>IF(AND(CL$147&gt;4,CL15=1),12)+IF(AND(CL$147&gt;4,CL15=2),8)+IF(AND(CL$147&gt;4,CL15=3),6)+IF(AND(CL$147&gt;4,CL15=4),5)+IF(AND(CL$147&gt;4,CL15=5),4)+IF(AND(CL$147&gt;4,CL15=6),3)+IF(AND(CL$147&gt;4,CL15=7),2)+IF(AND(CL$147&gt;4,CL15&gt;7),1)+IF(AND(CL$147=4,CL15=1),8)+IF(AND(CL$147=4,CL15=2),6)+IF(AND(CL$147=4,CL15=3),4)+IF(AND(CL$147=4,CL15=4),2)+IF(AND(CL$147=3,CL15=1),6)+IF(AND(CL$147=3,CL15=2),4)+IF(AND(CL$147=3,CL15=3),2)+IF(AND(CL$147=2,CL15=1),4)+IF(AND(CL$147=2,CL15=2),2)+IF(AND(CL$147=1,CL15=1),2)</f>
        <v>12</v>
      </c>
      <c r="CO15" s="7">
        <f>IF(AND(CL$147&gt;4,CM15=1),12)+IF(AND(CL$147&gt;4,CM15=2),8)+IF(AND(CL$147&gt;4,CM15=3),6)+IF(AND(CL$147&gt;4,CM15=4),5)+IF(AND(CL$147&gt;4,CM15=5),4)+IF(AND(CL$147&gt;4,CM15=6),3)+IF(AND(CL$147&gt;4,CM15=7),2)+IF(AND(CL$147&gt;4,CM15&gt;7),1)+IF(AND(CL$147=4,CM15=1),8)+IF(AND(CL$147=4,CM15=2),6)+IF(AND(CL$147=4,CM15=3),4)+IF(AND(CL$147=4,CM15=4),2)+IF(AND(CL$147=3,CM15=1),6)+IF(AND(CL$147=3,CM15=2),4)+IF(AND(CL$147=3,CM15=3),2)+IF(AND(CL$147=2,CM15=1),4)+IF(AND(CL$147=2,CM15=2),2)+IF(AND(CL$147=1,CM15=1),2)</f>
        <v>8</v>
      </c>
      <c r="CP15" s="2" t="s">
        <v>26</v>
      </c>
      <c r="CQ15" s="4">
        <f t="shared" si="8"/>
        <v>25</v>
      </c>
      <c r="CR15" s="11">
        <f t="shared" si="9"/>
        <v>56</v>
      </c>
      <c r="CS15" s="2">
        <v>27.734999999999999</v>
      </c>
      <c r="CT15" s="2">
        <v>27.103000000000002</v>
      </c>
      <c r="CU15" s="2" t="s">
        <v>26</v>
      </c>
      <c r="CV15" s="8" t="s">
        <v>120</v>
      </c>
      <c r="CW15" s="6">
        <v>1</v>
      </c>
      <c r="CX15" s="19">
        <f t="shared" si="10"/>
        <v>27.103000000000002</v>
      </c>
      <c r="CY15" s="2">
        <v>28.260999999999999</v>
      </c>
      <c r="CZ15" s="3">
        <v>5</v>
      </c>
      <c r="DA15" s="4">
        <f>IF(AND(DB$146&gt;4,CZ15=1),6)+IF(AND(DB$146&gt;4,CZ15=2),4)+IF(AND(DB$146&gt;4,CZ15=3),3)+IF(AND(DB$146&gt;4,CZ15=4),2)+IF(AND(DB$146&gt;4,CZ15=5),1)+IF(AND(DB$146&gt;4,CZ15&gt;5),1)+IF(AND(DB$146=4,CZ15=1),4)+IF(AND(DB$146=4,CZ15=2),3)+IF(AND(DB$146=4,CZ15=3),2)+IF(AND(DB$146=4,CZ15=4),1)+IF(AND(DB$146=3,CZ15=1),3)+IF(AND(DB$146=3,CZ15=2),2)+IF(AND(DB$146=3,CZ15=3),1)+IF(AND(DB$146=2,CZ15=1),2)+IF(AND(DB$146=2,CZ15=2),1)+IF(AND(DB$146=1,CZ15=1),1)</f>
        <v>1</v>
      </c>
      <c r="DB15" s="5">
        <v>3</v>
      </c>
      <c r="DC15" s="5"/>
      <c r="DD15" s="4">
        <f>IF(AND(DB$146&gt;4,DB15=1),12)+IF(AND(DB$146&gt;4,DB15=2),8)+IF(AND(DB$146&gt;4,DB15=3),6)+IF(AND(DB$146&gt;4,DB15=4),5)+IF(AND(DB$146&gt;4,DB15=5),4)+IF(AND(DB$146&gt;4,DB15=6),3)+IF(AND(DB$146&gt;4,DB15=7),2)+IF(AND(DB$146&gt;4,DB15&gt;7),1)+IF(AND(DB$146=4,DB15=1),8)+IF(AND(DB$146=4,DB15=2),6)+IF(AND(DB$146=4,DB15=3),4)+IF(AND(DB$146=4,DB15=4),2)+IF(AND(DB$146=3,DB15=1),6)+IF(AND(DB$146=3,DB15=2),4)+IF(AND(DB$146=3,DB15=3),2)+IF(AND(DB$146=2,DB15=1),4)+IF(AND(DB$146=2,DB15=2),2)+IF(AND(DB$146=1,DB15=1),2)</f>
        <v>6</v>
      </c>
      <c r="DE15" s="4">
        <f>IF(AND(DB$146&gt;4,DC15=1),12)+IF(AND(DB$146&gt;4,DC15=2),8)+IF(AND(DB$146&gt;4,DC15=3),6)+IF(AND(DB$146&gt;4,DC15=4),5)+IF(AND(DB$146&gt;4,DC15=5),4)+IF(AND(DB$1946&gt;4,DC15=6),3)+IF(AND(DB$146&gt;4,DC15=7),2)+IF(AND(DB$146&gt;4,DC15&gt;7),1)+IF(AND(DB$146=4,DC15=1),8)+IF(AND(DB$146=4,DC15=2),6)+IF(AND(DB$146=4,DC15=3),4)+IF(AND(DB$146=4,DC15=4),2)+IF(AND(DB$146=3,DC15=1),6)+IF(AND(DB$146=3,DC15=2),4)+IF(AND(DB$146=3,DC15=3),2)+IF(AND(DB$146=2,DC15=1),4)+IF(AND(DB$146=2,DC15=2),2)+IF(AND(DB$146=1,DC15=1),2)</f>
        <v>0</v>
      </c>
      <c r="DF15" s="2" t="s">
        <v>26</v>
      </c>
      <c r="DG15" s="4">
        <f t="shared" si="11"/>
        <v>7</v>
      </c>
      <c r="DH15" s="11">
        <f t="shared" si="12"/>
        <v>63</v>
      </c>
      <c r="DI15" s="2">
        <v>28.236000000000001</v>
      </c>
      <c r="DJ15" s="2"/>
      <c r="DK15" s="2" t="s">
        <v>21</v>
      </c>
      <c r="DL15" s="6"/>
      <c r="DM15" s="6"/>
      <c r="DN15" s="19">
        <f t="shared" si="13"/>
        <v>27.103000000000002</v>
      </c>
    </row>
    <row r="16" spans="1:118">
      <c r="A16" s="13">
        <v>6</v>
      </c>
      <c r="B16" s="1" t="s">
        <v>88</v>
      </c>
      <c r="C16" s="2">
        <v>4814</v>
      </c>
      <c r="D16" s="1">
        <v>337</v>
      </c>
      <c r="E16" s="1" t="s">
        <v>89</v>
      </c>
      <c r="F16" s="57">
        <v>21.689</v>
      </c>
      <c r="G16" s="10">
        <v>22.021999999999998</v>
      </c>
      <c r="H16" s="3">
        <v>2</v>
      </c>
      <c r="I16" s="4">
        <f>IF(AND(J$144&gt;4,H16=1),6)+IF(AND(J$144&gt;4,H16=2),4)+IF(AND(J$144&gt;4,H16=3),3)+IF(AND(J$144&gt;4,H16=4),2)+IF(AND(J$144&gt;4,H16=5),1)+IF(AND(J$144&gt;4,H16&gt;5),1)+IF(AND(J$144=4,H16=1),4)+IF(AND(J$144=4,H16=2),3)+IF(AND(J$144=4,H16=3),2)+IF(AND(J$144=4,H16=4),1)+IF(AND(J$144=3,H16=1),3)+IF(AND(J$144=3,H16=2),2)+IF(AND(J$144=3,H16=3),1)+IF(AND(J$144=2,H16=1),2)+IF(AND(J$144=2,H16=2),1)+IF(AND(J$144=1,H16=1),1)</f>
        <v>2</v>
      </c>
      <c r="J16" s="5">
        <v>2</v>
      </c>
      <c r="K16" s="5">
        <v>1</v>
      </c>
      <c r="L16" s="4">
        <f>IF(AND(J$144&gt;4,J16=1),12)+IF(AND(J$144&gt;4,J16=2),8)+IF(AND(J$144&gt;4,J16=3),6)+IF(AND(J$144&gt;4,J16=4),5)+IF(AND(J$144&gt;4,J16=5),4)+IF(AND(J$144&gt;4,J16=6),3)+IF(AND(J$144&gt;4,J16=7),2)+IF(AND(J$144&gt;4,J16&gt;7),1)+IF(AND(J$144=4,J16=1),8)+IF(AND(J$144=4,J16=2),6)+IF(AND(J$144=4,J16=3),4)+IF(AND(J$144=4,J16=4),2)+IF(AND(J$144=3,J16=1),6)+IF(AND(J$144=3,J16=2),4)+IF(AND(J$144=3,J16=3),2)+IF(AND(J$144=2,J16=1),4)+IF(AND(J$144=2,J16=2),2)+IF(AND(J$144=1,J16=1),2)</f>
        <v>4</v>
      </c>
      <c r="M16" s="4">
        <f>IF(AND(J$144&gt;4,K16=1),12)+IF(AND(J$144&gt;4,K16=2),8)+IF(AND(J$144&gt;4,K16=3),6)+IF(AND(J$144&gt;4,K16=4),5)+IF(AND(J$144&gt;4,K16=5),4)+IF(AND(J$144&gt;4,K16=6),3)+IF(AND(J$144&gt;4,K16=7),2)+IF(AND(J$144&gt;4,K16&gt;7),1)+IF(AND(J$144=4,K16=1),8)+IF(AND(J$144=4,K16=2),6)+IF(AND(J$144=4,K16=3),4)+IF(AND(J$144=4,K16=4),2)+IF(AND(J$144=3,K16=1),6)+IF(AND(J$144=3,K16=2),4)+IF(AND(J$144=3,K16=3),2)+IF(AND(J$144=2,K16=1),4)+IF(AND(J$144=2,K16=2),2)+IF(AND(J$144=1,K16=1),2)</f>
        <v>6</v>
      </c>
      <c r="N16" s="2" t="s">
        <v>19</v>
      </c>
      <c r="O16" s="4">
        <f t="shared" si="14"/>
        <v>12</v>
      </c>
      <c r="P16" s="11">
        <f t="shared" si="15"/>
        <v>12</v>
      </c>
      <c r="Q16" s="2">
        <v>21.992999999999999</v>
      </c>
      <c r="R16" s="10">
        <v>22.9</v>
      </c>
      <c r="S16" s="2" t="s">
        <v>19</v>
      </c>
      <c r="T16" s="2"/>
      <c r="U16" s="6"/>
      <c r="V16" s="19">
        <f t="shared" si="16"/>
        <v>21.689</v>
      </c>
      <c r="W16" s="10"/>
      <c r="X16" s="3"/>
      <c r="Y16" s="4">
        <f>IF(AND(Z$144&gt;4,X16=1),6)+IF(AND(Z$144&gt;4,X16=2),4)+IF(AND(Z$144&gt;4,X16=3),3)+IF(AND(Z$144&gt;4,X16=4),2)+IF(AND(Z$144&gt;4,X16=5),1)+IF(AND(Z$144&gt;4,X16&gt;5),1)+IF(AND(Z$144=4,X16=1),4)+IF(AND(Z$144=4,X16=2),3)+IF(AND(Z$144=4,X16=3),2)+IF(AND(Z$144=4,X16=4),1)+IF(AND(Z$144=3,X16=1),3)+IF(AND(Z$144=3,X16=2),2)+IF(AND(Z$144=3,X16=3),1)+IF(AND(Z$144=2,X16=1),2)+IF(AND(Z$144=2,X16=2),1)+IF(AND(Z$144=1,X16=1),1)</f>
        <v>0</v>
      </c>
      <c r="Z16" s="5">
        <v>2</v>
      </c>
      <c r="AA16" s="5"/>
      <c r="AB16" s="4">
        <f>IF(AND(Z$144&gt;4,Z16=1),12)+IF(AND(Z$144&gt;4,Z16=2),8)+IF(AND(Z$144&gt;4,Z16=3),6)+IF(AND(Z$144&gt;4,Z16=4),5)+IF(AND(Z$144&gt;4,Z16=5),4)+IF(AND(Z$144&gt;4,Z16=6),3)+IF(AND(Z$144&gt;4,Z16=7),2)+IF(AND(Z$144&gt;4,Z16&gt;7),1)+IF(AND(Z$144=4,Z16=1),8)+IF(AND(Z$144=4,Z16=2),6)+IF(AND(Z$144=4,Z16=3),4)+IF(AND(Z$144=4,Z16=4),2)+IF(AND(Z$144=3,Z16=1),6)+IF(AND(Z$144=3,Z16=2),4)+IF(AND(Z$144=3,Z16=3),2)+IF(AND(Z$144=2,Z16=1),4)+IF(AND(Z$144=2,Z16=2),2)+IF(AND(Z$144=1,Z16=1),2)</f>
        <v>6</v>
      </c>
      <c r="AC16" s="4">
        <f>IF(AND(Z$144&gt;4,AA16=1),12)+IF(AND(Z$144&gt;4,AA16=2),8)+IF(AND(Z$144&gt;4,AA16=3),6)+IF(AND(Z$144&gt;4,AA16=4),5)+IF(AND(Z$144&gt;4,AA16=5),4)+IF(AND(Z$144&gt;4,AA16=6),3)+IF(AND(Z$144&gt;4,AA16=7),2)+IF(AND(Z$144&gt;4,AA16&gt;7),1)+IF(AND(Z$144=4,AA16=1),8)+IF(AND(Z$144=4,AA16=2),6)+IF(AND(Z$144=4,AA16=3),4)+IF(AND(Z$144=4,AA16=4),2)+IF(AND(Z$144=3,AA16=1),6)+IF(AND(Z$144=3,AA16=2),4)+IF(AND(Z$144=3,AA16=3),2)+IF(AND(Z$144=2,AA16=1),4)+IF(AND(Z$144=2,AA16=2),2)+IF(AND(Z$144=1,AA16=1),2)</f>
        <v>0</v>
      </c>
      <c r="AD16" s="2" t="s">
        <v>19</v>
      </c>
      <c r="AE16" s="4">
        <f t="shared" si="17"/>
        <v>6</v>
      </c>
      <c r="AF16" s="11">
        <f t="shared" si="18"/>
        <v>18</v>
      </c>
      <c r="AG16" s="10">
        <v>22.37</v>
      </c>
      <c r="AH16" s="10"/>
      <c r="AI16" s="2" t="s">
        <v>19</v>
      </c>
      <c r="AJ16" s="2"/>
      <c r="AK16" s="6"/>
      <c r="AL16" s="19">
        <f t="shared" si="0"/>
        <v>21.689</v>
      </c>
      <c r="AM16" s="10"/>
      <c r="AN16" s="3"/>
      <c r="AO16" s="4">
        <f>IF(AND(AP$144&gt;4,AN16=1),6)+IF(AND(AP$144&gt;4,AN16=2),4)+IF(AND(AP$144&gt;4,AN16=3),3)+IF(AND(AP$144&gt;4,AN16=4),2)+IF(AND(AP$144&gt;4,AN16=5),1)+IF(AND(AP$144&gt;4,AN16&gt;5),1)+IF(AND(AP$144=4,AN16=1),4)+IF(AND(AP$144=4,AN16=2),3)+IF(AND(AP$144=4,AN16=3),2)+IF(AND(AP$144=4,AN16=4),1)+IF(AND(AP$144=3,AN16=1),3)+IF(AND(AP$144=3,AN16=2),2)+IF(AND(AP$144=3,AN16=3),1)+IF(AND(AP$144=2,AN16=1),2)+IF(AND(AP$144=2,AN16=2),1)+IF(AND(AP$144=1,AN16=1),1)</f>
        <v>0</v>
      </c>
      <c r="AP16" s="5"/>
      <c r="AQ16" s="5"/>
      <c r="AR16" s="4">
        <f>IF(AND(AP$144&gt;4,AP16=1),12)+IF(AND(AP$144&gt;4,AP16=2),8)+IF(AND(AP$144&gt;4,AP16=3),6)+IF(AND(AP$144&gt;4,AP16=4),5)+IF(AND(AP$144&gt;4,AP16=5),4)+IF(AND(AP$144&gt;4,AP16=6),3)+IF(AND(AP$144&gt;4,AP16=7),2)+IF(AND(AP$144&gt;4,AP16&gt;7),1)+IF(AND(AP$144=4,AP16=1),8)+IF(AND(AP$144=4,AP16=2),6)+IF(AND(AP$144=4,AP16=3),4)+IF(AND(AP$144=4,AP16=4),2)+IF(AND(AP$144=3,AP16=1),6)+IF(AND(AP$144=3,AP16=2),4)+IF(AND(AP$144=3,AP16=3),2)+IF(AND(AP$144=2,AP16=1),4)+IF(AND(AP$144=2,AP16=2),2)+IF(AND(AP$144=1,AP16=1),2)</f>
        <v>0</v>
      </c>
      <c r="AS16" s="4">
        <f>IF(AND(AP$144&gt;4,AQ16=1),12)+IF(AND(AP$144&gt;4,AQ16=2),8)+IF(AND(AP$144&gt;4,AQ16=3),6)+IF(AND(AP$144&gt;4,AQ16=4),5)+IF(AND(AP$144&gt;4,AQ16=5),4)+IF(AND(AP$144&gt;4,AQ16=6),3)+IF(AND(AP$144&gt;4,AQ16=7),2)+IF(AND(AP$144&gt;4,AQ16&gt;7),1)+IF(AND(AP$144=4,AQ16=1),8)+IF(AND(AP$144=4,AQ16=2),6)+IF(AND(AP$144=4,AQ16=3),4)+IF(AND(AP$144=4,AQ16=4),2)+IF(AND(AP$144=3,AQ16=1),6)+IF(AND(AP$144=3,AQ16=2),4)+IF(AND(AP$144=3,AQ16=3),2)+IF(AND(AP$144=2,AQ16=1),4)+IF(AND(AP$144=2,AQ16=2),2)+IF(AND(AP$144=1,AQ16=1),2)</f>
        <v>0</v>
      </c>
      <c r="AT16" s="2" t="s">
        <v>19</v>
      </c>
      <c r="AU16" s="4">
        <f t="shared" si="19"/>
        <v>0</v>
      </c>
      <c r="AV16" s="11">
        <f t="shared" si="20"/>
        <v>18</v>
      </c>
      <c r="AW16" s="10"/>
      <c r="AX16" s="10"/>
      <c r="AY16" s="2" t="s">
        <v>19</v>
      </c>
      <c r="AZ16" s="2"/>
      <c r="BA16" s="6"/>
      <c r="BB16" s="19">
        <f t="shared" si="1"/>
        <v>21.689</v>
      </c>
      <c r="BC16" s="10"/>
      <c r="BD16" s="3"/>
      <c r="BE16" s="4">
        <f>IF(AND(BF$144&gt;4,BD16=1),6)+IF(AND(BF$144&gt;4,BD16=2),4)+IF(AND(BF$144&gt;4,BD16=3),3)+IF(AND(BF$144&gt;4,BD16=4),2)+IF(AND(BF$144&gt;4,BD16=5),1)+IF(AND(BF$144&gt;4,BD16&gt;5),1)+IF(AND(BF$144=4,BD16=1),4)+IF(AND(BF$144=4,BD16=2),3)+IF(AND(BF$144=4,BD16=3),2)+IF(AND(BF$144=4,BD16=4),1)+IF(AND(BF$144=3,BD16=1),3)+IF(AND(BF$144=3,BD16=2),2)+IF(AND(BF$144=3,BD16=3),1)+IF(AND(BF$144=2,BD16=1),2)+IF(AND(BF$144=2,BD16=2),1)+IF(AND(BF$144=1,BD16=1),1)</f>
        <v>0</v>
      </c>
      <c r="BF16" s="5"/>
      <c r="BG16" s="5"/>
      <c r="BH16" s="4">
        <f>IF(AND(BF$144&gt;4,BF16=1),12)+IF(AND(BF$144&gt;4,BF16=2),8)+IF(AND(BF$144&gt;4,BF16=3),6)+IF(AND(BF$144&gt;4,BF16=4),5)+IF(AND(BF$144&gt;4,BF16=5),4)+IF(AND(BF$144&gt;4,BF16=6),3)+IF(AND(BF$144&gt;4,BF16=7),2)+IF(AND(BF$144&gt;4,BF16&gt;7),1)+IF(AND(BF$144=4,BF16=1),8)+IF(AND(BF$144=4,BF16=2),6)+IF(AND(BF$144=4,BF16=3),4)+IF(AND(BF$144=4,BF16=4),2)+IF(AND(BF$144=3,BF16=1),6)+IF(AND(BF$144=3,BF16=2),4)+IF(AND(BF$144=3,BF16=3),2)+IF(AND(BF$144=2,BF16=1),4)+IF(AND(BF$144=2,BF16=2),2)+IF(AND(BF$144=1,BF16=1),2)</f>
        <v>0</v>
      </c>
      <c r="BI16" s="4">
        <f>IF(AND(BF$144&gt;4,BG16=1),12)+IF(AND(BF$144&gt;4,BG16=2),8)+IF(AND(BF$144&gt;4,BG16=3),6)+IF(AND(BF$144&gt;4,BG16=4),5)+IF(AND(BF$144&gt;4,BG16=5),4)+IF(AND(BF$144&gt;4,BG16=6),3)+IF(AND(BF$144&gt;4,BG16=7),2)+IF(AND(BF$144&gt;4,BG16&gt;7),1)+IF(AND(BF$144=4,BG16=1),8)+IF(AND(BF$144=4,BG16=2),6)+IF(AND(BF$144=4,BG16=3),4)+IF(AND(BF$144=4,BG16=4),2)+IF(AND(BF$144=3,BG16=1),6)+IF(AND(BF$144=3,BG16=2),4)+IF(AND(BF$144=3,BG16=3),2)+IF(AND(BF$144=2,BG16=1),4)+IF(AND(BF$144=2,BG16=2),2)+IF(AND(BF$144=1,BG16=1),2)</f>
        <v>0</v>
      </c>
      <c r="BJ16" s="2" t="s">
        <v>19</v>
      </c>
      <c r="BK16" s="4">
        <f t="shared" si="2"/>
        <v>0</v>
      </c>
      <c r="BL16" s="11">
        <f t="shared" si="3"/>
        <v>18</v>
      </c>
      <c r="BM16" s="10"/>
      <c r="BN16" s="10"/>
      <c r="BO16" s="2" t="s">
        <v>19</v>
      </c>
      <c r="BP16" s="2"/>
      <c r="BQ16" s="6"/>
      <c r="BR16" s="19">
        <f t="shared" si="4"/>
        <v>21.689</v>
      </c>
      <c r="BS16" s="10">
        <v>34.798999999999999</v>
      </c>
      <c r="BT16" s="3">
        <v>5</v>
      </c>
      <c r="BU16" s="4">
        <f>IF(AND(BV$144&gt;4,BT16=1),6)+IF(AND(BV$144&gt;4,BT16=2),4)+IF(AND(BV$144&gt;4,BT16=3),3)+IF(AND(BV$144&gt;4,BT16=4),2)+IF(AND(BV$144&gt;4,BT16=5),1)+IF(AND(BV$144&gt;4,BT16&gt;5),1)+IF(AND(BV$144=4,BT16=1),4)+IF(AND(BV$144=4,BT16=2),3)+IF(AND(BV$144=4,BT16=3),2)+IF(AND(BV$144=4,BT16=4),1)+IF(AND(BV$144=3,BT16=1),3)+IF(AND(BV$144=3,BT16=2),2)+IF(AND(BV$144=3,BT16=3),1)+IF(AND(BV$144=2,BT16=1),2)+IF(AND(BV$144=2,BT16=2),1)+IF(AND(BV$144=1,BT16=1),1)</f>
        <v>1</v>
      </c>
      <c r="BV16" s="5">
        <v>4</v>
      </c>
      <c r="BW16" s="5">
        <v>1</v>
      </c>
      <c r="BX16" s="4">
        <f>IF(AND(BV$144&gt;4,BV16=1),12)+IF(AND(BV$144&gt;4,BV16=2),8)+IF(AND(BV$144&gt;4,BV16=3),6)+IF(AND(BV$144&gt;4,BV16=4),5)+IF(AND(BV$144&gt;4,BV16=5),4)+IF(AND(BV$144&gt;4,BV16=6),3)+IF(AND(BV$144&gt;4,BV16=7),2)+IF(AND(BV$144&gt;4,BV16&gt;7),1)+IF(AND(BV$144=4,BV16=1),8)+IF(AND(BV$144=4,BV16=2),6)+IF(AND(BV$144=4,BV16=3),4)+IF(AND(BV$144=4,BV16=4),2)+IF(AND(BV$144=3,BV16=1),6)+IF(AND(BV$144=3,BV16=2),4)+IF(AND(BV$144=3,BV16=3),2)+IF(AND(BV$144=2,BV16=1),4)+IF(AND(BV$144=2,BV16=2),2)+IF(AND(BV$144=1,BV16=1),2)</f>
        <v>5</v>
      </c>
      <c r="BY16" s="4">
        <f>IF(AND(BV$144&gt;4,BW16=1),12)+IF(AND(BV$144&gt;4,BW16=2),8)+IF(AND(BV$144&gt;4,BW16=3),6)+IF(AND(BV$144&gt;4,BW16=4),5)+IF(AND(BV$144&gt;4,BW16=5),4)+IF(AND(BV$144&gt;4,BW16=6),3)+IF(AND(BV$144&gt;4,BW16=7),2)+IF(AND(BV$144&gt;4,BW16&gt;7),1)+IF(AND(BV$144=4,BW16=1),8)+IF(AND(BV$144=4,BW16=2),6)+IF(AND(BV$144=4,BW16=3),4)+IF(AND(BV$144=4,BW16=4),2)+IF(AND(BV$144=3,BW16=1),6)+IF(AND(BV$144=3,BW16=2),4)+IF(AND(BV$144=3,BW16=3),2)+IF(AND(BV$144=2,BW16=1),4)+IF(AND(BV$144=2,BW16=2),2)+IF(AND(BV$144=1,BW16=1),2)</f>
        <v>12</v>
      </c>
      <c r="BZ16" s="2" t="s">
        <v>19</v>
      </c>
      <c r="CA16" s="4">
        <f t="shared" si="5"/>
        <v>18</v>
      </c>
      <c r="CB16" s="11">
        <f t="shared" si="6"/>
        <v>36</v>
      </c>
      <c r="CC16" s="10">
        <v>23.036999999999999</v>
      </c>
      <c r="CD16" s="10">
        <v>22.28</v>
      </c>
      <c r="CE16" s="2" t="s">
        <v>19</v>
      </c>
      <c r="CF16" s="2"/>
      <c r="CG16" s="6"/>
      <c r="CH16" s="19">
        <f t="shared" si="7"/>
        <v>21.689</v>
      </c>
      <c r="CI16" s="10">
        <v>22.744</v>
      </c>
      <c r="CJ16" s="3">
        <v>4</v>
      </c>
      <c r="CK16" s="4">
        <f>IF(AND(CL$144&gt;4,CJ16=1),6)+IF(AND(CL$144&gt;4,CJ16=2),4)+IF(AND(CL$144&gt;4,CJ16=3),3)+IF(AND(CL$144&gt;4,CJ16=4),2)+IF(AND(CL$144&gt;4,CJ16=5),1)+IF(AND(CL$144&gt;4,CJ16&gt;5),1)+IF(AND(CL$144=4,CJ16=1),4)+IF(AND(CL$144=4,CJ16=2),3)+IF(AND(CL$144=4,CJ16=3),2)+IF(AND(CL$144=4,CJ16=4),1)+IF(AND(CL$144=3,CJ16=1),3)+IF(AND(CL$144=3,CJ16=2),2)+IF(AND(CL$144=3,CJ16=3),1)+IF(AND(CL$144=2,CJ16=1),2)+IF(AND(CL$144=2,CJ16=2),1)+IF(AND(CL$144=1,CJ16=1),1)</f>
        <v>2</v>
      </c>
      <c r="CL16" s="5">
        <v>1</v>
      </c>
      <c r="CM16" s="5">
        <v>2</v>
      </c>
      <c r="CN16" s="4">
        <f>IF(AND(CL$144&gt;4,CL16=1),12)+IF(AND(CL$144&gt;4,CL16=2),8)+IF(AND(CL$144&gt;4,CL16=3),6)+IF(AND(CL$144&gt;4,CL16=4),5)+IF(AND(CL$144&gt;4,CL16=5),4)+IF(AND(CL$144&gt;4,CL16=6),3)+IF(AND(CL$144&gt;4,CL16=7),2)+IF(AND(CL$144&gt;4,CL16&gt;7),1)+IF(AND(CL$144=4,CL16=1),8)+IF(AND(CL$144=4,CL16=2),6)+IF(AND(CL$144=4,CL16=3),4)+IF(AND(CL$144=4,CL16=4),2)+IF(AND(CL$144=3,CL16=1),6)+IF(AND(CL$144=3,CL16=2),4)+IF(AND(CL$144=3,CL16=3),2)+IF(AND(CL$144=2,CL16=1),4)+IF(AND(CL$144=2,CL16=2),2)+IF(AND(CL$144=1,CL16=1),2)</f>
        <v>12</v>
      </c>
      <c r="CO16" s="4">
        <f>IF(AND(CL$144&gt;4,CM16=1),12)+IF(AND(CL$144&gt;4,CM16=2),8)+IF(AND(CL$144&gt;4,CM16=3),6)+IF(AND(CL$144&gt;4,CM16=4),5)+IF(AND(CL$144&gt;4,CM16=5),4)+IF(AND(CL$144&gt;4,CM16=6),3)+IF(AND(CL$144&gt;4,CM16=7),2)+IF(AND(CL$144&gt;4,CM16&gt;7),1)+IF(AND(CL$144=4,CM16=1),8)+IF(AND(CL$144=4,CM16=2),6)+IF(AND(CL$144=4,CM16=3),4)+IF(AND(CL$144=4,CM16=4),2)+IF(AND(CL$144=3,CM16=1),6)+IF(AND(CL$144=3,CM16=2),4)+IF(AND(CL$144=3,CM16=3),2)+IF(AND(CL$144=2,CM16=1),4)+IF(AND(CL$144=2,CM16=2),2)+IF(AND(CL$144=1,CM16=1),2)</f>
        <v>8</v>
      </c>
      <c r="CP16" s="2" t="s">
        <v>19</v>
      </c>
      <c r="CQ16" s="4">
        <f t="shared" si="8"/>
        <v>24</v>
      </c>
      <c r="CR16" s="11">
        <f t="shared" si="9"/>
        <v>60</v>
      </c>
      <c r="CS16" s="10">
        <v>21.632000000000001</v>
      </c>
      <c r="CT16" s="10">
        <v>21.492000000000001</v>
      </c>
      <c r="CU16" s="2" t="s">
        <v>19</v>
      </c>
      <c r="CV16" s="8" t="s">
        <v>209</v>
      </c>
      <c r="CW16" s="6">
        <v>2</v>
      </c>
      <c r="CX16" s="19">
        <f t="shared" si="10"/>
        <v>21.492000000000001</v>
      </c>
      <c r="CY16" s="10"/>
      <c r="CZ16" s="3"/>
      <c r="DA16" s="4">
        <f>IF(AND(DB$144&gt;4,CZ16=1),6)+IF(AND(DB$144&gt;4,CZ16=2),4)+IF(AND(DB$144&gt;4,CZ16=3),3)+IF(AND(DB$144&gt;4,CZ16=4),2)+IF(AND(DB$144&gt;4,CZ16=5),1)+IF(AND(DB$144&gt;4,CZ16&gt;5),1)+IF(AND(DB$144=4,CZ16=1),4)+IF(AND(DB$144=4,CZ16=2),3)+IF(AND(DB$144=4,CZ16=3),2)+IF(AND(DB$144=4,CZ16=4),1)+IF(AND(DB$144=3,CZ16=1),3)+IF(AND(DB$144=3,CZ16=2),2)+IF(AND(DB$144=3,CZ16=3),1)+IF(AND(DB$144=2,CZ16=1),2)+IF(AND(DB$144=2,CZ16=2),1)+IF(AND(DB$144=1,CZ16=1),1)</f>
        <v>0</v>
      </c>
      <c r="DB16" s="5"/>
      <c r="DC16" s="5"/>
      <c r="DD16" s="4">
        <f>IF(AND(DB$144&gt;4,DB16=1),12)+IF(AND(DB$144&gt;4,DB16=2),8)+IF(AND(DB$144&gt;4,DB16=3),6)+IF(AND(DB$144&gt;4,DB16=4),5)+IF(AND(DB$144&gt;4,DB16=5),4)+IF(AND(DB$144&gt;4,DB16=6),3)+IF(AND(DB$144&gt;4,DB16=7),2)+IF(AND(DB$144&gt;4,DB16&gt;7),1)+IF(AND(DB$144=4,DB16=1),8)+IF(AND(DB$144=4,DB16=2),6)+IF(AND(DB$144=4,DB16=3),4)+IF(AND(DB$144=4,DB16=4),2)+IF(AND(DB$144=3,DB16=1),6)+IF(AND(DB$144=3,DB16=2),4)+IF(AND(DB$144=3,DB16=3),2)+IF(AND(DB$144=2,DB16=1),4)+IF(AND(DB$144=2,DB16=2),2)+IF(AND(DB$144=1,DB16=1),2)</f>
        <v>0</v>
      </c>
      <c r="DE16" s="4">
        <f>IF(AND(DB$144&gt;4,DC16=1),12)+IF(AND(DB$144&gt;4,DC16=2),8)+IF(AND(DB$144&gt;4,DC16=3),6)+IF(AND(DB$144&gt;4,DC16=4),5)+IF(AND(DB$144&gt;4,DC16=5),4)+IF(AND(DB$144&gt;4,DC16=6),3)+IF(AND(DB$144&gt;4,DC16=7),2)+IF(AND(DB$144&gt;4,DC16&gt;7),1)+IF(AND(DB$144=4,DC16=1),8)+IF(AND(DB$144=4,DC16=2),6)+IF(AND(DB$144=4,DC16=3),4)+IF(AND(DB$144=4,DC16=4),2)+IF(AND(DB$144=3,DC16=1),6)+IF(AND(DB$144=3,DC16=2),4)+IF(AND(DB$144=3,DC16=3),2)+IF(AND(DB$144=2,DC16=1),4)+IF(AND(DB$144=2,DC16=2),2)+IF(AND(DB$144=1,DC16=1),2)</f>
        <v>0</v>
      </c>
      <c r="DF16" s="2" t="s">
        <v>19</v>
      </c>
      <c r="DG16" s="4">
        <f t="shared" si="11"/>
        <v>0</v>
      </c>
      <c r="DH16" s="11">
        <f t="shared" si="12"/>
        <v>60</v>
      </c>
      <c r="DI16" s="10"/>
      <c r="DJ16" s="10"/>
      <c r="DK16" s="2" t="s">
        <v>19</v>
      </c>
      <c r="DL16" s="2" t="s">
        <v>209</v>
      </c>
      <c r="DM16" s="6"/>
      <c r="DN16" s="19">
        <f t="shared" si="13"/>
        <v>21.492000000000001</v>
      </c>
    </row>
    <row r="17" spans="1:118">
      <c r="A17" s="13">
        <v>7</v>
      </c>
      <c r="B17" s="1" t="s">
        <v>104</v>
      </c>
      <c r="C17" s="2">
        <v>5766</v>
      </c>
      <c r="D17" s="1">
        <v>22</v>
      </c>
      <c r="E17" s="1" t="s">
        <v>105</v>
      </c>
      <c r="F17" s="57">
        <v>21.292999999999999</v>
      </c>
      <c r="G17" s="10">
        <v>21.89</v>
      </c>
      <c r="H17" s="3">
        <v>1</v>
      </c>
      <c r="I17" s="4">
        <f>IF(AND(J$144&gt;4,H17=1),6)+IF(AND(J$144&gt;4,H17=2),4)+IF(AND(J$144&gt;4,H17=3),3)+IF(AND(J$144&gt;4,H17=4),2)+IF(AND(J$144&gt;4,H17=5),1)+IF(AND(J$144&gt;4,H17&gt;5),1)+IF(AND(J$144=4,H17=1),4)+IF(AND(J$144=4,H17=2),3)+IF(AND(J$144=4,H17=3),2)+IF(AND(J$144=4,H17=4),1)+IF(AND(J$144=3,H17=1),3)+IF(AND(J$144=3,H17=2),2)+IF(AND(J$144=3,H17=3),1)+IF(AND(J$144=2,H17=1),2)+IF(AND(J$144=2,H17=2),1)+IF(AND(J$144=1,H17=1),1)</f>
        <v>3</v>
      </c>
      <c r="J17" s="5">
        <v>1</v>
      </c>
      <c r="K17" s="5"/>
      <c r="L17" s="4">
        <f>IF(AND(J$144&gt;4,J17=1),12)+IF(AND(J$144&gt;4,J17=2),8)+IF(AND(J$144&gt;4,J17=3),6)+IF(AND(J$144&gt;4,J17=4),5)+IF(AND(J$144&gt;4,J17=5),4)+IF(AND(J$144&gt;4,J17=6),3)+IF(AND(J$144&gt;4,J17=7),2)+IF(AND(J$144&gt;4,J17&gt;7),1)+IF(AND(J$144=4,J17=1),8)+IF(AND(J$144=4,J17=2),6)+IF(AND(J$144=4,J17=3),4)+IF(AND(J$144=4,J17=4),2)+IF(AND(J$144=3,J17=1),6)+IF(AND(J$144=3,J17=2),4)+IF(AND(J$144=3,J17=3),2)+IF(AND(J$144=2,J17=1),4)+IF(AND(J$144=2,J17=2),2)+IF(AND(J$144=1,J17=1),2)</f>
        <v>6</v>
      </c>
      <c r="M17" s="4">
        <f>IF(AND(J$144&gt;4,K17=1),12)+IF(AND(J$144&gt;4,K17=2),8)+IF(AND(J$144&gt;4,K17=3),6)+IF(AND(J$144&gt;4,K17=4),5)+IF(AND(J$144&gt;4,K17=5),4)+IF(AND(J$144&gt;4,K17=6),3)+IF(AND(J$144&gt;4,K17=7),2)+IF(AND(J$144&gt;4,K17&gt;7),1)+IF(AND(J$144=4,K17=1),8)+IF(AND(J$144=4,K17=2),6)+IF(AND(J$144=4,K17=3),4)+IF(AND(J$144=4,K17=4),2)+IF(AND(J$144=3,K17=1),6)+IF(AND(J$144=3,K17=2),4)+IF(AND(J$144=3,K17=3),2)+IF(AND(J$144=2,K17=1),4)+IF(AND(J$144=2,K17=2),2)+IF(AND(J$144=1,K17=1),2)</f>
        <v>0</v>
      </c>
      <c r="N17" s="2" t="s">
        <v>19</v>
      </c>
      <c r="O17" s="4">
        <f t="shared" si="14"/>
        <v>9</v>
      </c>
      <c r="P17" s="11">
        <f t="shared" si="15"/>
        <v>9</v>
      </c>
      <c r="Q17" s="10">
        <v>21.58</v>
      </c>
      <c r="R17" s="2">
        <v>22.933</v>
      </c>
      <c r="S17" s="2" t="s">
        <v>19</v>
      </c>
      <c r="T17" s="2" t="s">
        <v>160</v>
      </c>
      <c r="U17" s="6"/>
      <c r="V17" s="19">
        <f t="shared" si="16"/>
        <v>21.292999999999999</v>
      </c>
      <c r="W17" s="10"/>
      <c r="X17" s="3"/>
      <c r="Y17" s="4">
        <f>IF(AND(Z$144&gt;4,X17=1),6)+IF(AND(Z$144&gt;4,X17=2),4)+IF(AND(Z$144&gt;4,X17=3),3)+IF(AND(Z$144&gt;4,X17=4),2)+IF(AND(Z$144&gt;4,X17=5),1)+IF(AND(Z$144&gt;4,X17&gt;5),1)+IF(AND(Z$144=4,X17=1),4)+IF(AND(Z$144=4,X17=2),3)+IF(AND(Z$144=4,X17=3),2)+IF(AND(Z$144=4,X17=4),1)+IF(AND(Z$144=3,X17=1),3)+IF(AND(Z$144=3,X17=2),2)+IF(AND(Z$144=3,X17=3),1)+IF(AND(Z$144=2,X17=1),2)+IF(AND(Z$144=2,X17=2),1)+IF(AND(Z$144=1,X17=1),1)</f>
        <v>0</v>
      </c>
      <c r="Z17" s="5">
        <v>1</v>
      </c>
      <c r="AA17" s="5"/>
      <c r="AB17" s="4">
        <f>IF(AND(Z$144&gt;4,Z17=1),12)+IF(AND(Z$144&gt;4,Z17=2),8)+IF(AND(Z$144&gt;4,Z17=3),6)+IF(AND(Z$144&gt;4,Z17=4),5)+IF(AND(Z$144&gt;4,Z17=5),4)+IF(AND(Z$144&gt;4,Z17=6),3)+IF(AND(Z$144&gt;4,Z17=7),2)+IF(AND(Z$144&gt;4,Z17&gt;7),1)+IF(AND(Z$144=4,Z17=1),8)+IF(AND(Z$144=4,Z17=2),6)+IF(AND(Z$144=4,Z17=3),4)+IF(AND(Z$144=4,Z17=4),2)+IF(AND(Z$144=3,Z17=1),6)+IF(AND(Z$144=3,Z17=2),4)+IF(AND(Z$144=3,Z17=3),2)+IF(AND(Z$144=2,Z17=1),4)+IF(AND(Z$144=2,Z17=2),2)+IF(AND(Z$144=1,Z17=1),2)</f>
        <v>8</v>
      </c>
      <c r="AC17" s="4">
        <f>IF(AND(Z$144&gt;4,AA17=1),12)+IF(AND(Z$144&gt;4,AA17=2),8)+IF(AND(Z$144&gt;4,AA17=3),6)+IF(AND(Z$144&gt;4,AA17=4),5)+IF(AND(Z$144&gt;4,AA17=5),4)+IF(AND(Z$144&gt;4,AA17=6),3)+IF(AND(Z$144&gt;4,AA17=7),2)+IF(AND(Z$144&gt;4,AA17&gt;7),1)+IF(AND(Z$144=4,AA17=1),8)+IF(AND(Z$144=4,AA17=2),6)+IF(AND(Z$144=4,AA17=3),4)+IF(AND(Z$144=4,AA17=4),2)+IF(AND(Z$144=3,AA17=1),6)+IF(AND(Z$144=3,AA17=2),4)+IF(AND(Z$144=3,AA17=3),2)+IF(AND(Z$144=2,AA17=1),4)+IF(AND(Z$144=2,AA17=2),2)+IF(AND(Z$144=1,AA17=1),2)</f>
        <v>0</v>
      </c>
      <c r="AD17" s="2" t="s">
        <v>19</v>
      </c>
      <c r="AE17" s="4">
        <f t="shared" si="17"/>
        <v>8</v>
      </c>
      <c r="AF17" s="11">
        <f t="shared" si="18"/>
        <v>17</v>
      </c>
      <c r="AG17" s="10">
        <v>22.170999999999999</v>
      </c>
      <c r="AH17" s="2"/>
      <c r="AI17" s="2" t="s">
        <v>19</v>
      </c>
      <c r="AJ17" s="2" t="s">
        <v>160</v>
      </c>
      <c r="AK17" s="6"/>
      <c r="AL17" s="19">
        <f t="shared" si="0"/>
        <v>21.292999999999999</v>
      </c>
      <c r="AM17" s="10"/>
      <c r="AN17" s="3"/>
      <c r="AO17" s="4">
        <f>IF(AND(AP$144&gt;4,AN17=1),6)+IF(AND(AP$144&gt;4,AN17=2),4)+IF(AND(AP$144&gt;4,AN17=3),3)+IF(AND(AP$144&gt;4,AN17=4),2)+IF(AND(AP$144&gt;4,AN17=5),1)+IF(AND(AP$144&gt;4,AN17&gt;5),1)+IF(AND(AP$144=4,AN17=1),4)+IF(AND(AP$144=4,AN17=2),3)+IF(AND(AP$144=4,AN17=3),2)+IF(AND(AP$144=4,AN17=4),1)+IF(AND(AP$144=3,AN17=1),3)+IF(AND(AP$144=3,AN17=2),2)+IF(AND(AP$144=3,AN17=3),1)+IF(AND(AP$144=2,AN17=1),2)+IF(AND(AP$144=2,AN17=2),1)+IF(AND(AP$144=1,AN17=1),1)</f>
        <v>0</v>
      </c>
      <c r="AP17" s="5"/>
      <c r="AQ17" s="5"/>
      <c r="AR17" s="4">
        <f>IF(AND(AP$144&gt;4,AP17=1),12)+IF(AND(AP$144&gt;4,AP17=2),8)+IF(AND(AP$144&gt;4,AP17=3),6)+IF(AND(AP$144&gt;4,AP17=4),5)+IF(AND(AP$144&gt;4,AP17=5),4)+IF(AND(AP$144&gt;4,AP17=6),3)+IF(AND(AP$144&gt;4,AP17=7),2)+IF(AND(AP$144&gt;4,AP17&gt;7),1)+IF(AND(AP$144=4,AP17=1),8)+IF(AND(AP$144=4,AP17=2),6)+IF(AND(AP$144=4,AP17=3),4)+IF(AND(AP$144=4,AP17=4),2)+IF(AND(AP$144=3,AP17=1),6)+IF(AND(AP$144=3,AP17=2),4)+IF(AND(AP$144=3,AP17=3),2)+IF(AND(AP$144=2,AP17=1),4)+IF(AND(AP$144=2,AP17=2),2)+IF(AND(AP$144=1,AP17=1),2)</f>
        <v>0</v>
      </c>
      <c r="AS17" s="4">
        <f>IF(AND(AP$144&gt;4,AQ17=1),12)+IF(AND(AP$144&gt;4,AQ17=2),8)+IF(AND(AP$144&gt;4,AQ17=3),6)+IF(AND(AP$144&gt;4,AQ17=4),5)+IF(AND(AP$144&gt;4,AQ17=5),4)+IF(AND(AP$144&gt;4,AQ17=6),3)+IF(AND(AP$144&gt;4,AQ17=7),2)+IF(AND(AP$144&gt;4,AQ17&gt;7),1)+IF(AND(AP$144=4,AQ17=1),8)+IF(AND(AP$144=4,AQ17=2),6)+IF(AND(AP$144=4,AQ17=3),4)+IF(AND(AP$144=4,AQ17=4),2)+IF(AND(AP$144=3,AQ17=1),6)+IF(AND(AP$144=3,AQ17=2),4)+IF(AND(AP$144=3,AQ17=3),2)+IF(AND(AP$144=2,AQ17=1),4)+IF(AND(AP$144=2,AQ17=2),2)+IF(AND(AP$144=1,AQ17=1),2)</f>
        <v>0</v>
      </c>
      <c r="AT17" s="2" t="s">
        <v>19</v>
      </c>
      <c r="AU17" s="4">
        <f t="shared" si="19"/>
        <v>0</v>
      </c>
      <c r="AV17" s="11">
        <f t="shared" si="20"/>
        <v>17</v>
      </c>
      <c r="AW17" s="10">
        <v>24.692</v>
      </c>
      <c r="AX17" s="2">
        <v>22.704000000000001</v>
      </c>
      <c r="AY17" s="2" t="s">
        <v>19</v>
      </c>
      <c r="AZ17" s="2" t="s">
        <v>160</v>
      </c>
      <c r="BA17" s="6"/>
      <c r="BB17" s="19">
        <f t="shared" si="1"/>
        <v>21.292999999999999</v>
      </c>
      <c r="BC17" s="10">
        <v>25.158999999999999</v>
      </c>
      <c r="BD17" s="3"/>
      <c r="BE17" s="4">
        <f>IF(AND(BF$144&gt;4,BD17=1),6)+IF(AND(BF$144&gt;4,BD17=2),4)+IF(AND(BF$144&gt;4,BD17=3),3)+IF(AND(BF$144&gt;4,BD17=4),2)+IF(AND(BF$144&gt;4,BD17=5),1)+IF(AND(BF$144&gt;4,BD17&gt;5),1)+IF(AND(BF$144=4,BD17=1),4)+IF(AND(BF$144=4,BD17=2),3)+IF(AND(BF$144=4,BD17=3),2)+IF(AND(BF$144=4,BD17=4),1)+IF(AND(BF$144=3,BD17=1),3)+IF(AND(BF$144=3,BD17=2),2)+IF(AND(BF$144=3,BD17=3),1)+IF(AND(BF$144=2,BD17=1),2)+IF(AND(BF$144=2,BD17=2),1)+IF(AND(BF$144=1,BD17=1),1)</f>
        <v>0</v>
      </c>
      <c r="BF17" s="5"/>
      <c r="BG17" s="5"/>
      <c r="BH17" s="4">
        <f>IF(AND(BF$144&gt;4,BF17=1),12)+IF(AND(BF$144&gt;4,BF17=2),8)+IF(AND(BF$144&gt;4,BF17=3),6)+IF(AND(BF$144&gt;4,BF17=4),5)+IF(AND(BF$144&gt;4,BF17=5),4)+IF(AND(BF$144&gt;4,BF17=6),3)+IF(AND(BF$144&gt;4,BF17=7),2)+IF(AND(BF$144&gt;4,BF17&gt;7),1)+IF(AND(BF$144=4,BF17=1),8)+IF(AND(BF$144=4,BF17=2),6)+IF(AND(BF$144=4,BF17=3),4)+IF(AND(BF$144=4,BF17=4),2)+IF(AND(BF$144=3,BF17=1),6)+IF(AND(BF$144=3,BF17=2),4)+IF(AND(BF$144=3,BF17=3),2)+IF(AND(BF$144=2,BF17=1),4)+IF(AND(BF$144=2,BF17=2),2)+IF(AND(BF$144=1,BF17=1),2)</f>
        <v>0</v>
      </c>
      <c r="BI17" s="4">
        <f>IF(AND(BF$144&gt;4,BG17=1),12)+IF(AND(BF$144&gt;4,BG17=2),8)+IF(AND(BF$144&gt;4,BG17=3),6)+IF(AND(BF$144&gt;4,BG17=4),5)+IF(AND(BF$144&gt;4,BG17=5),4)+IF(AND(BF$144&gt;4,BG17=6),3)+IF(AND(BF$144&gt;4,BG17=7),2)+IF(AND(BF$144&gt;4,BG17&gt;7),1)+IF(AND(BF$144=4,BG17=1),8)+IF(AND(BF$144=4,BG17=2),6)+IF(AND(BF$144=4,BG17=3),4)+IF(AND(BF$144=4,BG17=4),2)+IF(AND(BF$144=3,BG17=1),6)+IF(AND(BF$144=3,BG17=2),4)+IF(AND(BF$144=3,BG17=3),2)+IF(AND(BF$144=2,BG17=1),4)+IF(AND(BF$144=2,BG17=2),2)+IF(AND(BF$144=1,BG17=1),2)</f>
        <v>0</v>
      </c>
      <c r="BJ17" s="2" t="s">
        <v>19</v>
      </c>
      <c r="BK17" s="4">
        <f t="shared" si="2"/>
        <v>0</v>
      </c>
      <c r="BL17" s="11">
        <f t="shared" si="3"/>
        <v>17</v>
      </c>
      <c r="BM17" s="10">
        <v>24.181999999999999</v>
      </c>
      <c r="BN17" s="2">
        <v>22.988</v>
      </c>
      <c r="BO17" s="2" t="s">
        <v>19</v>
      </c>
      <c r="BP17" s="2" t="s">
        <v>160</v>
      </c>
      <c r="BQ17" s="6"/>
      <c r="BR17" s="19">
        <f t="shared" si="4"/>
        <v>21.292999999999999</v>
      </c>
      <c r="BS17" s="10">
        <v>25.901</v>
      </c>
      <c r="BT17" s="3">
        <v>1</v>
      </c>
      <c r="BU17" s="4">
        <f>IF(AND(BV$144&gt;4,BT17=1),6)+IF(AND(BV$144&gt;4,BT17=2),4)+IF(AND(BV$144&gt;4,BT17=3),3)+IF(AND(BV$144&gt;4,BT17=4),2)+IF(AND(BV$144&gt;4,BT17=5),1)+IF(AND(BV$144&gt;4,BT17&gt;5),1)+IF(AND(BV$144=4,BT17=1),4)+IF(AND(BV$144=4,BT17=2),3)+IF(AND(BV$144=4,BT17=3),2)+IF(AND(BV$144=4,BT17=4),1)+IF(AND(BV$144=3,BT17=1),3)+IF(AND(BV$144=3,BT17=2),2)+IF(AND(BV$144=3,BT17=3),1)+IF(AND(BV$144=2,BT17=1),2)+IF(AND(BV$144=2,BT17=2),1)+IF(AND(BV$144=1,BT17=1),1)</f>
        <v>6</v>
      </c>
      <c r="BV17" s="5">
        <v>3</v>
      </c>
      <c r="BW17" s="5"/>
      <c r="BX17" s="4">
        <f>IF(AND(BV$144&gt;4,BV17=1),12)+IF(AND(BV$144&gt;4,BV17=2),8)+IF(AND(BV$144&gt;4,BV17=3),6)+IF(AND(BV$144&gt;4,BV17=4),5)+IF(AND(BV$144&gt;4,BV17=5),4)+IF(AND(BV$144&gt;4,BV17=6),3)+IF(AND(BV$144&gt;4,BV17=7),2)+IF(AND(BV$144&gt;4,BV17&gt;7),1)+IF(AND(BV$144=4,BV17=1),8)+IF(AND(BV$144=4,BV17=2),6)+IF(AND(BV$144=4,BV17=3),4)+IF(AND(BV$144=4,BV17=4),2)+IF(AND(BV$144=3,BV17=1),6)+IF(AND(BV$144=3,BV17=2),4)+IF(AND(BV$144=3,BV17=3),2)+IF(AND(BV$144=2,BV17=1),4)+IF(AND(BV$144=2,BV17=2),2)+IF(AND(BV$144=1,BV17=1),2)</f>
        <v>6</v>
      </c>
      <c r="BY17" s="4">
        <f>IF(AND(BV$144&gt;4,BW17=1),12)+IF(AND(BV$144&gt;4,BW17=2),8)+IF(AND(BV$144&gt;4,BW17=3),6)+IF(AND(BV$144&gt;4,BW17=4),5)+IF(AND(BV$144&gt;4,BW17=5),4)+IF(AND(BV$144&gt;4,BW17=6),3)+IF(AND(BV$144&gt;4,BW17=7),2)+IF(AND(BV$144&gt;4,BW17&gt;7),1)+IF(AND(BV$144=4,BW17=1),8)+IF(AND(BV$144=4,BW17=2),6)+IF(AND(BV$144=4,BW17=3),4)+IF(AND(BV$144=4,BW17=4),2)+IF(AND(BV$144=3,BW17=1),6)+IF(AND(BV$144=3,BW17=2),4)+IF(AND(BV$144=3,BW17=3),2)+IF(AND(BV$144=2,BW17=1),4)+IF(AND(BV$144=2,BW17=2),2)+IF(AND(BV$144=1,BW17=1),2)</f>
        <v>0</v>
      </c>
      <c r="BZ17" s="2" t="s">
        <v>19</v>
      </c>
      <c r="CA17" s="4">
        <f t="shared" si="5"/>
        <v>12</v>
      </c>
      <c r="CB17" s="11">
        <f t="shared" si="6"/>
        <v>29</v>
      </c>
      <c r="CC17" s="10">
        <v>22.152000000000001</v>
      </c>
      <c r="CD17" s="2">
        <v>22.33</v>
      </c>
      <c r="CE17" s="2" t="s">
        <v>19</v>
      </c>
      <c r="CF17" s="2" t="s">
        <v>160</v>
      </c>
      <c r="CG17" s="6"/>
      <c r="CH17" s="19">
        <f t="shared" si="7"/>
        <v>21.292999999999999</v>
      </c>
      <c r="CI17" s="10">
        <v>21.638000000000002</v>
      </c>
      <c r="CJ17" s="3">
        <v>1</v>
      </c>
      <c r="CK17" s="4">
        <f>IF(AND(CL$144&gt;4,CJ17=1),6)+IF(AND(CL$144&gt;4,CJ17=2),4)+IF(AND(CL$144&gt;4,CJ17=3),3)+IF(AND(CL$144&gt;4,CJ17=4),2)+IF(AND(CL$144&gt;4,CJ17=5),1)+IF(AND(CL$144&gt;4,CJ17&gt;5),1)+IF(AND(CL$144=4,CJ17=1),4)+IF(AND(CL$144=4,CJ17=2),3)+IF(AND(CL$144=4,CJ17=3),2)+IF(AND(CL$144=4,CJ17=4),1)+IF(AND(CL$144=3,CJ17=1),3)+IF(AND(CL$144=3,CJ17=2),2)+IF(AND(CL$144=3,CJ17=3),1)+IF(AND(CL$144=2,CJ17=1),2)+IF(AND(CL$144=2,CJ17=2),1)+IF(AND(CL$144=1,CJ17=1),1)</f>
        <v>6</v>
      </c>
      <c r="CL17" s="5">
        <v>4</v>
      </c>
      <c r="CM17" s="5"/>
      <c r="CN17" s="4">
        <f>IF(AND(CL$144&gt;4,CL17=1),12)+IF(AND(CL$144&gt;4,CL17=2),8)+IF(AND(CL$144&gt;4,CL17=3),6)+IF(AND(CL$144&gt;4,CL17=4),5)+IF(AND(CL$144&gt;4,CL17=5),4)+IF(AND(CL$144&gt;4,CL17=6),3)+IF(AND(CL$144&gt;4,CL17=7),2)+IF(AND(CL$144&gt;4,CL17&gt;7),1)+IF(AND(CL$144=4,CL17=1),8)+IF(AND(CL$144=4,CL17=2),6)+IF(AND(CL$144=4,CL17=3),4)+IF(AND(CL$144=4,CL17=4),2)+IF(AND(CL$144=3,CL17=1),6)+IF(AND(CL$144=3,CL17=2),4)+IF(AND(CL$144=3,CL17=3),2)+IF(AND(CL$144=2,CL17=1),4)+IF(AND(CL$144=2,CL17=2),2)+IF(AND(CL$144=1,CL17=1),2)</f>
        <v>5</v>
      </c>
      <c r="CO17" s="4">
        <f>IF(AND(CL$144&gt;4,CM17=1),12)+IF(AND(CL$144&gt;4,CM17=2),8)+IF(AND(CL$144&gt;4,CM17=3),6)+IF(AND(CL$144&gt;4,CM17=4),5)+IF(AND(CL$144&gt;4,CM17=5),4)+IF(AND(CL$144&gt;4,CM17=6),3)+IF(AND(CL$144&gt;4,CM17=7),2)+IF(AND(CL$144&gt;4,CM17&gt;7),1)+IF(AND(CL$144=4,CM17=1),8)+IF(AND(CL$144=4,CM17=2),6)+IF(AND(CL$144=4,CM17=3),4)+IF(AND(CL$144=4,CM17=4),2)+IF(AND(CL$144=3,CM17=1),6)+IF(AND(CL$144=3,CM17=2),4)+IF(AND(CL$144=3,CM17=3),2)+IF(AND(CL$144=2,CM17=1),4)+IF(AND(CL$144=2,CM17=2),2)+IF(AND(CL$144=1,CM17=1),2)</f>
        <v>0</v>
      </c>
      <c r="CP17" s="2" t="s">
        <v>19</v>
      </c>
      <c r="CQ17" s="4">
        <f t="shared" si="8"/>
        <v>11</v>
      </c>
      <c r="CR17" s="11">
        <f t="shared" si="9"/>
        <v>40</v>
      </c>
      <c r="CS17" s="10">
        <v>22.335999999999999</v>
      </c>
      <c r="CT17" s="2"/>
      <c r="CU17" s="2" t="s">
        <v>19</v>
      </c>
      <c r="CV17" s="2" t="s">
        <v>160</v>
      </c>
      <c r="CW17" s="6"/>
      <c r="CX17" s="19">
        <f t="shared" si="10"/>
        <v>21.292999999999999</v>
      </c>
      <c r="CY17" s="10"/>
      <c r="CZ17" s="3"/>
      <c r="DA17" s="4">
        <f>IF(AND(DB$144&gt;4,CZ17=1),6)+IF(AND(DB$144&gt;4,CZ17=2),4)+IF(AND(DB$144&gt;4,CZ17=3),3)+IF(AND(DB$144&gt;4,CZ17=4),2)+IF(AND(DB$144&gt;4,CZ17=5),1)+IF(AND(DB$144&gt;4,CZ17&gt;5),1)+IF(AND(DB$144=4,CZ17=1),4)+IF(AND(DB$144=4,CZ17=2),3)+IF(AND(DB$144=4,CZ17=3),2)+IF(AND(DB$144=4,CZ17=4),1)+IF(AND(DB$144=3,CZ17=1),3)+IF(AND(DB$144=3,CZ17=2),2)+IF(AND(DB$144=3,CZ17=3),1)+IF(AND(DB$144=2,CZ17=1),2)+IF(AND(DB$144=2,CZ17=2),1)+IF(AND(DB$144=1,CZ17=1),1)</f>
        <v>0</v>
      </c>
      <c r="DB17" s="5">
        <v>2</v>
      </c>
      <c r="DC17" s="5">
        <v>2</v>
      </c>
      <c r="DD17" s="4">
        <f>IF(AND(DB$144&gt;4,DB17=1),12)+IF(AND(DB$144&gt;4,DB17=2),8)+IF(AND(DB$144&gt;4,DB17=3),6)+IF(AND(DB$144&gt;4,DB17=4),5)+IF(AND(DB$144&gt;4,DB17=5),4)+IF(AND(DB$144&gt;4,DB17=6),3)+IF(AND(DB$144&gt;4,DB17=7),2)+IF(AND(DB$144&gt;4,DB17&gt;7),1)+IF(AND(DB$144=4,DB17=1),8)+IF(AND(DB$144=4,DB17=2),6)+IF(AND(DB$144=4,DB17=3),4)+IF(AND(DB$144=4,DB17=4),2)+IF(AND(DB$144=3,DB17=1),6)+IF(AND(DB$144=3,DB17=2),4)+IF(AND(DB$144=3,DB17=3),2)+IF(AND(DB$144=2,DB17=1),4)+IF(AND(DB$144=2,DB17=2),2)+IF(AND(DB$144=1,DB17=1),2)</f>
        <v>4</v>
      </c>
      <c r="DE17" s="4">
        <f>IF(AND(DB$144&gt;4,DC17=1),12)+IF(AND(DB$144&gt;4,DC17=2),8)+IF(AND(DB$144&gt;4,DC17=3),6)+IF(AND(DB$144&gt;4,DC17=4),5)+IF(AND(DB$144&gt;4,DC17=5),4)+IF(AND(DB$144&gt;4,DC17=6),3)+IF(AND(DB$144&gt;4,DC17=7),2)+IF(AND(DB$144&gt;4,DC17&gt;7),1)+IF(AND(DB$144=4,DC17=1),8)+IF(AND(DB$144=4,DC17=2),6)+IF(AND(DB$144=4,DC17=3),4)+IF(AND(DB$144=4,DC17=4),2)+IF(AND(DB$144=3,DC17=1),6)+IF(AND(DB$144=3,DC17=2),4)+IF(AND(DB$144=3,DC17=3),2)+IF(AND(DB$144=2,DC17=1),4)+IF(AND(DB$144=2,DC17=2),2)+IF(AND(DB$144=1,DC17=1),2)</f>
        <v>4</v>
      </c>
      <c r="DF17" s="2" t="s">
        <v>19</v>
      </c>
      <c r="DG17" s="4">
        <f t="shared" si="11"/>
        <v>8</v>
      </c>
      <c r="DH17" s="11">
        <f t="shared" si="12"/>
        <v>48</v>
      </c>
      <c r="DI17" s="10">
        <v>22.513999999999999</v>
      </c>
      <c r="DJ17" s="2">
        <v>21.640999999999998</v>
      </c>
      <c r="DK17" s="2" t="s">
        <v>19</v>
      </c>
      <c r="DL17" s="8" t="s">
        <v>220</v>
      </c>
      <c r="DM17" s="6"/>
      <c r="DN17" s="19">
        <f t="shared" si="13"/>
        <v>21.292999999999999</v>
      </c>
    </row>
    <row r="18" spans="1:118">
      <c r="A18" s="13">
        <v>8</v>
      </c>
      <c r="B18" s="1" t="s">
        <v>38</v>
      </c>
      <c r="C18" s="2">
        <v>5768</v>
      </c>
      <c r="D18" s="1">
        <v>71</v>
      </c>
      <c r="E18" s="1" t="s">
        <v>149</v>
      </c>
      <c r="F18" s="57">
        <v>23.863</v>
      </c>
      <c r="G18" s="2">
        <v>25.542999999999999</v>
      </c>
      <c r="H18" s="3">
        <v>2</v>
      </c>
      <c r="I18" s="4">
        <f>IF(AND(J$145&gt;4,H18=1),6)+IF(AND(J$145&gt;4,H18=2),4)+IF(AND(J$145&gt;4,H18=3),3)+IF(AND(J$145&gt;4,H18=4),2)+IF(AND(J$145&gt;4,H18=5),1)+IF(AND(J$145&gt;4,H18&gt;5),1)+IF(AND(J$145=4,H18=1),4)+IF(AND(J$145=4,H18=2),3)+IF(AND(J$145=4,H18=3),2)+IF(AND(J$145=4,H18=4),1)+IF(AND(J$145=3,H18=1),3)+IF(AND(J$145=3,H18=2),2)+IF(AND(J$145=3,H18=3),1)+IF(AND(J$145=2,H18=1),2)+IF(AND(J$145=2,H18=2),1)+IF(AND(J$145=1,H18=1),1)</f>
        <v>3</v>
      </c>
      <c r="J18" s="5">
        <v>3</v>
      </c>
      <c r="K18" s="5">
        <v>3</v>
      </c>
      <c r="L18" s="4">
        <f>IF(AND(J$145&gt;4,J18=1),12)+IF(AND(J$145&gt;4,J18=2),8)+IF(AND(J$145&gt;4,J18=3),6)+IF(AND(J$145&gt;4,J18=4),5)+IF(AND(J$145&gt;4,J18=5),4)+IF(AND(J$145&gt;4,J18=6),3)+IF(AND(J$145&gt;4,J18=7),2)+IF(AND(J$145&gt;4,J18&gt;7),1)+IF(AND(J$145=4,J18=1),8)+IF(AND(J$145=4,J18=2),6)+IF(AND(J$145=4,J18=3),4)+IF(AND(J$145=4,J18=4),2)+IF(AND(J$145=3,J18=1),6)+IF(AND(J$145=3,J18=2),4)+IF(AND(J$145=3,J18=3),2)+IF(AND(J$145=2,J18=1),4)+IF(AND(J$145=2,J18=2),2)+IF(AND(J$145=1,J18=1),2)</f>
        <v>4</v>
      </c>
      <c r="M18" s="4">
        <f>IF(AND(J$145&gt;4,K18=1),12)+IF(AND(J$145&gt;4,K18=2),8)+IF(AND(J$145&gt;4,K18=3),6)+IF(AND(J$145&gt;4,K18=4),5)+IF(AND(J$145&gt;4,K18=5),4)+IF(AND(J$145&gt;4,K18=6),3)+IF(AND(J$145&gt;4,K18=7),2)+IF(AND(J$145&gt;4,K18&gt;7),1)+IF(AND(J$145=4,K18=1),8)+IF(AND(J$145=4,K18=2),6)+IF(AND(J$145=4,K18=3),4)+IF(AND(J$145=4,K18=4),2)+IF(AND(J$145=3,K18=1),6)+IF(AND(J$145=3,K18=2),4)+IF(AND(J$145=3,K18=3),2)+IF(AND(J$145=2,K18=1),4)+IF(AND(J$145=2,K18=2),2)+IF(AND(J$145=1,K18=1),2)</f>
        <v>4</v>
      </c>
      <c r="N18" s="2" t="s">
        <v>20</v>
      </c>
      <c r="O18" s="4">
        <f t="shared" si="14"/>
        <v>11</v>
      </c>
      <c r="P18" s="11">
        <f t="shared" si="15"/>
        <v>11</v>
      </c>
      <c r="Q18" s="2">
        <v>24.315000000000001</v>
      </c>
      <c r="R18" s="2">
        <v>24.088999999999999</v>
      </c>
      <c r="S18" s="2" t="s">
        <v>20</v>
      </c>
      <c r="T18" s="6"/>
      <c r="U18" s="6"/>
      <c r="V18" s="19">
        <f t="shared" si="16"/>
        <v>23.863</v>
      </c>
      <c r="W18" s="2"/>
      <c r="X18" s="3"/>
      <c r="Y18" s="4">
        <f>IF(AND(Z$145&gt;4,X18=1),6)+IF(AND(Z$145&gt;4,X18=2),4)+IF(AND(Z$145&gt;4,X18=3),3)+IF(AND(Z$145&gt;4,X18=4),2)+IF(AND(Z$145&gt;4,X18=5),1)+IF(AND(Z$145&gt;4,X18&gt;5),1)+IF(AND(Z$145=4,X18=1),4)+IF(AND(Z$145=4,X18=2),3)+IF(AND(Z$145=4,X18=3),2)+IF(AND(Z$145=4,X18=4),1)+IF(AND(Z$145=3,X18=1),3)+IF(AND(Z$145=3,X18=2),2)+IF(AND(Z$145=3,X18=3),1)+IF(AND(Z$145=2,X18=1),2)+IF(AND(Z$145=2,X18=2),1)+IF(AND(Z$145=1,X18=1),1)</f>
        <v>0</v>
      </c>
      <c r="Z18" s="5">
        <v>3</v>
      </c>
      <c r="AA18" s="5"/>
      <c r="AB18" s="4">
        <f>IF(AND(Z$145&gt;4,Z18=1),12)+IF(AND(Z$145&gt;4,Z18=2),8)+IF(AND(Z$145&gt;4,Z18=3),6)+IF(AND(Z$145&gt;4,Z18=4),5)+IF(AND(Z$145&gt;4,Z18=5),4)+IF(AND(Z$145&gt;4,Z18=6),3)+IF(AND(Z$145&gt;4,Z18=7),2)+IF(AND(Z$145&gt;4,Z18&gt;7),1)+IF(AND(Z$145=4,Z18=1),8)+IF(AND(Z$145=4,Z18=2),6)+IF(AND(Z$145=4,Z18=3),4)+IF(AND(Z$145=4,Z18=4),2)+IF(AND(Z$145=3,Z18=1),6)+IF(AND(Z$145=3,Z18=2),4)+IF(AND(Z$145=3,Z18=3),2)+IF(AND(Z$145=2,Z18=1),4)+IF(AND(Z$145=2,Z18=2),2)+IF(AND(Z$145=1,Z18=1),2)</f>
        <v>4</v>
      </c>
      <c r="AC18" s="4">
        <f>IF(AND(Z$145&gt;4,AA18=1),12)+IF(AND(Z$145&gt;4,AA18=2),8)+IF(AND(Z$145&gt;4,AA18=3),6)+IF(AND(Z$145&gt;4,AA18=4),5)+IF(AND(Z$145&gt;4,AA18=5),4)+IF(AND(Z$145&gt;4,AA18=6),3)+IF(AND(Z$145&gt;4,AA18=7),2)+IF(AND(Z$145&gt;4,AA18&gt;7),1)+IF(AND(Z$145=4,AA18=1),8)+IF(AND(Z$145=4,AA18=2),6)+IF(AND(Z$145=4,AA18=3),4)+IF(AND(Z$145=4,AA18=4),2)+IF(AND(Z$145=3,AA18=1),6)+IF(AND(Z$145=3,AA18=2),4)+IF(AND(Z$145=3,AA18=3),2)+IF(AND(Z$145=2,AA18=1),4)+IF(AND(Z$145=2,AA18=2),2)+IF(AND(Z$145=1,AA18=1),2)</f>
        <v>0</v>
      </c>
      <c r="AD18" s="2" t="s">
        <v>20</v>
      </c>
      <c r="AE18" s="4">
        <f t="shared" si="17"/>
        <v>4</v>
      </c>
      <c r="AF18" s="11">
        <f t="shared" si="18"/>
        <v>15</v>
      </c>
      <c r="AG18" s="2">
        <v>25.416</v>
      </c>
      <c r="AH18" s="2"/>
      <c r="AI18" s="2" t="s">
        <v>20</v>
      </c>
      <c r="AJ18" s="6"/>
      <c r="AK18" s="6"/>
      <c r="AL18" s="19">
        <f t="shared" si="0"/>
        <v>23.863</v>
      </c>
      <c r="AM18" s="2">
        <v>30.276</v>
      </c>
      <c r="AN18" s="3"/>
      <c r="AO18" s="4">
        <f>IF(AND(AP$145&gt;4,AN18=1),6)+IF(AND(AP$145&gt;4,AN18=2),4)+IF(AND(AP$145&gt;4,AN18=3),3)+IF(AND(AP$145&gt;4,AN18=4),2)+IF(AND(AP$145&gt;4,AN18=5),1)+IF(AND(AP$145&gt;4,AN18&gt;5),1)+IF(AND(AP$145=4,AN18=1),4)+IF(AND(AP$145=4,AN18=2),3)+IF(AND(AP$145=4,AN18=3),2)+IF(AND(AP$145=4,AN18=4),1)+IF(AND(AP$145=3,AN18=1),3)+IF(AND(AP$145=3,AN18=2),2)+IF(AND(AP$145=3,AN18=3),1)+IF(AND(AP$145=2,AN18=1),2)+IF(AND(AP$145=2,AN18=2),1)+IF(AND(AP$145=1,AN18=1),1)</f>
        <v>0</v>
      </c>
      <c r="AP18" s="5"/>
      <c r="AQ18" s="5"/>
      <c r="AR18" s="4">
        <f>IF(AND(AP$145&gt;4,AP18=1),12)+IF(AND(AP$145&gt;4,AP18=2),8)+IF(AND(AP$145&gt;4,AP18=3),6)+IF(AND(AP$145&gt;4,AP18=4),5)+IF(AND(AP$145&gt;4,AP18=5),4)+IF(AND(AP$145&gt;4,AP18=6),3)+IF(AND(AP$145&gt;4,AP18=7),2)+IF(AND(AP$145&gt;4,AP18&gt;7),1)+IF(AND(AP$145=4,AP18=1),8)+IF(AND(AP$145=4,AP18=2),6)+IF(AND(AP$145=4,AP18=3),4)+IF(AND(AP$145=4,AP18=4),2)+IF(AND(AP$145=3,AP18=1),6)+IF(AND(AP$145=3,AP18=2),4)+IF(AND(AP$145=3,AP18=3),2)+IF(AND(AP$145=2,AP18=1),4)+IF(AND(AP$145=2,AP18=2),2)+IF(AND(AP$145=1,AP18=1),2)</f>
        <v>0</v>
      </c>
      <c r="AS18" s="4">
        <f>IF(AND(AP$145&gt;4,AQ18=1),12)+IF(AND(AP$145&gt;4,AQ18=2),8)+IF(AND(AP$145&gt;4,AQ18=3),6)+IF(AND(AP$145&gt;4,AQ18=4),5)+IF(AND(AP$145&gt;4,AQ18=5),4)+IF(AND(AP$145&gt;4,AQ18=6),3)+IF(AND(AP$145&gt;4,AQ18=7),2)+IF(AND(AP$145&gt;4,AQ18&gt;7),1)+IF(AND(AP$145=4,AQ18=1),8)+IF(AND(AP$145=4,AQ18=2),6)+IF(AND(AP$145=4,AQ18=3),4)+IF(AND(AP$145=4,AQ18=4),2)+IF(AND(AP$145=3,AQ18=1),6)+IF(AND(AP$145=3,AQ18=2),4)+IF(AND(AP$145=3,AQ18=3),2)+IF(AND(AP$145=2,AQ18=1),4)+IF(AND(AP$145=2,AQ18=2),2)+IF(AND(AP$145=1,AQ18=1),2)</f>
        <v>0</v>
      </c>
      <c r="AT18" s="2" t="s">
        <v>20</v>
      </c>
      <c r="AU18" s="4">
        <f t="shared" si="19"/>
        <v>0</v>
      </c>
      <c r="AV18" s="11">
        <f t="shared" si="20"/>
        <v>15</v>
      </c>
      <c r="AW18" s="2">
        <v>25.056000000000001</v>
      </c>
      <c r="AX18" s="2">
        <v>24.835999999999999</v>
      </c>
      <c r="AY18" s="2" t="s">
        <v>20</v>
      </c>
      <c r="AZ18" s="6"/>
      <c r="BA18" s="6"/>
      <c r="BB18" s="19">
        <f t="shared" si="1"/>
        <v>23.863</v>
      </c>
      <c r="BC18" s="2">
        <v>25.803000000000001</v>
      </c>
      <c r="BD18" s="3"/>
      <c r="BE18" s="4">
        <f>IF(AND(BF$145&gt;4,BD18=1),6)+IF(AND(BF$145&gt;4,BD18=2),4)+IF(AND(BF$145&gt;4,BD18=3),3)+IF(AND(BF$145&gt;4,BD18=4),2)+IF(AND(BF$145&gt;4,BD18=5),1)+IF(AND(BF$145&gt;4,BD18&gt;5),1)+IF(AND(BF$145=4,BD18=1),4)+IF(AND(BF$145=4,BD18=2),3)+IF(AND(BF$145=4,BD18=3),2)+IF(AND(BF$145=4,BD18=4),1)+IF(AND(BF$145=3,BD18=1),3)+IF(AND(BF$145=3,BD18=2),2)+IF(AND(BF$145=3,BD18=3),1)+IF(AND(BF$145=2,BD18=1),2)+IF(AND(BF$145=2,BD18=2),1)+IF(AND(BF$145=1,BD18=1),1)</f>
        <v>0</v>
      </c>
      <c r="BF18" s="5"/>
      <c r="BG18" s="5"/>
      <c r="BH18" s="4">
        <f>IF(AND(BF$145&gt;4,BF18=1),12)+IF(AND(BF$145&gt;4,BF18=2),8)+IF(AND(BF$145&gt;4,BF18=3),6)+IF(AND(BF$145&gt;4,BF18=4),5)+IF(AND(BF$145&gt;4,BF18=5),4)+IF(AND(BF$145&gt;4,BF18=6),3)+IF(AND(BF$145&gt;4,BF18=7),2)+IF(AND(BF$145&gt;4,BF18&gt;7),1)+IF(AND(BF$145=4,BF18=1),8)+IF(AND(BF$145=4,BF18=2),6)+IF(AND(BF$145=4,BF18=3),4)+IF(AND(BF$145=4,BF18=4),2)+IF(AND(BF$145=3,BF18=1),6)+IF(AND(BF$145=3,BF18=2),4)+IF(AND(BF$145=3,BF18=3),2)+IF(AND(BF$145=2,BF18=1),4)+IF(AND(BF$145=2,BF18=2),2)+IF(AND(BF$145=1,BF18=1),2)</f>
        <v>0</v>
      </c>
      <c r="BI18" s="4">
        <f>IF(AND(BF$145&gt;4,BG18=1),12)+IF(AND(BF$145&gt;4,BG18=2),8)+IF(AND(BF$145&gt;4,BG18=3),6)+IF(AND(BF$145&gt;4,BG18=4),5)+IF(AND(BF$145&gt;4,BG18=5),4)+IF(AND(BF$145&gt;4,BG18=6),3)+IF(AND(BF$145&gt;4,BG18=7),2)+IF(AND(BF$145&gt;4,BG18&gt;7),1)+IF(AND(BF$145=4,BG18=1),8)+IF(AND(BF$145=4,BG18=2),6)+IF(AND(BF$145=4,BG18=3),4)+IF(AND(BF$145=4,BG18=4),2)+IF(AND(BF$145=3,BG18=1),6)+IF(AND(BF$145=3,BG18=2),4)+IF(AND(BF$145=3,BG18=3),2)+IF(AND(BF$145=2,BG18=1),4)+IF(AND(BF$145=2,BG18=2),2)+IF(AND(BF$145=1,BG18=1),2)</f>
        <v>0</v>
      </c>
      <c r="BJ18" s="2" t="s">
        <v>20</v>
      </c>
      <c r="BK18" s="4">
        <f t="shared" si="2"/>
        <v>0</v>
      </c>
      <c r="BL18" s="11">
        <f t="shared" si="3"/>
        <v>15</v>
      </c>
      <c r="BM18" s="2">
        <v>24.01</v>
      </c>
      <c r="BN18" s="2">
        <v>26.155000000000001</v>
      </c>
      <c r="BO18" s="2" t="s">
        <v>20</v>
      </c>
      <c r="BP18" s="6"/>
      <c r="BQ18" s="6"/>
      <c r="BR18" s="19">
        <f t="shared" si="4"/>
        <v>23.863</v>
      </c>
      <c r="BS18" s="2"/>
      <c r="BT18" s="3"/>
      <c r="BU18" s="4">
        <f>IF(AND(BV$145&gt;4,BT18=1),6)+IF(AND(BV$145&gt;4,BT18=2),4)+IF(AND(BV$145&gt;4,BT18=3),3)+IF(AND(BV$145&gt;4,BT18=4),2)+IF(AND(BV$145&gt;4,BT18=5),1)+IF(AND(BV$145&gt;4,BT18&gt;5),1)+IF(AND(BV$145=4,BT18=1),4)+IF(AND(BV$145=4,BT18=2),3)+IF(AND(BV$145=4,BT18=3),2)+IF(AND(BV$145=4,BT18=4),1)+IF(AND(BV$145=3,BT18=1),3)+IF(AND(BV$145=3,BT18=2),2)+IF(AND(BV$145=3,BT18=3),1)+IF(AND(BV$145=2,BT18=1),2)+IF(AND(BV$145=2,BT18=2),1)+IF(AND(BV$145=1,BT18=1),1)</f>
        <v>0</v>
      </c>
      <c r="BV18" s="5"/>
      <c r="BW18" s="5"/>
      <c r="BX18" s="4">
        <f>IF(AND(BV$145&gt;4,BV18=1),12)+IF(AND(BV$145&gt;4,BV18=2),8)+IF(AND(BV$145&gt;4,BV18=3),6)+IF(AND(BV$145&gt;4,BV18=4),5)+IF(AND(BV$145&gt;4,BV18=5),4)+IF(AND(BV$145&gt;4,BV18=6),3)+IF(AND(BV$145&gt;4,BV18=7),2)+IF(AND(BV$145&gt;4,BV18&gt;7),1)+IF(AND(BV$145=4,BV18=1),8)+IF(AND(BV$145=4,BV18=2),6)+IF(AND(BV$145=4,BV18=3),4)+IF(AND(BV$145=4,BV18=4),2)+IF(AND(BV$145=3,BV18=1),6)+IF(AND(BV$145=3,BV18=2),4)+IF(AND(BV$145=3,BV18=3),2)+IF(AND(BV$145=2,BV18=1),4)+IF(AND(BV$145=2,BV18=2),2)+IF(AND(BV$145=1,BV18=1),2)</f>
        <v>0</v>
      </c>
      <c r="BY18" s="4">
        <f>IF(AND(BV$145&gt;4,BW18=1),12)+IF(AND(BV$145&gt;4,BW18=2),8)+IF(AND(BV$145&gt;4,BW18=3),6)+IF(AND(BV$145&gt;4,BW18=4),5)+IF(AND(BV$145&gt;4,BW18=5),4)+IF(AND(BV$145&gt;4,BW18=6),3)+IF(AND(BV$145&gt;4,BW18=7),2)+IF(AND(BV$145&gt;4,BW18&gt;7),1)+IF(AND(BV$145=4,BW18=1),8)+IF(AND(BV$145=4,BW18=2),6)+IF(AND(BV$145=4,BW18=3),4)+IF(AND(BV$145=4,BW18=4),2)+IF(AND(BV$145=3,BW18=1),6)+IF(AND(BV$145=3,BW18=2),4)+IF(AND(BV$145=3,BW18=3),2)+IF(AND(BV$145=2,BW18=1),4)+IF(AND(BV$145=2,BW18=2),2)+IF(AND(BV$145=1,BW18=1),2)</f>
        <v>0</v>
      </c>
      <c r="BZ18" s="2" t="s">
        <v>20</v>
      </c>
      <c r="CA18" s="4">
        <f t="shared" si="5"/>
        <v>0</v>
      </c>
      <c r="CB18" s="11">
        <f t="shared" si="6"/>
        <v>15</v>
      </c>
      <c r="CC18" s="2"/>
      <c r="CD18" s="2"/>
      <c r="CE18" s="2" t="s">
        <v>20</v>
      </c>
      <c r="CF18" s="6"/>
      <c r="CG18" s="6"/>
      <c r="CH18" s="19">
        <f t="shared" si="7"/>
        <v>23.863</v>
      </c>
      <c r="CI18" s="2">
        <v>23.736000000000001</v>
      </c>
      <c r="CJ18" s="3">
        <v>1</v>
      </c>
      <c r="CK18" s="4">
        <f>IF(AND(CL$145&gt;4,CJ18=1),6)+IF(AND(CL$145&gt;4,CJ18=2),4)+IF(AND(CL$145&gt;4,CJ18=3),3)+IF(AND(CL$145&gt;4,CJ18=4),2)+IF(AND(CL$145&gt;4,CJ18=5),1)+IF(AND(CL$145&gt;4,CJ18&gt;5),1)+IF(AND(CL$145=4,CJ18=1),4)+IF(AND(CL$145=4,CJ18=2),3)+IF(AND(CL$145=4,CJ18=3),2)+IF(AND(CL$145=4,CJ18=4),1)+IF(AND(CL$145=3,CJ18=1),3)+IF(AND(CL$145=3,CJ18=2),2)+IF(AND(CL$145=3,CJ18=3),1)+IF(AND(CL$145=2,CJ18=1),2)+IF(AND(CL$145=2,CJ18=2),1)+IF(AND(CL$145=1,CJ18=1),1)</f>
        <v>2</v>
      </c>
      <c r="CL18" s="5">
        <v>1</v>
      </c>
      <c r="CM18" s="5">
        <v>1</v>
      </c>
      <c r="CN18" s="4">
        <f>IF(AND(CL$145&gt;4,CL18=1),12)+IF(AND(CL$145&gt;4,CL18=2),8)+IF(AND(CL$145&gt;4,CL18=3),6)+IF(AND(CL$145&gt;4,CL18=4),5)+IF(AND(CL$145&gt;4,CL18=5),4)+IF(AND(CL$145&gt;4,CL18=6),3)+IF(AND(CL$145&gt;4,CL18=7),2)+IF(AND(CL$145&gt;4,CL18&gt;7),1)+IF(AND(CL$145=4,CL18=1),8)+IF(AND(CL$145=4,CL18=2),6)+IF(AND(CL$145=4,CL18=3),4)+IF(AND(CL$145=4,CL18=4),2)+IF(AND(CL$145=3,CL18=1),6)+IF(AND(CL$145=3,CL18=2),4)+IF(AND(CL$145=3,CL18=3),2)+IF(AND(CL$145=2,CL18=1),4)+IF(AND(CL$145=2,CL18=2),2)+IF(AND(CL$145=1,CL18=1),2)</f>
        <v>4</v>
      </c>
      <c r="CO18" s="4">
        <f>IF(AND(CL$145&gt;4,CM18=1),12)+IF(AND(CL$145&gt;4,CM18=2),8)+IF(AND(CL$145&gt;4,CM18=3),6)+IF(AND(CL$145&gt;4,CM18=4),5)+IF(AND(CL$145&gt;4,CM18=5),4)+IF(AND(CL$145&gt;4,CM18=6),3)+IF(AND(CL$145&gt;4,CM18=7),2)+IF(AND(CL$145&gt;4,CM18&gt;7),1)+IF(AND(CL$145=4,CM18=1),8)+IF(AND(CL$145=4,CM18=2),6)+IF(AND(CL$145=4,CM18=3),4)+IF(AND(CL$145=4,CM18=4),2)+IF(AND(CL$145=3,CM18=1),6)+IF(AND(CL$145=3,CM18=2),4)+IF(AND(CL$145=3,CM18=3),2)+IF(AND(CL$145=2,CM18=1),4)+IF(AND(CL$145=2,CM18=2),2)+IF(AND(CL$145=1,CM18=1),2)</f>
        <v>4</v>
      </c>
      <c r="CP18" s="2" t="s">
        <v>20</v>
      </c>
      <c r="CQ18" s="4">
        <f t="shared" si="8"/>
        <v>11</v>
      </c>
      <c r="CR18" s="11">
        <f t="shared" si="9"/>
        <v>26</v>
      </c>
      <c r="CS18" s="2">
        <v>24.744</v>
      </c>
      <c r="CT18" s="2">
        <v>23.847000000000001</v>
      </c>
      <c r="CU18" s="2" t="s">
        <v>20</v>
      </c>
      <c r="CV18" s="6"/>
      <c r="CW18" s="6">
        <v>1</v>
      </c>
      <c r="CX18" s="19">
        <f t="shared" si="10"/>
        <v>23.736000000000001</v>
      </c>
      <c r="CY18" s="2">
        <v>23.850999999999999</v>
      </c>
      <c r="CZ18" s="3">
        <v>1</v>
      </c>
      <c r="DA18" s="4">
        <f>IF(AND(DB$145&gt;4,CZ18=1),6)+IF(AND(DB$145&gt;4,CZ18=2),4)+IF(AND(DB$145&gt;4,CZ18=3),3)+IF(AND(DB$145&gt;4,CZ18=4),2)+IF(AND(DB$145&gt;4,CZ18=5),1)+IF(AND(DB$145&gt;4,CZ18&gt;5),1)+IF(AND(DB$145=4,CZ18=1),4)+IF(AND(DB$145=4,CZ18=2),3)+IF(AND(DB$145=4,CZ18=3),2)+IF(AND(DB$145=4,CZ18=4),1)+IF(AND(DB$145=3,CZ18=1),3)+IF(AND(DB$145=3,CZ18=2),2)+IF(AND(DB$145=3,CZ18=3),1)+IF(AND(DB$145=2,CZ18=1),2)+IF(AND(DB$145=2,CZ18=2),1)+IF(AND(DB$145=1,CZ18=1),1)</f>
        <v>4</v>
      </c>
      <c r="DB18" s="5">
        <v>2</v>
      </c>
      <c r="DC18" s="5"/>
      <c r="DD18" s="4">
        <f>IF(AND(DB$145&gt;4,DB18=1),12)+IF(AND(DB$145&gt;4,DB18=2),8)+IF(AND(DB$145&gt;4,DB18=3),6)+IF(AND(DB$145&gt;4,DB18=4),5)+IF(AND(DB$145&gt;4,DB18=5),4)+IF(AND(DB$145&gt;4,DB18=6),3)+IF(AND(DB$145&gt;4,DB18=7),2)+IF(AND(DB$145&gt;4,DB18&gt;7),1)+IF(AND(DB$145=4,DB18=1),8)+IF(AND(DB$145=4,DB18=2),6)+IF(AND(DB$145=4,DB18=3),4)+IF(AND(DB$145=4,DB18=4),2)+IF(AND(DB$145=3,DB18=1),6)+IF(AND(DB$145=3,DB18=2),4)+IF(AND(DB$145=3,DB18=3),2)+IF(AND(DB$145=2,DB18=1),4)+IF(AND(DB$145=2,DB18=2),2)+IF(AND(DB$145=1,DB18=1),2)</f>
        <v>6</v>
      </c>
      <c r="DE18" s="4">
        <f>IF(AND(DB$145&gt;4,DC18=1),12)+IF(AND(DB$145&gt;4,DC18=2),8)+IF(AND(DB$145&gt;4,DC18=3),6)+IF(AND(DB$145&gt;4,DC18=4),5)+IF(AND(DB$145&gt;4,DC18=5),4)+IF(AND(DB$145&gt;4,DC18=6),3)+IF(AND(DB$145&gt;4,DC18=7),2)+IF(AND(DB$145&gt;4,DC18&gt;7),1)+IF(AND(DB$145=4,DC18=1),8)+IF(AND(DB$145=4,DC18=2),6)+IF(AND(DB$145=4,DC18=3),4)+IF(AND(DB$145=4,DC18=4),2)+IF(AND(DB$145=3,DC18=1),6)+IF(AND(DB$145=3,DC18=2),4)+IF(AND(DB$145=3,DC18=3),2)+IF(AND(DB$145=2,DC18=1),4)+IF(AND(DB$145=2,DC18=2),2)+IF(AND(DB$145=1,DC18=1),2)</f>
        <v>0</v>
      </c>
      <c r="DF18" s="2" t="s">
        <v>20</v>
      </c>
      <c r="DG18" s="4">
        <f t="shared" si="11"/>
        <v>10</v>
      </c>
      <c r="DH18" s="11">
        <f t="shared" si="12"/>
        <v>36</v>
      </c>
      <c r="DI18" s="10">
        <v>24.77</v>
      </c>
      <c r="DJ18" s="2"/>
      <c r="DK18" s="2" t="s">
        <v>20</v>
      </c>
      <c r="DL18" s="6" t="s">
        <v>54</v>
      </c>
      <c r="DM18" s="6"/>
      <c r="DN18" s="19">
        <f t="shared" si="13"/>
        <v>23.736000000000001</v>
      </c>
    </row>
    <row r="19" spans="1:118">
      <c r="A19" s="13">
        <v>9</v>
      </c>
      <c r="B19" s="1" t="s">
        <v>180</v>
      </c>
      <c r="C19" s="2">
        <v>44489</v>
      </c>
      <c r="D19" s="1">
        <v>790</v>
      </c>
      <c r="E19" s="1" t="s">
        <v>91</v>
      </c>
      <c r="F19" s="57"/>
      <c r="G19" s="2"/>
      <c r="H19" s="3"/>
      <c r="I19" s="2"/>
      <c r="J19" s="5"/>
      <c r="K19" s="5"/>
      <c r="L19" s="2"/>
      <c r="M19" s="2"/>
      <c r="N19" s="2"/>
      <c r="O19" s="4"/>
      <c r="P19" s="11"/>
      <c r="Q19" s="2"/>
      <c r="R19" s="2"/>
      <c r="S19" s="2"/>
      <c r="T19" s="2"/>
      <c r="U19" s="6"/>
      <c r="V19" s="19"/>
      <c r="W19" s="2"/>
      <c r="X19" s="3"/>
      <c r="Y19" s="2"/>
      <c r="Z19" s="5"/>
      <c r="AA19" s="5"/>
      <c r="AB19" s="2"/>
      <c r="AC19" s="2"/>
      <c r="AD19" s="2"/>
      <c r="AE19" s="4"/>
      <c r="AF19" s="11"/>
      <c r="AG19" s="2"/>
      <c r="AH19" s="2"/>
      <c r="AI19" s="2"/>
      <c r="AJ19" s="2"/>
      <c r="AK19" s="6"/>
      <c r="AL19" s="19">
        <v>99.998999999999995</v>
      </c>
      <c r="AM19" s="10">
        <v>33.17</v>
      </c>
      <c r="AN19" s="3"/>
      <c r="AO19" s="2"/>
      <c r="AP19" s="5"/>
      <c r="AQ19" s="5"/>
      <c r="AR19" s="2"/>
      <c r="AS19" s="2"/>
      <c r="AT19" s="2" t="s">
        <v>40</v>
      </c>
      <c r="AU19" s="4"/>
      <c r="AV19" s="11"/>
      <c r="AW19" s="2">
        <v>24.731999999999999</v>
      </c>
      <c r="AX19" s="2">
        <v>23.613</v>
      </c>
      <c r="AY19" s="2" t="s">
        <v>20</v>
      </c>
      <c r="AZ19" s="8" t="s">
        <v>183</v>
      </c>
      <c r="BA19" s="6"/>
      <c r="BB19" s="19">
        <f t="shared" si="1"/>
        <v>23.613</v>
      </c>
      <c r="BC19" s="10">
        <v>24.045000000000002</v>
      </c>
      <c r="BD19" s="3"/>
      <c r="BE19" s="4">
        <f>IF(AND(BF$145&gt;4,BD19=1),6)+IF(AND(BF$145&gt;4,BD19=2),4)+IF(AND(BF$145&gt;4,BD19=3),3)+IF(AND(BF$145&gt;4,BD19=4),2)+IF(AND(BF$145&gt;4,BD19=5),1)+IF(AND(BF$145&gt;4,BD19&gt;5),1)+IF(AND(BF$145=4,BD19=1),4)+IF(AND(BF$145=4,BD19=2),3)+IF(AND(BF$145=4,BD19=3),2)+IF(AND(BF$145=4,BD19=4),1)+IF(AND(BF$145=3,BD19=1),3)+IF(AND(BF$145=3,BD19=2),2)+IF(AND(BF$145=3,BD19=3),1)+IF(AND(BF$145=2,BD19=1),2)+IF(AND(BF$145=2,BD19=2),1)+IF(AND(BF$145=1,BD19=1),1)</f>
        <v>0</v>
      </c>
      <c r="BF19" s="5"/>
      <c r="BG19" s="5"/>
      <c r="BH19" s="4">
        <f>IF(AND(BF$145&gt;4,BF19=1),12)+IF(AND(BF$145&gt;4,BF19=2),8)+IF(AND(BF$145&gt;4,BF19=3),6)+IF(AND(BF$145&gt;4,BF19=4),5)+IF(AND(BF$145&gt;4,BF19=5),4)+IF(AND(BF$145&gt;4,BF19=6),3)+IF(AND(BF$145&gt;4,BF19=7),2)+IF(AND(BF$145&gt;4,BF19&gt;7),1)+IF(AND(BF$145=4,BF19=1),8)+IF(AND(BF$145=4,BF19=2),6)+IF(AND(BF$145=4,BF19=3),4)+IF(AND(BF$145=4,BF19=4),2)+IF(AND(BF$145=3,BF19=1),6)+IF(AND(BF$145=3,BF19=2),4)+IF(AND(BF$145=3,BF19=3),2)+IF(AND(BF$145=2,BF19=1),4)+IF(AND(BF$145=2,BF19=2),2)+IF(AND(BF$145=1,BF19=1),2)</f>
        <v>0</v>
      </c>
      <c r="BI19" s="4">
        <f>IF(AND(BF$145&gt;4,BG19=1),12)+IF(AND(BF$145&gt;4,BG19=2),8)+IF(AND(BF$145&gt;4,BG19=3),6)+IF(AND(BF$145&gt;4,BG19=4),5)+IF(AND(BF$145&gt;4,BG19=5),4)+IF(AND(BF$145&gt;4,BG19=6),3)+IF(AND(BF$145&gt;4,BG19=7),2)+IF(AND(BF$145&gt;4,BG19&gt;7),1)+IF(AND(BF$145=4,BG19=1),8)+IF(AND(BF$145=4,BG19=2),6)+IF(AND(BF$145=4,BG19=3),4)+IF(AND(BF$145=4,BG19=4),2)+IF(AND(BF$145=3,BG19=1),6)+IF(AND(BF$145=3,BG19=2),4)+IF(AND(BF$145=3,BG19=3),2)+IF(AND(BF$145=2,BG19=1),4)+IF(AND(BF$145=2,BG19=2),2)+IF(AND(BF$145=1,BG19=1),2)</f>
        <v>0</v>
      </c>
      <c r="BJ19" s="2" t="s">
        <v>20</v>
      </c>
      <c r="BK19" s="4">
        <f t="shared" si="2"/>
        <v>1</v>
      </c>
      <c r="BL19" s="11">
        <f t="shared" si="3"/>
        <v>1</v>
      </c>
      <c r="BM19" s="2">
        <v>22.795000000000002</v>
      </c>
      <c r="BN19" s="2">
        <v>23.058</v>
      </c>
      <c r="BO19" s="59" t="s">
        <v>50</v>
      </c>
      <c r="BP19" s="58" t="s">
        <v>193</v>
      </c>
      <c r="BQ19" s="6">
        <v>1</v>
      </c>
      <c r="BR19" s="19">
        <f t="shared" si="4"/>
        <v>22.795000000000002</v>
      </c>
      <c r="BS19" s="10"/>
      <c r="BT19" s="3"/>
      <c r="BU19" s="4">
        <f>IF(AND(BV$144&gt;4,BT19=1),6)+IF(AND(BV$144&gt;4,BT19=2),4)+IF(AND(BV$144&gt;4,BT19=3),3)+IF(AND(BV$144&gt;4,BT19=4),2)+IF(AND(BV$144&gt;4,BT19=5),1)+IF(AND(BV$144&gt;4,BT19&gt;5),1)+IF(AND(BV$144=4,BT19=1),4)+IF(AND(BV$144=4,BT19=2),3)+IF(AND(BV$144=4,BT19=3),2)+IF(AND(BV$144=4,BT19=4),1)+IF(AND(BV$144=3,BT19=1),3)+IF(AND(BV$144=3,BT19=2),2)+IF(AND(BV$144=3,BT19=3),1)+IF(AND(BV$144=2,BT19=1),2)+IF(AND(BV$144=2,BT19=2),1)+IF(AND(BV$144=1,BT19=1),1)</f>
        <v>0</v>
      </c>
      <c r="BV19" s="5"/>
      <c r="BW19" s="5"/>
      <c r="BX19" s="4">
        <f>IF(AND(BV$144&gt;4,BV19=1),12)+IF(AND(BV$144&gt;4,BV19=2),8)+IF(AND(BV$144&gt;4,BV19=3),6)+IF(AND(BV$144&gt;4,BV19=4),5)+IF(AND(BV$144&gt;4,BV19=5),4)+IF(AND(BV$144&gt;4,BV19=6),3)+IF(AND(BV$144&gt;4,BV19=7),2)+IF(AND(BV$144&gt;4,BV19&gt;7),1)+IF(AND(BV$144=4,BV19=1),8)+IF(AND(BV$144=4,BV19=2),6)+IF(AND(BV$144=4,BV19=3),4)+IF(AND(BV$144=4,BV19=4),2)+IF(AND(BV$144=3,BV19=1),6)+IF(AND(BV$144=3,BV19=2),4)+IF(AND(BV$144=3,BV19=3),2)+IF(AND(BV$144=2,BV19=1),4)+IF(AND(BV$144=2,BV19=2),2)+IF(AND(BV$144=1,BV19=1),2)</f>
        <v>0</v>
      </c>
      <c r="BY19" s="4">
        <f>IF(AND(BV$144&gt;4,BW19=1),12)+IF(AND(BV$144&gt;4,BW19=2),8)+IF(AND(BV$144&gt;4,BW19=3),6)+IF(AND(BV$144&gt;4,BW19=4),5)+IF(AND(BV$144&gt;4,BW19=5),4)+IF(AND(BV$144&gt;4,BW19=6),3)+IF(AND(BV$144&gt;4,BW19=7),2)+IF(AND(BV$144&gt;4,BW19&gt;7),1)+IF(AND(BV$144=4,BW19=1),8)+IF(AND(BV$144=4,BW19=2),6)+IF(AND(BV$144=4,BW19=3),4)+IF(AND(BV$144=4,BW19=4),2)+IF(AND(BV$144=3,BW19=1),6)+IF(AND(BV$144=3,BW19=2),4)+IF(AND(BV$144=3,BW19=3),2)+IF(AND(BV$144=2,BW19=1),4)+IF(AND(BV$144=2,BW19=2),2)+IF(AND(BV$144=1,BW19=1),2)</f>
        <v>0</v>
      </c>
      <c r="BZ19" s="2" t="s">
        <v>19</v>
      </c>
      <c r="CA19" s="4">
        <f t="shared" si="5"/>
        <v>0</v>
      </c>
      <c r="CB19" s="11">
        <f t="shared" si="6"/>
        <v>1</v>
      </c>
      <c r="CC19" s="2"/>
      <c r="CD19" s="2"/>
      <c r="CE19" s="2" t="s">
        <v>19</v>
      </c>
      <c r="CF19" s="6"/>
      <c r="CG19" s="6"/>
      <c r="CH19" s="19">
        <f t="shared" si="7"/>
        <v>22.795000000000002</v>
      </c>
      <c r="CI19" s="10">
        <v>22.245999999999999</v>
      </c>
      <c r="CJ19" s="3">
        <v>3</v>
      </c>
      <c r="CK19" s="4">
        <f>IF(AND(CL$144&gt;4,CJ19=1),6)+IF(AND(CL$144&gt;4,CJ19=2),4)+IF(AND(CL$144&gt;4,CJ19=3),3)+IF(AND(CL$144&gt;4,CJ19=4),2)+IF(AND(CL$144&gt;4,CJ19=5),1)+IF(AND(CL$144&gt;4,CJ19&gt;5),1)+IF(AND(CL$144=4,CJ19=1),4)+IF(AND(CL$144=4,CJ19=2),3)+IF(AND(CL$144=4,CJ19=3),2)+IF(AND(CL$144=4,CJ19=4),1)+IF(AND(CL$144=3,CJ19=1),3)+IF(AND(CL$144=3,CJ19=2),2)+IF(AND(CL$144=3,CJ19=3),1)+IF(AND(CL$144=2,CJ19=1),2)+IF(AND(CL$144=2,CJ19=2),1)+IF(AND(CL$144=1,CJ19=1),1)</f>
        <v>3</v>
      </c>
      <c r="CL19" s="5">
        <v>3</v>
      </c>
      <c r="CM19" s="5">
        <v>3</v>
      </c>
      <c r="CN19" s="4">
        <f>IF(AND(CL$144&gt;4,CL19=1),12)+IF(AND(CL$144&gt;4,CL19=2),8)+IF(AND(CL$144&gt;4,CL19=3),6)+IF(AND(CL$144&gt;4,CL19=4),5)+IF(AND(CL$144&gt;4,CL19=5),4)+IF(AND(CL$144&gt;4,CL19=6),3)+IF(AND(CL$144&gt;4,CL19=7),2)+IF(AND(CL$144&gt;4,CL19&gt;7),1)+IF(AND(CL$144=4,CL19=1),8)+IF(AND(CL$144=4,CL19=2),6)+IF(AND(CL$144=4,CL19=3),4)+IF(AND(CL$144=4,CL19=4),2)+IF(AND(CL$144=3,CL19=1),6)+IF(AND(CL$144=3,CL19=2),4)+IF(AND(CL$144=3,CL19=3),2)+IF(AND(CL$144=2,CL19=1),4)+IF(AND(CL$144=2,CL19=2),2)+IF(AND(CL$144=1,CL19=1),2)</f>
        <v>6</v>
      </c>
      <c r="CO19" s="4">
        <f>IF(AND(CL$144&gt;4,CM19=1),12)+IF(AND(CL$144&gt;4,CM19=2),8)+IF(AND(CL$144&gt;4,CM19=3),6)+IF(AND(CL$144&gt;4,CM19=4),5)+IF(AND(CL$144&gt;4,CM19=5),4)+IF(AND(CL$144&gt;4,CM19=6),3)+IF(AND(CL$144&gt;4,CM19=7),2)+IF(AND(CL$144&gt;4,CM19&gt;7),1)+IF(AND(CL$144=4,CM19=1),8)+IF(AND(CL$144=4,CM19=2),6)+IF(AND(CL$144=4,CM19=3),4)+IF(AND(CL$144=4,CM19=4),2)+IF(AND(CL$144=3,CM19=1),6)+IF(AND(CL$144=3,CM19=2),4)+IF(AND(CL$144=3,CM19=3),2)+IF(AND(CL$144=2,CM19=1),4)+IF(AND(CL$144=2,CM19=2),2)+IF(AND(CL$144=1,CM19=1),2)</f>
        <v>6</v>
      </c>
      <c r="CP19" s="2" t="s">
        <v>19</v>
      </c>
      <c r="CQ19" s="4">
        <f t="shared" si="8"/>
        <v>17</v>
      </c>
      <c r="CR19" s="11">
        <f t="shared" si="9"/>
        <v>18</v>
      </c>
      <c r="CS19" s="2">
        <v>21.983000000000001</v>
      </c>
      <c r="CT19" s="2">
        <v>22.567</v>
      </c>
      <c r="CU19" s="2" t="s">
        <v>19</v>
      </c>
      <c r="CV19" s="6"/>
      <c r="CW19" s="6">
        <v>2</v>
      </c>
      <c r="CX19" s="19">
        <f t="shared" si="10"/>
        <v>21.983000000000001</v>
      </c>
      <c r="CY19" s="10">
        <v>24.466000000000001</v>
      </c>
      <c r="CZ19" s="3">
        <v>2</v>
      </c>
      <c r="DA19" s="4">
        <f>IF(AND(DB$144&gt;4,CZ19=1),6)+IF(AND(DB$144&gt;4,CZ19=2),4)+IF(AND(DB$144&gt;4,CZ19=3),3)+IF(AND(DB$144&gt;4,CZ19=4),2)+IF(AND(DB$144&gt;4,CZ19=5),1)+IF(AND(DB$144&gt;4,CZ19&gt;5),1)+IF(AND(DB$144=4,CZ19=1),4)+IF(AND(DB$144=4,CZ19=2),3)+IF(AND(DB$144=4,CZ19=3),2)+IF(AND(DB$144=4,CZ19=4),1)+IF(AND(DB$144=3,CZ19=1),3)+IF(AND(DB$144=3,CZ19=2),2)+IF(AND(DB$144=3,CZ19=3),1)+IF(AND(DB$144=2,CZ19=1),2)+IF(AND(DB$144=2,CZ19=2),1)+IF(AND(DB$144=1,CZ19=1),1)</f>
        <v>2</v>
      </c>
      <c r="DB19" s="5">
        <v>1</v>
      </c>
      <c r="DC19" s="5">
        <v>1</v>
      </c>
      <c r="DD19" s="4">
        <f>IF(AND(DB$144&gt;4,DB19=1),12)+IF(AND(DB$144&gt;4,DB19=2),8)+IF(AND(DB$144&gt;4,DB19=3),6)+IF(AND(DB$144&gt;4,DB19=4),5)+IF(AND(DB$144&gt;4,DB19=5),4)+IF(AND(DB$144&gt;4,DB19=6),3)+IF(AND(DB$144&gt;4,DB19=7),2)+IF(AND(DB$144&gt;4,DB19&gt;7),1)+IF(AND(DB$144=4,DB19=1),8)+IF(AND(DB$144=4,DB19=2),6)+IF(AND(DB$144=4,DB19=3),4)+IF(AND(DB$144=4,DB19=4),2)+IF(AND(DB$144=3,DB19=1),6)+IF(AND(DB$144=3,DB19=2),4)+IF(AND(DB$144=3,DB19=3),2)+IF(AND(DB$144=2,DB19=1),4)+IF(AND(DB$144=2,DB19=2),2)+IF(AND(DB$144=1,DB19=1),2)</f>
        <v>6</v>
      </c>
      <c r="DE19" s="4">
        <f>IF(AND(DB$144&gt;4,DC19=1),12)+IF(AND(DB$144&gt;4,DC19=2),8)+IF(AND(DB$144&gt;4,DC19=3),6)+IF(AND(DB$144&gt;4,DC19=4),5)+IF(AND(DB$144&gt;4,DC19=5),4)+IF(AND(DB$144&gt;4,DC19=6),3)+IF(AND(DB$144&gt;4,DC19=7),2)+IF(AND(DB$144&gt;4,DC19&gt;7),1)+IF(AND(DB$144=4,DC19=1),8)+IF(AND(DB$144=4,DC19=2),6)+IF(AND(DB$144=4,DC19=3),4)+IF(AND(DB$144=4,DC19=4),2)+IF(AND(DB$144=3,DC19=1),6)+IF(AND(DB$144=3,DC19=2),4)+IF(AND(DB$144=3,DC19=3),2)+IF(AND(DB$144=2,DC19=1),4)+IF(AND(DB$144=2,DC19=2),2)+IF(AND(DB$144=1,DC19=1),2)</f>
        <v>6</v>
      </c>
      <c r="DF19" s="2" t="s">
        <v>19</v>
      </c>
      <c r="DG19" s="4">
        <f t="shared" si="11"/>
        <v>14</v>
      </c>
      <c r="DH19" s="11">
        <f t="shared" si="12"/>
        <v>32</v>
      </c>
      <c r="DI19" s="2">
        <v>23.806000000000001</v>
      </c>
      <c r="DJ19" s="2">
        <v>22.803000000000001</v>
      </c>
      <c r="DK19" s="2" t="s">
        <v>19</v>
      </c>
      <c r="DL19" s="2"/>
      <c r="DM19" s="6"/>
      <c r="DN19" s="19">
        <f t="shared" si="13"/>
        <v>21.983000000000001</v>
      </c>
    </row>
    <row r="20" spans="1:118">
      <c r="A20" s="13">
        <v>10</v>
      </c>
      <c r="B20" s="1" t="s">
        <v>138</v>
      </c>
      <c r="C20" s="2">
        <v>36647</v>
      </c>
      <c r="D20" s="1">
        <v>110</v>
      </c>
      <c r="E20" s="1" t="s">
        <v>41</v>
      </c>
      <c r="F20" s="57">
        <v>26.876000000000001</v>
      </c>
      <c r="G20" s="2">
        <v>28.224</v>
      </c>
      <c r="H20" s="3">
        <v>1</v>
      </c>
      <c r="I20" s="4">
        <f>IF(AND(J$146&gt;4,H20=1),6)+IF(AND(J$146&gt;4,H20=2),4)+IF(AND(J$146&gt;4,H20=3),3)+IF(AND(J$146&gt;4,H20=4),2)+IF(AND(J$146&gt;4,H20=5),1)+IF(AND(J$146&gt;4,H20&gt;5),1)+IF(AND(J$146=4,H20=1),4)+IF(AND(J$146=4,H20=2),3)+IF(AND(J$146=4,H20=3),2)+IF(AND(J$146=4,H20=4),1)+IF(AND(J$146=3,H20=1),3)+IF(AND(J$146=3,H20=2),2)+IF(AND(J$146=3,H20=3),1)+IF(AND(J$146=2,H20=1),2)+IF(AND(J$146=2,H20=2),1)+IF(AND(J$146=1,H20=1),1)</f>
        <v>2</v>
      </c>
      <c r="J20" s="5">
        <v>1</v>
      </c>
      <c r="K20" s="5">
        <v>1</v>
      </c>
      <c r="L20" s="4">
        <f>IF(AND(J$146&gt;4,J20=1),12)+IF(AND(J$146&gt;4,J20=2),8)+IF(AND(J$146&gt;4,J20=3),6)+IF(AND(J$146&gt;4,J20=4),5)+IF(AND(J$146&gt;4,J20=5),4)+IF(AND(J$146&gt;4,J20=6),3)+IF(AND(J$146&gt;4,J20=7),2)+IF(AND(J$146&gt;4,J20&gt;7),1)+IF(AND(J$146=4,J20=1),8)+IF(AND(J$146=4,J20=2),6)+IF(AND(J$146=4,J20=3),4)+IF(AND(J$146=4,J20=4),2)+IF(AND(J$146=3,J20=1),6)+IF(AND(J$146=3,J20=2),4)+IF(AND(J$146=3,J20=3),2)+IF(AND(J$146=2,J20=1),4)+IF(AND(J$146=2,J20=2),2)+IF(AND(J$146=1,J20=1),2)</f>
        <v>4</v>
      </c>
      <c r="M20" s="4">
        <f>IF(AND(J$146&gt;4,K20=1),12)+IF(AND(J$146&gt;4,K20=2),8)+IF(AND(J$146&gt;4,K20=3),6)+IF(AND(J$146&gt;4,K20=4),5)+IF(AND(J$146&gt;4,K20=5),4)+IF(AND(J$1946&gt;4,K20=6),3)+IF(AND(J$146&gt;4,K20=7),2)+IF(AND(J$146&gt;4,K20&gt;7),1)+IF(AND(J$146=4,K20=1),8)+IF(AND(J$146=4,K20=2),6)+IF(AND(J$146=4,K20=3),4)+IF(AND(J$146=4,K20=4),2)+IF(AND(J$146=3,K20=1),6)+IF(AND(J$146=3,K20=2),4)+IF(AND(J$146=3,K20=3),2)+IF(AND(J$146=2,K20=1),4)+IF(AND(J$146=2,K20=2),2)+IF(AND(J$146=1,K20=1),2)</f>
        <v>4</v>
      </c>
      <c r="N20" s="2" t="s">
        <v>21</v>
      </c>
      <c r="O20" s="4">
        <f>+I20+L20+M20+U20</f>
        <v>10</v>
      </c>
      <c r="P20" s="11">
        <f>O20</f>
        <v>10</v>
      </c>
      <c r="Q20" s="2">
        <v>27.736999999999998</v>
      </c>
      <c r="R20" s="2">
        <v>28.253</v>
      </c>
      <c r="S20" s="2" t="s">
        <v>21</v>
      </c>
      <c r="T20" s="2"/>
      <c r="U20" s="6"/>
      <c r="V20" s="19">
        <f>MIN(F20,G20,Q20,R20)</f>
        <v>26.876000000000001</v>
      </c>
      <c r="W20" s="2"/>
      <c r="X20" s="3"/>
      <c r="Y20" s="4">
        <f>IF(AND(Z$146&gt;4,X20=1),6)+IF(AND(Z$146&gt;4,X20=2),4)+IF(AND(Z$146&gt;4,X20=3),3)+IF(AND(Z$146&gt;4,X20=4),2)+IF(AND(Z$146&gt;4,X20=5),1)+IF(AND(Z$146&gt;4,X20&gt;5),1)+IF(AND(Z$146=4,X20=1),4)+IF(AND(Z$146=4,X20=2),3)+IF(AND(Z$146=4,X20=3),2)+IF(AND(Z$146=4,X20=4),1)+IF(AND(Z$146=3,X20=1),3)+IF(AND(Z$146=3,X20=2),2)+IF(AND(Z$146=3,X20=3),1)+IF(AND(Z$146=2,X20=1),2)+IF(AND(Z$146=2,X20=2),1)+IF(AND(Z$146=1,X20=1),1)</f>
        <v>0</v>
      </c>
      <c r="Z20" s="5">
        <v>1</v>
      </c>
      <c r="AA20" s="5"/>
      <c r="AB20" s="4">
        <f>IF(AND(Z$146&gt;4,Z20=1),12)+IF(AND(Z$146&gt;4,Z20=2),8)+IF(AND(Z$146&gt;4,Z20=3),6)+IF(AND(Z$146&gt;4,Z20=4),5)+IF(AND(Z$146&gt;4,Z20=5),4)+IF(AND(Z$146&gt;4,Z20=6),3)+IF(AND(Z$146&gt;4,Z20=7),2)+IF(AND(Z$146&gt;4,Z20&gt;7),1)+IF(AND(Z$146=4,Z20=1),8)+IF(AND(Z$146=4,Z20=2),6)+IF(AND(Z$146=4,Z20=3),4)+IF(AND(Z$146=4,Z20=4),2)+IF(AND(Z$146=3,Z20=1),6)+IF(AND(Z$146=3,Z20=2),4)+IF(AND(Z$146=3,Z20=3),2)+IF(AND(Z$146=2,Z20=1),4)+IF(AND(Z$146=2,Z20=2),2)+IF(AND(Z$146=1,Z20=1),2)</f>
        <v>2</v>
      </c>
      <c r="AC20" s="4">
        <f>IF(AND(Z$146&gt;4,AA20=1),12)+IF(AND(Z$146&gt;4,AA20=2),8)+IF(AND(Z$146&gt;4,AA20=3),6)+IF(AND(Z$146&gt;4,AA20=4),5)+IF(AND(Z$146&gt;4,AA20=5),4)+IF(AND(Z$1946&gt;4,AA20=6),3)+IF(AND(Z$146&gt;4,AA20=7),2)+IF(AND(Z$146&gt;4,AA20&gt;7),1)+IF(AND(Z$146=4,AA20=1),8)+IF(AND(Z$146=4,AA20=2),6)+IF(AND(Z$146=4,AA20=3),4)+IF(AND(Z$146=4,AA20=4),2)+IF(AND(Z$146=3,AA20=1),6)+IF(AND(Z$146=3,AA20=2),4)+IF(AND(Z$146=3,AA20=3),2)+IF(AND(Z$146=2,AA20=1),4)+IF(AND(Z$146=2,AA20=2),2)+IF(AND(Z$146=1,AA20=1),2)</f>
        <v>0</v>
      </c>
      <c r="AD20" s="2" t="s">
        <v>21</v>
      </c>
      <c r="AE20" s="4">
        <f>+Y20+AB20+AC20+AK20</f>
        <v>2</v>
      </c>
      <c r="AF20" s="11">
        <f>AE20+P20</f>
        <v>12</v>
      </c>
      <c r="AG20" s="2">
        <v>27.199000000000002</v>
      </c>
      <c r="AH20" s="2"/>
      <c r="AI20" s="2" t="s">
        <v>21</v>
      </c>
      <c r="AJ20" s="2"/>
      <c r="AK20" s="6"/>
      <c r="AL20" s="19">
        <f>MIN(V20,W20,AG20,AH20)</f>
        <v>26.876000000000001</v>
      </c>
      <c r="AM20" s="2">
        <v>44.975999999999999</v>
      </c>
      <c r="AN20" s="3"/>
      <c r="AO20" s="4">
        <f>IF(AND(AP$146&gt;4,AN20=1),6)+IF(AND(AP$146&gt;4,AN20=2),4)+IF(AND(AP$146&gt;4,AN20=3),3)+IF(AND(AP$146&gt;4,AN20=4),2)+IF(AND(AP$146&gt;4,AN20=5),1)+IF(AND(AP$146&gt;4,AN20&gt;5),1)+IF(AND(AP$146=4,AN20=1),4)+IF(AND(AP$146=4,AN20=2),3)+IF(AND(AP$146=4,AN20=3),2)+IF(AND(AP$146=4,AN20=4),1)+IF(AND(AP$146=3,AN20=1),3)+IF(AND(AP$146=3,AN20=2),2)+IF(AND(AP$146=3,AN20=3),1)+IF(AND(AP$146=2,AN20=1),2)+IF(AND(AP$146=2,AN20=2),1)+IF(AND(AP$146=1,AN20=1),1)</f>
        <v>0</v>
      </c>
      <c r="AP20" s="5"/>
      <c r="AQ20" s="5"/>
      <c r="AR20" s="4">
        <f>IF(AND(AP$146&gt;4,AP20=1),12)+IF(AND(AP$146&gt;4,AP20=2),8)+IF(AND(AP$146&gt;4,AP20=3),6)+IF(AND(AP$146&gt;4,AP20=4),5)+IF(AND(AP$146&gt;4,AP20=5),4)+IF(AND(AP$146&gt;4,AP20=6),3)+IF(AND(AP$146&gt;4,AP20=7),2)+IF(AND(AP$146&gt;4,AP20&gt;7),1)+IF(AND(AP$146=4,AP20=1),8)+IF(AND(AP$146=4,AP20=2),6)+IF(AND(AP$146=4,AP20=3),4)+IF(AND(AP$146=4,AP20=4),2)+IF(AND(AP$146=3,AP20=1),6)+IF(AND(AP$146=3,AP20=2),4)+IF(AND(AP$146=3,AP20=3),2)+IF(AND(AP$146=2,AP20=1),4)+IF(AND(AP$146=2,AP20=2),2)+IF(AND(AP$146=1,AP20=1),2)</f>
        <v>0</v>
      </c>
      <c r="AS20" s="4">
        <f>IF(AND(AP$146&gt;4,AQ20=1),12)+IF(AND(AP$146&gt;4,AQ20=2),8)+IF(AND(AP$146&gt;4,AQ20=3),6)+IF(AND(AP$146&gt;4,AQ20=4),5)+IF(AND(AP$146&gt;4,AQ20=5),4)+IF(AND(AP$1946&gt;4,AQ20=6),3)+IF(AND(AP$146&gt;4,AQ20=7),2)+IF(AND(AP$146&gt;4,AQ20&gt;7),1)+IF(AND(AP$146=4,AQ20=1),8)+IF(AND(AP$146=4,AQ20=2),6)+IF(AND(AP$146=4,AQ20=3),4)+IF(AND(AP$146=4,AQ20=4),2)+IF(AND(AP$146=3,AQ20=1),6)+IF(AND(AP$146=3,AQ20=2),4)+IF(AND(AP$146=3,AQ20=3),2)+IF(AND(AP$146=2,AQ20=1),4)+IF(AND(AP$146=2,AQ20=2),2)+IF(AND(AP$146=1,AQ20=1),2)</f>
        <v>0</v>
      </c>
      <c r="AT20" s="2" t="s">
        <v>21</v>
      </c>
      <c r="AU20" s="4">
        <f>+AO20+AR20+AS20+BA20</f>
        <v>0</v>
      </c>
      <c r="AV20" s="11">
        <f>AU20+AF20</f>
        <v>12</v>
      </c>
      <c r="AW20" s="2">
        <v>28.434999999999999</v>
      </c>
      <c r="AX20" s="2">
        <v>28.335000000000001</v>
      </c>
      <c r="AY20" s="2" t="s">
        <v>21</v>
      </c>
      <c r="AZ20" s="2"/>
      <c r="BA20" s="6"/>
      <c r="BB20" s="19">
        <f t="shared" si="1"/>
        <v>26.876000000000001</v>
      </c>
      <c r="BC20" s="2">
        <v>29.748999999999999</v>
      </c>
      <c r="BD20" s="3"/>
      <c r="BE20" s="4">
        <f>IF(AND(BF$146&gt;4,BD20=1),6)+IF(AND(BF$146&gt;4,BD20=2),4)+IF(AND(BF$146&gt;4,BD20=3),3)+IF(AND(BF$146&gt;4,BD20=4),2)+IF(AND(BF$146&gt;4,BD20=5),1)+IF(AND(BF$146&gt;4,BD20&gt;5),1)+IF(AND(BF$146=4,BD20=1),4)+IF(AND(BF$146=4,BD20=2),3)+IF(AND(BF$146=4,BD20=3),2)+IF(AND(BF$146=4,BD20=4),1)+IF(AND(BF$146=3,BD20=1),3)+IF(AND(BF$146=3,BD20=2),2)+IF(AND(BF$146=3,BD20=3),1)+IF(AND(BF$146=2,BD20=1),2)+IF(AND(BF$146=2,BD20=2),1)+IF(AND(BF$146=1,BD20=1),1)</f>
        <v>0</v>
      </c>
      <c r="BF20" s="5"/>
      <c r="BG20" s="5"/>
      <c r="BH20" s="4">
        <f>IF(AND(BF$146&gt;4,BF20=1),12)+IF(AND(BF$146&gt;4,BF20=2),8)+IF(AND(BF$146&gt;4,BF20=3),6)+IF(AND(BF$146&gt;4,BF20=4),5)+IF(AND(BF$146&gt;4,BF20=5),4)+IF(AND(BF$146&gt;4,BF20=6),3)+IF(AND(BF$146&gt;4,BF20=7),2)+IF(AND(BF$146&gt;4,BF20&gt;7),1)+IF(AND(BF$146=4,BF20=1),8)+IF(AND(BF$146=4,BF20=2),6)+IF(AND(BF$146=4,BF20=3),4)+IF(AND(BF$146=4,BF20=4),2)+IF(AND(BF$146=3,BF20=1),6)+IF(AND(BF$146=3,BF20=2),4)+IF(AND(BF$146=3,BF20=3),2)+IF(AND(BF$146=2,BF20=1),4)+IF(AND(BF$146=2,BF20=2),2)+IF(AND(BF$146=1,BF20=1),2)</f>
        <v>0</v>
      </c>
      <c r="BI20" s="4">
        <f>IF(AND(BF$146&gt;4,BG20=1),12)+IF(AND(BF$146&gt;4,BG20=2),8)+IF(AND(BF$146&gt;4,BG20=3),6)+IF(AND(BF$146&gt;4,BG20=4),5)+IF(AND(BF$146&gt;4,BG20=5),4)+IF(AND(BF$1946&gt;4,BG20=6),3)+IF(AND(BF$146&gt;4,BG20=7),2)+IF(AND(BF$146&gt;4,BG20&gt;7),1)+IF(AND(BF$146=4,BG20=1),8)+IF(AND(BF$146=4,BG20=2),6)+IF(AND(BF$146=4,BG20=3),4)+IF(AND(BF$146=4,BG20=4),2)+IF(AND(BF$146=3,BG20=1),6)+IF(AND(BF$146=3,BG20=2),4)+IF(AND(BF$146=3,BG20=3),2)+IF(AND(BF$146=2,BG20=1),4)+IF(AND(BF$146=2,BG20=2),2)+IF(AND(BF$146=1,BG20=1),2)</f>
        <v>0</v>
      </c>
      <c r="BJ20" s="2" t="s">
        <v>21</v>
      </c>
      <c r="BK20" s="4">
        <f t="shared" si="2"/>
        <v>0</v>
      </c>
      <c r="BL20" s="11">
        <f t="shared" si="3"/>
        <v>12</v>
      </c>
      <c r="BM20" s="2">
        <v>27.149000000000001</v>
      </c>
      <c r="BN20" s="2">
        <v>27.353000000000002</v>
      </c>
      <c r="BO20" s="2" t="s">
        <v>21</v>
      </c>
      <c r="BP20" s="2"/>
      <c r="BQ20" s="6"/>
      <c r="BR20" s="19">
        <f t="shared" si="4"/>
        <v>26.876000000000001</v>
      </c>
      <c r="BS20" s="2">
        <v>35.848999999999997</v>
      </c>
      <c r="BT20" s="3">
        <v>2</v>
      </c>
      <c r="BU20" s="4">
        <f>IF(AND(BV$146&gt;4,BT20=1),6)+IF(AND(BV$146&gt;4,BT20=2),4)+IF(AND(BV$146&gt;4,BT20=3),3)+IF(AND(BV$146&gt;4,BT20=4),2)+IF(AND(BV$146&gt;4,BT20=5),1)+IF(AND(BV$146&gt;4,BT20&gt;5),1)+IF(AND(BV$146=4,BT20=1),4)+IF(AND(BV$146=4,BT20=2),3)+IF(AND(BV$146=4,BT20=3),2)+IF(AND(BV$146=4,BT20=4),1)+IF(AND(BV$146=3,BT20=1),3)+IF(AND(BV$146=3,BT20=2),2)+IF(AND(BV$146=3,BT20=3),1)+IF(AND(BV$146=2,BT20=1),2)+IF(AND(BV$146=2,BT20=2),1)+IF(AND(BV$146=1,BT20=1),1)</f>
        <v>4</v>
      </c>
      <c r="BV20" s="5">
        <v>3</v>
      </c>
      <c r="BW20" s="5">
        <v>5</v>
      </c>
      <c r="BX20" s="4">
        <f>IF(AND(BV$146&gt;4,BV20=1),12)+IF(AND(BV$146&gt;4,BV20=2),8)+IF(AND(BV$146&gt;4,BV20=3),6)+IF(AND(BV$146&gt;4,BV20=4),5)+IF(AND(BV$146&gt;4,BV20=5),4)+IF(AND(BV$146&gt;4,BV20=6),3)+IF(AND(BV$146&gt;4,BV20=7),2)+IF(AND(BV$146&gt;4,BV20&gt;7),1)+IF(AND(BV$146=4,BV20=1),8)+IF(AND(BV$146=4,BV20=2),6)+IF(AND(BV$146=4,BV20=3),4)+IF(AND(BV$146=4,BV20=4),2)+IF(AND(BV$146=3,BV20=1),6)+IF(AND(BV$146=3,BV20=2),4)+IF(AND(BV$146=3,BV20=3),2)+IF(AND(BV$146=2,BV20=1),4)+IF(AND(BV$146=2,BV20=2),2)+IF(AND(BV$146=1,BV20=1),2)</f>
        <v>6</v>
      </c>
      <c r="BY20" s="4">
        <f>IF(AND(BV$146&gt;4,BW20=1),12)+IF(AND(BV$146&gt;4,BW20=2),8)+IF(AND(BV$146&gt;4,BW20=3),6)+IF(AND(BV$146&gt;4,BW20=4),5)+IF(AND(BV$146&gt;4,BW20=5),4)+IF(AND(BV$1946&gt;4,BW20=6),3)+IF(AND(BV$146&gt;4,BW20=7),2)+IF(AND(BV$146&gt;4,BW20&gt;7),1)+IF(AND(BV$146=4,BW20=1),8)+IF(AND(BV$146=4,BW20=2),6)+IF(AND(BV$146=4,BW20=3),4)+IF(AND(BV$146=4,BW20=4),2)+IF(AND(BV$146=3,BW20=1),6)+IF(AND(BV$146=3,BW20=2),4)+IF(AND(BV$146=3,BW20=3),2)+IF(AND(BV$146=2,BW20=1),4)+IF(AND(BV$146=2,BW20=2),2)+IF(AND(BV$146=1,BW20=1),2)</f>
        <v>4</v>
      </c>
      <c r="BZ20" s="2" t="s">
        <v>21</v>
      </c>
      <c r="CA20" s="4">
        <f t="shared" si="5"/>
        <v>14</v>
      </c>
      <c r="CB20" s="11">
        <f t="shared" si="6"/>
        <v>26</v>
      </c>
      <c r="CC20" s="2">
        <v>28.625</v>
      </c>
      <c r="CD20" s="2">
        <v>27.617000000000001</v>
      </c>
      <c r="CE20" s="2" t="s">
        <v>21</v>
      </c>
      <c r="CF20" s="2"/>
      <c r="CG20" s="6"/>
      <c r="CH20" s="19">
        <f t="shared" si="7"/>
        <v>26.876000000000001</v>
      </c>
      <c r="CI20" s="2"/>
      <c r="CJ20" s="3"/>
      <c r="CK20" s="4">
        <f>IF(AND(CL$146&gt;4,CJ20=1),6)+IF(AND(CL$146&gt;4,CJ20=2),4)+IF(AND(CL$146&gt;4,CJ20=3),3)+IF(AND(CL$146&gt;4,CJ20=4),2)+IF(AND(CL$146&gt;4,CJ20=5),1)+IF(AND(CL$146&gt;4,CJ20&gt;5),1)+IF(AND(CL$146=4,CJ20=1),4)+IF(AND(CL$146=4,CJ20=2),3)+IF(AND(CL$146=4,CJ20=3),2)+IF(AND(CL$146=4,CJ20=4),1)+IF(AND(CL$146=3,CJ20=1),3)+IF(AND(CL$146=3,CJ20=2),2)+IF(AND(CL$146=3,CJ20=3),1)+IF(AND(CL$146=2,CJ20=1),2)+IF(AND(CL$146=2,CJ20=2),1)+IF(AND(CL$146=1,CJ20=1),1)</f>
        <v>0</v>
      </c>
      <c r="CL20" s="5"/>
      <c r="CM20" s="5"/>
      <c r="CN20" s="4">
        <f>IF(AND(CL$146&gt;4,CL20=1),12)+IF(AND(CL$146&gt;4,CL20=2),8)+IF(AND(CL$146&gt;4,CL20=3),6)+IF(AND(CL$146&gt;4,CL20=4),5)+IF(AND(CL$146&gt;4,CL20=5),4)+IF(AND(CL$146&gt;4,CL20=6),3)+IF(AND(CL$146&gt;4,CL20=7),2)+IF(AND(CL$146&gt;4,CL20&gt;7),1)+IF(AND(CL$146=4,CL20=1),8)+IF(AND(CL$146=4,CL20=2),6)+IF(AND(CL$146=4,CL20=3),4)+IF(AND(CL$146=4,CL20=4),2)+IF(AND(CL$146=3,CL20=1),6)+IF(AND(CL$146=3,CL20=2),4)+IF(AND(CL$146=3,CL20=3),2)+IF(AND(CL$146=2,CL20=1),4)+IF(AND(CL$146=2,CL20=2),2)+IF(AND(CL$146=1,CL20=1),2)</f>
        <v>0</v>
      </c>
      <c r="CO20" s="4">
        <f>IF(AND(CL$146&gt;4,CM20=1),12)+IF(AND(CL$146&gt;4,CM20=2),8)+IF(AND(CL$146&gt;4,CM20=3),6)+IF(AND(CL$146&gt;4,CM20=4),5)+IF(AND(CL$146&gt;4,CM20=5),4)+IF(AND(CL$1946&gt;4,CM20=6),3)+IF(AND(CL$146&gt;4,CM20=7),2)+IF(AND(CL$146&gt;4,CM20&gt;7),1)+IF(AND(CL$146=4,CM20=1),8)+IF(AND(CL$146=4,CM20=2),6)+IF(AND(CL$146=4,CM20=3),4)+IF(AND(CL$146=4,CM20=4),2)+IF(AND(CL$146=3,CM20=1),6)+IF(AND(CL$146=3,CM20=2),4)+IF(AND(CL$146=3,CM20=3),2)+IF(AND(CL$146=2,CM20=1),4)+IF(AND(CL$146=2,CM20=2),2)+IF(AND(CL$146=1,CM20=1),2)</f>
        <v>0</v>
      </c>
      <c r="CP20" s="2" t="s">
        <v>21</v>
      </c>
      <c r="CQ20" s="4">
        <f t="shared" si="8"/>
        <v>0</v>
      </c>
      <c r="CR20" s="11">
        <f t="shared" si="9"/>
        <v>26</v>
      </c>
      <c r="CS20" s="2"/>
      <c r="CT20" s="2"/>
      <c r="CU20" s="2" t="s">
        <v>21</v>
      </c>
      <c r="CV20" s="2"/>
      <c r="CW20" s="6"/>
      <c r="CX20" s="19">
        <f t="shared" si="10"/>
        <v>26.876000000000001</v>
      </c>
      <c r="CY20" s="2"/>
      <c r="CZ20" s="3"/>
      <c r="DA20" s="4">
        <f>IF(AND(DB$146&gt;4,CZ20=1),6)+IF(AND(DB$146&gt;4,CZ20=2),4)+IF(AND(DB$146&gt;4,CZ20=3),3)+IF(AND(DB$146&gt;4,CZ20=4),2)+IF(AND(DB$146&gt;4,CZ20=5),1)+IF(AND(DB$146&gt;4,CZ20&gt;5),1)+IF(AND(DB$146=4,CZ20=1),4)+IF(AND(DB$146=4,CZ20=2),3)+IF(AND(DB$146=4,CZ20=3),2)+IF(AND(DB$146=4,CZ20=4),1)+IF(AND(DB$146=3,CZ20=1),3)+IF(AND(DB$146=3,CZ20=2),2)+IF(AND(DB$146=3,CZ20=3),1)+IF(AND(DB$146=2,CZ20=1),2)+IF(AND(DB$146=2,CZ20=2),1)+IF(AND(DB$146=1,CZ20=1),1)</f>
        <v>0</v>
      </c>
      <c r="DB20" s="5"/>
      <c r="DC20" s="5"/>
      <c r="DD20" s="4">
        <f>IF(AND(DB$146&gt;4,DB20=1),12)+IF(AND(DB$146&gt;4,DB20=2),8)+IF(AND(DB$146&gt;4,DB20=3),6)+IF(AND(DB$146&gt;4,DB20=4),5)+IF(AND(DB$146&gt;4,DB20=5),4)+IF(AND(DB$146&gt;4,DB20=6),3)+IF(AND(DB$146&gt;4,DB20=7),2)+IF(AND(DB$146&gt;4,DB20&gt;7),1)+IF(AND(DB$146=4,DB20=1),8)+IF(AND(DB$146=4,DB20=2),6)+IF(AND(DB$146=4,DB20=3),4)+IF(AND(DB$146=4,DB20=4),2)+IF(AND(DB$146=3,DB20=1),6)+IF(AND(DB$146=3,DB20=2),4)+IF(AND(DB$146=3,DB20=3),2)+IF(AND(DB$146=2,DB20=1),4)+IF(AND(DB$146=2,DB20=2),2)+IF(AND(DB$146=1,DB20=1),2)</f>
        <v>0</v>
      </c>
      <c r="DE20" s="4">
        <f>IF(AND(DB$146&gt;4,DC20=1),12)+IF(AND(DB$146&gt;4,DC20=2),8)+IF(AND(DB$146&gt;4,DC20=3),6)+IF(AND(DB$146&gt;4,DC20=4),5)+IF(AND(DB$146&gt;4,DC20=5),4)+IF(AND(DB$1946&gt;4,DC20=6),3)+IF(AND(DB$146&gt;4,DC20=7),2)+IF(AND(DB$146&gt;4,DC20&gt;7),1)+IF(AND(DB$146=4,DC20=1),8)+IF(AND(DB$146=4,DC20=2),6)+IF(AND(DB$146=4,DC20=3),4)+IF(AND(DB$146=4,DC20=4),2)+IF(AND(DB$146=3,DC20=1),6)+IF(AND(DB$146=3,DC20=2),4)+IF(AND(DB$146=3,DC20=3),2)+IF(AND(DB$146=2,DC20=1),4)+IF(AND(DB$146=2,DC20=2),2)+IF(AND(DB$146=1,DC20=1),2)</f>
        <v>0</v>
      </c>
      <c r="DF20" s="2" t="s">
        <v>21</v>
      </c>
      <c r="DG20" s="4">
        <f t="shared" si="11"/>
        <v>0</v>
      </c>
      <c r="DH20" s="11">
        <f t="shared" si="12"/>
        <v>26</v>
      </c>
      <c r="DI20" s="2"/>
      <c r="DJ20" s="2"/>
      <c r="DK20" s="2" t="s">
        <v>21</v>
      </c>
      <c r="DL20" s="2"/>
      <c r="DM20" s="6"/>
      <c r="DN20" s="19">
        <f t="shared" si="13"/>
        <v>26.876000000000001</v>
      </c>
    </row>
    <row r="21" spans="1:118">
      <c r="A21" s="13">
        <v>11</v>
      </c>
      <c r="B21" s="1" t="s">
        <v>177</v>
      </c>
      <c r="C21" s="2">
        <v>6561</v>
      </c>
      <c r="D21" s="1">
        <v>44</v>
      </c>
      <c r="E21" s="1" t="s">
        <v>178</v>
      </c>
      <c r="F21" s="57"/>
      <c r="G21" s="2"/>
      <c r="H21" s="3"/>
      <c r="I21" s="4"/>
      <c r="J21" s="5"/>
      <c r="K21" s="5"/>
      <c r="L21" s="4"/>
      <c r="M21" s="4"/>
      <c r="N21" s="2"/>
      <c r="O21" s="4"/>
      <c r="P21" s="11"/>
      <c r="Q21" s="2"/>
      <c r="R21" s="2"/>
      <c r="S21" s="2"/>
      <c r="T21" s="6"/>
      <c r="U21" s="6"/>
      <c r="V21" s="19"/>
      <c r="W21" s="2"/>
      <c r="X21" s="3"/>
      <c r="Y21" s="4"/>
      <c r="Z21" s="5"/>
      <c r="AA21" s="5"/>
      <c r="AB21" s="4"/>
      <c r="AC21" s="4"/>
      <c r="AD21" s="2"/>
      <c r="AE21" s="4"/>
      <c r="AF21" s="11"/>
      <c r="AG21" s="2"/>
      <c r="AH21" s="2"/>
      <c r="AI21" s="2"/>
      <c r="AJ21" s="6"/>
      <c r="AK21" s="6"/>
      <c r="AL21" s="19">
        <v>25.544</v>
      </c>
      <c r="AM21" s="2">
        <v>31.515999999999998</v>
      </c>
      <c r="AN21" s="3"/>
      <c r="AO21" s="4">
        <f>IF(AND(AP$146&gt;4,AN21=1),6)+IF(AND(AP$146&gt;4,AN21=2),4)+IF(AND(AP$146&gt;4,AN21=3),3)+IF(AND(AP$146&gt;4,AN21=4),2)+IF(AND(AP$146&gt;4,AN21=5),1)+IF(AND(AP$146&gt;4,AN21&gt;5),1)+IF(AND(AP$146=4,AN21=1),4)+IF(AND(AP$146=4,AN21=2),3)+IF(AND(AP$146=4,AN21=3),2)+IF(AND(AP$146=4,AN21=4),1)+IF(AND(AP$146=3,AN21=1),3)+IF(AND(AP$146=3,AN21=2),2)+IF(AND(AP$146=3,AN21=3),1)+IF(AND(AP$146=2,AN21=1),2)+IF(AND(AP$146=2,AN21=2),1)+IF(AND(AP$146=1,AN21=1),1)</f>
        <v>0</v>
      </c>
      <c r="AP21" s="5"/>
      <c r="AQ21" s="5"/>
      <c r="AR21" s="4">
        <f>IF(AND(AP$146&gt;4,AP21=1),12)+IF(AND(AP$146&gt;4,AP21=2),8)+IF(AND(AP$146&gt;4,AP21=3),6)+IF(AND(AP$146&gt;4,AP21=4),5)+IF(AND(AP$146&gt;4,AP21=5),4)+IF(AND(AP$146&gt;4,AP21=6),3)+IF(AND(AP$146&gt;4,AP21=7),2)+IF(AND(AP$146&gt;4,AP21&gt;7),1)+IF(AND(AP$146=4,AP21=1),8)+IF(AND(AP$146=4,AP21=2),6)+IF(AND(AP$146=4,AP21=3),4)+IF(AND(AP$146=4,AP21=4),2)+IF(AND(AP$146=3,AP21=1),6)+IF(AND(AP$146=3,AP21=2),4)+IF(AND(AP$146=3,AP21=3),2)+IF(AND(AP$146=2,AP21=1),4)+IF(AND(AP$146=2,AP21=2),2)+IF(AND(AP$146=1,AP21=1),2)</f>
        <v>0</v>
      </c>
      <c r="AS21" s="4">
        <f>IF(AND(AP$146&gt;4,AQ21=1),12)+IF(AND(AP$146&gt;4,AQ21=2),8)+IF(AND(AP$146&gt;4,AQ21=3),6)+IF(AND(AP$146&gt;4,AQ21=4),5)+IF(AND(AP$146&gt;4,AQ21=5),4)+IF(AND(AP$1946&gt;4,AQ21=6),3)+IF(AND(AP$146&gt;4,AQ21=7),2)+IF(AND(AP$146&gt;4,AQ21&gt;7),1)+IF(AND(AP$146=4,AQ21=1),8)+IF(AND(AP$146=4,AQ21=2),6)+IF(AND(AP$146=4,AQ21=3),4)+IF(AND(AP$146=4,AQ21=4),2)+IF(AND(AP$146=3,AQ21=1),6)+IF(AND(AP$146=3,AQ21=2),4)+IF(AND(AP$146=3,AQ21=3),2)+IF(AND(AP$146=2,AQ21=1),4)+IF(AND(AP$146=2,AQ21=2),2)+IF(AND(AP$146=1,AQ21=1),2)</f>
        <v>0</v>
      </c>
      <c r="AT21" s="2" t="s">
        <v>21</v>
      </c>
      <c r="AU21" s="4">
        <f>+AO21+AR21+AS21+BA21</f>
        <v>0</v>
      </c>
      <c r="AV21" s="11">
        <f>AU21+AF21</f>
        <v>0</v>
      </c>
      <c r="AW21" s="2">
        <v>27.513000000000002</v>
      </c>
      <c r="AX21" s="2">
        <v>27.864000000000001</v>
      </c>
      <c r="AY21" s="2" t="s">
        <v>21</v>
      </c>
      <c r="AZ21" s="6"/>
      <c r="BA21" s="6"/>
      <c r="BB21" s="19">
        <f t="shared" si="1"/>
        <v>25.544</v>
      </c>
      <c r="BC21" s="2">
        <v>27.021999999999998</v>
      </c>
      <c r="BD21" s="3"/>
      <c r="BE21" s="4">
        <f>IF(AND(BF$146&gt;4,BD21=1),6)+IF(AND(BF$146&gt;4,BD21=2),4)+IF(AND(BF$146&gt;4,BD21=3),3)+IF(AND(BF$146&gt;4,BD21=4),2)+IF(AND(BF$146&gt;4,BD21=5),1)+IF(AND(BF$146&gt;4,BD21&gt;5),1)+IF(AND(BF$146=4,BD21=1),4)+IF(AND(BF$146=4,BD21=2),3)+IF(AND(BF$146=4,BD21=3),2)+IF(AND(BF$146=4,BD21=4),1)+IF(AND(BF$146=3,BD21=1),3)+IF(AND(BF$146=3,BD21=2),2)+IF(AND(BF$146=3,BD21=3),1)+IF(AND(BF$146=2,BD21=1),2)+IF(AND(BF$146=2,BD21=2),1)+IF(AND(BF$146=1,BD21=1),1)</f>
        <v>0</v>
      </c>
      <c r="BF21" s="5"/>
      <c r="BG21" s="5"/>
      <c r="BH21" s="4">
        <f>IF(AND(BF$146&gt;4,BF21=1),12)+IF(AND(BF$146&gt;4,BF21=2),8)+IF(AND(BF$146&gt;4,BF21=3),6)+IF(AND(BF$146&gt;4,BF21=4),5)+IF(AND(BF$146&gt;4,BF21=5),4)+IF(AND(BF$146&gt;4,BF21=6),3)+IF(AND(BF$146&gt;4,BF21=7),2)+IF(AND(BF$146&gt;4,BF21&gt;7),1)+IF(AND(BF$146=4,BF21=1),8)+IF(AND(BF$146=4,BF21=2),6)+IF(AND(BF$146=4,BF21=3),4)+IF(AND(BF$146=4,BF21=4),2)+IF(AND(BF$146=3,BF21=1),6)+IF(AND(BF$146=3,BF21=2),4)+IF(AND(BF$146=3,BF21=3),2)+IF(AND(BF$146=2,BF21=1),4)+IF(AND(BF$146=2,BF21=2),2)+IF(AND(BF$146=1,BF21=1),2)</f>
        <v>0</v>
      </c>
      <c r="BI21" s="4">
        <f>IF(AND(BF$146&gt;4,BG21=1),12)+IF(AND(BF$146&gt;4,BG21=2),8)+IF(AND(BF$146&gt;4,BG21=3),6)+IF(AND(BF$146&gt;4,BG21=4),5)+IF(AND(BF$146&gt;4,BG21=5),4)+IF(AND(BF$1946&gt;4,BG21=6),3)+IF(AND(BF$146&gt;4,BG21=7),2)+IF(AND(BF$146&gt;4,BG21&gt;7),1)+IF(AND(BF$146=4,BG21=1),8)+IF(AND(BF$146=4,BG21=2),6)+IF(AND(BF$146=4,BG21=3),4)+IF(AND(BF$146=4,BG21=4),2)+IF(AND(BF$146=3,BG21=1),6)+IF(AND(BF$146=3,BG21=2),4)+IF(AND(BF$146=3,BG21=3),2)+IF(AND(BF$146=2,BG21=1),4)+IF(AND(BF$146=2,BG21=2),2)+IF(AND(BF$146=1,BG21=1),2)</f>
        <v>0</v>
      </c>
      <c r="BJ21" s="2" t="s">
        <v>21</v>
      </c>
      <c r="BK21" s="4">
        <f t="shared" si="2"/>
        <v>0</v>
      </c>
      <c r="BL21" s="11">
        <f t="shared" si="3"/>
        <v>0</v>
      </c>
      <c r="BM21" s="2">
        <v>26.515999999999998</v>
      </c>
      <c r="BN21" s="2">
        <v>27.37</v>
      </c>
      <c r="BO21" s="2" t="s">
        <v>21</v>
      </c>
      <c r="BP21" s="6"/>
      <c r="BQ21" s="6"/>
      <c r="BR21" s="19">
        <f t="shared" si="4"/>
        <v>25.544</v>
      </c>
      <c r="BS21" s="2">
        <v>40.365000000000002</v>
      </c>
      <c r="BT21" s="3">
        <v>3</v>
      </c>
      <c r="BU21" s="4">
        <f>IF(AND(BV$146&gt;4,BT21=1),6)+IF(AND(BV$146&gt;4,BT21=2),4)+IF(AND(BV$146&gt;4,BT21=3),3)+IF(AND(BV$146&gt;4,BT21=4),2)+IF(AND(BV$146&gt;4,BT21=5),1)+IF(AND(BV$146&gt;4,BT21&gt;5),1)+IF(AND(BV$146=4,BT21=1),4)+IF(AND(BV$146=4,BT21=2),3)+IF(AND(BV$146=4,BT21=3),2)+IF(AND(BV$146=4,BT21=4),1)+IF(AND(BV$146=3,BT21=1),3)+IF(AND(BV$146=3,BT21=2),2)+IF(AND(BV$146=3,BT21=3),1)+IF(AND(BV$146=2,BT21=1),2)+IF(AND(BV$146=2,BT21=2),1)+IF(AND(BV$146=1,BT21=1),1)</f>
        <v>3</v>
      </c>
      <c r="BV21" s="5">
        <v>2</v>
      </c>
      <c r="BW21" s="5">
        <v>4</v>
      </c>
      <c r="BX21" s="4">
        <f>IF(AND(BV$146&gt;4,BV21=1),12)+IF(AND(BV$146&gt;4,BV21=2),8)+IF(AND(BV$146&gt;4,BV21=3),6)+IF(AND(BV$146&gt;4,BV21=4),5)+IF(AND(BV$146&gt;4,BV21=5),4)+IF(AND(BV$146&gt;4,BV21=6),3)+IF(AND(BV$146&gt;4,BV21=7),2)+IF(AND(BV$146&gt;4,BV21&gt;7),1)+IF(AND(BV$146=4,BV21=1),8)+IF(AND(BV$146=4,BV21=2),6)+IF(AND(BV$146=4,BV21=3),4)+IF(AND(BV$146=4,BV21=4),2)+IF(AND(BV$146=3,BV21=1),6)+IF(AND(BV$146=3,BV21=2),4)+IF(AND(BV$146=3,BV21=3),2)+IF(AND(BV$146=2,BV21=1),4)+IF(AND(BV$146=2,BV21=2),2)+IF(AND(BV$146=1,BV21=1),2)</f>
        <v>8</v>
      </c>
      <c r="BY21" s="4">
        <f>IF(AND(BV$146&gt;4,BW21=1),12)+IF(AND(BV$146&gt;4,BW21=2),8)+IF(AND(BV$146&gt;4,BW21=3),6)+IF(AND(BV$146&gt;4,BW21=4),5)+IF(AND(BV$146&gt;4,BW21=5),4)+IF(AND(BV$1946&gt;4,BW21=6),3)+IF(AND(BV$146&gt;4,BW21=7),2)+IF(AND(BV$146&gt;4,BW21&gt;7),1)+IF(AND(BV$146=4,BW21=1),8)+IF(AND(BV$146=4,BW21=2),6)+IF(AND(BV$146=4,BW21=3),4)+IF(AND(BV$146=4,BW21=4),2)+IF(AND(BV$146=3,BW21=1),6)+IF(AND(BV$146=3,BW21=2),4)+IF(AND(BV$146=3,BW21=3),2)+IF(AND(BV$146=2,BW21=1),4)+IF(AND(BV$146=2,BW21=2),2)+IF(AND(BV$146=1,BW21=1),2)</f>
        <v>5</v>
      </c>
      <c r="BZ21" s="2" t="s">
        <v>21</v>
      </c>
      <c r="CA21" s="4">
        <f t="shared" si="5"/>
        <v>16</v>
      </c>
      <c r="CB21" s="11">
        <f t="shared" si="6"/>
        <v>16</v>
      </c>
      <c r="CC21" s="2">
        <v>27.719000000000001</v>
      </c>
      <c r="CD21" s="2">
        <v>27.611999999999998</v>
      </c>
      <c r="CE21" s="2" t="s">
        <v>21</v>
      </c>
      <c r="CF21" s="6"/>
      <c r="CG21" s="6"/>
      <c r="CH21" s="19">
        <f t="shared" si="7"/>
        <v>25.544</v>
      </c>
      <c r="CI21" s="2">
        <v>27.117000000000001</v>
      </c>
      <c r="CJ21" s="3">
        <v>2</v>
      </c>
      <c r="CK21" s="4">
        <f>IF(AND(CL$146&gt;4,CJ21=1),6)+IF(AND(CL$146&gt;4,CJ21=2),4)+IF(AND(CL$146&gt;4,CJ21=3),3)+IF(AND(CL$146&gt;4,CJ21=4),2)+IF(AND(CL$146&gt;4,CJ21=5),1)+IF(AND(CL$146&gt;4,CJ21&gt;5),1)+IF(AND(CL$146=4,CJ21=1),4)+IF(AND(CL$146=4,CJ21=2),3)+IF(AND(CL$146=4,CJ21=3),2)+IF(AND(CL$146=4,CJ21=4),1)+IF(AND(CL$146=3,CJ21=1),3)+IF(AND(CL$146=3,CJ21=2),2)+IF(AND(CL$146=3,CJ21=3),1)+IF(AND(CL$146=2,CJ21=1),2)+IF(AND(CL$146=2,CJ21=2),1)+IF(AND(CL$146=1,CJ21=1),1)</f>
        <v>2</v>
      </c>
      <c r="CL21" s="5">
        <v>2</v>
      </c>
      <c r="CM21" s="5"/>
      <c r="CN21" s="4">
        <f>IF(AND(CL$146&gt;4,CL21=1),12)+IF(AND(CL$146&gt;4,CL21=2),8)+IF(AND(CL$146&gt;4,CL21=3),6)+IF(AND(CL$146&gt;4,CL21=4),5)+IF(AND(CL$146&gt;4,CL21=5),4)+IF(AND(CL$146&gt;4,CL21=6),3)+IF(AND(CL$146&gt;4,CL21=7),2)+IF(AND(CL$146&gt;4,CL21&gt;7),1)+IF(AND(CL$146=4,CL21=1),8)+IF(AND(CL$146=4,CL21=2),6)+IF(AND(CL$146=4,CL21=3),4)+IF(AND(CL$146=4,CL21=4),2)+IF(AND(CL$146=3,CL21=1),6)+IF(AND(CL$146=3,CL21=2),4)+IF(AND(CL$146=3,CL21=3),2)+IF(AND(CL$146=2,CL21=1),4)+IF(AND(CL$146=2,CL21=2),2)+IF(AND(CL$146=1,CL21=1),2)</f>
        <v>4</v>
      </c>
      <c r="CO21" s="4">
        <f>IF(AND(CL$146&gt;4,CM21=1),12)+IF(AND(CL$146&gt;4,CM21=2),8)+IF(AND(CL$146&gt;4,CM21=3),6)+IF(AND(CL$146&gt;4,CM21=4),5)+IF(AND(CL$146&gt;4,CM21=5),4)+IF(AND(CL$1946&gt;4,CM21=6),3)+IF(AND(CL$146&gt;4,CM21=7),2)+IF(AND(CL$146&gt;4,CM21&gt;7),1)+IF(AND(CL$146=4,CM21=1),8)+IF(AND(CL$146=4,CM21=2),6)+IF(AND(CL$146=4,CM21=3),4)+IF(AND(CL$146=4,CM21=4),2)+IF(AND(CL$146=3,CM21=1),6)+IF(AND(CL$146=3,CM21=2),4)+IF(AND(CL$146=3,CM21=3),2)+IF(AND(CL$146=2,CM21=1),4)+IF(AND(CL$146=2,CM21=2),2)+IF(AND(CL$146=1,CM21=1),2)</f>
        <v>0</v>
      </c>
      <c r="CP21" s="2" t="s">
        <v>21</v>
      </c>
      <c r="CQ21" s="4">
        <f t="shared" si="8"/>
        <v>6</v>
      </c>
      <c r="CR21" s="11">
        <f t="shared" si="9"/>
        <v>22</v>
      </c>
      <c r="CS21" s="10">
        <v>26.88</v>
      </c>
      <c r="CT21" s="2"/>
      <c r="CU21" s="2" t="s">
        <v>21</v>
      </c>
      <c r="CV21" s="6"/>
      <c r="CW21" s="6"/>
      <c r="CX21" s="19">
        <f t="shared" si="10"/>
        <v>25.544</v>
      </c>
      <c r="CY21" s="2">
        <v>28.236999999999998</v>
      </c>
      <c r="CZ21" s="3">
        <v>4</v>
      </c>
      <c r="DA21" s="4">
        <f>IF(AND(DB$146&gt;4,CZ21=1),6)+IF(AND(DB$146&gt;4,CZ21=2),4)+IF(AND(DB$146&gt;4,CZ21=3),3)+IF(AND(DB$146&gt;4,CZ21=4),2)+IF(AND(DB$146&gt;4,CZ21=5),1)+IF(AND(DB$146&gt;4,CZ21&gt;5),1)+IF(AND(DB$146=4,CZ21=1),4)+IF(AND(DB$146=4,CZ21=2),3)+IF(AND(DB$146=4,CZ21=3),2)+IF(AND(DB$146=4,CZ21=4),1)+IF(AND(DB$146=3,CZ21=1),3)+IF(AND(DB$146=3,CZ21=2),2)+IF(AND(DB$146=3,CZ21=3),1)+IF(AND(DB$146=2,CZ21=1),2)+IF(AND(DB$146=2,CZ21=2),1)+IF(AND(DB$146=1,CZ21=1),1)</f>
        <v>2</v>
      </c>
      <c r="DB21" s="5"/>
      <c r="DC21" s="5"/>
      <c r="DD21" s="4">
        <f>IF(AND(DB$146&gt;4,DB21=1),12)+IF(AND(DB$146&gt;4,DB21=2),8)+IF(AND(DB$146&gt;4,DB21=3),6)+IF(AND(DB$146&gt;4,DB21=4),5)+IF(AND(DB$146&gt;4,DB21=5),4)+IF(AND(DB$146&gt;4,DB21=6),3)+IF(AND(DB$146&gt;4,DB21=7),2)+IF(AND(DB$146&gt;4,DB21&gt;7),1)+IF(AND(DB$146=4,DB21=1),8)+IF(AND(DB$146=4,DB21=2),6)+IF(AND(DB$146=4,DB21=3),4)+IF(AND(DB$146=4,DB21=4),2)+IF(AND(DB$146=3,DB21=1),6)+IF(AND(DB$146=3,DB21=2),4)+IF(AND(DB$146=3,DB21=3),2)+IF(AND(DB$146=2,DB21=1),4)+IF(AND(DB$146=2,DB21=2),2)+IF(AND(DB$146=1,DB21=1),2)</f>
        <v>0</v>
      </c>
      <c r="DE21" s="4">
        <f>IF(AND(DB$146&gt;4,DC21=1),12)+IF(AND(DB$146&gt;4,DC21=2),8)+IF(AND(DB$146&gt;4,DC21=3),6)+IF(AND(DB$146&gt;4,DC21=4),5)+IF(AND(DB$146&gt;4,DC21=5),4)+IF(AND(DB$1946&gt;4,DC21=6),3)+IF(AND(DB$146&gt;4,DC21=7),2)+IF(AND(DB$146&gt;4,DC21&gt;7),1)+IF(AND(DB$146=4,DC21=1),8)+IF(AND(DB$146=4,DC21=2),6)+IF(AND(DB$146=4,DC21=3),4)+IF(AND(DB$146=4,DC21=4),2)+IF(AND(DB$146=3,DC21=1),6)+IF(AND(DB$146=3,DC21=2),4)+IF(AND(DB$146=3,DC21=3),2)+IF(AND(DB$146=2,DC21=1),4)+IF(AND(DB$146=2,DC21=2),2)+IF(AND(DB$146=1,DC21=1),2)</f>
        <v>0</v>
      </c>
      <c r="DF21" s="2" t="s">
        <v>21</v>
      </c>
      <c r="DG21" s="4">
        <f t="shared" si="11"/>
        <v>2</v>
      </c>
      <c r="DH21" s="11">
        <f t="shared" si="12"/>
        <v>24</v>
      </c>
      <c r="DI21" s="10"/>
      <c r="DJ21" s="2"/>
      <c r="DK21" s="2" t="s">
        <v>21</v>
      </c>
      <c r="DL21" s="2"/>
      <c r="DM21" s="6"/>
      <c r="DN21" s="19">
        <f t="shared" si="13"/>
        <v>25.544</v>
      </c>
    </row>
    <row r="22" spans="1:118">
      <c r="A22" s="13">
        <v>12</v>
      </c>
      <c r="B22" s="1" t="s">
        <v>126</v>
      </c>
      <c r="C22" s="2">
        <v>35716</v>
      </c>
      <c r="D22" s="1">
        <v>144</v>
      </c>
      <c r="E22" s="1" t="s">
        <v>125</v>
      </c>
      <c r="F22" s="57">
        <v>25.672000000000001</v>
      </c>
      <c r="G22" s="2"/>
      <c r="H22" s="3"/>
      <c r="I22" s="4">
        <f>IF(AND(J$146&gt;4,H22=1),6)+IF(AND(J$146&gt;4,H22=2),4)+IF(AND(J$146&gt;4,H22=3),3)+IF(AND(J$146&gt;4,H22=4),2)+IF(AND(J$146&gt;4,H22=5),1)+IF(AND(J$146&gt;4,H22&gt;5),1)+IF(AND(J$146=4,H22=1),4)+IF(AND(J$146=4,H22=2),3)+IF(AND(J$146=4,H22=3),2)+IF(AND(J$146=4,H22=4),1)+IF(AND(J$146=3,H22=1),3)+IF(AND(J$146=3,H22=2),2)+IF(AND(J$146=3,H22=3),1)+IF(AND(J$146=2,H22=1),2)+IF(AND(J$146=2,H22=2),1)+IF(AND(J$146=1,H22=1),1)</f>
        <v>0</v>
      </c>
      <c r="J22" s="5">
        <v>2</v>
      </c>
      <c r="K22" s="5">
        <v>2</v>
      </c>
      <c r="L22" s="4">
        <f>IF(AND(J$146&gt;4,J22=1),12)+IF(AND(J$146&gt;4,J22=2),8)+IF(AND(J$146&gt;4,J22=3),6)+IF(AND(J$146&gt;4,J22=4),5)+IF(AND(J$146&gt;4,J22=5),4)+IF(AND(J$146&gt;4,J22=6),3)+IF(AND(J$146&gt;4,J22=7),2)+IF(AND(J$146&gt;4,J22&gt;7),1)+IF(AND(J$146=4,J22=1),8)+IF(AND(J$146=4,J22=2),6)+IF(AND(J$146=4,J22=3),4)+IF(AND(J$146=4,J22=4),2)+IF(AND(J$146=3,J22=1),6)+IF(AND(J$146=3,J22=2),4)+IF(AND(J$146=3,J22=3),2)+IF(AND(J$146=2,J22=1),4)+IF(AND(J$146=2,J22=2),2)+IF(AND(J$146=1,J22=1),2)</f>
        <v>2</v>
      </c>
      <c r="M22" s="4">
        <f>IF(AND(J$146&gt;4,K22=1),12)+IF(AND(J$146&gt;4,K22=2),8)+IF(AND(J$146&gt;4,K22=3),6)+IF(AND(J$146&gt;4,K22=4),5)+IF(AND(J$146&gt;4,K22=5),4)+IF(AND(J$1946&gt;4,K22=6),3)+IF(AND(J$146&gt;4,K22=7),2)+IF(AND(J$146&gt;4,K22&gt;7),1)+IF(AND(J$146=4,K22=1),8)+IF(AND(J$146=4,K22=2),6)+IF(AND(J$146=4,K22=3),4)+IF(AND(J$146=4,K22=4),2)+IF(AND(J$146=3,K22=1),6)+IF(AND(J$146=3,K22=2),4)+IF(AND(J$146=3,K22=3),2)+IF(AND(J$146=2,K22=1),4)+IF(AND(J$146=2,K22=2),2)+IF(AND(J$146=1,K22=1),2)</f>
        <v>2</v>
      </c>
      <c r="N22" s="2" t="s">
        <v>21</v>
      </c>
      <c r="O22" s="4">
        <f>+I22+L22+M22+U22</f>
        <v>4</v>
      </c>
      <c r="P22" s="11">
        <f>O22</f>
        <v>4</v>
      </c>
      <c r="Q22" s="2">
        <v>28.181999999999999</v>
      </c>
      <c r="R22" s="2">
        <v>28.344000000000001</v>
      </c>
      <c r="S22" s="2" t="s">
        <v>21</v>
      </c>
      <c r="T22" s="6"/>
      <c r="U22" s="6"/>
      <c r="V22" s="19">
        <f>MIN(F22,G22,Q22,R22)</f>
        <v>25.672000000000001</v>
      </c>
      <c r="W22" s="2"/>
      <c r="X22" s="3"/>
      <c r="Y22" s="4">
        <f>IF(AND(Z$146&gt;4,X22=1),6)+IF(AND(Z$146&gt;4,X22=2),4)+IF(AND(Z$146&gt;4,X22=3),3)+IF(AND(Z$146&gt;4,X22=4),2)+IF(AND(Z$146&gt;4,X22=5),1)+IF(AND(Z$146&gt;4,X22&gt;5),1)+IF(AND(Z$146=4,X22=1),4)+IF(AND(Z$146=4,X22=2),3)+IF(AND(Z$146=4,X22=3),2)+IF(AND(Z$146=4,X22=4),1)+IF(AND(Z$146=3,X22=1),3)+IF(AND(Z$146=3,X22=2),2)+IF(AND(Z$146=3,X22=3),1)+IF(AND(Z$146=2,X22=1),2)+IF(AND(Z$146=2,X22=2),1)+IF(AND(Z$146=1,X22=1),1)</f>
        <v>0</v>
      </c>
      <c r="Z22" s="5"/>
      <c r="AA22" s="5"/>
      <c r="AB22" s="4">
        <f>IF(AND(Z$146&gt;4,Z22=1),12)+IF(AND(Z$146&gt;4,Z22=2),8)+IF(AND(Z$146&gt;4,Z22=3),6)+IF(AND(Z$146&gt;4,Z22=4),5)+IF(AND(Z$146&gt;4,Z22=5),4)+IF(AND(Z$146&gt;4,Z22=6),3)+IF(AND(Z$146&gt;4,Z22=7),2)+IF(AND(Z$146&gt;4,Z22&gt;7),1)+IF(AND(Z$146=4,Z22=1),8)+IF(AND(Z$146=4,Z22=2),6)+IF(AND(Z$146=4,Z22=3),4)+IF(AND(Z$146=4,Z22=4),2)+IF(AND(Z$146=3,Z22=1),6)+IF(AND(Z$146=3,Z22=2),4)+IF(AND(Z$146=3,Z22=3),2)+IF(AND(Z$146=2,Z22=1),4)+IF(AND(Z$146=2,Z22=2),2)+IF(AND(Z$146=1,Z22=1),2)</f>
        <v>0</v>
      </c>
      <c r="AC22" s="4">
        <f>IF(AND(Z$146&gt;4,AA22=1),12)+IF(AND(Z$146&gt;4,AA22=2),8)+IF(AND(Z$146&gt;4,AA22=3),6)+IF(AND(Z$146&gt;4,AA22=4),5)+IF(AND(Z$146&gt;4,AA22=5),4)+IF(AND(Z$1946&gt;4,AA22=6),3)+IF(AND(Z$146&gt;4,AA22=7),2)+IF(AND(Z$146&gt;4,AA22&gt;7),1)+IF(AND(Z$146=4,AA22=1),8)+IF(AND(Z$146=4,AA22=2),6)+IF(AND(Z$146=4,AA22=3),4)+IF(AND(Z$146=4,AA22=4),2)+IF(AND(Z$146=3,AA22=1),6)+IF(AND(Z$146=3,AA22=2),4)+IF(AND(Z$146=3,AA22=3),2)+IF(AND(Z$146=2,AA22=1),4)+IF(AND(Z$146=2,AA22=2),2)+IF(AND(Z$146=1,AA22=1),2)</f>
        <v>0</v>
      </c>
      <c r="AD22" s="2" t="s">
        <v>21</v>
      </c>
      <c r="AE22" s="4">
        <f>+Y22+AB22+AC22+AK22</f>
        <v>0</v>
      </c>
      <c r="AF22" s="11">
        <f>AE22+P22</f>
        <v>4</v>
      </c>
      <c r="AG22" s="2"/>
      <c r="AH22" s="2"/>
      <c r="AI22" s="2" t="s">
        <v>21</v>
      </c>
      <c r="AJ22" s="6"/>
      <c r="AK22" s="6"/>
      <c r="AL22" s="19">
        <f>MIN(V22,W22,AG22,AH22)</f>
        <v>25.672000000000001</v>
      </c>
      <c r="AM22" s="2"/>
      <c r="AN22" s="3"/>
      <c r="AO22" s="4">
        <f>IF(AND(AP$146&gt;4,AN22=1),6)+IF(AND(AP$146&gt;4,AN22=2),4)+IF(AND(AP$146&gt;4,AN22=3),3)+IF(AND(AP$146&gt;4,AN22=4),2)+IF(AND(AP$146&gt;4,AN22=5),1)+IF(AND(AP$146&gt;4,AN22&gt;5),1)+IF(AND(AP$146=4,AN22=1),4)+IF(AND(AP$146=4,AN22=2),3)+IF(AND(AP$146=4,AN22=3),2)+IF(AND(AP$146=4,AN22=4),1)+IF(AND(AP$146=3,AN22=1),3)+IF(AND(AP$146=3,AN22=2),2)+IF(AND(AP$146=3,AN22=3),1)+IF(AND(AP$146=2,AN22=1),2)+IF(AND(AP$146=2,AN22=2),1)+IF(AND(AP$146=1,AN22=1),1)</f>
        <v>0</v>
      </c>
      <c r="AP22" s="5"/>
      <c r="AQ22" s="5"/>
      <c r="AR22" s="4">
        <f>IF(AND(AP$146&gt;4,AP22=1),12)+IF(AND(AP$146&gt;4,AP22=2),8)+IF(AND(AP$146&gt;4,AP22=3),6)+IF(AND(AP$146&gt;4,AP22=4),5)+IF(AND(AP$146&gt;4,AP22=5),4)+IF(AND(AP$146&gt;4,AP22=6),3)+IF(AND(AP$146&gt;4,AP22=7),2)+IF(AND(AP$146&gt;4,AP22&gt;7),1)+IF(AND(AP$146=4,AP22=1),8)+IF(AND(AP$146=4,AP22=2),6)+IF(AND(AP$146=4,AP22=3),4)+IF(AND(AP$146=4,AP22=4),2)+IF(AND(AP$146=3,AP22=1),6)+IF(AND(AP$146=3,AP22=2),4)+IF(AND(AP$146=3,AP22=3),2)+IF(AND(AP$146=2,AP22=1),4)+IF(AND(AP$146=2,AP22=2),2)+IF(AND(AP$146=1,AP22=1),2)</f>
        <v>0</v>
      </c>
      <c r="AS22" s="4">
        <f>IF(AND(AP$146&gt;4,AQ22=1),12)+IF(AND(AP$146&gt;4,AQ22=2),8)+IF(AND(AP$146&gt;4,AQ22=3),6)+IF(AND(AP$146&gt;4,AQ22=4),5)+IF(AND(AP$146&gt;4,AQ22=5),4)+IF(AND(AP$1946&gt;4,AQ22=6),3)+IF(AND(AP$146&gt;4,AQ22=7),2)+IF(AND(AP$146&gt;4,AQ22&gt;7),1)+IF(AND(AP$146=4,AQ22=1),8)+IF(AND(AP$146=4,AQ22=2),6)+IF(AND(AP$146=4,AQ22=3),4)+IF(AND(AP$146=4,AQ22=4),2)+IF(AND(AP$146=3,AQ22=1),6)+IF(AND(AP$146=3,AQ22=2),4)+IF(AND(AP$146=3,AQ22=3),2)+IF(AND(AP$146=2,AQ22=1),4)+IF(AND(AP$146=2,AQ22=2),2)+IF(AND(AP$146=1,AQ22=1),2)</f>
        <v>0</v>
      </c>
      <c r="AT22" s="2" t="s">
        <v>21</v>
      </c>
      <c r="AU22" s="4">
        <f>+AO22+AR22+AS22+BA22</f>
        <v>0</v>
      </c>
      <c r="AV22" s="11">
        <f>AU22+AF22</f>
        <v>4</v>
      </c>
      <c r="AW22" s="2"/>
      <c r="AX22" s="2"/>
      <c r="AY22" s="2" t="s">
        <v>21</v>
      </c>
      <c r="AZ22" s="6"/>
      <c r="BA22" s="6"/>
      <c r="BB22" s="19">
        <f t="shared" si="1"/>
        <v>25.672000000000001</v>
      </c>
      <c r="BC22" s="2"/>
      <c r="BD22" s="3"/>
      <c r="BE22" s="4">
        <f>IF(AND(BF$146&gt;4,BD22=1),6)+IF(AND(BF$146&gt;4,BD22=2),4)+IF(AND(BF$146&gt;4,BD22=3),3)+IF(AND(BF$146&gt;4,BD22=4),2)+IF(AND(BF$146&gt;4,BD22=5),1)+IF(AND(BF$146&gt;4,BD22&gt;5),1)+IF(AND(BF$146=4,BD22=1),4)+IF(AND(BF$146=4,BD22=2),3)+IF(AND(BF$146=4,BD22=3),2)+IF(AND(BF$146=4,BD22=4),1)+IF(AND(BF$146=3,BD22=1),3)+IF(AND(BF$146=3,BD22=2),2)+IF(AND(BF$146=3,BD22=3),1)+IF(AND(BF$146=2,BD22=1),2)+IF(AND(BF$146=2,BD22=2),1)+IF(AND(BF$146=1,BD22=1),1)</f>
        <v>0</v>
      </c>
      <c r="BF22" s="5"/>
      <c r="BG22" s="5"/>
      <c r="BH22" s="4">
        <f>IF(AND(BF$146&gt;4,BF22=1),12)+IF(AND(BF$146&gt;4,BF22=2),8)+IF(AND(BF$146&gt;4,BF22=3),6)+IF(AND(BF$146&gt;4,BF22=4),5)+IF(AND(BF$146&gt;4,BF22=5),4)+IF(AND(BF$146&gt;4,BF22=6),3)+IF(AND(BF$146&gt;4,BF22=7),2)+IF(AND(BF$146&gt;4,BF22&gt;7),1)+IF(AND(BF$146=4,BF22=1),8)+IF(AND(BF$146=4,BF22=2),6)+IF(AND(BF$146=4,BF22=3),4)+IF(AND(BF$146=4,BF22=4),2)+IF(AND(BF$146=3,BF22=1),6)+IF(AND(BF$146=3,BF22=2),4)+IF(AND(BF$146=3,BF22=3),2)+IF(AND(BF$146=2,BF22=1),4)+IF(AND(BF$146=2,BF22=2),2)+IF(AND(BF$146=1,BF22=1),2)</f>
        <v>0</v>
      </c>
      <c r="BI22" s="4">
        <f>IF(AND(BF$146&gt;4,BG22=1),12)+IF(AND(BF$146&gt;4,BG22=2),8)+IF(AND(BF$146&gt;4,BG22=3),6)+IF(AND(BF$146&gt;4,BG22=4),5)+IF(AND(BF$146&gt;4,BG22=5),4)+IF(AND(BF$1946&gt;4,BG22=6),3)+IF(AND(BF$146&gt;4,BG22=7),2)+IF(AND(BF$146&gt;4,BG22&gt;7),1)+IF(AND(BF$146=4,BG22=1),8)+IF(AND(BF$146=4,BG22=2),6)+IF(AND(BF$146=4,BG22=3),4)+IF(AND(BF$146=4,BG22=4),2)+IF(AND(BF$146=3,BG22=1),6)+IF(AND(BF$146=3,BG22=2),4)+IF(AND(BF$146=3,BG22=3),2)+IF(AND(BF$146=2,BG22=1),4)+IF(AND(BF$146=2,BG22=2),2)+IF(AND(BF$146=1,BG22=1),2)</f>
        <v>0</v>
      </c>
      <c r="BJ22" s="2" t="s">
        <v>21</v>
      </c>
      <c r="BK22" s="4">
        <f t="shared" si="2"/>
        <v>0</v>
      </c>
      <c r="BL22" s="11">
        <f t="shared" si="3"/>
        <v>4</v>
      </c>
      <c r="BM22" s="2"/>
      <c r="BN22" s="2"/>
      <c r="BO22" s="2" t="s">
        <v>21</v>
      </c>
      <c r="BP22" s="6"/>
      <c r="BQ22" s="6"/>
      <c r="BR22" s="19">
        <f t="shared" si="4"/>
        <v>25.672000000000001</v>
      </c>
      <c r="BS22" s="2">
        <v>44.793999999999997</v>
      </c>
      <c r="BT22" s="3">
        <v>4</v>
      </c>
      <c r="BU22" s="4">
        <f>IF(AND(BV$146&gt;4,BT22=1),6)+IF(AND(BV$146&gt;4,BT22=2),4)+IF(AND(BV$146&gt;4,BT22=3),3)+IF(AND(BV$146&gt;4,BT22=4),2)+IF(AND(BV$146&gt;4,BT22=5),1)+IF(AND(BV$146&gt;4,BT22&gt;5),1)+IF(AND(BV$146=4,BT22=1),4)+IF(AND(BV$146=4,BT22=2),3)+IF(AND(BV$146=4,BT22=3),2)+IF(AND(BV$146=4,BT22=4),1)+IF(AND(BV$146=3,BT22=1),3)+IF(AND(BV$146=3,BT22=2),2)+IF(AND(BV$146=3,BT22=3),1)+IF(AND(BV$146=2,BT22=1),2)+IF(AND(BV$146=2,BT22=2),1)+IF(AND(BV$146=1,BT22=1),1)</f>
        <v>2</v>
      </c>
      <c r="BV22" s="5">
        <v>4</v>
      </c>
      <c r="BW22" s="5">
        <v>1</v>
      </c>
      <c r="BX22" s="4">
        <f>IF(AND(BV$146&gt;4,BV22=1),12)+IF(AND(BV$146&gt;4,BV22=2),8)+IF(AND(BV$146&gt;4,BV22=3),6)+IF(AND(BV$146&gt;4,BV22=4),5)+IF(AND(BV$146&gt;4,BV22=5),4)+IF(AND(BV$146&gt;4,BV22=6),3)+IF(AND(BV$146&gt;4,BV22=7),2)+IF(AND(BV$146&gt;4,BV22&gt;7),1)+IF(AND(BV$146=4,BV22=1),8)+IF(AND(BV$146=4,BV22=2),6)+IF(AND(BV$146=4,BV22=3),4)+IF(AND(BV$146=4,BV22=4),2)+IF(AND(BV$146=3,BV22=1),6)+IF(AND(BV$146=3,BV22=2),4)+IF(AND(BV$146=3,BV22=3),2)+IF(AND(BV$146=2,BV22=1),4)+IF(AND(BV$146=2,BV22=2),2)+IF(AND(BV$146=1,BV22=1),2)</f>
        <v>5</v>
      </c>
      <c r="BY22" s="4">
        <f>IF(AND(BV$146&gt;4,BW22=1),12)+IF(AND(BV$146&gt;4,BW22=2),8)+IF(AND(BV$146&gt;4,BW22=3),6)+IF(AND(BV$146&gt;4,BW22=4),5)+IF(AND(BV$146&gt;4,BW22=5),4)+IF(AND(BV$1946&gt;4,BW22=6),3)+IF(AND(BV$146&gt;4,BW22=7),2)+IF(AND(BV$146&gt;4,BW22&gt;7),1)+IF(AND(BV$146=4,BW22=1),8)+IF(AND(BV$146=4,BW22=2),6)+IF(AND(BV$146=4,BW22=3),4)+IF(AND(BV$146=4,BW22=4),2)+IF(AND(BV$146=3,BW22=1),6)+IF(AND(BV$146=3,BW22=2),4)+IF(AND(BV$146=3,BW22=3),2)+IF(AND(BV$146=2,BW22=1),4)+IF(AND(BV$146=2,BW22=2),2)+IF(AND(BV$146=1,BW22=1),2)</f>
        <v>12</v>
      </c>
      <c r="BZ22" s="2" t="s">
        <v>21</v>
      </c>
      <c r="CA22" s="4">
        <f t="shared" si="5"/>
        <v>19</v>
      </c>
      <c r="CB22" s="11">
        <f t="shared" si="6"/>
        <v>23</v>
      </c>
      <c r="CC22" s="2">
        <v>28.704000000000001</v>
      </c>
      <c r="CD22" s="2">
        <v>26.835000000000001</v>
      </c>
      <c r="CE22" s="2" t="s">
        <v>21</v>
      </c>
      <c r="CF22" s="6"/>
      <c r="CG22" s="6"/>
      <c r="CH22" s="19">
        <f t="shared" si="7"/>
        <v>25.672000000000001</v>
      </c>
      <c r="CI22" s="2"/>
      <c r="CJ22" s="3"/>
      <c r="CK22" s="4">
        <f>IF(AND(CL$146&gt;4,CJ22=1),6)+IF(AND(CL$146&gt;4,CJ22=2),4)+IF(AND(CL$146&gt;4,CJ22=3),3)+IF(AND(CL$146&gt;4,CJ22=4),2)+IF(AND(CL$146&gt;4,CJ22=5),1)+IF(AND(CL$146&gt;4,CJ22&gt;5),1)+IF(AND(CL$146=4,CJ22=1),4)+IF(AND(CL$146=4,CJ22=2),3)+IF(AND(CL$146=4,CJ22=3),2)+IF(AND(CL$146=4,CJ22=4),1)+IF(AND(CL$146=3,CJ22=1),3)+IF(AND(CL$146=3,CJ22=2),2)+IF(AND(CL$146=3,CJ22=3),1)+IF(AND(CL$146=2,CJ22=1),2)+IF(AND(CL$146=2,CJ22=2),1)+IF(AND(CL$146=1,CJ22=1),1)</f>
        <v>0</v>
      </c>
      <c r="CL22" s="5"/>
      <c r="CM22" s="5"/>
      <c r="CN22" s="4">
        <f>IF(AND(CL$146&gt;4,CL22=1),12)+IF(AND(CL$146&gt;4,CL22=2),8)+IF(AND(CL$146&gt;4,CL22=3),6)+IF(AND(CL$146&gt;4,CL22=4),5)+IF(AND(CL$146&gt;4,CL22=5),4)+IF(AND(CL$146&gt;4,CL22=6),3)+IF(AND(CL$146&gt;4,CL22=7),2)+IF(AND(CL$146&gt;4,CL22&gt;7),1)+IF(AND(CL$146=4,CL22=1),8)+IF(AND(CL$146=4,CL22=2),6)+IF(AND(CL$146=4,CL22=3),4)+IF(AND(CL$146=4,CL22=4),2)+IF(AND(CL$146=3,CL22=1),6)+IF(AND(CL$146=3,CL22=2),4)+IF(AND(CL$146=3,CL22=3),2)+IF(AND(CL$146=2,CL22=1),4)+IF(AND(CL$146=2,CL22=2),2)+IF(AND(CL$146=1,CL22=1),2)</f>
        <v>0</v>
      </c>
      <c r="CO22" s="4">
        <f>IF(AND(CL$146&gt;4,CM22=1),12)+IF(AND(CL$146&gt;4,CM22=2),8)+IF(AND(CL$146&gt;4,CM22=3),6)+IF(AND(CL$146&gt;4,CM22=4),5)+IF(AND(CL$146&gt;4,CM22=5),4)+IF(AND(CL$1946&gt;4,CM22=6),3)+IF(AND(CL$146&gt;4,CM22=7),2)+IF(AND(CL$146&gt;4,CM22&gt;7),1)+IF(AND(CL$146=4,CM22=1),8)+IF(AND(CL$146=4,CM22=2),6)+IF(AND(CL$146=4,CM22=3),4)+IF(AND(CL$146=4,CM22=4),2)+IF(AND(CL$146=3,CM22=1),6)+IF(AND(CL$146=3,CM22=2),4)+IF(AND(CL$146=3,CM22=3),2)+IF(AND(CL$146=2,CM22=1),4)+IF(AND(CL$146=2,CM22=2),2)+IF(AND(CL$146=1,CM22=1),2)</f>
        <v>0</v>
      </c>
      <c r="CP22" s="2" t="s">
        <v>21</v>
      </c>
      <c r="CQ22" s="4">
        <f t="shared" si="8"/>
        <v>0</v>
      </c>
      <c r="CR22" s="11">
        <f t="shared" si="9"/>
        <v>23</v>
      </c>
      <c r="CS22" s="2"/>
      <c r="CT22" s="2"/>
      <c r="CU22" s="2" t="s">
        <v>21</v>
      </c>
      <c r="CV22" s="6"/>
      <c r="CW22" s="6"/>
      <c r="CX22" s="19">
        <f t="shared" si="10"/>
        <v>25.672000000000001</v>
      </c>
      <c r="CY22" s="2"/>
      <c r="CZ22" s="3"/>
      <c r="DA22" s="4">
        <f>IF(AND(DB$146&gt;4,CZ22=1),6)+IF(AND(DB$146&gt;4,CZ22=2),4)+IF(AND(DB$146&gt;4,CZ22=3),3)+IF(AND(DB$146&gt;4,CZ22=4),2)+IF(AND(DB$146&gt;4,CZ22=5),1)+IF(AND(DB$146&gt;4,CZ22&gt;5),1)+IF(AND(DB$146=4,CZ22=1),4)+IF(AND(DB$146=4,CZ22=2),3)+IF(AND(DB$146=4,CZ22=3),2)+IF(AND(DB$146=4,CZ22=4),1)+IF(AND(DB$146=3,CZ22=1),3)+IF(AND(DB$146=3,CZ22=2),2)+IF(AND(DB$146=3,CZ22=3),1)+IF(AND(DB$146=2,CZ22=1),2)+IF(AND(DB$146=2,CZ22=2),1)+IF(AND(DB$146=1,CZ22=1),1)</f>
        <v>0</v>
      </c>
      <c r="DB22" s="5"/>
      <c r="DC22" s="5"/>
      <c r="DD22" s="4">
        <f>IF(AND(DB$146&gt;4,DB22=1),12)+IF(AND(DB$146&gt;4,DB22=2),8)+IF(AND(DB$146&gt;4,DB22=3),6)+IF(AND(DB$146&gt;4,DB22=4),5)+IF(AND(DB$146&gt;4,DB22=5),4)+IF(AND(DB$146&gt;4,DB22=6),3)+IF(AND(DB$146&gt;4,DB22=7),2)+IF(AND(DB$146&gt;4,DB22&gt;7),1)+IF(AND(DB$146=4,DB22=1),8)+IF(AND(DB$146=4,DB22=2),6)+IF(AND(DB$146=4,DB22=3),4)+IF(AND(DB$146=4,DB22=4),2)+IF(AND(DB$146=3,DB22=1),6)+IF(AND(DB$146=3,DB22=2),4)+IF(AND(DB$146=3,DB22=3),2)+IF(AND(DB$146=2,DB22=1),4)+IF(AND(DB$146=2,DB22=2),2)+IF(AND(DB$146=1,DB22=1),2)</f>
        <v>0</v>
      </c>
      <c r="DE22" s="4">
        <f>IF(AND(DB$146&gt;4,DC22=1),12)+IF(AND(DB$146&gt;4,DC22=2),8)+IF(AND(DB$146&gt;4,DC22=3),6)+IF(AND(DB$146&gt;4,DC22=4),5)+IF(AND(DB$146&gt;4,DC22=5),4)+IF(AND(DB$1946&gt;4,DC22=6),3)+IF(AND(DB$146&gt;4,DC22=7),2)+IF(AND(DB$146&gt;4,DC22&gt;7),1)+IF(AND(DB$146=4,DC22=1),8)+IF(AND(DB$146=4,DC22=2),6)+IF(AND(DB$146=4,DC22=3),4)+IF(AND(DB$146=4,DC22=4),2)+IF(AND(DB$146=3,DC22=1),6)+IF(AND(DB$146=3,DC22=2),4)+IF(AND(DB$146=3,DC22=3),2)+IF(AND(DB$146=2,DC22=1),4)+IF(AND(DB$146=2,DC22=2),2)+IF(AND(DB$146=1,DC22=1),2)</f>
        <v>0</v>
      </c>
      <c r="DF22" s="2" t="s">
        <v>21</v>
      </c>
      <c r="DG22" s="4">
        <f t="shared" si="11"/>
        <v>0</v>
      </c>
      <c r="DH22" s="11">
        <f t="shared" si="12"/>
        <v>23</v>
      </c>
      <c r="DI22" s="2"/>
      <c r="DJ22" s="2"/>
      <c r="DK22" s="2" t="s">
        <v>21</v>
      </c>
      <c r="DL22" s="2"/>
      <c r="DM22" s="6"/>
      <c r="DN22" s="19">
        <f t="shared" si="13"/>
        <v>25.672000000000001</v>
      </c>
    </row>
    <row r="23" spans="1:118">
      <c r="A23" s="13">
        <v>13</v>
      </c>
      <c r="B23" s="1" t="s">
        <v>189</v>
      </c>
      <c r="C23" s="2"/>
      <c r="D23" s="1">
        <v>30</v>
      </c>
      <c r="E23" s="1" t="s">
        <v>39</v>
      </c>
      <c r="F23" s="57"/>
      <c r="G23" s="2"/>
      <c r="H23" s="3"/>
      <c r="I23" s="2"/>
      <c r="J23" s="5"/>
      <c r="K23" s="5"/>
      <c r="L23" s="2"/>
      <c r="M23" s="2"/>
      <c r="N23" s="2"/>
      <c r="O23" s="4"/>
      <c r="P23" s="11"/>
      <c r="Q23" s="2"/>
      <c r="R23" s="2"/>
      <c r="S23" s="2"/>
      <c r="T23" s="2"/>
      <c r="U23" s="6"/>
      <c r="V23" s="19"/>
      <c r="W23" s="2"/>
      <c r="X23" s="3"/>
      <c r="Y23" s="2"/>
      <c r="Z23" s="5"/>
      <c r="AA23" s="5"/>
      <c r="AB23" s="2"/>
      <c r="AC23" s="2"/>
      <c r="AD23" s="2"/>
      <c r="AE23" s="4"/>
      <c r="AF23" s="11"/>
      <c r="AG23" s="2"/>
      <c r="AH23" s="2"/>
      <c r="AI23" s="2"/>
      <c r="AJ23" s="8"/>
      <c r="AK23" s="6"/>
      <c r="AL23" s="19"/>
      <c r="AM23" s="2"/>
      <c r="AN23" s="3"/>
      <c r="AO23" s="2"/>
      <c r="AP23" s="5"/>
      <c r="AQ23" s="5"/>
      <c r="AR23" s="2"/>
      <c r="AS23" s="2"/>
      <c r="AT23" s="2"/>
      <c r="AU23" s="4"/>
      <c r="AV23" s="11"/>
      <c r="AW23" s="2"/>
      <c r="AX23" s="2"/>
      <c r="AY23" s="2"/>
      <c r="AZ23" s="2"/>
      <c r="BA23" s="6"/>
      <c r="BB23" s="19">
        <v>99.998999999999995</v>
      </c>
      <c r="BC23" s="2">
        <v>32.25</v>
      </c>
      <c r="BD23" s="3"/>
      <c r="BE23" s="2"/>
      <c r="BF23" s="5"/>
      <c r="BG23" s="5"/>
      <c r="BH23" s="2"/>
      <c r="BI23" s="2"/>
      <c r="BJ23" s="2" t="s">
        <v>40</v>
      </c>
      <c r="BK23" s="4"/>
      <c r="BL23" s="11"/>
      <c r="BM23" s="2">
        <v>32.045999999999999</v>
      </c>
      <c r="BN23" s="2">
        <v>33.064999999999998</v>
      </c>
      <c r="BO23" s="2" t="s">
        <v>29</v>
      </c>
      <c r="BP23" s="8" t="s">
        <v>70</v>
      </c>
      <c r="BQ23" s="6"/>
      <c r="BR23" s="19">
        <f t="shared" si="4"/>
        <v>32.045999999999999</v>
      </c>
      <c r="BS23" s="2"/>
      <c r="BT23" s="3"/>
      <c r="BU23" s="4">
        <f>IF(AND(BV$149&gt;4,BT23=1),6)+IF(AND(BV$149&gt;4,BT23=2),4)+IF(AND(BV$149&gt;4,BT23=3),3)+IF(AND(BV$149&gt;4,BT23=4),2)+IF(AND(BV$149&gt;4,BT23=5),1)+IF(AND(BV$149&gt;4,BT23&gt;5),1)+IF(AND(BV$149=4,BT23=1),4)+IF(AND(BV$149=4,BT23=2),3)+IF(AND(BV$149=4,BT23=3),2)+IF(AND(BV$149=4,BT23=4),1)+IF(AND(BV$149=3,BT23=1),3)+IF(AND(BV$149=3,BT23=2),2)+IF(AND(BV$149=3,BT23=3),1)+IF(AND(BV$149=2,BT23=1),2)+IF(AND(BV$149=2,BT23=2),1)+IF(AND(BV$149=1,BT23=1),1)</f>
        <v>0</v>
      </c>
      <c r="BV23" s="5"/>
      <c r="BW23" s="5"/>
      <c r="BX23" s="7">
        <f>IF(AND(BV$149&gt;4,BV23=1),12)+IF(AND(BV$149&gt;4,BV23=2),8)+IF(AND(BV$149&gt;4,BV23=3),6)+IF(AND(BV$149&gt;4,BV23=4),5)+IF(AND(BV$149&gt;4,BV23=5),4)+IF(AND(BV$149&gt;4,BV23=6),3)+IF(AND(BV$149&gt;4,BV23=7),2)+IF(AND(BV$149&gt;4,BV23&gt;7),1)+IF(AND(BV$149=4,BV23=1),8)+IF(AND(BV$149=4,BV23=2),6)+IF(AND(BV$149=4,BV23=3),4)+IF(AND(BV$149=4,BV23=4),2)+IF(AND(BV$149=3,BV23=1),6)+IF(AND(BV$149=3,BV23=2),4)+IF(AND(BV$149=3,BV23=3),2)+IF(AND(BV$149=2,BV23=1),4)+IF(AND(BV$149=2,BV23=2),2)+IF(AND(BV$149=1,BV23=1),2)</f>
        <v>0</v>
      </c>
      <c r="BY23" s="7">
        <f>IF(AND(BV$149&gt;4,BW23=1),12)+IF(AND(BV$149&gt;4,BW23=2),8)+IF(AND(BV$149&gt;4,BW23=3),6)+IF(AND(BV$149&gt;4,BW23=4),5)+IF(AND(BV$149&gt;4,BW23=5),4)+IF(AND(BV$149&gt;4,BW23=6),3)+IF(AND(BV$149&gt;4,BW23=7),2)+IF(AND(BV$149&gt;4,BW23&gt;7),1)+IF(AND(BV$149=4,BW23=1),8)+IF(AND(BV$149=4,BW23=2),6)+IF(AND(BV$149=4,BW23=3),4)+IF(AND(BV$149=4,BW23=4),2)+IF(AND(BV$149=3,BW23=1),6)+IF(AND(BV$149=3,BW23=2),4)+IF(AND(BV$149=3,BW23=3),2)+IF(AND(BV$149=2,BW23=1),4)+IF(AND(BV$149=2,BW23=2),2)+IF(AND(BV$149=1,BW23=1),2)</f>
        <v>0</v>
      </c>
      <c r="BZ23" s="2" t="s">
        <v>29</v>
      </c>
      <c r="CA23" s="4">
        <f t="shared" si="5"/>
        <v>0</v>
      </c>
      <c r="CB23" s="11">
        <f t="shared" si="6"/>
        <v>0</v>
      </c>
      <c r="CC23" s="2"/>
      <c r="CD23" s="2"/>
      <c r="CE23" s="2" t="s">
        <v>29</v>
      </c>
      <c r="CF23" s="6"/>
      <c r="CG23" s="6"/>
      <c r="CH23" s="19">
        <f t="shared" si="7"/>
        <v>32.045999999999999</v>
      </c>
      <c r="CI23" s="2"/>
      <c r="CJ23" s="3"/>
      <c r="CK23" s="4">
        <f>IF(AND(CL$149&gt;4,CJ23=1),6)+IF(AND(CL$149&gt;4,CJ23=2),4)+IF(AND(CL$149&gt;4,CJ23=3),3)+IF(AND(CL$149&gt;4,CJ23=4),2)+IF(AND(CL$149&gt;4,CJ23=5),1)+IF(AND(CL$149&gt;4,CJ23&gt;5),1)+IF(AND(CL$149=4,CJ23=1),4)+IF(AND(CL$149=4,CJ23=2),3)+IF(AND(CL$149=4,CJ23=3),2)+IF(AND(CL$149=4,CJ23=4),1)+IF(AND(CL$149=3,CJ23=1),3)+IF(AND(CL$149=3,CJ23=2),2)+IF(AND(CL$149=3,CJ23=3),1)+IF(AND(CL$149=2,CJ23=1),2)+IF(AND(CL$149=2,CJ23=2),1)+IF(AND(CL$149=1,CJ23=1),1)</f>
        <v>0</v>
      </c>
      <c r="CL23" s="5"/>
      <c r="CM23" s="5"/>
      <c r="CN23" s="7">
        <f>IF(AND(CL$149&gt;4,CL23=1),12)+IF(AND(CL$149&gt;4,CL23=2),8)+IF(AND(CL$149&gt;4,CL23=3),6)+IF(AND(CL$149&gt;4,CL23=4),5)+IF(AND(CL$149&gt;4,CL23=5),4)+IF(AND(CL$149&gt;4,CL23=6),3)+IF(AND(CL$149&gt;4,CL23=7),2)+IF(AND(CL$149&gt;4,CL23&gt;7),1)+IF(AND(CL$149=4,CL23=1),8)+IF(AND(CL$149=4,CL23=2),6)+IF(AND(CL$149=4,CL23=3),4)+IF(AND(CL$149=4,CL23=4),2)+IF(AND(CL$149=3,CL23=1),6)+IF(AND(CL$149=3,CL23=2),4)+IF(AND(CL$149=3,CL23=3),2)+IF(AND(CL$149=2,CL23=1),4)+IF(AND(CL$149=2,CL23=2),2)+IF(AND(CL$149=1,CL23=1),2)</f>
        <v>0</v>
      </c>
      <c r="CO23" s="7">
        <f>IF(AND(CL$149&gt;4,CM23=1),12)+IF(AND(CL$149&gt;4,CM23=2),8)+IF(AND(CL$149&gt;4,CM23=3),6)+IF(AND(CL$149&gt;4,CM23=4),5)+IF(AND(CL$149&gt;4,CM23=5),4)+IF(AND(CL$149&gt;4,CM23=6),3)+IF(AND(CL$149&gt;4,CM23=7),2)+IF(AND(CL$149&gt;4,CM23&gt;7),1)+IF(AND(CL$149=4,CM23=1),8)+IF(AND(CL$149=4,CM23=2),6)+IF(AND(CL$149=4,CM23=3),4)+IF(AND(CL$149=4,CM23=4),2)+IF(AND(CL$149=3,CM23=1),6)+IF(AND(CL$149=3,CM23=2),4)+IF(AND(CL$149=3,CM23=3),2)+IF(AND(CL$149=2,CM23=1),4)+IF(AND(CL$149=2,CM23=2),2)+IF(AND(CL$149=1,CM23=1),2)</f>
        <v>0</v>
      </c>
      <c r="CP23" s="2" t="s">
        <v>29</v>
      </c>
      <c r="CQ23" s="4">
        <f t="shared" si="8"/>
        <v>0</v>
      </c>
      <c r="CR23" s="11">
        <f t="shared" si="9"/>
        <v>0</v>
      </c>
      <c r="CS23" s="2"/>
      <c r="CT23" s="2"/>
      <c r="CU23" s="2" t="s">
        <v>29</v>
      </c>
      <c r="CV23" s="6"/>
      <c r="CW23" s="6"/>
      <c r="CX23" s="19">
        <f t="shared" si="10"/>
        <v>32.045999999999999</v>
      </c>
      <c r="CY23" s="2">
        <v>26.434999999999999</v>
      </c>
      <c r="CZ23" s="3">
        <v>1</v>
      </c>
      <c r="DA23" s="4">
        <f>IF(AND(DB$149&gt;4,CZ23=1),6)+IF(AND(DB$149&gt;4,CZ23=2),4)+IF(AND(DB$149&gt;4,CZ23=3),3)+IF(AND(DB$149&gt;4,CZ23=4),2)+IF(AND(DB$149&gt;4,CZ23=5),1)+IF(AND(DB$149&gt;4,CZ23&gt;5),1)+IF(AND(DB$149=4,CZ23=1),4)+IF(AND(DB$149=4,CZ23=2),3)+IF(AND(DB$149=4,CZ23=3),2)+IF(AND(DB$149=4,CZ23=4),1)+IF(AND(DB$149=3,CZ23=1),3)+IF(AND(DB$149=3,CZ23=2),2)+IF(AND(DB$149=3,CZ23=3),1)+IF(AND(DB$149=2,CZ23=1),2)+IF(AND(DB$149=2,CZ23=2),1)+IF(AND(DB$149=1,CZ23=1),1)</f>
        <v>4</v>
      </c>
      <c r="DB23" s="5">
        <v>1</v>
      </c>
      <c r="DC23" s="5">
        <v>1</v>
      </c>
      <c r="DD23" s="7">
        <f>IF(AND(DB$149&gt;4,DB23=1),12)+IF(AND(DB$149&gt;4,DB23=2),8)+IF(AND(DB$149&gt;4,DB23=3),6)+IF(AND(DB$149&gt;4,DB23=4),5)+IF(AND(DB$149&gt;4,DB23=5),4)+IF(AND(DB$149&gt;4,DB23=6),3)+IF(AND(DB$149&gt;4,DB23=7),2)+IF(AND(DB$149&gt;4,DB23&gt;7),1)+IF(AND(DB$149=4,DB23=1),8)+IF(AND(DB$149=4,DB23=2),6)+IF(AND(DB$149=4,DB23=3),4)+IF(AND(DB$149=4,DB23=4),2)+IF(AND(DB$149=3,DB23=1),6)+IF(AND(DB$149=3,DB23=2),4)+IF(AND(DB$149=3,DB23=3),2)+IF(AND(DB$149=2,DB23=1),4)+IF(AND(DB$149=2,DB23=2),2)+IF(AND(DB$149=1,DB23=1),2)</f>
        <v>8</v>
      </c>
      <c r="DE23" s="7">
        <f>IF(AND(DB$149&gt;4,DC23=1),12)+IF(AND(DB$149&gt;4,DC23=2),8)+IF(AND(DB$149&gt;4,DC23=3),6)+IF(AND(DB$149&gt;4,DC23=4),5)+IF(AND(DB$149&gt;4,DC23=5),4)+IF(AND(DB$149&gt;4,DC23=6),3)+IF(AND(DB$149&gt;4,DC23=7),2)+IF(AND(DB$149&gt;4,DC23&gt;7),1)+IF(AND(DB$149=4,DC23=1),8)+IF(AND(DB$149=4,DC23=2),6)+IF(AND(DB$149=4,DC23=3),4)+IF(AND(DB$149=4,DC23=4),2)+IF(AND(DB$149=3,DC23=1),6)+IF(AND(DB$149=3,DC23=2),4)+IF(AND(DB$149=3,DC23=3),2)+IF(AND(DB$149=2,DC23=1),4)+IF(AND(DB$149=2,DC23=2),2)+IF(AND(DB$149=1,DC23=1),2)</f>
        <v>8</v>
      </c>
      <c r="DF23" s="2" t="s">
        <v>29</v>
      </c>
      <c r="DG23" s="4">
        <f t="shared" si="11"/>
        <v>21</v>
      </c>
      <c r="DH23" s="11">
        <f t="shared" si="12"/>
        <v>21</v>
      </c>
      <c r="DI23" s="2">
        <v>26.800999999999998</v>
      </c>
      <c r="DJ23" s="10">
        <v>28.585000000000001</v>
      </c>
      <c r="DK23" s="2" t="s">
        <v>29</v>
      </c>
      <c r="DL23" s="8" t="s">
        <v>186</v>
      </c>
      <c r="DM23" s="6">
        <v>1</v>
      </c>
      <c r="DN23" s="19">
        <f t="shared" si="13"/>
        <v>26.434999999999999</v>
      </c>
    </row>
    <row r="24" spans="1:118">
      <c r="A24" s="13">
        <v>14</v>
      </c>
      <c r="B24" s="1" t="s">
        <v>80</v>
      </c>
      <c r="C24" s="2">
        <v>19171</v>
      </c>
      <c r="D24" s="1">
        <v>34</v>
      </c>
      <c r="E24" s="1" t="s">
        <v>77</v>
      </c>
      <c r="F24" s="57">
        <v>23.776</v>
      </c>
      <c r="G24" s="10">
        <v>25.64</v>
      </c>
      <c r="H24" s="3">
        <v>3</v>
      </c>
      <c r="I24" s="4">
        <f>IF(AND(J$145&gt;4,H24=1),6)+IF(AND(J$145&gt;4,H24=2),4)+IF(AND(J$145&gt;4,H24=3),3)+IF(AND(J$145&gt;4,H24=4),2)+IF(AND(J$145&gt;4,H24=5),1)+IF(AND(J$145&gt;4,H24&gt;5),1)+IF(AND(J$145=4,H24=1),4)+IF(AND(J$145=4,H24=2),3)+IF(AND(J$145=4,H24=3),2)+IF(AND(J$145=4,H24=4),1)+IF(AND(J$145=3,H24=1),3)+IF(AND(J$145=3,H24=2),2)+IF(AND(J$145=3,H24=3),1)+IF(AND(J$145=2,H24=1),2)+IF(AND(J$145=2,H24=2),1)+IF(AND(J$145=1,H24=1),1)</f>
        <v>2</v>
      </c>
      <c r="J24" s="5">
        <v>2</v>
      </c>
      <c r="K24" s="5">
        <v>2</v>
      </c>
      <c r="L24" s="4">
        <f>IF(AND(J$145&gt;4,J24=1),12)+IF(AND(J$145&gt;4,J24=2),8)+IF(AND(J$145&gt;4,J24=3),6)+IF(AND(J$145&gt;4,J24=4),5)+IF(AND(J$145&gt;4,J24=5),4)+IF(AND(J$145&gt;4,J24=6),3)+IF(AND(J$145&gt;4,J24=7),2)+IF(AND(J$145&gt;4,J24&gt;7),1)+IF(AND(J$145=4,J24=1),8)+IF(AND(J$145=4,J24=2),6)+IF(AND(J$145=4,J24=3),4)+IF(AND(J$145=4,J24=4),2)+IF(AND(J$145=3,J24=1),6)+IF(AND(J$145=3,J24=2),4)+IF(AND(J$145=3,J24=3),2)+IF(AND(J$145=2,J24=1),4)+IF(AND(J$145=2,J24=2),2)+IF(AND(J$145=1,J24=1),2)</f>
        <v>6</v>
      </c>
      <c r="M24" s="4">
        <f>IF(AND(J$145&gt;4,K24=1),12)+IF(AND(J$145&gt;4,K24=2),8)+IF(AND(J$145&gt;4,K24=3),6)+IF(AND(J$145&gt;4,K24=4),5)+IF(AND(J$145&gt;4,K24=5),4)+IF(AND(J$145&gt;4,K24=6),3)+IF(AND(J$145&gt;4,K24=7),2)+IF(AND(J$145&gt;4,K24&gt;7),1)+IF(AND(J$145=4,K24=1),8)+IF(AND(J$145=4,K24=2),6)+IF(AND(J$145=4,K24=3),4)+IF(AND(J$145=4,K24=4),2)+IF(AND(J$145=3,K24=1),6)+IF(AND(J$145=3,K24=2),4)+IF(AND(J$145=3,K24=3),2)+IF(AND(J$145=2,K24=1),4)+IF(AND(J$145=2,K24=2),2)+IF(AND(J$145=1,K24=1),2)</f>
        <v>6</v>
      </c>
      <c r="N24" s="2" t="s">
        <v>20</v>
      </c>
      <c r="O24" s="4">
        <f>+I24+L24+M24+U24</f>
        <v>14</v>
      </c>
      <c r="P24" s="11">
        <f>O24</f>
        <v>14</v>
      </c>
      <c r="Q24" s="2">
        <v>24.003</v>
      </c>
      <c r="R24" s="2">
        <v>24.547000000000001</v>
      </c>
      <c r="S24" s="2" t="s">
        <v>20</v>
      </c>
      <c r="T24" s="2"/>
      <c r="U24" s="6"/>
      <c r="V24" s="19">
        <f>MIN(F24,G24,Q24,R24)</f>
        <v>23.776</v>
      </c>
      <c r="W24" s="10"/>
      <c r="X24" s="3"/>
      <c r="Y24" s="4">
        <f>IF(AND(Z$145&gt;4,X24=1),6)+IF(AND(Z$145&gt;4,X24=2),4)+IF(AND(Z$145&gt;4,X24=3),3)+IF(AND(Z$145&gt;4,X24=4),2)+IF(AND(Z$145&gt;4,X24=5),1)+IF(AND(Z$145&gt;4,X24&gt;5),1)+IF(AND(Z$145=4,X24=1),4)+IF(AND(Z$145=4,X24=2),3)+IF(AND(Z$145=4,X24=3),2)+IF(AND(Z$145=4,X24=4),1)+IF(AND(Z$145=3,X24=1),3)+IF(AND(Z$145=3,X24=2),2)+IF(AND(Z$145=3,X24=3),1)+IF(AND(Z$145=2,X24=1),2)+IF(AND(Z$145=2,X24=2),1)+IF(AND(Z$145=1,X24=1),1)</f>
        <v>0</v>
      </c>
      <c r="Z24" s="5">
        <v>2</v>
      </c>
      <c r="AA24" s="5"/>
      <c r="AB24" s="4">
        <f>IF(AND(Z$145&gt;4,Z24=1),12)+IF(AND(Z$145&gt;4,Z24=2),8)+IF(AND(Z$145&gt;4,Z24=3),6)+IF(AND(Z$145&gt;4,Z24=4),5)+IF(AND(Z$145&gt;4,Z24=5),4)+IF(AND(Z$145&gt;4,Z24=6),3)+IF(AND(Z$145&gt;4,Z24=7),2)+IF(AND(Z$145&gt;4,Z24&gt;7),1)+IF(AND(Z$145=4,Z24=1),8)+IF(AND(Z$145=4,Z24=2),6)+IF(AND(Z$145=4,Z24=3),4)+IF(AND(Z$145=4,Z24=4),2)+IF(AND(Z$145=3,Z24=1),6)+IF(AND(Z$145=3,Z24=2),4)+IF(AND(Z$145=3,Z24=3),2)+IF(AND(Z$145=2,Z24=1),4)+IF(AND(Z$145=2,Z24=2),2)+IF(AND(Z$145=1,Z24=1),2)</f>
        <v>6</v>
      </c>
      <c r="AC24" s="4">
        <f>IF(AND(Z$145&gt;4,AA24=1),12)+IF(AND(Z$145&gt;4,AA24=2),8)+IF(AND(Z$145&gt;4,AA24=3),6)+IF(AND(Z$145&gt;4,AA24=4),5)+IF(AND(Z$145&gt;4,AA24=5),4)+IF(AND(Z$145&gt;4,AA24=6),3)+IF(AND(Z$145&gt;4,AA24=7),2)+IF(AND(Z$145&gt;4,AA24&gt;7),1)+IF(AND(Z$145=4,AA24=1),8)+IF(AND(Z$145=4,AA24=2),6)+IF(AND(Z$145=4,AA24=3),4)+IF(AND(Z$145=4,AA24=4),2)+IF(AND(Z$145=3,AA24=1),6)+IF(AND(Z$145=3,AA24=2),4)+IF(AND(Z$145=3,AA24=3),2)+IF(AND(Z$145=2,AA24=1),4)+IF(AND(Z$145=2,AA24=2),2)+IF(AND(Z$145=1,AA24=1),2)</f>
        <v>0</v>
      </c>
      <c r="AD24" s="2" t="s">
        <v>20</v>
      </c>
      <c r="AE24" s="4">
        <f>+Y24+AB24+AC24+AK24</f>
        <v>6</v>
      </c>
      <c r="AF24" s="11">
        <f>AE24+P24</f>
        <v>20</v>
      </c>
      <c r="AG24" s="10">
        <v>24.01</v>
      </c>
      <c r="AH24" s="2"/>
      <c r="AI24" s="2" t="s">
        <v>20</v>
      </c>
      <c r="AJ24" s="2"/>
      <c r="AK24" s="6"/>
      <c r="AL24" s="19">
        <f>MIN(V24,W24,AG24,AH24)</f>
        <v>23.776</v>
      </c>
      <c r="AM24" s="10"/>
      <c r="AN24" s="3"/>
      <c r="AO24" s="4">
        <f>IF(AND(AP$145&gt;4,AN24=1),6)+IF(AND(AP$145&gt;4,AN24=2),4)+IF(AND(AP$145&gt;4,AN24=3),3)+IF(AND(AP$145&gt;4,AN24=4),2)+IF(AND(AP$145&gt;4,AN24=5),1)+IF(AND(AP$145&gt;4,AN24&gt;5),1)+IF(AND(AP$145=4,AN24=1),4)+IF(AND(AP$145=4,AN24=2),3)+IF(AND(AP$145=4,AN24=3),2)+IF(AND(AP$145=4,AN24=4),1)+IF(AND(AP$145=3,AN24=1),3)+IF(AND(AP$145=3,AN24=2),2)+IF(AND(AP$145=3,AN24=3),1)+IF(AND(AP$145=2,AN24=1),2)+IF(AND(AP$145=2,AN24=2),1)+IF(AND(AP$145=1,AN24=1),1)</f>
        <v>0</v>
      </c>
      <c r="AP24" s="5"/>
      <c r="AQ24" s="5"/>
      <c r="AR24" s="4">
        <f>IF(AND(AP$145&gt;4,AP24=1),12)+IF(AND(AP$145&gt;4,AP24=2),8)+IF(AND(AP$145&gt;4,AP24=3),6)+IF(AND(AP$145&gt;4,AP24=4),5)+IF(AND(AP$145&gt;4,AP24=5),4)+IF(AND(AP$145&gt;4,AP24=6),3)+IF(AND(AP$145&gt;4,AP24=7),2)+IF(AND(AP$145&gt;4,AP24&gt;7),1)+IF(AND(AP$145=4,AP24=1),8)+IF(AND(AP$145=4,AP24=2),6)+IF(AND(AP$145=4,AP24=3),4)+IF(AND(AP$145=4,AP24=4),2)+IF(AND(AP$145=3,AP24=1),6)+IF(AND(AP$145=3,AP24=2),4)+IF(AND(AP$145=3,AP24=3),2)+IF(AND(AP$145=2,AP24=1),4)+IF(AND(AP$145=2,AP24=2),2)+IF(AND(AP$145=1,AP24=1),2)</f>
        <v>0</v>
      </c>
      <c r="AS24" s="4">
        <f>IF(AND(AP$145&gt;4,AQ24=1),12)+IF(AND(AP$145&gt;4,AQ24=2),8)+IF(AND(AP$145&gt;4,AQ24=3),6)+IF(AND(AP$145&gt;4,AQ24=4),5)+IF(AND(AP$145&gt;4,AQ24=5),4)+IF(AND(AP$145&gt;4,AQ24=6),3)+IF(AND(AP$145&gt;4,AQ24=7),2)+IF(AND(AP$145&gt;4,AQ24&gt;7),1)+IF(AND(AP$145=4,AQ24=1),8)+IF(AND(AP$145=4,AQ24=2),6)+IF(AND(AP$145=4,AQ24=3),4)+IF(AND(AP$145=4,AQ24=4),2)+IF(AND(AP$145=3,AQ24=1),6)+IF(AND(AP$145=3,AQ24=2),4)+IF(AND(AP$145=3,AQ24=3),2)+IF(AND(AP$145=2,AQ24=1),4)+IF(AND(AP$145=2,AQ24=2),2)+IF(AND(AP$145=1,AQ24=1),2)</f>
        <v>0</v>
      </c>
      <c r="AT24" s="2" t="s">
        <v>20</v>
      </c>
      <c r="AU24" s="4">
        <f>+AO24+AR24+AS24+BA24</f>
        <v>0</v>
      </c>
      <c r="AV24" s="11">
        <f>AU24+AF24</f>
        <v>20</v>
      </c>
      <c r="AW24" s="10"/>
      <c r="AX24" s="2"/>
      <c r="AY24" s="2" t="s">
        <v>20</v>
      </c>
      <c r="AZ24" s="2"/>
      <c r="BA24" s="6"/>
      <c r="BB24" s="19">
        <f>MIN(AL24,AM24,AW24,AX24)</f>
        <v>23.776</v>
      </c>
      <c r="BC24" s="10"/>
      <c r="BD24" s="3"/>
      <c r="BE24" s="4">
        <f>IF(AND(BF$145&gt;4,BD24=1),6)+IF(AND(BF$145&gt;4,BD24=2),4)+IF(AND(BF$145&gt;4,BD24=3),3)+IF(AND(BF$145&gt;4,BD24=4),2)+IF(AND(BF$145&gt;4,BD24=5),1)+IF(AND(BF$145&gt;4,BD24&gt;5),1)+IF(AND(BF$145=4,BD24=1),4)+IF(AND(BF$145=4,BD24=2),3)+IF(AND(BF$145=4,BD24=3),2)+IF(AND(BF$145=4,BD24=4),1)+IF(AND(BF$145=3,BD24=1),3)+IF(AND(BF$145=3,BD24=2),2)+IF(AND(BF$145=3,BD24=3),1)+IF(AND(BF$145=2,BD24=1),2)+IF(AND(BF$145=2,BD24=2),1)+IF(AND(BF$145=1,BD24=1),1)</f>
        <v>0</v>
      </c>
      <c r="BF24" s="5"/>
      <c r="BG24" s="5"/>
      <c r="BH24" s="4">
        <f>IF(AND(BF$145&gt;4,BF24=1),12)+IF(AND(BF$145&gt;4,BF24=2),8)+IF(AND(BF$145&gt;4,BF24=3),6)+IF(AND(BF$145&gt;4,BF24=4),5)+IF(AND(BF$145&gt;4,BF24=5),4)+IF(AND(BF$145&gt;4,BF24=6),3)+IF(AND(BF$145&gt;4,BF24=7),2)+IF(AND(BF$145&gt;4,BF24&gt;7),1)+IF(AND(BF$145=4,BF24=1),8)+IF(AND(BF$145=4,BF24=2),6)+IF(AND(BF$145=4,BF24=3),4)+IF(AND(BF$145=4,BF24=4),2)+IF(AND(BF$145=3,BF24=1),6)+IF(AND(BF$145=3,BF24=2),4)+IF(AND(BF$145=3,BF24=3),2)+IF(AND(BF$145=2,BF24=1),4)+IF(AND(BF$145=2,BF24=2),2)+IF(AND(BF$145=1,BF24=1),2)</f>
        <v>0</v>
      </c>
      <c r="BI24" s="4">
        <f>IF(AND(BF$145&gt;4,BG24=1),12)+IF(AND(BF$145&gt;4,BG24=2),8)+IF(AND(BF$145&gt;4,BG24=3),6)+IF(AND(BF$145&gt;4,BG24=4),5)+IF(AND(BF$145&gt;4,BG24=5),4)+IF(AND(BF$145&gt;4,BG24=6),3)+IF(AND(BF$145&gt;4,BG24=7),2)+IF(AND(BF$145&gt;4,BG24&gt;7),1)+IF(AND(BF$145=4,BG24=1),8)+IF(AND(BF$145=4,BG24=2),6)+IF(AND(BF$145=4,BG24=3),4)+IF(AND(BF$145=4,BG24=4),2)+IF(AND(BF$145=3,BG24=1),6)+IF(AND(BF$145=3,BG24=2),4)+IF(AND(BF$145=3,BG24=3),2)+IF(AND(BF$145=2,BG24=1),4)+IF(AND(BF$145=2,BG24=2),2)+IF(AND(BF$145=1,BG24=1),2)</f>
        <v>0</v>
      </c>
      <c r="BJ24" s="2" t="s">
        <v>20</v>
      </c>
      <c r="BK24" s="4">
        <f>+BE24+BH24+BI24+BQ24</f>
        <v>0</v>
      </c>
      <c r="BL24" s="11">
        <f>BK24+AV24</f>
        <v>20</v>
      </c>
      <c r="BM24" s="10"/>
      <c r="BN24" s="2"/>
      <c r="BO24" s="2" t="s">
        <v>20</v>
      </c>
      <c r="BP24" s="2"/>
      <c r="BQ24" s="6"/>
      <c r="BR24" s="19">
        <f t="shared" si="4"/>
        <v>23.776</v>
      </c>
      <c r="BS24" s="10"/>
      <c r="BT24" s="3"/>
      <c r="BU24" s="4">
        <f>IF(AND(BV$145&gt;4,BT24=1),6)+IF(AND(BV$145&gt;4,BT24=2),4)+IF(AND(BV$145&gt;4,BT24=3),3)+IF(AND(BV$145&gt;4,BT24=4),2)+IF(AND(BV$145&gt;4,BT24=5),1)+IF(AND(BV$145&gt;4,BT24&gt;5),1)+IF(AND(BV$145=4,BT24=1),4)+IF(AND(BV$145=4,BT24=2),3)+IF(AND(BV$145=4,BT24=3),2)+IF(AND(BV$145=4,BT24=4),1)+IF(AND(BV$145=3,BT24=1),3)+IF(AND(BV$145=3,BT24=2),2)+IF(AND(BV$145=3,BT24=3),1)+IF(AND(BV$145=2,BT24=1),2)+IF(AND(BV$145=2,BT24=2),1)+IF(AND(BV$145=1,BT24=1),1)</f>
        <v>0</v>
      </c>
      <c r="BV24" s="5"/>
      <c r="BW24" s="5"/>
      <c r="BX24" s="4">
        <f>IF(AND(BV$145&gt;4,BV24=1),12)+IF(AND(BV$145&gt;4,BV24=2),8)+IF(AND(BV$145&gt;4,BV24=3),6)+IF(AND(BV$145&gt;4,BV24=4),5)+IF(AND(BV$145&gt;4,BV24=5),4)+IF(AND(BV$145&gt;4,BV24=6),3)+IF(AND(BV$145&gt;4,BV24=7),2)+IF(AND(BV$145&gt;4,BV24&gt;7),1)+IF(AND(BV$145=4,BV24=1),8)+IF(AND(BV$145=4,BV24=2),6)+IF(AND(BV$145=4,BV24=3),4)+IF(AND(BV$145=4,BV24=4),2)+IF(AND(BV$145=3,BV24=1),6)+IF(AND(BV$145=3,BV24=2),4)+IF(AND(BV$145=3,BV24=3),2)+IF(AND(BV$145=2,BV24=1),4)+IF(AND(BV$145=2,BV24=2),2)+IF(AND(BV$145=1,BV24=1),2)</f>
        <v>0</v>
      </c>
      <c r="BY24" s="4">
        <f>IF(AND(BV$145&gt;4,BW24=1),12)+IF(AND(BV$145&gt;4,BW24=2),8)+IF(AND(BV$145&gt;4,BW24=3),6)+IF(AND(BV$145&gt;4,BW24=4),5)+IF(AND(BV$145&gt;4,BW24=5),4)+IF(AND(BV$145&gt;4,BW24=6),3)+IF(AND(BV$145&gt;4,BW24=7),2)+IF(AND(BV$145&gt;4,BW24&gt;7),1)+IF(AND(BV$145=4,BW24=1),8)+IF(AND(BV$145=4,BW24=2),6)+IF(AND(BV$145=4,BW24=3),4)+IF(AND(BV$145=4,BW24=4),2)+IF(AND(BV$145=3,BW24=1),6)+IF(AND(BV$145=3,BW24=2),4)+IF(AND(BV$145=3,BW24=3),2)+IF(AND(BV$145=2,BW24=1),4)+IF(AND(BV$145=2,BW24=2),2)+IF(AND(BV$145=1,BW24=1),2)</f>
        <v>0</v>
      </c>
      <c r="BZ24" s="2" t="s">
        <v>20</v>
      </c>
      <c r="CA24" s="4">
        <f t="shared" si="5"/>
        <v>0</v>
      </c>
      <c r="CB24" s="11">
        <f t="shared" si="6"/>
        <v>20</v>
      </c>
      <c r="CC24" s="10"/>
      <c r="CD24" s="2"/>
      <c r="CE24" s="2" t="s">
        <v>20</v>
      </c>
      <c r="CF24" s="2"/>
      <c r="CG24" s="6"/>
      <c r="CH24" s="19">
        <f t="shared" si="7"/>
        <v>23.776</v>
      </c>
      <c r="CI24" s="10"/>
      <c r="CJ24" s="3"/>
      <c r="CK24" s="4">
        <f>IF(AND(CL$145&gt;4,CJ24=1),6)+IF(AND(CL$145&gt;4,CJ24=2),4)+IF(AND(CL$145&gt;4,CJ24=3),3)+IF(AND(CL$145&gt;4,CJ24=4),2)+IF(AND(CL$145&gt;4,CJ24=5),1)+IF(AND(CL$145&gt;4,CJ24&gt;5),1)+IF(AND(CL$145=4,CJ24=1),4)+IF(AND(CL$145=4,CJ24=2),3)+IF(AND(CL$145=4,CJ24=3),2)+IF(AND(CL$145=4,CJ24=4),1)+IF(AND(CL$145=3,CJ24=1),3)+IF(AND(CL$145=3,CJ24=2),2)+IF(AND(CL$145=3,CJ24=3),1)+IF(AND(CL$145=2,CJ24=1),2)+IF(AND(CL$145=2,CJ24=2),1)+IF(AND(CL$145=1,CJ24=1),1)</f>
        <v>0</v>
      </c>
      <c r="CL24" s="5"/>
      <c r="CM24" s="5"/>
      <c r="CN24" s="4">
        <f>IF(AND(CL$145&gt;4,CL24=1),12)+IF(AND(CL$145&gt;4,CL24=2),8)+IF(AND(CL$145&gt;4,CL24=3),6)+IF(AND(CL$145&gt;4,CL24=4),5)+IF(AND(CL$145&gt;4,CL24=5),4)+IF(AND(CL$145&gt;4,CL24=6),3)+IF(AND(CL$145&gt;4,CL24=7),2)+IF(AND(CL$145&gt;4,CL24&gt;7),1)+IF(AND(CL$145=4,CL24=1),8)+IF(AND(CL$145=4,CL24=2),6)+IF(AND(CL$145=4,CL24=3),4)+IF(AND(CL$145=4,CL24=4),2)+IF(AND(CL$145=3,CL24=1),6)+IF(AND(CL$145=3,CL24=2),4)+IF(AND(CL$145=3,CL24=3),2)+IF(AND(CL$145=2,CL24=1),4)+IF(AND(CL$145=2,CL24=2),2)+IF(AND(CL$145=1,CL24=1),2)</f>
        <v>0</v>
      </c>
      <c r="CO24" s="4">
        <f>IF(AND(CL$145&gt;4,CM24=1),12)+IF(AND(CL$145&gt;4,CM24=2),8)+IF(AND(CL$145&gt;4,CM24=3),6)+IF(AND(CL$145&gt;4,CM24=4),5)+IF(AND(CL$145&gt;4,CM24=5),4)+IF(AND(CL$145&gt;4,CM24=6),3)+IF(AND(CL$145&gt;4,CM24=7),2)+IF(AND(CL$145&gt;4,CM24&gt;7),1)+IF(AND(CL$145=4,CM24=1),8)+IF(AND(CL$145=4,CM24=2),6)+IF(AND(CL$145=4,CM24=3),4)+IF(AND(CL$145=4,CM24=4),2)+IF(AND(CL$145=3,CM24=1),6)+IF(AND(CL$145=3,CM24=2),4)+IF(AND(CL$145=3,CM24=3),2)+IF(AND(CL$145=2,CM24=1),4)+IF(AND(CL$145=2,CM24=2),2)+IF(AND(CL$145=1,CM24=1),2)</f>
        <v>0</v>
      </c>
      <c r="CP24" s="2" t="s">
        <v>20</v>
      </c>
      <c r="CQ24" s="4">
        <f t="shared" si="8"/>
        <v>0</v>
      </c>
      <c r="CR24" s="11">
        <f t="shared" si="9"/>
        <v>20</v>
      </c>
      <c r="CS24" s="10"/>
      <c r="CT24" s="2"/>
      <c r="CU24" s="2" t="s">
        <v>20</v>
      </c>
      <c r="CV24" s="2"/>
      <c r="CW24" s="6"/>
      <c r="CX24" s="19">
        <f t="shared" si="10"/>
        <v>23.776</v>
      </c>
      <c r="CY24" s="10"/>
      <c r="CZ24" s="3"/>
      <c r="DA24" s="4">
        <f>IF(AND(DB$145&gt;4,CZ24=1),6)+IF(AND(DB$145&gt;4,CZ24=2),4)+IF(AND(DB$145&gt;4,CZ24=3),3)+IF(AND(DB$145&gt;4,CZ24=4),2)+IF(AND(DB$145&gt;4,CZ24=5),1)+IF(AND(DB$145&gt;4,CZ24&gt;5),1)+IF(AND(DB$145=4,CZ24=1),4)+IF(AND(DB$145=4,CZ24=2),3)+IF(AND(DB$145=4,CZ24=3),2)+IF(AND(DB$145=4,CZ24=4),1)+IF(AND(DB$145=3,CZ24=1),3)+IF(AND(DB$145=3,CZ24=2),2)+IF(AND(DB$145=3,CZ24=3),1)+IF(AND(DB$145=2,CZ24=1),2)+IF(AND(DB$145=2,CZ24=2),1)+IF(AND(DB$145=1,CZ24=1),1)</f>
        <v>0</v>
      </c>
      <c r="DB24" s="5"/>
      <c r="DC24" s="5"/>
      <c r="DD24" s="4">
        <f>IF(AND(DB$145&gt;4,DB24=1),12)+IF(AND(DB$145&gt;4,DB24=2),8)+IF(AND(DB$145&gt;4,DB24=3),6)+IF(AND(DB$145&gt;4,DB24=4),5)+IF(AND(DB$145&gt;4,DB24=5),4)+IF(AND(DB$145&gt;4,DB24=6),3)+IF(AND(DB$145&gt;4,DB24=7),2)+IF(AND(DB$145&gt;4,DB24&gt;7),1)+IF(AND(DB$145=4,DB24=1),8)+IF(AND(DB$145=4,DB24=2),6)+IF(AND(DB$145=4,DB24=3),4)+IF(AND(DB$145=4,DB24=4),2)+IF(AND(DB$145=3,DB24=1),6)+IF(AND(DB$145=3,DB24=2),4)+IF(AND(DB$145=3,DB24=3),2)+IF(AND(DB$145=2,DB24=1),4)+IF(AND(DB$145=2,DB24=2),2)+IF(AND(DB$145=1,DB24=1),2)</f>
        <v>0</v>
      </c>
      <c r="DE24" s="4">
        <f>IF(AND(DB$145&gt;4,DC24=1),12)+IF(AND(DB$145&gt;4,DC24=2),8)+IF(AND(DB$145&gt;4,DC24=3),6)+IF(AND(DB$145&gt;4,DC24=4),5)+IF(AND(DB$145&gt;4,DC24=5),4)+IF(AND(DB$145&gt;4,DC24=6),3)+IF(AND(DB$145&gt;4,DC24=7),2)+IF(AND(DB$145&gt;4,DC24&gt;7),1)+IF(AND(DB$145=4,DC24=1),8)+IF(AND(DB$145=4,DC24=2),6)+IF(AND(DB$145=4,DC24=3),4)+IF(AND(DB$145=4,DC24=4),2)+IF(AND(DB$145=3,DC24=1),6)+IF(AND(DB$145=3,DC24=2),4)+IF(AND(DB$145=3,DC24=3),2)+IF(AND(DB$145=2,DC24=1),4)+IF(AND(DB$145=2,DC24=2),2)+IF(AND(DB$145=1,DC24=1),2)</f>
        <v>0</v>
      </c>
      <c r="DF24" s="2" t="s">
        <v>20</v>
      </c>
      <c r="DG24" s="4">
        <f t="shared" si="11"/>
        <v>0</v>
      </c>
      <c r="DH24" s="11">
        <f t="shared" si="12"/>
        <v>20</v>
      </c>
      <c r="DI24" s="10"/>
      <c r="DJ24" s="2"/>
      <c r="DK24" s="2" t="s">
        <v>20</v>
      </c>
      <c r="DL24" s="2"/>
      <c r="DM24" s="6"/>
      <c r="DN24" s="19">
        <f t="shared" si="13"/>
        <v>23.776</v>
      </c>
    </row>
    <row r="25" spans="1:118">
      <c r="A25" s="13">
        <v>15</v>
      </c>
      <c r="B25" s="1" t="s">
        <v>22</v>
      </c>
      <c r="C25" s="9">
        <v>2439</v>
      </c>
      <c r="D25" s="1">
        <v>70</v>
      </c>
      <c r="E25" s="1" t="s">
        <v>23</v>
      </c>
      <c r="F25" s="57">
        <v>21.488</v>
      </c>
      <c r="G25" s="10"/>
      <c r="H25" s="3"/>
      <c r="I25" s="4">
        <f>IF(AND(J$144&gt;4,H25=1),6)+IF(AND(J$144&gt;4,H25=2),4)+IF(AND(J$144&gt;4,H25=3),3)+IF(AND(J$144&gt;4,H25=4),2)+IF(AND(J$144&gt;4,H25=5),1)+IF(AND(J$144&gt;4,H25&gt;5),1)+IF(AND(J$144=4,H25=1),4)+IF(AND(J$144=4,H25=2),3)+IF(AND(J$144=4,H25=3),2)+IF(AND(J$144=4,H25=4),1)+IF(AND(J$144=3,H25=1),3)+IF(AND(J$144=3,H25=2),2)+IF(AND(J$144=3,H25=3),1)+IF(AND(J$144=2,H25=1),2)+IF(AND(J$144=2,H25=2),1)+IF(AND(J$144=1,H25=1),1)</f>
        <v>0</v>
      </c>
      <c r="J25" s="5"/>
      <c r="K25" s="5"/>
      <c r="L25" s="4">
        <f>IF(AND(J$144&gt;4,J25=1),12)+IF(AND(J$144&gt;4,J25=2),8)+IF(AND(J$144&gt;4,J25=3),6)+IF(AND(J$144&gt;4,J25=4),5)+IF(AND(J$144&gt;4,J25=5),4)+IF(AND(J$144&gt;4,J25=6),3)+IF(AND(J$144&gt;4,J25=7),2)+IF(AND(J$144&gt;4,J25&gt;7),1)+IF(AND(J$144=4,J25=1),8)+IF(AND(J$144=4,J25=2),6)+IF(AND(J$144=4,J25=3),4)+IF(AND(J$144=4,J25=4),2)+IF(AND(J$144=3,J25=1),6)+IF(AND(J$144=3,J25=2),4)+IF(AND(J$144=3,J25=3),2)+IF(AND(J$144=2,J25=1),4)+IF(AND(J$144=2,J25=2),2)+IF(AND(J$144=1,J25=1),2)</f>
        <v>0</v>
      </c>
      <c r="M25" s="4">
        <f>IF(AND(J$144&gt;4,K25=1),12)+IF(AND(J$144&gt;4,K25=2),8)+IF(AND(J$144&gt;4,K25=3),6)+IF(AND(J$144&gt;4,K25=4),5)+IF(AND(J$144&gt;4,K25=5),4)+IF(AND(J$144&gt;4,K25=6),3)+IF(AND(J$144&gt;4,K25=7),2)+IF(AND(J$144&gt;4,K25&gt;7),1)+IF(AND(J$144=4,K25=1),8)+IF(AND(J$144=4,K25=2),6)+IF(AND(J$144=4,K25=3),4)+IF(AND(J$144=4,K25=4),2)+IF(AND(J$144=3,K25=1),6)+IF(AND(J$144=3,K25=2),4)+IF(AND(J$144=3,K25=3),2)+IF(AND(J$144=2,K25=1),4)+IF(AND(J$144=2,K25=2),2)+IF(AND(J$144=1,K25=1),2)</f>
        <v>0</v>
      </c>
      <c r="N25" s="2" t="s">
        <v>19</v>
      </c>
      <c r="O25" s="4">
        <f>+I25+L25+M25+U25</f>
        <v>0</v>
      </c>
      <c r="P25" s="11">
        <f>O25</f>
        <v>0</v>
      </c>
      <c r="Q25" s="2"/>
      <c r="R25" s="10"/>
      <c r="S25" s="2" t="s">
        <v>19</v>
      </c>
      <c r="T25" s="2"/>
      <c r="U25" s="6"/>
      <c r="V25" s="19">
        <f>MIN(F25,G25,Q25,R25)</f>
        <v>21.488</v>
      </c>
      <c r="W25" s="10"/>
      <c r="X25" s="3"/>
      <c r="Y25" s="4">
        <f>IF(AND(Z$144&gt;4,X25=1),6)+IF(AND(Z$144&gt;4,X25=2),4)+IF(AND(Z$144&gt;4,X25=3),3)+IF(AND(Z$144&gt;4,X25=4),2)+IF(AND(Z$144&gt;4,X25=5),1)+IF(AND(Z$144&gt;4,X25&gt;5),1)+IF(AND(Z$144=4,X25=1),4)+IF(AND(Z$144=4,X25=2),3)+IF(AND(Z$144=4,X25=3),2)+IF(AND(Z$144=4,X25=4),1)+IF(AND(Z$144=3,X25=1),3)+IF(AND(Z$144=3,X25=2),2)+IF(AND(Z$144=3,X25=3),1)+IF(AND(Z$144=2,X25=1),2)+IF(AND(Z$144=2,X25=2),1)+IF(AND(Z$144=1,X25=1),1)</f>
        <v>0</v>
      </c>
      <c r="Z25" s="5"/>
      <c r="AA25" s="5"/>
      <c r="AB25" s="4">
        <f>IF(AND(Z$144&gt;4,Z25=1),12)+IF(AND(Z$144&gt;4,Z25=2),8)+IF(AND(Z$144&gt;4,Z25=3),6)+IF(AND(Z$144&gt;4,Z25=4),5)+IF(AND(Z$144&gt;4,Z25=5),4)+IF(AND(Z$144&gt;4,Z25=6),3)+IF(AND(Z$144&gt;4,Z25=7),2)+IF(AND(Z$144&gt;4,Z25&gt;7),1)+IF(AND(Z$144=4,Z25=1),8)+IF(AND(Z$144=4,Z25=2),6)+IF(AND(Z$144=4,Z25=3),4)+IF(AND(Z$144=4,Z25=4),2)+IF(AND(Z$144=3,Z25=1),6)+IF(AND(Z$144=3,Z25=2),4)+IF(AND(Z$144=3,Z25=3),2)+IF(AND(Z$144=2,Z25=1),4)+IF(AND(Z$144=2,Z25=2),2)+IF(AND(Z$144=1,Z25=1),2)</f>
        <v>0</v>
      </c>
      <c r="AC25" s="4">
        <f>IF(AND(Z$144&gt;4,AA25=1),12)+IF(AND(Z$144&gt;4,AA25=2),8)+IF(AND(Z$144&gt;4,AA25=3),6)+IF(AND(Z$144&gt;4,AA25=4),5)+IF(AND(Z$144&gt;4,AA25=5),4)+IF(AND(Z$144&gt;4,AA25=6),3)+IF(AND(Z$144&gt;4,AA25=7),2)+IF(AND(Z$144&gt;4,AA25&gt;7),1)+IF(AND(Z$144=4,AA25=1),8)+IF(AND(Z$144=4,AA25=2),6)+IF(AND(Z$144=4,AA25=3),4)+IF(AND(Z$144=4,AA25=4),2)+IF(AND(Z$144=3,AA25=1),6)+IF(AND(Z$144=3,AA25=2),4)+IF(AND(Z$144=3,AA25=3),2)+IF(AND(Z$144=2,AA25=1),4)+IF(AND(Z$144=2,AA25=2),2)+IF(AND(Z$144=1,AA25=1),2)</f>
        <v>0</v>
      </c>
      <c r="AD25" s="2" t="s">
        <v>19</v>
      </c>
      <c r="AE25" s="4">
        <f>+Y25+AB25+AC25+AK25</f>
        <v>0</v>
      </c>
      <c r="AF25" s="11">
        <f>AE25+P25</f>
        <v>0</v>
      </c>
      <c r="AG25" s="2"/>
      <c r="AH25" s="10"/>
      <c r="AI25" s="2" t="s">
        <v>19</v>
      </c>
      <c r="AJ25" s="2"/>
      <c r="AK25" s="6"/>
      <c r="AL25" s="19">
        <f>MIN(V25,W25,AG25,AH25)</f>
        <v>21.488</v>
      </c>
      <c r="AM25" s="10"/>
      <c r="AN25" s="3"/>
      <c r="AO25" s="4">
        <f>IF(AND(AP$144&gt;4,AN25=1),6)+IF(AND(AP$144&gt;4,AN25=2),4)+IF(AND(AP$144&gt;4,AN25=3),3)+IF(AND(AP$144&gt;4,AN25=4),2)+IF(AND(AP$144&gt;4,AN25=5),1)+IF(AND(AP$144&gt;4,AN25&gt;5),1)+IF(AND(AP$144=4,AN25=1),4)+IF(AND(AP$144=4,AN25=2),3)+IF(AND(AP$144=4,AN25=3),2)+IF(AND(AP$144=4,AN25=4),1)+IF(AND(AP$144=3,AN25=1),3)+IF(AND(AP$144=3,AN25=2),2)+IF(AND(AP$144=3,AN25=3),1)+IF(AND(AP$144=2,AN25=1),2)+IF(AND(AP$144=2,AN25=2),1)+IF(AND(AP$144=1,AN25=1),1)</f>
        <v>0</v>
      </c>
      <c r="AP25" s="5"/>
      <c r="AQ25" s="5"/>
      <c r="AR25" s="4">
        <f>IF(AND(AP$144&gt;4,AP25=1),12)+IF(AND(AP$144&gt;4,AP25=2),8)+IF(AND(AP$144&gt;4,AP25=3),6)+IF(AND(AP$144&gt;4,AP25=4),5)+IF(AND(AP$144&gt;4,AP25=5),4)+IF(AND(AP$144&gt;4,AP25=6),3)+IF(AND(AP$144&gt;4,AP25=7),2)+IF(AND(AP$144&gt;4,AP25&gt;7),1)+IF(AND(AP$144=4,AP25=1),8)+IF(AND(AP$144=4,AP25=2),6)+IF(AND(AP$144=4,AP25=3),4)+IF(AND(AP$144=4,AP25=4),2)+IF(AND(AP$144=3,AP25=1),6)+IF(AND(AP$144=3,AP25=2),4)+IF(AND(AP$144=3,AP25=3),2)+IF(AND(AP$144=2,AP25=1),4)+IF(AND(AP$144=2,AP25=2),2)+IF(AND(AP$144=1,AP25=1),2)</f>
        <v>0</v>
      </c>
      <c r="AS25" s="4">
        <f>IF(AND(AP$144&gt;4,AQ25=1),12)+IF(AND(AP$144&gt;4,AQ25=2),8)+IF(AND(AP$144&gt;4,AQ25=3),6)+IF(AND(AP$144&gt;4,AQ25=4),5)+IF(AND(AP$144&gt;4,AQ25=5),4)+IF(AND(AP$144&gt;4,AQ25=6),3)+IF(AND(AP$144&gt;4,AQ25=7),2)+IF(AND(AP$144&gt;4,AQ25&gt;7),1)+IF(AND(AP$144=4,AQ25=1),8)+IF(AND(AP$144=4,AQ25=2),6)+IF(AND(AP$144=4,AQ25=3),4)+IF(AND(AP$144=4,AQ25=4),2)+IF(AND(AP$144=3,AQ25=1),6)+IF(AND(AP$144=3,AQ25=2),4)+IF(AND(AP$144=3,AQ25=3),2)+IF(AND(AP$144=2,AQ25=1),4)+IF(AND(AP$144=2,AQ25=2),2)+IF(AND(AP$144=1,AQ25=1),2)</f>
        <v>0</v>
      </c>
      <c r="AT25" s="2" t="s">
        <v>19</v>
      </c>
      <c r="AU25" s="4">
        <f>+AO25+AR25+AS25+BA25</f>
        <v>0</v>
      </c>
      <c r="AV25" s="11">
        <f>AU25+AF25</f>
        <v>0</v>
      </c>
      <c r="AW25" s="2"/>
      <c r="AX25" s="10"/>
      <c r="AY25" s="2" t="s">
        <v>19</v>
      </c>
      <c r="AZ25" s="2"/>
      <c r="BA25" s="6"/>
      <c r="BB25" s="19">
        <f>MIN(AL25,AM25,AW25,AX25)</f>
        <v>21.488</v>
      </c>
      <c r="BC25" s="10"/>
      <c r="BD25" s="3"/>
      <c r="BE25" s="4">
        <f>IF(AND(BF$144&gt;4,BD25=1),6)+IF(AND(BF$144&gt;4,BD25=2),4)+IF(AND(BF$144&gt;4,BD25=3),3)+IF(AND(BF$144&gt;4,BD25=4),2)+IF(AND(BF$144&gt;4,BD25=5),1)+IF(AND(BF$144&gt;4,BD25&gt;5),1)+IF(AND(BF$144=4,BD25=1),4)+IF(AND(BF$144=4,BD25=2),3)+IF(AND(BF$144=4,BD25=3),2)+IF(AND(BF$144=4,BD25=4),1)+IF(AND(BF$144=3,BD25=1),3)+IF(AND(BF$144=3,BD25=2),2)+IF(AND(BF$144=3,BD25=3),1)+IF(AND(BF$144=2,BD25=1),2)+IF(AND(BF$144=2,BD25=2),1)+IF(AND(BF$144=1,BD25=1),1)</f>
        <v>0</v>
      </c>
      <c r="BF25" s="5"/>
      <c r="BG25" s="5"/>
      <c r="BH25" s="4">
        <f>IF(AND(BF$144&gt;4,BF25=1),12)+IF(AND(BF$144&gt;4,BF25=2),8)+IF(AND(BF$144&gt;4,BF25=3),6)+IF(AND(BF$144&gt;4,BF25=4),5)+IF(AND(BF$144&gt;4,BF25=5),4)+IF(AND(BF$144&gt;4,BF25=6),3)+IF(AND(BF$144&gt;4,BF25=7),2)+IF(AND(BF$144&gt;4,BF25&gt;7),1)+IF(AND(BF$144=4,BF25=1),8)+IF(AND(BF$144=4,BF25=2),6)+IF(AND(BF$144=4,BF25=3),4)+IF(AND(BF$144=4,BF25=4),2)+IF(AND(BF$144=3,BF25=1),6)+IF(AND(BF$144=3,BF25=2),4)+IF(AND(BF$144=3,BF25=3),2)+IF(AND(BF$144=2,BF25=1),4)+IF(AND(BF$144=2,BF25=2),2)+IF(AND(BF$144=1,BF25=1),2)</f>
        <v>0</v>
      </c>
      <c r="BI25" s="4">
        <f>IF(AND(BF$144&gt;4,BG25=1),12)+IF(AND(BF$144&gt;4,BG25=2),8)+IF(AND(BF$144&gt;4,BG25=3),6)+IF(AND(BF$144&gt;4,BG25=4),5)+IF(AND(BF$144&gt;4,BG25=5),4)+IF(AND(BF$144&gt;4,BG25=6),3)+IF(AND(BF$144&gt;4,BG25=7),2)+IF(AND(BF$144&gt;4,BG25&gt;7),1)+IF(AND(BF$144=4,BG25=1),8)+IF(AND(BF$144=4,BG25=2),6)+IF(AND(BF$144=4,BG25=3),4)+IF(AND(BF$144=4,BG25=4),2)+IF(AND(BF$144=3,BG25=1),6)+IF(AND(BF$144=3,BG25=2),4)+IF(AND(BF$144=3,BG25=3),2)+IF(AND(BF$144=2,BG25=1),4)+IF(AND(BF$144=2,BG25=2),2)+IF(AND(BF$144=1,BG25=1),2)</f>
        <v>0</v>
      </c>
      <c r="BJ25" s="2" t="s">
        <v>19</v>
      </c>
      <c r="BK25" s="4">
        <f>+BE25+BH25+BI25+BQ25</f>
        <v>0</v>
      </c>
      <c r="BL25" s="11">
        <f>BK25+AV25</f>
        <v>0</v>
      </c>
      <c r="BM25" s="2"/>
      <c r="BN25" s="10"/>
      <c r="BO25" s="2" t="s">
        <v>19</v>
      </c>
      <c r="BP25" s="2"/>
      <c r="BQ25" s="6"/>
      <c r="BR25" s="19">
        <f t="shared" si="4"/>
        <v>21.488</v>
      </c>
      <c r="BS25" s="10">
        <v>32.35</v>
      </c>
      <c r="BT25" s="3">
        <v>4</v>
      </c>
      <c r="BU25" s="4">
        <f>IF(AND(BV$144&gt;4,BT25=1),6)+IF(AND(BV$144&gt;4,BT25=2),4)+IF(AND(BV$144&gt;4,BT25=3),3)+IF(AND(BV$144&gt;4,BT25=4),2)+IF(AND(BV$144&gt;4,BT25=5),1)+IF(AND(BV$144&gt;4,BT25&gt;5),1)+IF(AND(BV$144=4,BT25=1),4)+IF(AND(BV$144=4,BT25=2),3)+IF(AND(BV$144=4,BT25=3),2)+IF(AND(BV$144=4,BT25=4),1)+IF(AND(BV$144=3,BT25=1),3)+IF(AND(BV$144=3,BT25=2),2)+IF(AND(BV$144=3,BT25=3),1)+IF(AND(BV$144=2,BT25=1),2)+IF(AND(BV$144=2,BT25=2),1)+IF(AND(BV$144=1,BT25=1),1)</f>
        <v>2</v>
      </c>
      <c r="BV25" s="5"/>
      <c r="BW25" s="5">
        <v>3</v>
      </c>
      <c r="BX25" s="4">
        <f>IF(AND(BV$144&gt;4,BV25=1),12)+IF(AND(BV$144&gt;4,BV25=2),8)+IF(AND(BV$144&gt;4,BV25=3),6)+IF(AND(BV$144&gt;4,BV25=4),5)+IF(AND(BV$144&gt;4,BV25=5),4)+IF(AND(BV$144&gt;4,BV25=6),3)+IF(AND(BV$144&gt;4,BV25=7),2)+IF(AND(BV$144&gt;4,BV25&gt;7),1)+IF(AND(BV$144=4,BV25=1),8)+IF(AND(BV$144=4,BV25=2),6)+IF(AND(BV$144=4,BV25=3),4)+IF(AND(BV$144=4,BV25=4),2)+IF(AND(BV$144=3,BV25=1),6)+IF(AND(BV$144=3,BV25=2),4)+IF(AND(BV$144=3,BV25=3),2)+IF(AND(BV$144=2,BV25=1),4)+IF(AND(BV$144=2,BV25=2),2)+IF(AND(BV$144=1,BV25=1),2)</f>
        <v>0</v>
      </c>
      <c r="BY25" s="4">
        <f>IF(AND(BV$144&gt;4,BW25=1),12)+IF(AND(BV$144&gt;4,BW25=2),8)+IF(AND(BV$144&gt;4,BW25=3),6)+IF(AND(BV$144&gt;4,BW25=4),5)+IF(AND(BV$144&gt;4,BW25=5),4)+IF(AND(BV$144&gt;4,BW25=6),3)+IF(AND(BV$144&gt;4,BW25=7),2)+IF(AND(BV$144&gt;4,BW25&gt;7),1)+IF(AND(BV$144=4,BW25=1),8)+IF(AND(BV$144=4,BW25=2),6)+IF(AND(BV$144=4,BW25=3),4)+IF(AND(BV$144=4,BW25=4),2)+IF(AND(BV$144=3,BW25=1),6)+IF(AND(BV$144=3,BW25=2),4)+IF(AND(BV$144=3,BW25=3),2)+IF(AND(BV$144=2,BW25=1),4)+IF(AND(BV$144=2,BW25=2),2)+IF(AND(BV$144=1,BW25=1),2)</f>
        <v>6</v>
      </c>
      <c r="BZ25" s="2" t="s">
        <v>19</v>
      </c>
      <c r="CA25" s="4">
        <f t="shared" si="5"/>
        <v>8</v>
      </c>
      <c r="CB25" s="11">
        <f t="shared" si="6"/>
        <v>8</v>
      </c>
      <c r="CC25" s="2"/>
      <c r="CD25" s="10">
        <v>23.984000000000002</v>
      </c>
      <c r="CE25" s="2" t="s">
        <v>19</v>
      </c>
      <c r="CF25" s="2"/>
      <c r="CG25" s="6"/>
      <c r="CH25" s="19">
        <f t="shared" si="7"/>
        <v>21.488</v>
      </c>
      <c r="CI25" s="10">
        <v>23.323</v>
      </c>
      <c r="CJ25" s="3">
        <v>5</v>
      </c>
      <c r="CK25" s="4">
        <f>IF(AND(CL$144&gt;4,CJ25=1),6)+IF(AND(CL$144&gt;4,CJ25=2),4)+IF(AND(CL$144&gt;4,CJ25=3),3)+IF(AND(CL$144&gt;4,CJ25=4),2)+IF(AND(CL$144&gt;4,CJ25=5),1)+IF(AND(CL$144&gt;4,CJ25&gt;5),1)+IF(AND(CL$144=4,CJ25=1),4)+IF(AND(CL$144=4,CJ25=2),3)+IF(AND(CL$144=4,CJ25=3),2)+IF(AND(CL$144=4,CJ25=4),1)+IF(AND(CL$144=3,CJ25=1),3)+IF(AND(CL$144=3,CJ25=2),2)+IF(AND(CL$144=3,CJ25=3),1)+IF(AND(CL$144=2,CJ25=1),2)+IF(AND(CL$144=2,CJ25=2),1)+IF(AND(CL$144=1,CJ25=1),1)</f>
        <v>1</v>
      </c>
      <c r="CL25" s="5">
        <v>5</v>
      </c>
      <c r="CM25" s="5">
        <v>4</v>
      </c>
      <c r="CN25" s="4">
        <f>IF(AND(CL$144&gt;4,CL25=1),12)+IF(AND(CL$144&gt;4,CL25=2),8)+IF(AND(CL$144&gt;4,CL25=3),6)+IF(AND(CL$144&gt;4,CL25=4),5)+IF(AND(CL$144&gt;4,CL25=5),4)+IF(AND(CL$144&gt;4,CL25=6),3)+IF(AND(CL$144&gt;4,CL25=7),2)+IF(AND(CL$144&gt;4,CL25&gt;7),1)+IF(AND(CL$144=4,CL25=1),8)+IF(AND(CL$144=4,CL25=2),6)+IF(AND(CL$144=4,CL25=3),4)+IF(AND(CL$144=4,CL25=4),2)+IF(AND(CL$144=3,CL25=1),6)+IF(AND(CL$144=3,CL25=2),4)+IF(AND(CL$144=3,CL25=3),2)+IF(AND(CL$144=2,CL25=1),4)+IF(AND(CL$144=2,CL25=2),2)+IF(AND(CL$144=1,CL25=1),2)</f>
        <v>4</v>
      </c>
      <c r="CO25" s="4">
        <f>IF(AND(CL$144&gt;4,CM25=1),12)+IF(AND(CL$144&gt;4,CM25=2),8)+IF(AND(CL$144&gt;4,CM25=3),6)+IF(AND(CL$144&gt;4,CM25=4),5)+IF(AND(CL$144&gt;4,CM25=5),4)+IF(AND(CL$144&gt;4,CM25=6),3)+IF(AND(CL$144&gt;4,CM25=7),2)+IF(AND(CL$144&gt;4,CM25&gt;7),1)+IF(AND(CL$144=4,CM25=1),8)+IF(AND(CL$144=4,CM25=2),6)+IF(AND(CL$144=4,CM25=3),4)+IF(AND(CL$144=4,CM25=4),2)+IF(AND(CL$144=3,CM25=1),6)+IF(AND(CL$144=3,CM25=2),4)+IF(AND(CL$144=3,CM25=3),2)+IF(AND(CL$144=2,CM25=1),4)+IF(AND(CL$144=2,CM25=2),2)+IF(AND(CL$144=1,CM25=1),2)</f>
        <v>5</v>
      </c>
      <c r="CP25" s="2" t="s">
        <v>19</v>
      </c>
      <c r="CQ25" s="4">
        <f t="shared" si="8"/>
        <v>10</v>
      </c>
      <c r="CR25" s="11">
        <f t="shared" si="9"/>
        <v>18</v>
      </c>
      <c r="CS25" s="2">
        <v>23.167999999999999</v>
      </c>
      <c r="CT25" s="10">
        <v>23.57</v>
      </c>
      <c r="CU25" s="2" t="s">
        <v>19</v>
      </c>
      <c r="CV25" s="2"/>
      <c r="CW25" s="6"/>
      <c r="CX25" s="19">
        <f t="shared" si="10"/>
        <v>21.488</v>
      </c>
      <c r="CY25" s="10"/>
      <c r="CZ25" s="3">
        <v>3</v>
      </c>
      <c r="DA25" s="4">
        <f>IF(AND(DB$144&gt;4,CZ25=1),6)+IF(AND(DB$144&gt;4,CZ25=2),4)+IF(AND(DB$144&gt;4,CZ25=3),3)+IF(AND(DB$144&gt;4,CZ25=4),2)+IF(AND(DB$144&gt;4,CZ25=5),1)+IF(AND(DB$144&gt;4,CZ25&gt;5),1)+IF(AND(DB$144=4,CZ25=1),4)+IF(AND(DB$144=4,CZ25=2),3)+IF(AND(DB$144=4,CZ25=3),2)+IF(AND(DB$144=4,CZ25=4),1)+IF(AND(DB$144=3,CZ25=1),3)+IF(AND(DB$144=3,CZ25=2),2)+IF(AND(DB$144=3,CZ25=3),1)+IF(AND(DB$144=2,CZ25=1),2)+IF(AND(DB$144=2,CZ25=2),1)+IF(AND(DB$144=1,CZ25=1),1)</f>
        <v>1</v>
      </c>
      <c r="DB25" s="5"/>
      <c r="DC25" s="5"/>
      <c r="DD25" s="4">
        <f>IF(AND(DB$144&gt;4,DB25=1),12)+IF(AND(DB$144&gt;4,DB25=2),8)+IF(AND(DB$144&gt;4,DB25=3),6)+IF(AND(DB$144&gt;4,DB25=4),5)+IF(AND(DB$144&gt;4,DB25=5),4)+IF(AND(DB$144&gt;4,DB25=6),3)+IF(AND(DB$144&gt;4,DB25=7),2)+IF(AND(DB$144&gt;4,DB25&gt;7),1)+IF(AND(DB$144=4,DB25=1),8)+IF(AND(DB$144=4,DB25=2),6)+IF(AND(DB$144=4,DB25=3),4)+IF(AND(DB$144=4,DB25=4),2)+IF(AND(DB$144=3,DB25=1),6)+IF(AND(DB$144=3,DB25=2),4)+IF(AND(DB$144=3,DB25=3),2)+IF(AND(DB$144=2,DB25=1),4)+IF(AND(DB$144=2,DB25=2),2)+IF(AND(DB$144=1,DB25=1),2)</f>
        <v>0</v>
      </c>
      <c r="DE25" s="4">
        <f>IF(AND(DB$144&gt;4,DC25=1),12)+IF(AND(DB$144&gt;4,DC25=2),8)+IF(AND(DB$144&gt;4,DC25=3),6)+IF(AND(DB$144&gt;4,DC25=4),5)+IF(AND(DB$144&gt;4,DC25=5),4)+IF(AND(DB$144&gt;4,DC25=6),3)+IF(AND(DB$144&gt;4,DC25=7),2)+IF(AND(DB$144&gt;4,DC25&gt;7),1)+IF(AND(DB$144=4,DC25=1),8)+IF(AND(DB$144=4,DC25=2),6)+IF(AND(DB$144=4,DC25=3),4)+IF(AND(DB$144=4,DC25=4),2)+IF(AND(DB$144=3,DC25=1),6)+IF(AND(DB$144=3,DC25=2),4)+IF(AND(DB$144=3,DC25=3),2)+IF(AND(DB$144=2,DC25=1),4)+IF(AND(DB$144=2,DC25=2),2)+IF(AND(DB$144=1,DC25=1),2)</f>
        <v>0</v>
      </c>
      <c r="DF25" s="2" t="s">
        <v>19</v>
      </c>
      <c r="DG25" s="4">
        <f t="shared" si="11"/>
        <v>1</v>
      </c>
      <c r="DH25" s="11">
        <f t="shared" si="12"/>
        <v>19</v>
      </c>
      <c r="DI25" s="2"/>
      <c r="DJ25" s="10"/>
      <c r="DK25" s="2" t="s">
        <v>19</v>
      </c>
      <c r="DL25" s="2"/>
      <c r="DM25" s="6"/>
      <c r="DN25" s="19">
        <f t="shared" si="13"/>
        <v>21.488</v>
      </c>
    </row>
    <row r="26" spans="1:118">
      <c r="A26" s="13">
        <v>16</v>
      </c>
      <c r="B26" s="1" t="s">
        <v>62</v>
      </c>
      <c r="C26" s="2">
        <v>6446</v>
      </c>
      <c r="D26" s="1">
        <v>64</v>
      </c>
      <c r="E26" s="1" t="s">
        <v>28</v>
      </c>
      <c r="F26" s="57">
        <v>22.097000000000001</v>
      </c>
      <c r="G26" s="10">
        <v>33.457000000000001</v>
      </c>
      <c r="H26" s="3">
        <v>3</v>
      </c>
      <c r="I26" s="4">
        <f>IF(AND(J$144&gt;4,H26=1),6)+IF(AND(J$144&gt;4,H26=2),4)+IF(AND(J$144&gt;4,H26=3),3)+IF(AND(J$144&gt;4,H26=4),2)+IF(AND(J$144&gt;4,H26=5),1)+IF(AND(J$144&gt;4,H26&gt;5),1)+IF(AND(J$144=4,H26=1),4)+IF(AND(J$144=4,H26=2),3)+IF(AND(J$144=4,H26=3),2)+IF(AND(J$144=4,H26=4),1)+IF(AND(J$144=3,H26=1),3)+IF(AND(J$144=3,H26=2),2)+IF(AND(J$144=3,H26=3),1)+IF(AND(J$144=2,H26=1),2)+IF(AND(J$144=2,H26=2),1)+IF(AND(J$144=1,H26=1),1)</f>
        <v>1</v>
      </c>
      <c r="J26" s="5">
        <v>3</v>
      </c>
      <c r="K26" s="5">
        <v>2</v>
      </c>
      <c r="L26" s="4">
        <f>IF(AND(J$144&gt;4,J26=1),12)+IF(AND(J$144&gt;4,J26=2),8)+IF(AND(J$144&gt;4,J26=3),6)+IF(AND(J$144&gt;4,J26=4),5)+IF(AND(J$144&gt;4,J26=5),4)+IF(AND(J$144&gt;4,J26=6),3)+IF(AND(J$144&gt;4,J26=7),2)+IF(AND(J$144&gt;4,J26&gt;7),1)+IF(AND(J$144=4,J26=1),8)+IF(AND(J$144=4,J26=2),6)+IF(AND(J$144=4,J26=3),4)+IF(AND(J$144=4,J26=4),2)+IF(AND(J$144=3,J26=1),6)+IF(AND(J$144=3,J26=2),4)+IF(AND(J$144=3,J26=3),2)+IF(AND(J$144=2,J26=1),4)+IF(AND(J$144=2,J26=2),2)+IF(AND(J$144=1,J26=1),2)</f>
        <v>2</v>
      </c>
      <c r="M26" s="4">
        <f>IF(AND(J$144&gt;4,K26=1),12)+IF(AND(J$144&gt;4,K26=2),8)+IF(AND(J$144&gt;4,K26=3),6)+IF(AND(J$144&gt;4,K26=4),5)+IF(AND(J$144&gt;4,K26=5),4)+IF(AND(J$144&gt;4,K26=6),3)+IF(AND(J$144&gt;4,K26=7),2)+IF(AND(J$144&gt;4,K26&gt;7),1)+IF(AND(J$144=4,K26=1),8)+IF(AND(J$144=4,K26=2),6)+IF(AND(J$144=4,K26=3),4)+IF(AND(J$144=4,K26=4),2)+IF(AND(J$144=3,K26=1),6)+IF(AND(J$144=3,K26=2),4)+IF(AND(J$144=3,K26=3),2)+IF(AND(J$144=2,K26=1),4)+IF(AND(J$144=2,K26=2),2)+IF(AND(J$144=1,K26=1),2)</f>
        <v>4</v>
      </c>
      <c r="N26" s="2" t="s">
        <v>19</v>
      </c>
      <c r="O26" s="4">
        <f>+I26+L26+M26+U26</f>
        <v>7</v>
      </c>
      <c r="P26" s="11">
        <f>O26</f>
        <v>7</v>
      </c>
      <c r="Q26" s="10">
        <v>22.792999999999999</v>
      </c>
      <c r="R26" s="10">
        <v>22.43</v>
      </c>
      <c r="S26" s="2" t="s">
        <v>19</v>
      </c>
      <c r="T26" s="2"/>
      <c r="U26" s="6"/>
      <c r="V26" s="19">
        <f>MIN(F26,G26,Q26,R26)</f>
        <v>22.097000000000001</v>
      </c>
      <c r="W26" s="10"/>
      <c r="X26" s="3"/>
      <c r="Y26" s="4">
        <f>IF(AND(Z$144&gt;4,X26=1),6)+IF(AND(Z$144&gt;4,X26=2),4)+IF(AND(Z$144&gt;4,X26=3),3)+IF(AND(Z$144&gt;4,X26=4),2)+IF(AND(Z$144&gt;4,X26=5),1)+IF(AND(Z$144&gt;4,X26&gt;5),1)+IF(AND(Z$144=4,X26=1),4)+IF(AND(Z$144=4,X26=2),3)+IF(AND(Z$144=4,X26=3),2)+IF(AND(Z$144=4,X26=4),1)+IF(AND(Z$144=3,X26=1),3)+IF(AND(Z$144=3,X26=2),2)+IF(AND(Z$144=3,X26=3),1)+IF(AND(Z$144=2,X26=1),2)+IF(AND(Z$144=2,X26=2),1)+IF(AND(Z$144=1,X26=1),1)</f>
        <v>0</v>
      </c>
      <c r="Z26" s="5">
        <v>3</v>
      </c>
      <c r="AA26" s="5"/>
      <c r="AB26" s="4">
        <f>IF(AND(Z$144&gt;4,Z26=1),12)+IF(AND(Z$144&gt;4,Z26=2),8)+IF(AND(Z$144&gt;4,Z26=3),6)+IF(AND(Z$144&gt;4,Z26=4),5)+IF(AND(Z$144&gt;4,Z26=5),4)+IF(AND(Z$144&gt;4,Z26=6),3)+IF(AND(Z$144&gt;4,Z26=7),2)+IF(AND(Z$144&gt;4,Z26&gt;7),1)+IF(AND(Z$144=4,Z26=1),8)+IF(AND(Z$144=4,Z26=2),6)+IF(AND(Z$144=4,Z26=3),4)+IF(AND(Z$144=4,Z26=4),2)+IF(AND(Z$144=3,Z26=1),6)+IF(AND(Z$144=3,Z26=2),4)+IF(AND(Z$144=3,Z26=3),2)+IF(AND(Z$144=2,Z26=1),4)+IF(AND(Z$144=2,Z26=2),2)+IF(AND(Z$144=1,Z26=1),2)</f>
        <v>4</v>
      </c>
      <c r="AC26" s="4">
        <f>IF(AND(Z$144&gt;4,AA26=1),12)+IF(AND(Z$144&gt;4,AA26=2),8)+IF(AND(Z$144&gt;4,AA26=3),6)+IF(AND(Z$144&gt;4,AA26=4),5)+IF(AND(Z$144&gt;4,AA26=5),4)+IF(AND(Z$144&gt;4,AA26=6),3)+IF(AND(Z$144&gt;4,AA26=7),2)+IF(AND(Z$144&gt;4,AA26&gt;7),1)+IF(AND(Z$144=4,AA26=1),8)+IF(AND(Z$144=4,AA26=2),6)+IF(AND(Z$144=4,AA26=3),4)+IF(AND(Z$144=4,AA26=4),2)+IF(AND(Z$144=3,AA26=1),6)+IF(AND(Z$144=3,AA26=2),4)+IF(AND(Z$144=3,AA26=3),2)+IF(AND(Z$144=2,AA26=1),4)+IF(AND(Z$144=2,AA26=2),2)+IF(AND(Z$144=1,AA26=1),2)</f>
        <v>0</v>
      </c>
      <c r="AD26" s="2" t="s">
        <v>19</v>
      </c>
      <c r="AE26" s="4">
        <f>+Y26+AB26+AC26+AK26</f>
        <v>4</v>
      </c>
      <c r="AF26" s="11">
        <f>AE26+P26</f>
        <v>11</v>
      </c>
      <c r="AG26" s="10">
        <v>22.617999999999999</v>
      </c>
      <c r="AH26" s="10"/>
      <c r="AI26" s="2" t="s">
        <v>19</v>
      </c>
      <c r="AJ26" s="2"/>
      <c r="AK26" s="6"/>
      <c r="AL26" s="19">
        <f>MIN(V26,W26,AG26,AH26)</f>
        <v>22.097000000000001</v>
      </c>
      <c r="AM26" s="10">
        <v>33.375999999999998</v>
      </c>
      <c r="AN26" s="3"/>
      <c r="AO26" s="4">
        <f>IF(AND(AP$144&gt;4,AN26=1),6)+IF(AND(AP$144&gt;4,AN26=2),4)+IF(AND(AP$144&gt;4,AN26=3),3)+IF(AND(AP$144&gt;4,AN26=4),2)+IF(AND(AP$144&gt;4,AN26=5),1)+IF(AND(AP$144&gt;4,AN26&gt;5),1)+IF(AND(AP$144=4,AN26=1),4)+IF(AND(AP$144=4,AN26=2),3)+IF(AND(AP$144=4,AN26=3),2)+IF(AND(AP$144=4,AN26=4),1)+IF(AND(AP$144=3,AN26=1),3)+IF(AND(AP$144=3,AN26=2),2)+IF(AND(AP$144=3,AN26=3),1)+IF(AND(AP$144=2,AN26=1),2)+IF(AND(AP$144=2,AN26=2),1)+IF(AND(AP$144=1,AN26=1),1)</f>
        <v>0</v>
      </c>
      <c r="AP26" s="5"/>
      <c r="AQ26" s="5"/>
      <c r="AR26" s="4">
        <f>IF(AND(AP$144&gt;4,AP26=1),12)+IF(AND(AP$144&gt;4,AP26=2),8)+IF(AND(AP$144&gt;4,AP26=3),6)+IF(AND(AP$144&gt;4,AP26=4),5)+IF(AND(AP$144&gt;4,AP26=5),4)+IF(AND(AP$144&gt;4,AP26=6),3)+IF(AND(AP$144&gt;4,AP26=7),2)+IF(AND(AP$144&gt;4,AP26&gt;7),1)+IF(AND(AP$144=4,AP26=1),8)+IF(AND(AP$144=4,AP26=2),6)+IF(AND(AP$144=4,AP26=3),4)+IF(AND(AP$144=4,AP26=4),2)+IF(AND(AP$144=3,AP26=1),6)+IF(AND(AP$144=3,AP26=2),4)+IF(AND(AP$144=3,AP26=3),2)+IF(AND(AP$144=2,AP26=1),4)+IF(AND(AP$144=2,AP26=2),2)+IF(AND(AP$144=1,AP26=1),2)</f>
        <v>0</v>
      </c>
      <c r="AS26" s="4">
        <f>IF(AND(AP$144&gt;4,AQ26=1),12)+IF(AND(AP$144&gt;4,AQ26=2),8)+IF(AND(AP$144&gt;4,AQ26=3),6)+IF(AND(AP$144&gt;4,AQ26=4),5)+IF(AND(AP$144&gt;4,AQ26=5),4)+IF(AND(AP$144&gt;4,AQ26=6),3)+IF(AND(AP$144&gt;4,AQ26=7),2)+IF(AND(AP$144&gt;4,AQ26&gt;7),1)+IF(AND(AP$144=4,AQ26=1),8)+IF(AND(AP$144=4,AQ26=2),6)+IF(AND(AP$144=4,AQ26=3),4)+IF(AND(AP$144=4,AQ26=4),2)+IF(AND(AP$144=3,AQ26=1),6)+IF(AND(AP$144=3,AQ26=2),4)+IF(AND(AP$144=3,AQ26=3),2)+IF(AND(AP$144=2,AQ26=1),4)+IF(AND(AP$144=2,AQ26=2),2)+IF(AND(AP$144=1,AQ26=1),2)</f>
        <v>0</v>
      </c>
      <c r="AT26" s="2" t="s">
        <v>19</v>
      </c>
      <c r="AU26" s="4">
        <f>+AO26+AR26+AS26+BA26</f>
        <v>0</v>
      </c>
      <c r="AV26" s="11">
        <f>AU26+AF26</f>
        <v>11</v>
      </c>
      <c r="AW26" s="10">
        <v>24.422999999999998</v>
      </c>
      <c r="AX26" s="10">
        <v>23.922000000000001</v>
      </c>
      <c r="AY26" s="2" t="s">
        <v>19</v>
      </c>
      <c r="AZ26" s="2"/>
      <c r="BA26" s="6"/>
      <c r="BB26" s="19">
        <f>MIN(AL26,AM26,AW26,AX26)</f>
        <v>22.097000000000001</v>
      </c>
      <c r="BC26" s="10">
        <v>26.216999999999999</v>
      </c>
      <c r="BD26" s="3"/>
      <c r="BE26" s="4">
        <f>IF(AND(BF$144&gt;4,BD26=1),6)+IF(AND(BF$144&gt;4,BD26=2),4)+IF(AND(BF$144&gt;4,BD26=3),3)+IF(AND(BF$144&gt;4,BD26=4),2)+IF(AND(BF$144&gt;4,BD26=5),1)+IF(AND(BF$144&gt;4,BD26&gt;5),1)+IF(AND(BF$144=4,BD26=1),4)+IF(AND(BF$144=4,BD26=2),3)+IF(AND(BF$144=4,BD26=3),2)+IF(AND(BF$144=4,BD26=4),1)+IF(AND(BF$144=3,BD26=1),3)+IF(AND(BF$144=3,BD26=2),2)+IF(AND(BF$144=3,BD26=3),1)+IF(AND(BF$144=2,BD26=1),2)+IF(AND(BF$144=2,BD26=2),1)+IF(AND(BF$144=1,BD26=1),1)</f>
        <v>0</v>
      </c>
      <c r="BF26" s="5"/>
      <c r="BG26" s="5"/>
      <c r="BH26" s="4">
        <f>IF(AND(BF$144&gt;4,BF26=1),12)+IF(AND(BF$144&gt;4,BF26=2),8)+IF(AND(BF$144&gt;4,BF26=3),6)+IF(AND(BF$144&gt;4,BF26=4),5)+IF(AND(BF$144&gt;4,BF26=5),4)+IF(AND(BF$144&gt;4,BF26=6),3)+IF(AND(BF$144&gt;4,BF26=7),2)+IF(AND(BF$144&gt;4,BF26&gt;7),1)+IF(AND(BF$144=4,BF26=1),8)+IF(AND(BF$144=4,BF26=2),6)+IF(AND(BF$144=4,BF26=3),4)+IF(AND(BF$144=4,BF26=4),2)+IF(AND(BF$144=3,BF26=1),6)+IF(AND(BF$144=3,BF26=2),4)+IF(AND(BF$144=3,BF26=3),2)+IF(AND(BF$144=2,BF26=1),4)+IF(AND(BF$144=2,BF26=2),2)+IF(AND(BF$144=1,BF26=1),2)</f>
        <v>0</v>
      </c>
      <c r="BI26" s="4">
        <f>IF(AND(BF$144&gt;4,BG26=1),12)+IF(AND(BF$144&gt;4,BG26=2),8)+IF(AND(BF$144&gt;4,BG26=3),6)+IF(AND(BF$144&gt;4,BG26=4),5)+IF(AND(BF$144&gt;4,BG26=5),4)+IF(AND(BF$144&gt;4,BG26=6),3)+IF(AND(BF$144&gt;4,BG26=7),2)+IF(AND(BF$144&gt;4,BG26&gt;7),1)+IF(AND(BF$144=4,BG26=1),8)+IF(AND(BF$144=4,BG26=2),6)+IF(AND(BF$144=4,BG26=3),4)+IF(AND(BF$144=4,BG26=4),2)+IF(AND(BF$144=3,BG26=1),6)+IF(AND(BF$144=3,BG26=2),4)+IF(AND(BF$144=3,BG26=3),2)+IF(AND(BF$144=2,BG26=1),4)+IF(AND(BF$144=2,BG26=2),2)+IF(AND(BF$144=1,BG26=1),2)</f>
        <v>0</v>
      </c>
      <c r="BJ26" s="2" t="s">
        <v>19</v>
      </c>
      <c r="BK26" s="4">
        <f>+BE26+BH26+BI26+BQ26</f>
        <v>0</v>
      </c>
      <c r="BL26" s="11">
        <f>BK26+AV26</f>
        <v>11</v>
      </c>
      <c r="BM26" s="10">
        <v>22.995999999999999</v>
      </c>
      <c r="BN26" s="10">
        <v>22.809000000000001</v>
      </c>
      <c r="BO26" s="2" t="s">
        <v>19</v>
      </c>
      <c r="BP26" s="2"/>
      <c r="BQ26" s="6"/>
      <c r="BR26" s="19">
        <f t="shared" si="4"/>
        <v>22.097000000000001</v>
      </c>
      <c r="BS26" s="10"/>
      <c r="BT26" s="3"/>
      <c r="BU26" s="4">
        <f>IF(AND(BV$144&gt;4,BT26=1),6)+IF(AND(BV$144&gt;4,BT26=2),4)+IF(AND(BV$144&gt;4,BT26=3),3)+IF(AND(BV$144&gt;4,BT26=4),2)+IF(AND(BV$144&gt;4,BT26=5),1)+IF(AND(BV$144&gt;4,BT26&gt;5),1)+IF(AND(BV$144=4,BT26=1),4)+IF(AND(BV$144=4,BT26=2),3)+IF(AND(BV$144=4,BT26=3),2)+IF(AND(BV$144=4,BT26=4),1)+IF(AND(BV$144=3,BT26=1),3)+IF(AND(BV$144=3,BT26=2),2)+IF(AND(BV$144=3,BT26=3),1)+IF(AND(BV$144=2,BT26=1),2)+IF(AND(BV$144=2,BT26=2),1)+IF(AND(BV$144=1,BT26=1),1)</f>
        <v>0</v>
      </c>
      <c r="BV26" s="5"/>
      <c r="BW26" s="5"/>
      <c r="BX26" s="4">
        <f>IF(AND(BV$144&gt;4,BV26=1),12)+IF(AND(BV$144&gt;4,BV26=2),8)+IF(AND(BV$144&gt;4,BV26=3),6)+IF(AND(BV$144&gt;4,BV26=4),5)+IF(AND(BV$144&gt;4,BV26=5),4)+IF(AND(BV$144&gt;4,BV26=6),3)+IF(AND(BV$144&gt;4,BV26=7),2)+IF(AND(BV$144&gt;4,BV26&gt;7),1)+IF(AND(BV$144=4,BV26=1),8)+IF(AND(BV$144=4,BV26=2),6)+IF(AND(BV$144=4,BV26=3),4)+IF(AND(BV$144=4,BV26=4),2)+IF(AND(BV$144=3,BV26=1),6)+IF(AND(BV$144=3,BV26=2),4)+IF(AND(BV$144=3,BV26=3),2)+IF(AND(BV$144=2,BV26=1),4)+IF(AND(BV$144=2,BV26=2),2)+IF(AND(BV$144=1,BV26=1),2)</f>
        <v>0</v>
      </c>
      <c r="BY26" s="4">
        <f>IF(AND(BV$144&gt;4,BW26=1),12)+IF(AND(BV$144&gt;4,BW26=2),8)+IF(AND(BV$144&gt;4,BW26=3),6)+IF(AND(BV$144&gt;4,BW26=4),5)+IF(AND(BV$144&gt;4,BW26=5),4)+IF(AND(BV$144&gt;4,BW26=6),3)+IF(AND(BV$144&gt;4,BW26=7),2)+IF(AND(BV$144&gt;4,BW26&gt;7),1)+IF(AND(BV$144=4,BW26=1),8)+IF(AND(BV$144=4,BW26=2),6)+IF(AND(BV$144=4,BW26=3),4)+IF(AND(BV$144=4,BW26=4),2)+IF(AND(BV$144=3,BW26=1),6)+IF(AND(BV$144=3,BW26=2),4)+IF(AND(BV$144=3,BW26=3),2)+IF(AND(BV$144=2,BW26=1),4)+IF(AND(BV$144=2,BW26=2),2)+IF(AND(BV$144=1,BW26=1),2)</f>
        <v>0</v>
      </c>
      <c r="BZ26" s="2" t="s">
        <v>19</v>
      </c>
      <c r="CA26" s="4">
        <f t="shared" si="5"/>
        <v>0</v>
      </c>
      <c r="CB26" s="11">
        <f t="shared" si="6"/>
        <v>11</v>
      </c>
      <c r="CC26" s="10"/>
      <c r="CD26" s="10"/>
      <c r="CE26" s="2" t="s">
        <v>19</v>
      </c>
      <c r="CF26" s="2"/>
      <c r="CG26" s="6"/>
      <c r="CH26" s="19">
        <f t="shared" si="7"/>
        <v>22.097000000000001</v>
      </c>
      <c r="CI26" s="10">
        <v>27.187999999999999</v>
      </c>
      <c r="CJ26" s="3">
        <v>6</v>
      </c>
      <c r="CK26" s="4">
        <f>IF(AND(CL$144&gt;4,CJ26=1),6)+IF(AND(CL$144&gt;4,CJ26=2),4)+IF(AND(CL$144&gt;4,CJ26=3),3)+IF(AND(CL$144&gt;4,CJ26=4),2)+IF(AND(CL$144&gt;4,CJ26=5),1)+IF(AND(CL$144&gt;4,CJ26&gt;5),1)+IF(AND(CL$144=4,CJ26=1),4)+IF(AND(CL$144=4,CJ26=2),3)+IF(AND(CL$144=4,CJ26=3),2)+IF(AND(CL$144=4,CJ26=4),1)+IF(AND(CL$144=3,CJ26=1),3)+IF(AND(CL$144=3,CJ26=2),2)+IF(AND(CL$144=3,CJ26=3),1)+IF(AND(CL$144=2,CJ26=1),2)+IF(AND(CL$144=2,CJ26=2),1)+IF(AND(CL$144=1,CJ26=1),1)</f>
        <v>1</v>
      </c>
      <c r="CL26" s="5">
        <v>6</v>
      </c>
      <c r="CM26" s="5">
        <v>5</v>
      </c>
      <c r="CN26" s="4">
        <f>IF(AND(CL$144&gt;4,CL26=1),12)+IF(AND(CL$144&gt;4,CL26=2),8)+IF(AND(CL$144&gt;4,CL26=3),6)+IF(AND(CL$144&gt;4,CL26=4),5)+IF(AND(CL$144&gt;4,CL26=5),4)+IF(AND(CL$144&gt;4,CL26=6),3)+IF(AND(CL$144&gt;4,CL26=7),2)+IF(AND(CL$144&gt;4,CL26&gt;7),1)+IF(AND(CL$144=4,CL26=1),8)+IF(AND(CL$144=4,CL26=2),6)+IF(AND(CL$144=4,CL26=3),4)+IF(AND(CL$144=4,CL26=4),2)+IF(AND(CL$144=3,CL26=1),6)+IF(AND(CL$144=3,CL26=2),4)+IF(AND(CL$144=3,CL26=3),2)+IF(AND(CL$144=2,CL26=1),4)+IF(AND(CL$144=2,CL26=2),2)+IF(AND(CL$144=1,CL26=1),2)</f>
        <v>3</v>
      </c>
      <c r="CO26" s="4">
        <f>IF(AND(CL$144&gt;4,CM26=1),12)+IF(AND(CL$144&gt;4,CM26=2),8)+IF(AND(CL$144&gt;4,CM26=3),6)+IF(AND(CL$144&gt;4,CM26=4),5)+IF(AND(CL$144&gt;4,CM26=5),4)+IF(AND(CL$144&gt;4,CM26=6),3)+IF(AND(CL$144&gt;4,CM26=7),2)+IF(AND(CL$144&gt;4,CM26&gt;7),1)+IF(AND(CL$144=4,CM26=1),8)+IF(AND(CL$144=4,CM26=2),6)+IF(AND(CL$144=4,CM26=3),4)+IF(AND(CL$144=4,CM26=4),2)+IF(AND(CL$144=3,CM26=1),6)+IF(AND(CL$144=3,CM26=2),4)+IF(AND(CL$144=3,CM26=3),2)+IF(AND(CL$144=2,CM26=1),4)+IF(AND(CL$144=2,CM26=2),2)+IF(AND(CL$144=1,CM26=1),2)</f>
        <v>4</v>
      </c>
      <c r="CP26" s="2" t="s">
        <v>19</v>
      </c>
      <c r="CQ26" s="4">
        <f t="shared" si="8"/>
        <v>8</v>
      </c>
      <c r="CR26" s="11">
        <f t="shared" si="9"/>
        <v>19</v>
      </c>
      <c r="CS26" s="10">
        <v>23.216000000000001</v>
      </c>
      <c r="CT26" s="10">
        <v>22.95</v>
      </c>
      <c r="CU26" s="2" t="s">
        <v>19</v>
      </c>
      <c r="CV26" s="2"/>
      <c r="CW26" s="6"/>
      <c r="CX26" s="19">
        <f t="shared" si="10"/>
        <v>22.097000000000001</v>
      </c>
      <c r="CY26" s="10"/>
      <c r="CZ26" s="3"/>
      <c r="DA26" s="4">
        <f>IF(AND(DB$144&gt;4,CZ26=1),6)+IF(AND(DB$144&gt;4,CZ26=2),4)+IF(AND(DB$144&gt;4,CZ26=3),3)+IF(AND(DB$144&gt;4,CZ26=4),2)+IF(AND(DB$144&gt;4,CZ26=5),1)+IF(AND(DB$144&gt;4,CZ26&gt;5),1)+IF(AND(DB$144=4,CZ26=1),4)+IF(AND(DB$144=4,CZ26=2),3)+IF(AND(DB$144=4,CZ26=3),2)+IF(AND(DB$144=4,CZ26=4),1)+IF(AND(DB$144=3,CZ26=1),3)+IF(AND(DB$144=3,CZ26=2),2)+IF(AND(DB$144=3,CZ26=3),1)+IF(AND(DB$144=2,CZ26=1),2)+IF(AND(DB$144=2,CZ26=2),1)+IF(AND(DB$144=1,CZ26=1),1)</f>
        <v>0</v>
      </c>
      <c r="DB26" s="5"/>
      <c r="DC26" s="5"/>
      <c r="DD26" s="4">
        <f>IF(AND(DB$144&gt;4,DB26=1),12)+IF(AND(DB$144&gt;4,DB26=2),8)+IF(AND(DB$144&gt;4,DB26=3),6)+IF(AND(DB$144&gt;4,DB26=4),5)+IF(AND(DB$144&gt;4,DB26=5),4)+IF(AND(DB$144&gt;4,DB26=6),3)+IF(AND(DB$144&gt;4,DB26=7),2)+IF(AND(DB$144&gt;4,DB26&gt;7),1)+IF(AND(DB$144=4,DB26=1),8)+IF(AND(DB$144=4,DB26=2),6)+IF(AND(DB$144=4,DB26=3),4)+IF(AND(DB$144=4,DB26=4),2)+IF(AND(DB$144=3,DB26=1),6)+IF(AND(DB$144=3,DB26=2),4)+IF(AND(DB$144=3,DB26=3),2)+IF(AND(DB$144=2,DB26=1),4)+IF(AND(DB$144=2,DB26=2),2)+IF(AND(DB$144=1,DB26=1),2)</f>
        <v>0</v>
      </c>
      <c r="DE26" s="4">
        <f>IF(AND(DB$144&gt;4,DC26=1),12)+IF(AND(DB$144&gt;4,DC26=2),8)+IF(AND(DB$144&gt;4,DC26=3),6)+IF(AND(DB$144&gt;4,DC26=4),5)+IF(AND(DB$144&gt;4,DC26=5),4)+IF(AND(DB$144&gt;4,DC26=6),3)+IF(AND(DB$144&gt;4,DC26=7),2)+IF(AND(DB$144&gt;4,DC26&gt;7),1)+IF(AND(DB$144=4,DC26=1),8)+IF(AND(DB$144=4,DC26=2),6)+IF(AND(DB$144=4,DC26=3),4)+IF(AND(DB$144=4,DC26=4),2)+IF(AND(DB$144=3,DC26=1),6)+IF(AND(DB$144=3,DC26=2),4)+IF(AND(DB$144=3,DC26=3),2)+IF(AND(DB$144=2,DC26=1),4)+IF(AND(DB$144=2,DC26=2),2)+IF(AND(DB$144=1,DC26=1),2)</f>
        <v>0</v>
      </c>
      <c r="DF26" s="2" t="s">
        <v>19</v>
      </c>
      <c r="DG26" s="4">
        <f t="shared" si="11"/>
        <v>0</v>
      </c>
      <c r="DH26" s="11">
        <f t="shared" si="12"/>
        <v>19</v>
      </c>
      <c r="DI26" s="10"/>
      <c r="DJ26" s="10"/>
      <c r="DK26" s="2" t="s">
        <v>19</v>
      </c>
      <c r="DL26" s="2"/>
      <c r="DM26" s="6"/>
      <c r="DN26" s="19">
        <f t="shared" si="13"/>
        <v>22.097000000000001</v>
      </c>
    </row>
    <row r="27" spans="1:118">
      <c r="A27" s="13">
        <v>17</v>
      </c>
      <c r="B27" s="1" t="s">
        <v>57</v>
      </c>
      <c r="C27" s="2">
        <v>5749</v>
      </c>
      <c r="D27" s="1">
        <v>331</v>
      </c>
      <c r="E27" s="1" t="s">
        <v>139</v>
      </c>
      <c r="F27" s="57"/>
      <c r="G27" s="2"/>
      <c r="H27" s="3"/>
      <c r="I27" s="2"/>
      <c r="J27" s="5"/>
      <c r="K27" s="5"/>
      <c r="L27" s="2"/>
      <c r="M27" s="2"/>
      <c r="N27" s="2"/>
      <c r="O27" s="4"/>
      <c r="P27" s="11"/>
      <c r="Q27" s="2"/>
      <c r="R27" s="2"/>
      <c r="S27" s="2"/>
      <c r="T27" s="2"/>
      <c r="U27" s="6"/>
      <c r="V27" s="19"/>
      <c r="W27" s="2"/>
      <c r="X27" s="3"/>
      <c r="Y27" s="2"/>
      <c r="Z27" s="5"/>
      <c r="AA27" s="5"/>
      <c r="AB27" s="2"/>
      <c r="AC27" s="2"/>
      <c r="AD27" s="2"/>
      <c r="AE27" s="4"/>
      <c r="AF27" s="11"/>
      <c r="AG27" s="2"/>
      <c r="AH27" s="2"/>
      <c r="AI27" s="2"/>
      <c r="AJ27" s="8"/>
      <c r="AK27" s="6"/>
      <c r="AL27" s="19"/>
      <c r="AM27" s="2"/>
      <c r="AN27" s="3"/>
      <c r="AO27" s="2"/>
      <c r="AP27" s="5"/>
      <c r="AQ27" s="5"/>
      <c r="AR27" s="2"/>
      <c r="AS27" s="2"/>
      <c r="AT27" s="2"/>
      <c r="AU27" s="4"/>
      <c r="AV27" s="11"/>
      <c r="AW27" s="2"/>
      <c r="AX27" s="2"/>
      <c r="AY27" s="2"/>
      <c r="AZ27" s="2"/>
      <c r="BA27" s="6"/>
      <c r="BB27" s="19"/>
      <c r="BC27" s="2"/>
      <c r="BD27" s="3"/>
      <c r="BE27" s="2"/>
      <c r="BF27" s="5"/>
      <c r="BG27" s="5"/>
      <c r="BH27" s="2"/>
      <c r="BI27" s="2"/>
      <c r="BJ27" s="2"/>
      <c r="BK27" s="4"/>
      <c r="BL27" s="11"/>
      <c r="BM27" s="2"/>
      <c r="BN27" s="2"/>
      <c r="BO27" s="2"/>
      <c r="BP27" s="8"/>
      <c r="BQ27" s="6"/>
      <c r="BR27" s="19"/>
      <c r="BS27" s="2"/>
      <c r="BT27" s="3"/>
      <c r="BU27" s="2"/>
      <c r="BV27" s="5"/>
      <c r="BW27" s="5"/>
      <c r="BX27" s="2"/>
      <c r="BY27" s="2"/>
      <c r="BZ27" s="2"/>
      <c r="CA27" s="4"/>
      <c r="CB27" s="11"/>
      <c r="CC27" s="2"/>
      <c r="CD27" s="2"/>
      <c r="CE27" s="2"/>
      <c r="CF27" s="6"/>
      <c r="CG27" s="6"/>
      <c r="CH27" s="19"/>
      <c r="CI27" s="2"/>
      <c r="CJ27" s="3"/>
      <c r="CK27" s="2"/>
      <c r="CL27" s="5"/>
      <c r="CM27" s="5"/>
      <c r="CN27" s="2"/>
      <c r="CO27" s="2"/>
      <c r="CP27" s="2"/>
      <c r="CQ27" s="4"/>
      <c r="CR27" s="11"/>
      <c r="CS27" s="2"/>
      <c r="CT27" s="2"/>
      <c r="CU27" s="2"/>
      <c r="CV27" s="8"/>
      <c r="CW27" s="6"/>
      <c r="CX27" s="19">
        <v>23.902000000000001</v>
      </c>
      <c r="CY27" s="2">
        <v>24.384</v>
      </c>
      <c r="CZ27" s="3">
        <v>2</v>
      </c>
      <c r="DA27" s="4">
        <f>IF(AND(DB$145&gt;4,CZ27=1),6)+IF(AND(DB$145&gt;4,CZ27=2),4)+IF(AND(DB$145&gt;4,CZ27=3),3)+IF(AND(DB$145&gt;4,CZ27=4),2)+IF(AND(DB$145&gt;4,CZ27=5),1)+IF(AND(DB$145&gt;4,CZ27&gt;5),1)+IF(AND(DB$145=4,CZ27=1),4)+IF(AND(DB$145=4,CZ27=2),3)+IF(AND(DB$145=4,CZ27=3),2)+IF(AND(DB$145=4,CZ27=4),1)+IF(AND(DB$145=3,CZ27=1),3)+IF(AND(DB$145=3,CZ27=2),2)+IF(AND(DB$145=3,CZ27=3),1)+IF(AND(DB$145=2,CZ27=1),2)+IF(AND(DB$145=2,CZ27=2),1)+IF(AND(DB$145=1,CZ27=1),1)</f>
        <v>3</v>
      </c>
      <c r="DB27" s="5">
        <v>1</v>
      </c>
      <c r="DC27" s="5">
        <v>1</v>
      </c>
      <c r="DD27" s="4">
        <f>IF(AND(DB$145&gt;4,DB27=1),12)+IF(AND(DB$145&gt;4,DB27=2),8)+IF(AND(DB$145&gt;4,DB27=3),6)+IF(AND(DB$145&gt;4,DB27=4),5)+IF(AND(DB$145&gt;4,DB27=5),4)+IF(AND(DB$145&gt;4,DB27=6),3)+IF(AND(DB$145&gt;4,DB27=7),2)+IF(AND(DB$145&gt;4,DB27&gt;7),1)+IF(AND(DB$145=4,DB27=1),8)+IF(AND(DB$145=4,DB27=2),6)+IF(AND(DB$145=4,DB27=3),4)+IF(AND(DB$145=4,DB27=4),2)+IF(AND(DB$145=3,DB27=1),6)+IF(AND(DB$145=3,DB27=2),4)+IF(AND(DB$145=3,DB27=3),2)+IF(AND(DB$145=2,DB27=1),4)+IF(AND(DB$145=2,DB27=2),2)+IF(AND(DB$145=1,DB27=1),2)</f>
        <v>8</v>
      </c>
      <c r="DE27" s="4">
        <f>IF(AND(DB$145&gt;4,DC27=1),12)+IF(AND(DB$145&gt;4,DC27=2),8)+IF(AND(DB$145&gt;4,DC27=3),6)+IF(AND(DB$145&gt;4,DC27=4),5)+IF(AND(DB$145&gt;4,DC27=5),4)+IF(AND(DB$145&gt;4,DC27=6),3)+IF(AND(DB$145&gt;4,DC27=7),2)+IF(AND(DB$145&gt;4,DC27&gt;7),1)+IF(AND(DB$145=4,DC27=1),8)+IF(AND(DB$145=4,DC27=2),6)+IF(AND(DB$145=4,DC27=3),4)+IF(AND(DB$145=4,DC27=4),2)+IF(AND(DB$145=3,DC27=1),6)+IF(AND(DB$145=3,DC27=2),4)+IF(AND(DB$145=3,DC27=3),2)+IF(AND(DB$145=2,DC27=1),4)+IF(AND(DB$145=2,DC27=2),2)+IF(AND(DB$145=1,DC27=1),2)</f>
        <v>8</v>
      </c>
      <c r="DF27" s="2" t="s">
        <v>20</v>
      </c>
      <c r="DG27" s="4">
        <f t="shared" si="11"/>
        <v>19</v>
      </c>
      <c r="DH27" s="11">
        <f t="shared" si="12"/>
        <v>19</v>
      </c>
      <c r="DI27" s="2">
        <v>25.053999999999998</v>
      </c>
      <c r="DJ27" s="2">
        <v>23.99</v>
      </c>
      <c r="DK27" s="2" t="s">
        <v>20</v>
      </c>
      <c r="DL27" s="2"/>
      <c r="DM27" s="6"/>
      <c r="DN27" s="19">
        <f t="shared" si="13"/>
        <v>23.902000000000001</v>
      </c>
    </row>
    <row r="28" spans="1:118">
      <c r="A28" s="13">
        <v>18</v>
      </c>
      <c r="B28" s="1" t="s">
        <v>59</v>
      </c>
      <c r="C28" s="2">
        <v>3572</v>
      </c>
      <c r="D28" s="1">
        <v>10</v>
      </c>
      <c r="E28" s="1" t="s">
        <v>64</v>
      </c>
      <c r="F28" s="57">
        <v>21.189</v>
      </c>
      <c r="G28" s="2"/>
      <c r="H28" s="3"/>
      <c r="I28" s="4">
        <f>IF(AND(J$144&gt;4,H28=1),6)+IF(AND(J$144&gt;4,H28=2),4)+IF(AND(J$144&gt;4,H28=3),3)+IF(AND(J$144&gt;4,H28=4),2)+IF(AND(J$144&gt;4,H28=5),1)+IF(AND(J$144&gt;4,H28&gt;5),1)+IF(AND(J$144=4,H28=1),4)+IF(AND(J$144=4,H28=2),3)+IF(AND(J$144=4,H28=3),2)+IF(AND(J$144=4,H28=4),1)+IF(AND(J$144=3,H28=1),3)+IF(AND(J$144=3,H28=2),2)+IF(AND(J$144=3,H28=3),1)+IF(AND(J$144=2,H28=1),2)+IF(AND(J$144=2,H28=2),1)+IF(AND(J$144=1,H28=1),1)</f>
        <v>0</v>
      </c>
      <c r="J28" s="5"/>
      <c r="K28" s="5"/>
      <c r="L28" s="4">
        <f>IF(AND(J$144&gt;4,J28=1),12)+IF(AND(J$144&gt;4,J28=2),8)+IF(AND(J$144&gt;4,J28=3),6)+IF(AND(J$144&gt;4,J28=4),5)+IF(AND(J$144&gt;4,J28=5),4)+IF(AND(J$144&gt;4,J28=6),3)+IF(AND(J$144&gt;4,J28=7),2)+IF(AND(J$144&gt;4,J28&gt;7),1)+IF(AND(J$144=4,J28=1),8)+IF(AND(J$144=4,J28=2),6)+IF(AND(J$144=4,J28=3),4)+IF(AND(J$144=4,J28=4),2)+IF(AND(J$144=3,J28=1),6)+IF(AND(J$144=3,J28=2),4)+IF(AND(J$144=3,J28=3),2)+IF(AND(J$144=2,J28=1),4)+IF(AND(J$144=2,J28=2),2)+IF(AND(J$144=1,J28=1),2)</f>
        <v>0</v>
      </c>
      <c r="M28" s="4">
        <f>IF(AND(J$144&gt;4,K28=1),12)+IF(AND(J$144&gt;4,K28=2),8)+IF(AND(J$144&gt;4,K28=3),6)+IF(AND(J$144&gt;4,K28=4),5)+IF(AND(J$144&gt;4,K28=5),4)+IF(AND(J$144&gt;4,K28=6),3)+IF(AND(J$144&gt;4,K28=7),2)+IF(AND(J$144&gt;4,K28&gt;7),1)+IF(AND(J$144=4,K28=1),8)+IF(AND(J$144=4,K28=2),6)+IF(AND(J$144=4,K28=3),4)+IF(AND(J$144=4,K28=4),2)+IF(AND(J$144=3,K28=1),6)+IF(AND(J$144=3,K28=2),4)+IF(AND(J$144=3,K28=3),2)+IF(AND(J$144=2,K28=1),4)+IF(AND(J$144=2,K28=2),2)+IF(AND(J$144=1,K28=1),2)</f>
        <v>0</v>
      </c>
      <c r="N28" s="2" t="s">
        <v>19</v>
      </c>
      <c r="O28" s="4">
        <f>+I28+L28+M28+U28</f>
        <v>0</v>
      </c>
      <c r="P28" s="11">
        <f>O28</f>
        <v>0</v>
      </c>
      <c r="Q28" s="2">
        <v>21.189</v>
      </c>
      <c r="R28" s="2">
        <v>21917</v>
      </c>
      <c r="S28" s="2" t="s">
        <v>19</v>
      </c>
      <c r="T28" s="2" t="s">
        <v>96</v>
      </c>
      <c r="U28" s="6"/>
      <c r="V28" s="19">
        <f>MIN(F28,G28,Q28,R28)</f>
        <v>21.189</v>
      </c>
      <c r="W28" s="2"/>
      <c r="X28" s="3"/>
      <c r="Y28" s="4">
        <f>IF(AND(Z$144&gt;4,X28=1),6)+IF(AND(Z$144&gt;4,X28=2),4)+IF(AND(Z$144&gt;4,X28=3),3)+IF(AND(Z$144&gt;4,X28=4),2)+IF(AND(Z$144&gt;4,X28=5),1)+IF(AND(Z$144&gt;4,X28&gt;5),1)+IF(AND(Z$144=4,X28=1),4)+IF(AND(Z$144=4,X28=2),3)+IF(AND(Z$144=4,X28=3),2)+IF(AND(Z$144=4,X28=4),1)+IF(AND(Z$144=3,X28=1),3)+IF(AND(Z$144=3,X28=2),2)+IF(AND(Z$144=3,X28=3),1)+IF(AND(Z$144=2,X28=1),2)+IF(AND(Z$144=2,X28=2),1)+IF(AND(Z$144=1,X28=1),1)</f>
        <v>0</v>
      </c>
      <c r="Z28" s="5"/>
      <c r="AA28" s="5"/>
      <c r="AB28" s="4">
        <f>IF(AND(Z$144&gt;4,Z28=1),12)+IF(AND(Z$144&gt;4,Z28=2),8)+IF(AND(Z$144&gt;4,Z28=3),6)+IF(AND(Z$144&gt;4,Z28=4),5)+IF(AND(Z$144&gt;4,Z28=5),4)+IF(AND(Z$144&gt;4,Z28=6),3)+IF(AND(Z$144&gt;4,Z28=7),2)+IF(AND(Z$144&gt;4,Z28&gt;7),1)+IF(AND(Z$144=4,Z28=1),8)+IF(AND(Z$144=4,Z28=2),6)+IF(AND(Z$144=4,Z28=3),4)+IF(AND(Z$144=4,Z28=4),2)+IF(AND(Z$144=3,Z28=1),6)+IF(AND(Z$144=3,Z28=2),4)+IF(AND(Z$144=3,Z28=3),2)+IF(AND(Z$144=2,Z28=1),4)+IF(AND(Z$144=2,Z28=2),2)+IF(AND(Z$144=1,Z28=1),2)</f>
        <v>0</v>
      </c>
      <c r="AC28" s="4">
        <f>IF(AND(Z$144&gt;4,AA28=1),12)+IF(AND(Z$144&gt;4,AA28=2),8)+IF(AND(Z$144&gt;4,AA28=3),6)+IF(AND(Z$144&gt;4,AA28=4),5)+IF(AND(Z$144&gt;4,AA28=5),4)+IF(AND(Z$144&gt;4,AA28=6),3)+IF(AND(Z$144&gt;4,AA28=7),2)+IF(AND(Z$144&gt;4,AA28&gt;7),1)+IF(AND(Z$144=4,AA28=1),8)+IF(AND(Z$144=4,AA28=2),6)+IF(AND(Z$144=4,AA28=3),4)+IF(AND(Z$144=4,AA28=4),2)+IF(AND(Z$144=3,AA28=1),6)+IF(AND(Z$144=3,AA28=2),4)+IF(AND(Z$144=3,AA28=3),2)+IF(AND(Z$144=2,AA28=1),4)+IF(AND(Z$144=2,AA28=2),2)+IF(AND(Z$144=1,AA28=1),2)</f>
        <v>0</v>
      </c>
      <c r="AD28" s="2" t="s">
        <v>19</v>
      </c>
      <c r="AE28" s="4">
        <f>+Y28+AB28+AC28+AK28</f>
        <v>0</v>
      </c>
      <c r="AF28" s="11">
        <f>AE28</f>
        <v>0</v>
      </c>
      <c r="AG28" s="2"/>
      <c r="AH28" s="2"/>
      <c r="AI28" s="2" t="s">
        <v>19</v>
      </c>
      <c r="AJ28" s="2" t="s">
        <v>96</v>
      </c>
      <c r="AK28" s="6"/>
      <c r="AL28" s="19">
        <f>MIN(V28,W28,AG28,AH28)</f>
        <v>21.189</v>
      </c>
      <c r="AM28" s="2">
        <v>23.215</v>
      </c>
      <c r="AN28" s="3"/>
      <c r="AO28" s="4">
        <f>IF(AND(AP$144&gt;4,AN28=1),6)+IF(AND(AP$144&gt;4,AN28=2),4)+IF(AND(AP$144&gt;4,AN28=3),3)+IF(AND(AP$144&gt;4,AN28=4),2)+IF(AND(AP$144&gt;4,AN28=5),1)+IF(AND(AP$144&gt;4,AN28&gt;5),1)+IF(AND(AP$144=4,AN28=1),4)+IF(AND(AP$144=4,AN28=2),3)+IF(AND(AP$144=4,AN28=3),2)+IF(AND(AP$144=4,AN28=4),1)+IF(AND(AP$144=3,AN28=1),3)+IF(AND(AP$144=3,AN28=2),2)+IF(AND(AP$144=3,AN28=3),1)+IF(AND(AP$144=2,AN28=1),2)+IF(AND(AP$144=2,AN28=2),1)+IF(AND(AP$144=1,AN28=1),1)</f>
        <v>0</v>
      </c>
      <c r="AP28" s="5"/>
      <c r="AQ28" s="5"/>
      <c r="AR28" s="4">
        <f>IF(AND(AP$144&gt;4,AP28=1),12)+IF(AND(AP$144&gt;4,AP28=2),8)+IF(AND(AP$144&gt;4,AP28=3),6)+IF(AND(AP$144&gt;4,AP28=4),5)+IF(AND(AP$144&gt;4,AP28=5),4)+IF(AND(AP$144&gt;4,AP28=6),3)+IF(AND(AP$144&gt;4,AP28=7),2)+IF(AND(AP$144&gt;4,AP28&gt;7),1)+IF(AND(AP$144=4,AP28=1),8)+IF(AND(AP$144=4,AP28=2),6)+IF(AND(AP$144=4,AP28=3),4)+IF(AND(AP$144=4,AP28=4),2)+IF(AND(AP$144=3,AP28=1),6)+IF(AND(AP$144=3,AP28=2),4)+IF(AND(AP$144=3,AP28=3),2)+IF(AND(AP$144=2,AP28=1),4)+IF(AND(AP$144=2,AP28=2),2)+IF(AND(AP$144=1,AP28=1),2)</f>
        <v>0</v>
      </c>
      <c r="AS28" s="4">
        <f>IF(AND(AP$144&gt;4,AQ28=1),12)+IF(AND(AP$144&gt;4,AQ28=2),8)+IF(AND(AP$144&gt;4,AQ28=3),6)+IF(AND(AP$144&gt;4,AQ28=4),5)+IF(AND(AP$144&gt;4,AQ28=5),4)+IF(AND(AP$144&gt;4,AQ28=6),3)+IF(AND(AP$144&gt;4,AQ28=7),2)+IF(AND(AP$144&gt;4,AQ28&gt;7),1)+IF(AND(AP$144=4,AQ28=1),8)+IF(AND(AP$144=4,AQ28=2),6)+IF(AND(AP$144=4,AQ28=3),4)+IF(AND(AP$144=4,AQ28=4),2)+IF(AND(AP$144=3,AQ28=1),6)+IF(AND(AP$144=3,AQ28=2),4)+IF(AND(AP$144=3,AQ28=3),2)+IF(AND(AP$144=2,AQ28=1),4)+IF(AND(AP$144=2,AQ28=2),2)+IF(AND(AP$144=1,AQ28=1),2)</f>
        <v>0</v>
      </c>
      <c r="AT28" s="2" t="s">
        <v>19</v>
      </c>
      <c r="AU28" s="4">
        <f>+AO28+AR28+AS28+BA28</f>
        <v>0</v>
      </c>
      <c r="AV28" s="11">
        <f>AU28+AF28</f>
        <v>0</v>
      </c>
      <c r="AW28" s="10">
        <v>24.09</v>
      </c>
      <c r="AX28" s="2">
        <v>22.370999999999999</v>
      </c>
      <c r="AY28" s="2" t="s">
        <v>19</v>
      </c>
      <c r="AZ28" s="2"/>
      <c r="BA28" s="6"/>
      <c r="BB28" s="19">
        <f>MIN(AL28,AM28,AW28,AX28)</f>
        <v>21.189</v>
      </c>
      <c r="BC28" s="2"/>
      <c r="BD28" s="3"/>
      <c r="BE28" s="4">
        <f>IF(AND(BF$144&gt;4,BD28=1),6)+IF(AND(BF$144&gt;4,BD28=2),4)+IF(AND(BF$144&gt;4,BD28=3),3)+IF(AND(BF$144&gt;4,BD28=4),2)+IF(AND(BF$144&gt;4,BD28=5),1)+IF(AND(BF$144&gt;4,BD28&gt;5),1)+IF(AND(BF$144=4,BD28=1),4)+IF(AND(BF$144=4,BD28=2),3)+IF(AND(BF$144=4,BD28=3),2)+IF(AND(BF$144=4,BD28=4),1)+IF(AND(BF$144=3,BD28=1),3)+IF(AND(BF$144=3,BD28=2),2)+IF(AND(BF$144=3,BD28=3),1)+IF(AND(BF$144=2,BD28=1),2)+IF(AND(BF$144=2,BD28=2),1)+IF(AND(BF$144=1,BD28=1),1)</f>
        <v>0</v>
      </c>
      <c r="BF28" s="5"/>
      <c r="BG28" s="5"/>
      <c r="BH28" s="4">
        <f>IF(AND(BF$144&gt;4,BF28=1),12)+IF(AND(BF$144&gt;4,BF28=2),8)+IF(AND(BF$144&gt;4,BF28=3),6)+IF(AND(BF$144&gt;4,BF28=4),5)+IF(AND(BF$144&gt;4,BF28=5),4)+IF(AND(BF$144&gt;4,BF28=6),3)+IF(AND(BF$144&gt;4,BF28=7),2)+IF(AND(BF$144&gt;4,BF28&gt;7),1)+IF(AND(BF$144=4,BF28=1),8)+IF(AND(BF$144=4,BF28=2),6)+IF(AND(BF$144=4,BF28=3),4)+IF(AND(BF$144=4,BF28=4),2)+IF(AND(BF$144=3,BF28=1),6)+IF(AND(BF$144=3,BF28=2),4)+IF(AND(BF$144=3,BF28=3),2)+IF(AND(BF$144=2,BF28=1),4)+IF(AND(BF$144=2,BF28=2),2)+IF(AND(BF$144=1,BF28=1),2)</f>
        <v>0</v>
      </c>
      <c r="BI28" s="4">
        <f>IF(AND(BF$144&gt;4,BG28=1),12)+IF(AND(BF$144&gt;4,BG28=2),8)+IF(AND(BF$144&gt;4,BG28=3),6)+IF(AND(BF$144&gt;4,BG28=4),5)+IF(AND(BF$144&gt;4,BG28=5),4)+IF(AND(BF$144&gt;4,BG28=6),3)+IF(AND(BF$144&gt;4,BG28=7),2)+IF(AND(BF$144&gt;4,BG28&gt;7),1)+IF(AND(BF$144=4,BG28=1),8)+IF(AND(BF$144=4,BG28=2),6)+IF(AND(BF$144=4,BG28=3),4)+IF(AND(BF$144=4,BG28=4),2)+IF(AND(BF$144=3,BG28=1),6)+IF(AND(BF$144=3,BG28=2),4)+IF(AND(BF$144=3,BG28=3),2)+IF(AND(BF$144=2,BG28=1),4)+IF(AND(BF$144=2,BG28=2),2)+IF(AND(BF$144=1,BG28=1),2)</f>
        <v>0</v>
      </c>
      <c r="BJ28" s="2" t="s">
        <v>19</v>
      </c>
      <c r="BK28" s="4">
        <f>+BE28+BH28+BI28+BQ28</f>
        <v>0</v>
      </c>
      <c r="BL28" s="11">
        <f>BK28+AV28</f>
        <v>0</v>
      </c>
      <c r="BM28" s="10"/>
      <c r="BN28" s="2"/>
      <c r="BO28" s="2" t="s">
        <v>19</v>
      </c>
      <c r="BP28" s="2"/>
      <c r="BQ28" s="6"/>
      <c r="BR28" s="19">
        <f>MIN(BB28,BC28,BM28,BN28)</f>
        <v>21.189</v>
      </c>
      <c r="BS28" s="2">
        <v>30.199000000000002</v>
      </c>
      <c r="BT28" s="3">
        <v>2</v>
      </c>
      <c r="BU28" s="4">
        <f>IF(AND(BV$144&gt;4,BT28=1),6)+IF(AND(BV$144&gt;4,BT28=2),4)+IF(AND(BV$144&gt;4,BT28=3),3)+IF(AND(BV$144&gt;4,BT28=4),2)+IF(AND(BV$144&gt;4,BT28=5),1)+IF(AND(BV$144&gt;4,BT28&gt;5),1)+IF(AND(BV$144=4,BT28=1),4)+IF(AND(BV$144=4,BT28=2),3)+IF(AND(BV$144=4,BT28=3),2)+IF(AND(BV$144=4,BT28=4),1)+IF(AND(BV$144=3,BT28=1),3)+IF(AND(BV$144=3,BT28=2),2)+IF(AND(BV$144=3,BT28=3),1)+IF(AND(BV$144=2,BT28=1),2)+IF(AND(BV$144=2,BT28=2),1)+IF(AND(BV$144=1,BT28=1),1)</f>
        <v>4</v>
      </c>
      <c r="BV28" s="5">
        <v>1</v>
      </c>
      <c r="BW28" s="5"/>
      <c r="BX28" s="4">
        <f>IF(AND(BV$144&gt;4,BV28=1),12)+IF(AND(BV$144&gt;4,BV28=2),8)+IF(AND(BV$144&gt;4,BV28=3),6)+IF(AND(BV$144&gt;4,BV28=4),5)+IF(AND(BV$144&gt;4,BV28=5),4)+IF(AND(BV$144&gt;4,BV28=6),3)+IF(AND(BV$144&gt;4,BV28=7),2)+IF(AND(BV$144&gt;4,BV28&gt;7),1)+IF(AND(BV$144=4,BV28=1),8)+IF(AND(BV$144=4,BV28=2),6)+IF(AND(BV$144=4,BV28=3),4)+IF(AND(BV$144=4,BV28=4),2)+IF(AND(BV$144=3,BV28=1),6)+IF(AND(BV$144=3,BV28=2),4)+IF(AND(BV$144=3,BV28=3),2)+IF(AND(BV$144=2,BV28=1),4)+IF(AND(BV$144=2,BV28=2),2)+IF(AND(BV$144=1,BV28=1),2)</f>
        <v>12</v>
      </c>
      <c r="BY28" s="4">
        <f>IF(AND(BV$144&gt;4,BW28=1),12)+IF(AND(BV$144&gt;4,BW28=2),8)+IF(AND(BV$144&gt;4,BW28=3),6)+IF(AND(BV$144&gt;4,BW28=4),5)+IF(AND(BV$144&gt;4,BW28=5),4)+IF(AND(BV$144&gt;4,BW28=6),3)+IF(AND(BV$144&gt;4,BW28=7),2)+IF(AND(BV$144&gt;4,BW28&gt;7),1)+IF(AND(BV$144=4,BW28=1),8)+IF(AND(BV$144=4,BW28=2),6)+IF(AND(BV$144=4,BW28=3),4)+IF(AND(BV$144=4,BW28=4),2)+IF(AND(BV$144=3,BW28=1),6)+IF(AND(BV$144=3,BW28=2),4)+IF(AND(BV$144=3,BW28=3),2)+IF(AND(BV$144=2,BW28=1),4)+IF(AND(BV$144=2,BW28=2),2)+IF(AND(BV$144=1,BW28=1),2)</f>
        <v>0</v>
      </c>
      <c r="BZ28" s="2" t="s">
        <v>19</v>
      </c>
      <c r="CA28" s="4">
        <f>+BU28+BX28+BY28+CG28</f>
        <v>16</v>
      </c>
      <c r="CB28" s="11">
        <f>CA28+BL28</f>
        <v>16</v>
      </c>
      <c r="CC28" s="10">
        <v>21.776</v>
      </c>
      <c r="CD28" s="2"/>
      <c r="CE28" s="2" t="s">
        <v>19</v>
      </c>
      <c r="CF28" s="2"/>
      <c r="CG28" s="6"/>
      <c r="CH28" s="19">
        <f>MIN(BR28,BS28,CC28,CD28)</f>
        <v>21.189</v>
      </c>
      <c r="CI28" s="2"/>
      <c r="CJ28" s="3"/>
      <c r="CK28" s="4">
        <f>IF(AND(CL$144&gt;4,CJ28=1),6)+IF(AND(CL$144&gt;4,CJ28=2),4)+IF(AND(CL$144&gt;4,CJ28=3),3)+IF(AND(CL$144&gt;4,CJ28=4),2)+IF(AND(CL$144&gt;4,CJ28=5),1)+IF(AND(CL$144&gt;4,CJ28&gt;5),1)+IF(AND(CL$144=4,CJ28=1),4)+IF(AND(CL$144=4,CJ28=2),3)+IF(AND(CL$144=4,CJ28=3),2)+IF(AND(CL$144=4,CJ28=4),1)+IF(AND(CL$144=3,CJ28=1),3)+IF(AND(CL$144=3,CJ28=2),2)+IF(AND(CL$144=3,CJ28=3),1)+IF(AND(CL$144=2,CJ28=1),2)+IF(AND(CL$144=2,CJ28=2),1)+IF(AND(CL$144=1,CJ28=1),1)</f>
        <v>0</v>
      </c>
      <c r="CL28" s="5"/>
      <c r="CM28" s="5"/>
      <c r="CN28" s="4">
        <f>IF(AND(CL$144&gt;4,CL28=1),12)+IF(AND(CL$144&gt;4,CL28=2),8)+IF(AND(CL$144&gt;4,CL28=3),6)+IF(AND(CL$144&gt;4,CL28=4),5)+IF(AND(CL$144&gt;4,CL28=5),4)+IF(AND(CL$144&gt;4,CL28=6),3)+IF(AND(CL$144&gt;4,CL28=7),2)+IF(AND(CL$144&gt;4,CL28&gt;7),1)+IF(AND(CL$144=4,CL28=1),8)+IF(AND(CL$144=4,CL28=2),6)+IF(AND(CL$144=4,CL28=3),4)+IF(AND(CL$144=4,CL28=4),2)+IF(AND(CL$144=3,CL28=1),6)+IF(AND(CL$144=3,CL28=2),4)+IF(AND(CL$144=3,CL28=3),2)+IF(AND(CL$144=2,CL28=1),4)+IF(AND(CL$144=2,CL28=2),2)+IF(AND(CL$144=1,CL28=1),2)</f>
        <v>0</v>
      </c>
      <c r="CO28" s="4">
        <f>IF(AND(CL$144&gt;4,CM28=1),12)+IF(AND(CL$144&gt;4,CM28=2),8)+IF(AND(CL$144&gt;4,CM28=3),6)+IF(AND(CL$144&gt;4,CM28=4),5)+IF(AND(CL$144&gt;4,CM28=5),4)+IF(AND(CL$144&gt;4,CM28=6),3)+IF(AND(CL$144&gt;4,CM28=7),2)+IF(AND(CL$144&gt;4,CM28&gt;7),1)+IF(AND(CL$144=4,CM28=1),8)+IF(AND(CL$144=4,CM28=2),6)+IF(AND(CL$144=4,CM28=3),4)+IF(AND(CL$144=4,CM28=4),2)+IF(AND(CL$144=3,CM28=1),6)+IF(AND(CL$144=3,CM28=2),4)+IF(AND(CL$144=3,CM28=3),2)+IF(AND(CL$144=2,CM28=1),4)+IF(AND(CL$144=2,CM28=2),2)+IF(AND(CL$144=1,CM28=1),2)</f>
        <v>0</v>
      </c>
      <c r="CP28" s="2" t="s">
        <v>19</v>
      </c>
      <c r="CQ28" s="4">
        <f>+CK28+CN28+CO28+CW28</f>
        <v>0</v>
      </c>
      <c r="CR28" s="11">
        <f>CQ28+CB28</f>
        <v>16</v>
      </c>
      <c r="CS28" s="10"/>
      <c r="CT28" s="2"/>
      <c r="CU28" s="2" t="s">
        <v>19</v>
      </c>
      <c r="CV28" s="2"/>
      <c r="CW28" s="6"/>
      <c r="CX28" s="19">
        <f>MIN(CH28,CI28,CS28,CT28)</f>
        <v>21.189</v>
      </c>
      <c r="CY28" s="2"/>
      <c r="CZ28" s="3"/>
      <c r="DA28" s="4">
        <f>IF(AND(DB$144&gt;4,CZ28=1),6)+IF(AND(DB$144&gt;4,CZ28=2),4)+IF(AND(DB$144&gt;4,CZ28=3),3)+IF(AND(DB$144&gt;4,CZ28=4),2)+IF(AND(DB$144&gt;4,CZ28=5),1)+IF(AND(DB$144&gt;4,CZ28&gt;5),1)+IF(AND(DB$144=4,CZ28=1),4)+IF(AND(DB$144=4,CZ28=2),3)+IF(AND(DB$144=4,CZ28=3),2)+IF(AND(DB$144=4,CZ28=4),1)+IF(AND(DB$144=3,CZ28=1),3)+IF(AND(DB$144=3,CZ28=2),2)+IF(AND(DB$144=3,CZ28=3),1)+IF(AND(DB$144=2,CZ28=1),2)+IF(AND(DB$144=2,CZ28=2),1)+IF(AND(DB$144=1,CZ28=1),1)</f>
        <v>0</v>
      </c>
      <c r="DB28" s="5"/>
      <c r="DC28" s="5"/>
      <c r="DD28" s="4">
        <f>IF(AND(DB$144&gt;4,DB28=1),12)+IF(AND(DB$144&gt;4,DB28=2),8)+IF(AND(DB$144&gt;4,DB28=3),6)+IF(AND(DB$144&gt;4,DB28=4),5)+IF(AND(DB$144&gt;4,DB28=5),4)+IF(AND(DB$144&gt;4,DB28=6),3)+IF(AND(DB$144&gt;4,DB28=7),2)+IF(AND(DB$144&gt;4,DB28&gt;7),1)+IF(AND(DB$144=4,DB28=1),8)+IF(AND(DB$144=4,DB28=2),6)+IF(AND(DB$144=4,DB28=3),4)+IF(AND(DB$144=4,DB28=4),2)+IF(AND(DB$144=3,DB28=1),6)+IF(AND(DB$144=3,DB28=2),4)+IF(AND(DB$144=3,DB28=3),2)+IF(AND(DB$144=2,DB28=1),4)+IF(AND(DB$144=2,DB28=2),2)+IF(AND(DB$144=1,DB28=1),2)</f>
        <v>0</v>
      </c>
      <c r="DE28" s="4">
        <f>IF(AND(DB$144&gt;4,DC28=1),12)+IF(AND(DB$144&gt;4,DC28=2),8)+IF(AND(DB$144&gt;4,DC28=3),6)+IF(AND(DB$144&gt;4,DC28=4),5)+IF(AND(DB$144&gt;4,DC28=5),4)+IF(AND(DB$144&gt;4,DC28=6),3)+IF(AND(DB$144&gt;4,DC28=7),2)+IF(AND(DB$144&gt;4,DC28&gt;7),1)+IF(AND(DB$144=4,DC28=1),8)+IF(AND(DB$144=4,DC28=2),6)+IF(AND(DB$144=4,DC28=3),4)+IF(AND(DB$144=4,DC28=4),2)+IF(AND(DB$144=3,DC28=1),6)+IF(AND(DB$144=3,DC28=2),4)+IF(AND(DB$144=3,DC28=3),2)+IF(AND(DB$144=2,DC28=1),4)+IF(AND(DB$144=2,DC28=2),2)+IF(AND(DB$144=1,DC28=1),2)</f>
        <v>0</v>
      </c>
      <c r="DF28" s="2" t="s">
        <v>19</v>
      </c>
      <c r="DG28" s="4">
        <f t="shared" si="11"/>
        <v>0</v>
      </c>
      <c r="DH28" s="11">
        <f t="shared" si="12"/>
        <v>16</v>
      </c>
      <c r="DI28" s="10"/>
      <c r="DJ28" s="2"/>
      <c r="DK28" s="2" t="s">
        <v>19</v>
      </c>
      <c r="DL28" s="2"/>
      <c r="DM28" s="6"/>
      <c r="DN28" s="19">
        <f t="shared" si="13"/>
        <v>21.189</v>
      </c>
    </row>
    <row r="29" spans="1:118">
      <c r="A29" s="13">
        <v>19</v>
      </c>
      <c r="B29" s="1" t="s">
        <v>194</v>
      </c>
      <c r="C29" s="2"/>
      <c r="D29" s="1">
        <v>149</v>
      </c>
      <c r="E29" s="1" t="s">
        <v>28</v>
      </c>
      <c r="F29" s="57"/>
      <c r="G29" s="2"/>
      <c r="H29" s="3"/>
      <c r="I29" s="4"/>
      <c r="J29" s="5"/>
      <c r="K29" s="5"/>
      <c r="L29" s="4"/>
      <c r="M29" s="4"/>
      <c r="N29" s="2"/>
      <c r="O29" s="4"/>
      <c r="P29" s="11"/>
      <c r="Q29" s="2"/>
      <c r="R29" s="2"/>
      <c r="S29" s="2"/>
      <c r="T29" s="6"/>
      <c r="U29" s="6"/>
      <c r="V29" s="19"/>
      <c r="W29" s="2"/>
      <c r="X29" s="3"/>
      <c r="Y29" s="4"/>
      <c r="Z29" s="5"/>
      <c r="AA29" s="5"/>
      <c r="AB29" s="4"/>
      <c r="AC29" s="4"/>
      <c r="AD29" s="2"/>
      <c r="AE29" s="4"/>
      <c r="AF29" s="11"/>
      <c r="AG29" s="2"/>
      <c r="AH29" s="2"/>
      <c r="AI29" s="2"/>
      <c r="AJ29" s="6"/>
      <c r="AK29" s="6"/>
      <c r="AL29" s="19"/>
      <c r="AM29" s="2"/>
      <c r="AN29" s="3"/>
      <c r="AO29" s="4"/>
      <c r="AP29" s="5"/>
      <c r="AQ29" s="5"/>
      <c r="AR29" s="4"/>
      <c r="AS29" s="4"/>
      <c r="AT29" s="2"/>
      <c r="AU29" s="4"/>
      <c r="AV29" s="11"/>
      <c r="AW29" s="2"/>
      <c r="AX29" s="2"/>
      <c r="AY29" s="2"/>
      <c r="AZ29" s="6"/>
      <c r="BA29" s="6"/>
      <c r="BB29" s="19"/>
      <c r="BC29" s="2"/>
      <c r="BD29" s="3"/>
      <c r="BE29" s="4"/>
      <c r="BF29" s="5"/>
      <c r="BG29" s="5"/>
      <c r="BH29" s="4"/>
      <c r="BI29" s="4"/>
      <c r="BJ29" s="2"/>
      <c r="BK29" s="4"/>
      <c r="BL29" s="11"/>
      <c r="BM29" s="2"/>
      <c r="BN29" s="2"/>
      <c r="BO29" s="2"/>
      <c r="BP29" s="6"/>
      <c r="BQ29" s="6"/>
      <c r="BR29" s="19">
        <v>24.402999999999999</v>
      </c>
      <c r="BS29" s="2">
        <v>42.982999999999997</v>
      </c>
      <c r="BT29" s="3">
        <v>2</v>
      </c>
      <c r="BU29" s="4">
        <f>IF(AND(BV$145&gt;4,BT29=1),6)+IF(AND(BV$145&gt;4,BT29=2),4)+IF(AND(BV$145&gt;4,BT29=3),3)+IF(AND(BV$145&gt;4,BT29=4),2)+IF(AND(BV$145&gt;4,BT29=5),1)+IF(AND(BV$145&gt;4,BT29&gt;5),1)+IF(AND(BV$145=4,BT29=1),4)+IF(AND(BV$145=4,BT29=2),3)+IF(AND(BV$145=4,BT29=3),2)+IF(AND(BV$145=4,BT29=4),1)+IF(AND(BV$145=3,BT29=1),3)+IF(AND(BV$145=3,BT29=2),2)+IF(AND(BV$145=3,BT29=3),1)+IF(AND(BV$145=2,BT29=1),2)+IF(AND(BV$145=2,BT29=2),1)+IF(AND(BV$145=1,BT29=1),1)</f>
        <v>1</v>
      </c>
      <c r="BV29" s="5">
        <v>1</v>
      </c>
      <c r="BW29" s="5">
        <v>1</v>
      </c>
      <c r="BX29" s="4">
        <f>IF(AND(BV$145&gt;4,BV29=1),12)+IF(AND(BV$145&gt;4,BV29=2),8)+IF(AND(BV$145&gt;4,BV29=3),6)+IF(AND(BV$145&gt;4,BV29=4),5)+IF(AND(BV$145&gt;4,BV29=5),4)+IF(AND(BV$145&gt;4,BV29=6),3)+IF(AND(BV$145&gt;4,BV29=7),2)+IF(AND(BV$145&gt;4,BV29&gt;7),1)+IF(AND(BV$145=4,BV29=1),8)+IF(AND(BV$145=4,BV29=2),6)+IF(AND(BV$145=4,BV29=3),4)+IF(AND(BV$145=4,BV29=4),2)+IF(AND(BV$145=3,BV29=1),6)+IF(AND(BV$145=3,BV29=2),4)+IF(AND(BV$145=3,BV29=3),2)+IF(AND(BV$145=2,BV29=1),4)+IF(AND(BV$145=2,BV29=2),2)+IF(AND(BV$145=1,BV29=1),2)</f>
        <v>4</v>
      </c>
      <c r="BY29" s="4">
        <f>IF(AND(BV$145&gt;4,BW29=1),12)+IF(AND(BV$145&gt;4,BW29=2),8)+IF(AND(BV$145&gt;4,BW29=3),6)+IF(AND(BV$145&gt;4,BW29=4),5)+IF(AND(BV$145&gt;4,BW29=5),4)+IF(AND(BV$145&gt;4,BW29=6),3)+IF(AND(BV$145&gt;4,BW29=7),2)+IF(AND(BV$145&gt;4,BW29&gt;7),1)+IF(AND(BV$145=4,BW29=1),8)+IF(AND(BV$145=4,BW29=2),6)+IF(AND(BV$145=4,BW29=3),4)+IF(AND(BV$145=4,BW29=4),2)+IF(AND(BV$145=3,BW29=1),6)+IF(AND(BV$145=3,BW29=2),4)+IF(AND(BV$145=3,BW29=3),2)+IF(AND(BV$145=2,BW29=1),4)+IF(AND(BV$145=2,BW29=2),2)+IF(AND(BV$145=1,BW29=1),2)</f>
        <v>4</v>
      </c>
      <c r="BZ29" s="2" t="s">
        <v>20</v>
      </c>
      <c r="CA29" s="4">
        <f>+BU29+BX29+BY29+CG29</f>
        <v>9</v>
      </c>
      <c r="CB29" s="11">
        <f>CA29+BL29</f>
        <v>9</v>
      </c>
      <c r="CC29" s="2">
        <v>27.344000000000001</v>
      </c>
      <c r="CD29" s="2">
        <v>26.986999999999998</v>
      </c>
      <c r="CE29" s="2"/>
      <c r="CF29" s="6"/>
      <c r="CG29" s="6"/>
      <c r="CH29" s="19">
        <f>MIN(BR29,BS29,CC29,CD29)</f>
        <v>24.402999999999999</v>
      </c>
      <c r="CI29" s="2">
        <v>26.859000000000002</v>
      </c>
      <c r="CJ29" s="3">
        <v>2</v>
      </c>
      <c r="CK29" s="4">
        <f>IF(AND(CL$145&gt;4,CJ29=1),6)+IF(AND(CL$145&gt;4,CJ29=2),4)+IF(AND(CL$145&gt;4,CJ29=3),3)+IF(AND(CL$145&gt;4,CJ29=4),2)+IF(AND(CL$145&gt;4,CJ29=5),1)+IF(AND(CL$145&gt;4,CJ29&gt;5),1)+IF(AND(CL$145=4,CJ29=1),4)+IF(AND(CL$145=4,CJ29=2),3)+IF(AND(CL$145=4,CJ29=3),2)+IF(AND(CL$145=4,CJ29=4),1)+IF(AND(CL$145=3,CJ29=1),3)+IF(AND(CL$145=3,CJ29=2),2)+IF(AND(CL$145=3,CJ29=3),1)+IF(AND(CL$145=2,CJ29=1),2)+IF(AND(CL$145=2,CJ29=2),1)+IF(AND(CL$145=1,CJ29=1),1)</f>
        <v>1</v>
      </c>
      <c r="CL29" s="5">
        <v>2</v>
      </c>
      <c r="CM29" s="5">
        <v>2</v>
      </c>
      <c r="CN29" s="4">
        <f>IF(AND(CL$145&gt;4,CL29=1),12)+IF(AND(CL$145&gt;4,CL29=2),8)+IF(AND(CL$145&gt;4,CL29=3),6)+IF(AND(CL$145&gt;4,CL29=4),5)+IF(AND(CL$145&gt;4,CL29=5),4)+IF(AND(CL$145&gt;4,CL29=6),3)+IF(AND(CL$145&gt;4,CL29=7),2)+IF(AND(CL$145&gt;4,CL29&gt;7),1)+IF(AND(CL$145=4,CL29=1),8)+IF(AND(CL$145=4,CL29=2),6)+IF(AND(CL$145=4,CL29=3),4)+IF(AND(CL$145=4,CL29=4),2)+IF(AND(CL$145=3,CL29=1),6)+IF(AND(CL$145=3,CL29=2),4)+IF(AND(CL$145=3,CL29=3),2)+IF(AND(CL$145=2,CL29=1),4)+IF(AND(CL$145=2,CL29=2),2)+IF(AND(CL$145=1,CL29=1),2)</f>
        <v>2</v>
      </c>
      <c r="CO29" s="4">
        <f>IF(AND(CL$145&gt;4,CM29=1),12)+IF(AND(CL$145&gt;4,CM29=2),8)+IF(AND(CL$145&gt;4,CM29=3),6)+IF(AND(CL$145&gt;4,CM29=4),5)+IF(AND(CL$145&gt;4,CM29=5),4)+IF(AND(CL$145&gt;4,CM29=6),3)+IF(AND(CL$145&gt;4,CM29=7),2)+IF(AND(CL$145&gt;4,CM29&gt;7),1)+IF(AND(CL$145=4,CM29=1),8)+IF(AND(CL$145=4,CM29=2),6)+IF(AND(CL$145=4,CM29=3),4)+IF(AND(CL$145=4,CM29=4),2)+IF(AND(CL$145=3,CM29=1),6)+IF(AND(CL$145=3,CM29=2),4)+IF(AND(CL$145=3,CM29=3),2)+IF(AND(CL$145=2,CM29=1),4)+IF(AND(CL$145=2,CM29=2),2)+IF(AND(CL$145=1,CM29=1),2)</f>
        <v>2</v>
      </c>
      <c r="CP29" s="2" t="s">
        <v>20</v>
      </c>
      <c r="CQ29" s="4">
        <f>+CK29+CN29+CO29+CW29</f>
        <v>5</v>
      </c>
      <c r="CR29" s="11">
        <f>CQ29+CB29</f>
        <v>14</v>
      </c>
      <c r="CS29" s="2">
        <v>26.004999999999999</v>
      </c>
      <c r="CT29" s="2">
        <v>25.201000000000001</v>
      </c>
      <c r="CU29" s="2"/>
      <c r="CV29" s="6"/>
      <c r="CW29" s="6"/>
      <c r="CX29" s="19">
        <f>MIN(CH29,CI29,CS29,CT29)</f>
        <v>24.402999999999999</v>
      </c>
      <c r="CY29" s="2"/>
      <c r="CZ29" s="3"/>
      <c r="DA29" s="4">
        <f>IF(AND(DB$145&gt;4,CZ29=1),6)+IF(AND(DB$145&gt;4,CZ29=2),4)+IF(AND(DB$145&gt;4,CZ29=3),3)+IF(AND(DB$145&gt;4,CZ29=4),2)+IF(AND(DB$145&gt;4,CZ29=5),1)+IF(AND(DB$145&gt;4,CZ29&gt;5),1)+IF(AND(DB$145=4,CZ29=1),4)+IF(AND(DB$145=4,CZ29=2),3)+IF(AND(DB$145=4,CZ29=3),2)+IF(AND(DB$145=4,CZ29=4),1)+IF(AND(DB$145=3,CZ29=1),3)+IF(AND(DB$145=3,CZ29=2),2)+IF(AND(DB$145=3,CZ29=3),1)+IF(AND(DB$145=2,CZ29=1),2)+IF(AND(DB$145=2,CZ29=2),1)+IF(AND(DB$145=1,CZ29=1),1)</f>
        <v>0</v>
      </c>
      <c r="DB29" s="5"/>
      <c r="DC29" s="5"/>
      <c r="DD29" s="4">
        <f>IF(AND(DB$145&gt;4,DB29=1),12)+IF(AND(DB$145&gt;4,DB29=2),8)+IF(AND(DB$145&gt;4,DB29=3),6)+IF(AND(DB$145&gt;4,DB29=4),5)+IF(AND(DB$145&gt;4,DB29=5),4)+IF(AND(DB$145&gt;4,DB29=6),3)+IF(AND(DB$145&gt;4,DB29=7),2)+IF(AND(DB$145&gt;4,DB29&gt;7),1)+IF(AND(DB$145=4,DB29=1),8)+IF(AND(DB$145=4,DB29=2),6)+IF(AND(DB$145=4,DB29=3),4)+IF(AND(DB$145=4,DB29=4),2)+IF(AND(DB$145=3,DB29=1),6)+IF(AND(DB$145=3,DB29=2),4)+IF(AND(DB$145=3,DB29=3),2)+IF(AND(DB$145=2,DB29=1),4)+IF(AND(DB$145=2,DB29=2),2)+IF(AND(DB$145=1,DB29=1),2)</f>
        <v>0</v>
      </c>
      <c r="DE29" s="4">
        <f>IF(AND(DB$145&gt;4,DC29=1),12)+IF(AND(DB$145&gt;4,DC29=2),8)+IF(AND(DB$145&gt;4,DC29=3),6)+IF(AND(DB$145&gt;4,DC29=4),5)+IF(AND(DB$145&gt;4,DC29=5),4)+IF(AND(DB$145&gt;4,DC29=6),3)+IF(AND(DB$145&gt;4,DC29=7),2)+IF(AND(DB$145&gt;4,DC29&gt;7),1)+IF(AND(DB$145=4,DC29=1),8)+IF(AND(DB$145=4,DC29=2),6)+IF(AND(DB$145=4,DC29=3),4)+IF(AND(DB$145=4,DC29=4),2)+IF(AND(DB$145=3,DC29=1),6)+IF(AND(DB$145=3,DC29=2),4)+IF(AND(DB$145=3,DC29=3),2)+IF(AND(DB$145=2,DC29=1),4)+IF(AND(DB$145=2,DC29=2),2)+IF(AND(DB$145=1,DC29=1),2)</f>
        <v>0</v>
      </c>
      <c r="DF29" s="2" t="s">
        <v>20</v>
      </c>
      <c r="DG29" s="4">
        <f t="shared" si="11"/>
        <v>0</v>
      </c>
      <c r="DH29" s="11">
        <f t="shared" si="12"/>
        <v>14</v>
      </c>
      <c r="DI29" s="2"/>
      <c r="DJ29" s="2"/>
      <c r="DK29" s="2" t="s">
        <v>20</v>
      </c>
      <c r="DL29" s="2"/>
      <c r="DM29" s="6"/>
      <c r="DN29" s="19">
        <f t="shared" si="13"/>
        <v>24.402999999999999</v>
      </c>
    </row>
    <row r="30" spans="1:118">
      <c r="A30" s="13">
        <v>20</v>
      </c>
      <c r="B30" s="1" t="s">
        <v>33</v>
      </c>
      <c r="C30" s="9">
        <v>2569</v>
      </c>
      <c r="D30" s="1">
        <v>79</v>
      </c>
      <c r="E30" s="1" t="s">
        <v>34</v>
      </c>
      <c r="F30" s="57">
        <v>24.367999999999999</v>
      </c>
      <c r="G30" s="10">
        <v>28.873000000000001</v>
      </c>
      <c r="H30" s="3">
        <v>4</v>
      </c>
      <c r="I30" s="4">
        <f>IF(AND(J$145&gt;4,H30=1),6)+IF(AND(J$145&gt;4,H30=2),4)+IF(AND(J$145&gt;4,H30=3),3)+IF(AND(J$145&gt;4,H30=4),2)+IF(AND(J$145&gt;4,H30=5),1)+IF(AND(J$145&gt;4,H30&gt;5),1)+IF(AND(J$145=4,H30=1),4)+IF(AND(J$145=4,H30=2),3)+IF(AND(J$145=4,H30=3),2)+IF(AND(J$145=4,H30=4),1)+IF(AND(J$145=3,H30=1),3)+IF(AND(J$145=3,H30=2),2)+IF(AND(J$145=3,H30=3),1)+IF(AND(J$145=2,H30=1),2)+IF(AND(J$145=2,H30=2),1)+IF(AND(J$145=1,H30=1),1)</f>
        <v>1</v>
      </c>
      <c r="J30" s="5"/>
      <c r="K30" s="5">
        <v>4</v>
      </c>
      <c r="L30" s="4">
        <f>IF(AND(J$145&gt;4,J30=1),12)+IF(AND(J$145&gt;4,J30=2),8)+IF(AND(J$145&gt;4,J30=3),6)+IF(AND(J$145&gt;4,J30=4),5)+IF(AND(J$145&gt;4,J30=5),4)+IF(AND(J$145&gt;4,J30=6),3)+IF(AND(J$145&gt;4,J30=7),2)+IF(AND(J$145&gt;4,J30&gt;7),1)+IF(AND(J$145=4,J30=1),8)+IF(AND(J$145=4,J30=2),6)+IF(AND(J$145=4,J30=3),4)+IF(AND(J$145=4,J30=4),2)+IF(AND(J$145=3,J30=1),6)+IF(AND(J$145=3,J30=2),4)+IF(AND(J$145=3,J30=3),2)+IF(AND(J$145=2,J30=1),4)+IF(AND(J$145=2,J30=2),2)+IF(AND(J$145=1,J30=1),2)</f>
        <v>0</v>
      </c>
      <c r="M30" s="4">
        <f>IF(AND(J$145&gt;4,K30=1),12)+IF(AND(J$145&gt;4,K30=2),8)+IF(AND(J$145&gt;4,K30=3),6)+IF(AND(J$145&gt;4,K30=4),5)+IF(AND(J$145&gt;4,K30=5),4)+IF(AND(J$145&gt;4,K30=6),3)+IF(AND(J$145&gt;4,K30=7),2)+IF(AND(J$145&gt;4,K30&gt;7),1)+IF(AND(J$145=4,K30=1),8)+IF(AND(J$145=4,K30=2),6)+IF(AND(J$145=4,K30=3),4)+IF(AND(J$145=4,K30=4),2)+IF(AND(J$145=3,K30=1),6)+IF(AND(J$145=3,K30=2),4)+IF(AND(J$145=3,K30=3),2)+IF(AND(J$145=2,K30=1),4)+IF(AND(J$145=2,K30=2),2)+IF(AND(J$145=1,K30=1),2)</f>
        <v>2</v>
      </c>
      <c r="N30" s="2" t="s">
        <v>20</v>
      </c>
      <c r="O30" s="4">
        <f>+I30+L30+M30+U30</f>
        <v>3</v>
      </c>
      <c r="P30" s="11">
        <f>O30</f>
        <v>3</v>
      </c>
      <c r="Q30" s="10"/>
      <c r="R30" s="2">
        <v>26.576000000000001</v>
      </c>
      <c r="S30" s="2" t="s">
        <v>20</v>
      </c>
      <c r="T30" s="2"/>
      <c r="U30" s="6"/>
      <c r="V30" s="19">
        <f>MIN(F30,G30,Q30,R30)</f>
        <v>24.367999999999999</v>
      </c>
      <c r="W30" s="10"/>
      <c r="X30" s="3"/>
      <c r="Y30" s="4">
        <f>IF(AND(Z$145&gt;4,X30=1),6)+IF(AND(Z$145&gt;4,X30=2),4)+IF(AND(Z$145&gt;4,X30=3),3)+IF(AND(Z$145&gt;4,X30=4),2)+IF(AND(Z$145&gt;4,X30=5),1)+IF(AND(Z$145&gt;4,X30&gt;5),1)+IF(AND(Z$145=4,X30=1),4)+IF(AND(Z$145=4,X30=2),3)+IF(AND(Z$145=4,X30=3),2)+IF(AND(Z$145=4,X30=4),1)+IF(AND(Z$145=3,X30=1),3)+IF(AND(Z$145=3,X30=2),2)+IF(AND(Z$145=3,X30=3),1)+IF(AND(Z$145=2,X30=1),2)+IF(AND(Z$145=2,X30=2),1)+IF(AND(Z$145=1,X30=1),1)</f>
        <v>0</v>
      </c>
      <c r="Z30" s="5">
        <v>4</v>
      </c>
      <c r="AA30" s="5"/>
      <c r="AB30" s="4">
        <f>IF(AND(Z$145&gt;4,Z30=1),12)+IF(AND(Z$145&gt;4,Z30=2),8)+IF(AND(Z$145&gt;4,Z30=3),6)+IF(AND(Z$145&gt;4,Z30=4),5)+IF(AND(Z$145&gt;4,Z30=5),4)+IF(AND(Z$145&gt;4,Z30=6),3)+IF(AND(Z$145&gt;4,Z30=7),2)+IF(AND(Z$145&gt;4,Z30&gt;7),1)+IF(AND(Z$145=4,Z30=1),8)+IF(AND(Z$145=4,Z30=2),6)+IF(AND(Z$145=4,Z30=3),4)+IF(AND(Z$145=4,Z30=4),2)+IF(AND(Z$145=3,Z30=1),6)+IF(AND(Z$145=3,Z30=2),4)+IF(AND(Z$145=3,Z30=3),2)+IF(AND(Z$145=2,Z30=1),4)+IF(AND(Z$145=2,Z30=2),2)+IF(AND(Z$145=1,Z30=1),2)</f>
        <v>2</v>
      </c>
      <c r="AC30" s="4">
        <f>IF(AND(Z$145&gt;4,AA30=1),12)+IF(AND(Z$145&gt;4,AA30=2),8)+IF(AND(Z$145&gt;4,AA30=3),6)+IF(AND(Z$145&gt;4,AA30=4),5)+IF(AND(Z$145&gt;4,AA30=5),4)+IF(AND(Z$145&gt;4,AA30=6),3)+IF(AND(Z$145&gt;4,AA30=7),2)+IF(AND(Z$145&gt;4,AA30&gt;7),1)+IF(AND(Z$145=4,AA30=1),8)+IF(AND(Z$145=4,AA30=2),6)+IF(AND(Z$145=4,AA30=3),4)+IF(AND(Z$145=4,AA30=4),2)+IF(AND(Z$145=3,AA30=1),6)+IF(AND(Z$145=3,AA30=2),4)+IF(AND(Z$145=3,AA30=3),2)+IF(AND(Z$145=2,AA30=1),4)+IF(AND(Z$145=2,AA30=2),2)+IF(AND(Z$145=1,AA30=1),2)</f>
        <v>0</v>
      </c>
      <c r="AD30" s="2" t="s">
        <v>20</v>
      </c>
      <c r="AE30" s="4">
        <f>+Y30+AB30+AC30+AK30</f>
        <v>2</v>
      </c>
      <c r="AF30" s="11">
        <f>AE30+P30</f>
        <v>5</v>
      </c>
      <c r="AG30" s="10">
        <v>25.779</v>
      </c>
      <c r="AH30" s="2"/>
      <c r="AI30" s="2" t="s">
        <v>20</v>
      </c>
      <c r="AJ30" s="2"/>
      <c r="AK30" s="6"/>
      <c r="AL30" s="19">
        <f>MIN(V30,W30,AG30,AH30)</f>
        <v>24.367999999999999</v>
      </c>
      <c r="AM30" s="10">
        <v>29.728000000000002</v>
      </c>
      <c r="AN30" s="3"/>
      <c r="AO30" s="4">
        <f>IF(AND(AP$145&gt;4,AN30=1),6)+IF(AND(AP$145&gt;4,AN30=2),4)+IF(AND(AP$145&gt;4,AN30=3),3)+IF(AND(AP$145&gt;4,AN30=4),2)+IF(AND(AP$145&gt;4,AN30=5),1)+IF(AND(AP$145&gt;4,AN30&gt;5),1)+IF(AND(AP$145=4,AN30=1),4)+IF(AND(AP$145=4,AN30=2),3)+IF(AND(AP$145=4,AN30=3),2)+IF(AND(AP$145=4,AN30=4),1)+IF(AND(AP$145=3,AN30=1),3)+IF(AND(AP$145=3,AN30=2),2)+IF(AND(AP$145=3,AN30=3),1)+IF(AND(AP$145=2,AN30=1),2)+IF(AND(AP$145=2,AN30=2),1)+IF(AND(AP$145=1,AN30=1),1)</f>
        <v>0</v>
      </c>
      <c r="AP30" s="5"/>
      <c r="AQ30" s="5"/>
      <c r="AR30" s="4">
        <f>IF(AND(AP$145&gt;4,AP30=1),12)+IF(AND(AP$145&gt;4,AP30=2),8)+IF(AND(AP$145&gt;4,AP30=3),6)+IF(AND(AP$145&gt;4,AP30=4),5)+IF(AND(AP$145&gt;4,AP30=5),4)+IF(AND(AP$145&gt;4,AP30=6),3)+IF(AND(AP$145&gt;4,AP30=7),2)+IF(AND(AP$145&gt;4,AP30&gt;7),1)+IF(AND(AP$145=4,AP30=1),8)+IF(AND(AP$145=4,AP30=2),6)+IF(AND(AP$145=4,AP30=3),4)+IF(AND(AP$145=4,AP30=4),2)+IF(AND(AP$145=3,AP30=1),6)+IF(AND(AP$145=3,AP30=2),4)+IF(AND(AP$145=3,AP30=3),2)+IF(AND(AP$145=2,AP30=1),4)+IF(AND(AP$145=2,AP30=2),2)+IF(AND(AP$145=1,AP30=1),2)</f>
        <v>0</v>
      </c>
      <c r="AS30" s="4">
        <f>IF(AND(AP$145&gt;4,AQ30=1),12)+IF(AND(AP$145&gt;4,AQ30=2),8)+IF(AND(AP$145&gt;4,AQ30=3),6)+IF(AND(AP$145&gt;4,AQ30=4),5)+IF(AND(AP$145&gt;4,AQ30=5),4)+IF(AND(AP$145&gt;4,AQ30=6),3)+IF(AND(AP$145&gt;4,AQ30=7),2)+IF(AND(AP$145&gt;4,AQ30&gt;7),1)+IF(AND(AP$145=4,AQ30=1),8)+IF(AND(AP$145=4,AQ30=2),6)+IF(AND(AP$145=4,AQ30=3),4)+IF(AND(AP$145=4,AQ30=4),2)+IF(AND(AP$145=3,AQ30=1),6)+IF(AND(AP$145=3,AQ30=2),4)+IF(AND(AP$145=3,AQ30=3),2)+IF(AND(AP$145=2,AQ30=1),4)+IF(AND(AP$145=2,AQ30=2),2)+IF(AND(AP$145=1,AQ30=1),2)</f>
        <v>0</v>
      </c>
      <c r="AT30" s="2" t="s">
        <v>20</v>
      </c>
      <c r="AU30" s="4">
        <f>+AO30+AR30+AS30+BA30</f>
        <v>0</v>
      </c>
      <c r="AV30" s="11">
        <f>AU30+AF30</f>
        <v>5</v>
      </c>
      <c r="AW30" s="10">
        <v>25.780999999999999</v>
      </c>
      <c r="AX30" s="2">
        <v>28.710999999999999</v>
      </c>
      <c r="AY30" s="2" t="s">
        <v>20</v>
      </c>
      <c r="AZ30" s="2"/>
      <c r="BA30" s="6"/>
      <c r="BB30" s="19">
        <f>MIN(AL30,AM30,AW30,AX30)</f>
        <v>24.367999999999999</v>
      </c>
      <c r="BC30" s="10">
        <v>26.678999999999998</v>
      </c>
      <c r="BD30" s="3"/>
      <c r="BE30" s="4">
        <f>IF(AND(BF$145&gt;4,BD30=1),6)+IF(AND(BF$145&gt;4,BD30=2),4)+IF(AND(BF$145&gt;4,BD30=3),3)+IF(AND(BF$145&gt;4,BD30=4),2)+IF(AND(BF$145&gt;4,BD30=5),1)+IF(AND(BF$145&gt;4,BD30&gt;5),1)+IF(AND(BF$145=4,BD30=1),4)+IF(AND(BF$145=4,BD30=2),3)+IF(AND(BF$145=4,BD30=3),2)+IF(AND(BF$145=4,BD30=4),1)+IF(AND(BF$145=3,BD30=1),3)+IF(AND(BF$145=3,BD30=2),2)+IF(AND(BF$145=3,BD30=3),1)+IF(AND(BF$145=2,BD30=1),2)+IF(AND(BF$145=2,BD30=2),1)+IF(AND(BF$145=1,BD30=1),1)</f>
        <v>0</v>
      </c>
      <c r="BF30" s="5"/>
      <c r="BG30" s="5"/>
      <c r="BH30" s="4">
        <f>IF(AND(BF$145&gt;4,BF30=1),12)+IF(AND(BF$145&gt;4,BF30=2),8)+IF(AND(BF$145&gt;4,BF30=3),6)+IF(AND(BF$145&gt;4,BF30=4),5)+IF(AND(BF$145&gt;4,BF30=5),4)+IF(AND(BF$145&gt;4,BF30=6),3)+IF(AND(BF$145&gt;4,BF30=7),2)+IF(AND(BF$145&gt;4,BF30&gt;7),1)+IF(AND(BF$145=4,BF30=1),8)+IF(AND(BF$145=4,BF30=2),6)+IF(AND(BF$145=4,BF30=3),4)+IF(AND(BF$145=4,BF30=4),2)+IF(AND(BF$145=3,BF30=1),6)+IF(AND(BF$145=3,BF30=2),4)+IF(AND(BF$145=3,BF30=3),2)+IF(AND(BF$145=2,BF30=1),4)+IF(AND(BF$145=2,BF30=2),2)+IF(AND(BF$145=1,BF30=1),2)</f>
        <v>0</v>
      </c>
      <c r="BI30" s="4">
        <f>IF(AND(BF$145&gt;4,BG30=1),12)+IF(AND(BF$145&gt;4,BG30=2),8)+IF(AND(BF$145&gt;4,BG30=3),6)+IF(AND(BF$145&gt;4,BG30=4),5)+IF(AND(BF$145&gt;4,BG30=5),4)+IF(AND(BF$145&gt;4,BG30=6),3)+IF(AND(BF$145&gt;4,BG30=7),2)+IF(AND(BF$145&gt;4,BG30&gt;7),1)+IF(AND(BF$145=4,BG30=1),8)+IF(AND(BF$145=4,BG30=2),6)+IF(AND(BF$145=4,BG30=3),4)+IF(AND(BF$145=4,BG30=4),2)+IF(AND(BF$145=3,BG30=1),6)+IF(AND(BF$145=3,BG30=2),4)+IF(AND(BF$145=3,BG30=3),2)+IF(AND(BF$145=2,BG30=1),4)+IF(AND(BF$145=2,BG30=2),2)+IF(AND(BF$145=1,BG30=1),2)</f>
        <v>0</v>
      </c>
      <c r="BJ30" s="2" t="s">
        <v>20</v>
      </c>
      <c r="BK30" s="4">
        <f>+BE30+BH30+BI30+BQ30</f>
        <v>0</v>
      </c>
      <c r="BL30" s="11">
        <f>BK30+AV30</f>
        <v>5</v>
      </c>
      <c r="BM30" s="10">
        <v>26.37</v>
      </c>
      <c r="BN30" s="2">
        <v>26.638999999999999</v>
      </c>
      <c r="BO30" s="2" t="s">
        <v>20</v>
      </c>
      <c r="BP30" s="2"/>
      <c r="BQ30" s="6"/>
      <c r="BR30" s="19">
        <f>MIN(BB30,BC30,BM30,BN30)</f>
        <v>24.367999999999999</v>
      </c>
      <c r="BS30" s="10">
        <v>39.15</v>
      </c>
      <c r="BT30" s="3">
        <v>1</v>
      </c>
      <c r="BU30" s="4">
        <f>IF(AND(BV$145&gt;4,BT30=1),6)+IF(AND(BV$145&gt;4,BT30=2),4)+IF(AND(BV$145&gt;4,BT30=3),3)+IF(AND(BV$145&gt;4,BT30=4),2)+IF(AND(BV$145&gt;4,BT30=5),1)+IF(AND(BV$145&gt;4,BT30&gt;5),1)+IF(AND(BV$145=4,BT30=1),4)+IF(AND(BV$145=4,BT30=2),3)+IF(AND(BV$145=4,BT30=3),2)+IF(AND(BV$145=4,BT30=4),1)+IF(AND(BV$145=3,BT30=1),3)+IF(AND(BV$145=3,BT30=2),2)+IF(AND(BV$145=3,BT30=3),1)+IF(AND(BV$145=2,BT30=1),2)+IF(AND(BV$145=2,BT30=2),1)+IF(AND(BV$145=1,BT30=1),1)</f>
        <v>2</v>
      </c>
      <c r="BV30" s="5">
        <v>2</v>
      </c>
      <c r="BW30" s="5"/>
      <c r="BX30" s="4">
        <f>IF(AND(BV$145&gt;4,BV30=1),12)+IF(AND(BV$145&gt;4,BV30=2),8)+IF(AND(BV$145&gt;4,BV30=3),6)+IF(AND(BV$145&gt;4,BV30=4),5)+IF(AND(BV$145&gt;4,BV30=5),4)+IF(AND(BV$145&gt;4,BV30=6),3)+IF(AND(BV$145&gt;4,BV30=7),2)+IF(AND(BV$145&gt;4,BV30&gt;7),1)+IF(AND(BV$145=4,BV30=1),8)+IF(AND(BV$145=4,BV30=2),6)+IF(AND(BV$145=4,BV30=3),4)+IF(AND(BV$145=4,BV30=4),2)+IF(AND(BV$145=3,BV30=1),6)+IF(AND(BV$145=3,BV30=2),4)+IF(AND(BV$145=3,BV30=3),2)+IF(AND(BV$145=2,BV30=1),4)+IF(AND(BV$145=2,BV30=2),2)+IF(AND(BV$145=1,BV30=1),2)</f>
        <v>2</v>
      </c>
      <c r="BY30" s="4">
        <f>IF(AND(BV$145&gt;4,BW30=1),12)+IF(AND(BV$145&gt;4,BW30=2),8)+IF(AND(BV$145&gt;4,BW30=3),6)+IF(AND(BV$145&gt;4,BW30=4),5)+IF(AND(BV$145&gt;4,BW30=5),4)+IF(AND(BV$145&gt;4,BW30=6),3)+IF(AND(BV$145&gt;4,BW30=7),2)+IF(AND(BV$145&gt;4,BW30&gt;7),1)+IF(AND(BV$145=4,BW30=1),8)+IF(AND(BV$145=4,BW30=2),6)+IF(AND(BV$145=4,BW30=3),4)+IF(AND(BV$145=4,BW30=4),2)+IF(AND(BV$145=3,BW30=1),6)+IF(AND(BV$145=3,BW30=2),4)+IF(AND(BV$145=3,BW30=3),2)+IF(AND(BV$145=2,BW30=1),4)+IF(AND(BV$145=2,BW30=2),2)+IF(AND(BV$145=1,BW30=1),2)</f>
        <v>0</v>
      </c>
      <c r="BZ30" s="2" t="s">
        <v>20</v>
      </c>
      <c r="CA30" s="4">
        <f>+BU30+BX30+BY30+CG30</f>
        <v>4</v>
      </c>
      <c r="CB30" s="11">
        <f>CA30+BL30</f>
        <v>9</v>
      </c>
      <c r="CC30" s="10">
        <v>27.271999999999998</v>
      </c>
      <c r="CD30" s="2"/>
      <c r="CE30" s="2" t="s">
        <v>20</v>
      </c>
      <c r="CF30" s="2"/>
      <c r="CG30" s="6"/>
      <c r="CH30" s="19">
        <f>MIN(BR30,BS30,CC30,CD30)</f>
        <v>24.367999999999999</v>
      </c>
      <c r="CI30" s="10"/>
      <c r="CJ30" s="3"/>
      <c r="CK30" s="4">
        <f>IF(AND(CL$145&gt;4,CJ30=1),6)+IF(AND(CL$145&gt;4,CJ30=2),4)+IF(AND(CL$145&gt;4,CJ30=3),3)+IF(AND(CL$145&gt;4,CJ30=4),2)+IF(AND(CL$145&gt;4,CJ30=5),1)+IF(AND(CL$145&gt;4,CJ30&gt;5),1)+IF(AND(CL$145=4,CJ30=1),4)+IF(AND(CL$145=4,CJ30=2),3)+IF(AND(CL$145=4,CJ30=3),2)+IF(AND(CL$145=4,CJ30=4),1)+IF(AND(CL$145=3,CJ30=1),3)+IF(AND(CL$145=3,CJ30=2),2)+IF(AND(CL$145=3,CJ30=3),1)+IF(AND(CL$145=2,CJ30=1),2)+IF(AND(CL$145=2,CJ30=2),1)+IF(AND(CL$145=1,CJ30=1),1)</f>
        <v>0</v>
      </c>
      <c r="CL30" s="5"/>
      <c r="CM30" s="5"/>
      <c r="CN30" s="4">
        <f>IF(AND(CL$145&gt;4,CL30=1),12)+IF(AND(CL$145&gt;4,CL30=2),8)+IF(AND(CL$145&gt;4,CL30=3),6)+IF(AND(CL$145&gt;4,CL30=4),5)+IF(AND(CL$145&gt;4,CL30=5),4)+IF(AND(CL$145&gt;4,CL30=6),3)+IF(AND(CL$145&gt;4,CL30=7),2)+IF(AND(CL$145&gt;4,CL30&gt;7),1)+IF(AND(CL$145=4,CL30=1),8)+IF(AND(CL$145=4,CL30=2),6)+IF(AND(CL$145=4,CL30=3),4)+IF(AND(CL$145=4,CL30=4),2)+IF(AND(CL$145=3,CL30=1),6)+IF(AND(CL$145=3,CL30=2),4)+IF(AND(CL$145=3,CL30=3),2)+IF(AND(CL$145=2,CL30=1),4)+IF(AND(CL$145=2,CL30=2),2)+IF(AND(CL$145=1,CL30=1),2)</f>
        <v>0</v>
      </c>
      <c r="CO30" s="4">
        <f>IF(AND(CL$145&gt;4,CM30=1),12)+IF(AND(CL$145&gt;4,CM30=2),8)+IF(AND(CL$145&gt;4,CM30=3),6)+IF(AND(CL$145&gt;4,CM30=4),5)+IF(AND(CL$145&gt;4,CM30=5),4)+IF(AND(CL$145&gt;4,CM30=6),3)+IF(AND(CL$145&gt;4,CM30=7),2)+IF(AND(CL$145&gt;4,CM30&gt;7),1)+IF(AND(CL$145=4,CM30=1),8)+IF(AND(CL$145=4,CM30=2),6)+IF(AND(CL$145=4,CM30=3),4)+IF(AND(CL$145=4,CM30=4),2)+IF(AND(CL$145=3,CM30=1),6)+IF(AND(CL$145=3,CM30=2),4)+IF(AND(CL$145=3,CM30=3),2)+IF(AND(CL$145=2,CM30=1),4)+IF(AND(CL$145=2,CM30=2),2)+IF(AND(CL$145=1,CM30=1),2)</f>
        <v>0</v>
      </c>
      <c r="CP30" s="2" t="s">
        <v>20</v>
      </c>
      <c r="CQ30" s="4">
        <f>+CK30+CN30+CO30+CW30</f>
        <v>0</v>
      </c>
      <c r="CR30" s="11">
        <f>CQ30+CB30</f>
        <v>9</v>
      </c>
      <c r="CS30" s="10"/>
      <c r="CT30" s="2"/>
      <c r="CU30" s="2" t="s">
        <v>20</v>
      </c>
      <c r="CV30" s="2"/>
      <c r="CW30" s="6"/>
      <c r="CX30" s="19">
        <f>MIN(CH30,CI30,CS30,CT30)</f>
        <v>24.367999999999999</v>
      </c>
      <c r="CY30" s="10"/>
      <c r="CZ30" s="3"/>
      <c r="DA30" s="4">
        <f>IF(AND(DB$145&gt;4,CZ30=1),6)+IF(AND(DB$145&gt;4,CZ30=2),4)+IF(AND(DB$145&gt;4,CZ30=3),3)+IF(AND(DB$145&gt;4,CZ30=4),2)+IF(AND(DB$145&gt;4,CZ30=5),1)+IF(AND(DB$145&gt;4,CZ30&gt;5),1)+IF(AND(DB$145=4,CZ30=1),4)+IF(AND(DB$145=4,CZ30=2),3)+IF(AND(DB$145=4,CZ30=3),2)+IF(AND(DB$145=4,CZ30=4),1)+IF(AND(DB$145=3,CZ30=1),3)+IF(AND(DB$145=3,CZ30=2),2)+IF(AND(DB$145=3,CZ30=3),1)+IF(AND(DB$145=2,CZ30=1),2)+IF(AND(DB$145=2,CZ30=2),1)+IF(AND(DB$145=1,CZ30=1),1)</f>
        <v>0</v>
      </c>
      <c r="DB30" s="5"/>
      <c r="DC30" s="5"/>
      <c r="DD30" s="4">
        <f>IF(AND(DB$145&gt;4,DB30=1),12)+IF(AND(DB$145&gt;4,DB30=2),8)+IF(AND(DB$145&gt;4,DB30=3),6)+IF(AND(DB$145&gt;4,DB30=4),5)+IF(AND(DB$145&gt;4,DB30=5),4)+IF(AND(DB$145&gt;4,DB30=6),3)+IF(AND(DB$145&gt;4,DB30=7),2)+IF(AND(DB$145&gt;4,DB30&gt;7),1)+IF(AND(DB$145=4,DB30=1),8)+IF(AND(DB$145=4,DB30=2),6)+IF(AND(DB$145=4,DB30=3),4)+IF(AND(DB$145=4,DB30=4),2)+IF(AND(DB$145=3,DB30=1),6)+IF(AND(DB$145=3,DB30=2),4)+IF(AND(DB$145=3,DB30=3),2)+IF(AND(DB$145=2,DB30=1),4)+IF(AND(DB$145=2,DB30=2),2)+IF(AND(DB$145=1,DB30=1),2)</f>
        <v>0</v>
      </c>
      <c r="DE30" s="4">
        <f>IF(AND(DB$145&gt;4,DC30=1),12)+IF(AND(DB$145&gt;4,DC30=2),8)+IF(AND(DB$145&gt;4,DC30=3),6)+IF(AND(DB$145&gt;4,DC30=4),5)+IF(AND(DB$145&gt;4,DC30=5),4)+IF(AND(DB$145&gt;4,DC30=6),3)+IF(AND(DB$145&gt;4,DC30=7),2)+IF(AND(DB$145&gt;4,DC30&gt;7),1)+IF(AND(DB$145=4,DC30=1),8)+IF(AND(DB$145=4,DC30=2),6)+IF(AND(DB$145=4,DC30=3),4)+IF(AND(DB$145=4,DC30=4),2)+IF(AND(DB$145=3,DC30=1),6)+IF(AND(DB$145=3,DC30=2),4)+IF(AND(DB$145=3,DC30=3),2)+IF(AND(DB$145=2,DC30=1),4)+IF(AND(DB$145=2,DC30=2),2)+IF(AND(DB$145=1,DC30=1),2)</f>
        <v>0</v>
      </c>
      <c r="DF30" s="2" t="s">
        <v>20</v>
      </c>
      <c r="DG30" s="4">
        <f t="shared" si="11"/>
        <v>0</v>
      </c>
      <c r="DH30" s="11">
        <f t="shared" si="12"/>
        <v>9</v>
      </c>
      <c r="DI30" s="10"/>
      <c r="DJ30" s="2"/>
      <c r="DK30" s="2" t="s">
        <v>20</v>
      </c>
      <c r="DL30" s="2"/>
      <c r="DM30" s="6"/>
      <c r="DN30" s="19">
        <f t="shared" si="13"/>
        <v>24.367999999999999</v>
      </c>
    </row>
    <row r="31" spans="1:118">
      <c r="A31" s="13">
        <v>21</v>
      </c>
      <c r="B31" s="1" t="s">
        <v>221</v>
      </c>
      <c r="C31" s="2">
        <v>202500</v>
      </c>
      <c r="D31" s="1">
        <v>84</v>
      </c>
      <c r="E31" s="1" t="s">
        <v>91</v>
      </c>
      <c r="F31" s="57"/>
      <c r="G31" s="2"/>
      <c r="H31" s="3"/>
      <c r="I31" s="2"/>
      <c r="J31" s="5"/>
      <c r="K31" s="5"/>
      <c r="L31" s="2"/>
      <c r="M31" s="2"/>
      <c r="N31" s="2"/>
      <c r="O31" s="4"/>
      <c r="P31" s="11"/>
      <c r="Q31" s="2"/>
      <c r="R31" s="2"/>
      <c r="S31" s="2"/>
      <c r="T31" s="2"/>
      <c r="U31" s="6"/>
      <c r="V31" s="19"/>
      <c r="W31" s="2"/>
      <c r="X31" s="3"/>
      <c r="Y31" s="2"/>
      <c r="Z31" s="5"/>
      <c r="AA31" s="5"/>
      <c r="AB31" s="2"/>
      <c r="AC31" s="2"/>
      <c r="AD31" s="2"/>
      <c r="AE31" s="4"/>
      <c r="AF31" s="11"/>
      <c r="AG31" s="2"/>
      <c r="AH31" s="2"/>
      <c r="AI31" s="2"/>
      <c r="AJ31" s="8"/>
      <c r="AK31" s="6"/>
      <c r="AL31" s="19"/>
      <c r="AM31" s="2"/>
      <c r="AN31" s="3"/>
      <c r="AO31" s="2"/>
      <c r="AP31" s="5"/>
      <c r="AQ31" s="5"/>
      <c r="AR31" s="2"/>
      <c r="AS31" s="2"/>
      <c r="AT31" s="2"/>
      <c r="AU31" s="4"/>
      <c r="AV31" s="11"/>
      <c r="AW31" s="2"/>
      <c r="AX31" s="2"/>
      <c r="AY31" s="2"/>
      <c r="AZ31" s="2"/>
      <c r="BA31" s="6"/>
      <c r="BB31" s="19"/>
      <c r="BC31" s="2"/>
      <c r="BD31" s="3"/>
      <c r="BE31" s="2"/>
      <c r="BF31" s="5"/>
      <c r="BG31" s="5"/>
      <c r="BH31" s="2"/>
      <c r="BI31" s="2"/>
      <c r="BJ31" s="2"/>
      <c r="BK31" s="4"/>
      <c r="BL31" s="11"/>
      <c r="BM31" s="2"/>
      <c r="BN31" s="2"/>
      <c r="BO31" s="2"/>
      <c r="BP31" s="8"/>
      <c r="BQ31" s="6"/>
      <c r="BR31" s="19"/>
      <c r="BS31" s="2"/>
      <c r="BT31" s="3"/>
      <c r="BU31" s="2"/>
      <c r="BV31" s="5"/>
      <c r="BW31" s="5"/>
      <c r="BX31" s="2"/>
      <c r="BY31" s="2"/>
      <c r="BZ31" s="2"/>
      <c r="CA31" s="4"/>
      <c r="CB31" s="11"/>
      <c r="CC31" s="2"/>
      <c r="CD31" s="2"/>
      <c r="CE31" s="2"/>
      <c r="CF31" s="6"/>
      <c r="CG31" s="6"/>
      <c r="CH31" s="19"/>
      <c r="CI31" s="2"/>
      <c r="CJ31" s="3"/>
      <c r="CK31" s="2"/>
      <c r="CL31" s="5"/>
      <c r="CM31" s="5"/>
      <c r="CN31" s="2"/>
      <c r="CO31" s="2"/>
      <c r="CP31" s="2"/>
      <c r="CQ31" s="4"/>
      <c r="CR31" s="11"/>
      <c r="CS31" s="2"/>
      <c r="CT31" s="2"/>
      <c r="CU31" s="2"/>
      <c r="CV31" s="8"/>
      <c r="CW31" s="6"/>
      <c r="CX31" s="19">
        <v>23.689</v>
      </c>
      <c r="CY31" s="2">
        <v>26.053000000000001</v>
      </c>
      <c r="CZ31" s="3">
        <v>3</v>
      </c>
      <c r="DA31" s="4">
        <f>IF(AND(DB$145&gt;4,CZ31=1),6)+IF(AND(DB$145&gt;4,CZ31=2),4)+IF(AND(DB$145&gt;4,CZ31=3),3)+IF(AND(DB$145&gt;4,CZ31=4),2)+IF(AND(DB$145&gt;4,CZ31=5),1)+IF(AND(DB$145&gt;4,CZ31&gt;5),1)+IF(AND(DB$145=4,CZ31=1),4)+IF(AND(DB$145=4,CZ31=2),3)+IF(AND(DB$145=4,CZ31=3),2)+IF(AND(DB$145=4,CZ31=4),1)+IF(AND(DB$145=3,CZ31=1),3)+IF(AND(DB$145=3,CZ31=2),2)+IF(AND(DB$145=3,CZ31=3),1)+IF(AND(DB$145=2,CZ31=1),2)+IF(AND(DB$145=2,CZ31=2),1)+IF(AND(DB$145=1,CZ31=1),1)</f>
        <v>2</v>
      </c>
      <c r="DB31" s="5">
        <v>3</v>
      </c>
      <c r="DC31" s="5"/>
      <c r="DD31" s="4">
        <f>IF(AND(DB$145&gt;4,DB31=1),12)+IF(AND(DB$145&gt;4,DB31=2),8)+IF(AND(DB$145&gt;4,DB31=3),6)+IF(AND(DB$145&gt;4,DB31=4),5)+IF(AND(DB$145&gt;4,DB31=5),4)+IF(AND(DB$145&gt;4,DB31=6),3)+IF(AND(DB$145&gt;4,DB31=7),2)+IF(AND(DB$145&gt;4,DB31&gt;7),1)+IF(AND(DB$145=4,DB31=1),8)+IF(AND(DB$145=4,DB31=2),6)+IF(AND(DB$145=4,DB31=3),4)+IF(AND(DB$145=4,DB31=4),2)+IF(AND(DB$145=3,DB31=1),6)+IF(AND(DB$145=3,DB31=2),4)+IF(AND(DB$145=3,DB31=3),2)+IF(AND(DB$145=2,DB31=1),4)+IF(AND(DB$145=2,DB31=2),2)+IF(AND(DB$145=1,DB31=1),2)</f>
        <v>4</v>
      </c>
      <c r="DE31" s="4">
        <f>IF(AND(DB$145&gt;4,DC31=1),12)+IF(AND(DB$145&gt;4,DC31=2),8)+IF(AND(DB$145&gt;4,DC31=3),6)+IF(AND(DB$145&gt;4,DC31=4),5)+IF(AND(DB$145&gt;4,DC31=5),4)+IF(AND(DB$145&gt;4,DC31=6),3)+IF(AND(DB$145&gt;4,DC31=7),2)+IF(AND(DB$145&gt;4,DC31&gt;7),1)+IF(AND(DB$145=4,DC31=1),8)+IF(AND(DB$145=4,DC31=2),6)+IF(AND(DB$145=4,DC31=3),4)+IF(AND(DB$145=4,DC31=4),2)+IF(AND(DB$145=3,DC31=1),6)+IF(AND(DB$145=3,DC31=2),4)+IF(AND(DB$145=3,DC31=3),2)+IF(AND(DB$145=2,DC31=1),4)+IF(AND(DB$145=2,DC31=2),2)+IF(AND(DB$145=1,DC31=1),2)</f>
        <v>0</v>
      </c>
      <c r="DF31" s="2" t="s">
        <v>20</v>
      </c>
      <c r="DG31" s="4">
        <f t="shared" si="11"/>
        <v>6</v>
      </c>
      <c r="DH31" s="11">
        <f t="shared" si="12"/>
        <v>6</v>
      </c>
      <c r="DI31" s="2">
        <v>27.382999999999999</v>
      </c>
      <c r="DJ31" s="2"/>
      <c r="DK31" s="2" t="s">
        <v>20</v>
      </c>
      <c r="DL31" s="2"/>
      <c r="DM31" s="6"/>
      <c r="DN31" s="19">
        <f t="shared" si="13"/>
        <v>23.689</v>
      </c>
    </row>
    <row r="32" spans="1:118">
      <c r="A32" s="13">
        <v>22</v>
      </c>
      <c r="B32" s="1" t="s">
        <v>222</v>
      </c>
      <c r="C32" s="2">
        <v>5957</v>
      </c>
      <c r="D32" s="1">
        <v>222</v>
      </c>
      <c r="E32" s="1" t="s">
        <v>25</v>
      </c>
      <c r="F32" s="57"/>
      <c r="G32" s="2"/>
      <c r="H32" s="3"/>
      <c r="I32" s="2"/>
      <c r="J32" s="5"/>
      <c r="K32" s="5"/>
      <c r="L32" s="2"/>
      <c r="M32" s="2"/>
      <c r="N32" s="2"/>
      <c r="O32" s="4"/>
      <c r="P32" s="11"/>
      <c r="Q32" s="2"/>
      <c r="R32" s="2"/>
      <c r="S32" s="2"/>
      <c r="T32" s="2"/>
      <c r="U32" s="6"/>
      <c r="V32" s="19"/>
      <c r="W32" s="2"/>
      <c r="X32" s="3"/>
      <c r="Y32" s="2"/>
      <c r="Z32" s="5"/>
      <c r="AA32" s="5"/>
      <c r="AB32" s="2"/>
      <c r="AC32" s="2"/>
      <c r="AD32" s="2"/>
      <c r="AE32" s="4"/>
      <c r="AF32" s="11"/>
      <c r="AG32" s="2"/>
      <c r="AH32" s="2"/>
      <c r="AI32" s="2"/>
      <c r="AJ32" s="8"/>
      <c r="AK32" s="6"/>
      <c r="AL32" s="19"/>
      <c r="AM32" s="2"/>
      <c r="AN32" s="3"/>
      <c r="AO32" s="2"/>
      <c r="AP32" s="5"/>
      <c r="AQ32" s="5"/>
      <c r="AR32" s="2"/>
      <c r="AS32" s="2"/>
      <c r="AT32" s="2"/>
      <c r="AU32" s="4"/>
      <c r="AV32" s="11"/>
      <c r="AW32" s="2"/>
      <c r="AX32" s="2"/>
      <c r="AY32" s="2"/>
      <c r="AZ32" s="2"/>
      <c r="BA32" s="6"/>
      <c r="BB32" s="19"/>
      <c r="BC32" s="2"/>
      <c r="BD32" s="3"/>
      <c r="BE32" s="2"/>
      <c r="BF32" s="5"/>
      <c r="BG32" s="5"/>
      <c r="BH32" s="2"/>
      <c r="BI32" s="2"/>
      <c r="BJ32" s="2"/>
      <c r="BK32" s="4"/>
      <c r="BL32" s="11"/>
      <c r="BM32" s="2"/>
      <c r="BN32" s="2"/>
      <c r="BO32" s="2"/>
      <c r="BP32" s="8"/>
      <c r="BQ32" s="6"/>
      <c r="BR32" s="19"/>
      <c r="BS32" s="2"/>
      <c r="BT32" s="3"/>
      <c r="BU32" s="2"/>
      <c r="BV32" s="5"/>
      <c r="BW32" s="5"/>
      <c r="BX32" s="2"/>
      <c r="BY32" s="2"/>
      <c r="BZ32" s="2"/>
      <c r="CA32" s="4"/>
      <c r="CB32" s="11"/>
      <c r="CC32" s="2"/>
      <c r="CD32" s="2"/>
      <c r="CE32" s="2"/>
      <c r="CF32" s="6"/>
      <c r="CG32" s="6"/>
      <c r="CH32" s="19"/>
      <c r="CI32" s="2"/>
      <c r="CJ32" s="3"/>
      <c r="CK32" s="2"/>
      <c r="CL32" s="5"/>
      <c r="CM32" s="5"/>
      <c r="CN32" s="2"/>
      <c r="CO32" s="2"/>
      <c r="CP32" s="2"/>
      <c r="CQ32" s="4"/>
      <c r="CR32" s="11"/>
      <c r="CS32" s="2"/>
      <c r="CT32" s="2"/>
      <c r="CU32" s="2"/>
      <c r="CV32" s="8"/>
      <c r="CW32" s="6"/>
      <c r="CX32" s="19">
        <v>25.073</v>
      </c>
      <c r="CY32" s="2">
        <v>27.305</v>
      </c>
      <c r="CZ32" s="3">
        <v>4</v>
      </c>
      <c r="DA32" s="4">
        <f>IF(AND(DB$145&gt;4,CZ32=1),6)+IF(AND(DB$145&gt;4,CZ32=2),4)+IF(AND(DB$145&gt;4,CZ32=3),3)+IF(AND(DB$145&gt;4,CZ32=4),2)+IF(AND(DB$145&gt;4,CZ32=5),1)+IF(AND(DB$145&gt;4,CZ32&gt;5),1)+IF(AND(DB$145=4,CZ32=1),4)+IF(AND(DB$145=4,CZ32=2),3)+IF(AND(DB$145=4,CZ32=3),2)+IF(AND(DB$145=4,CZ32=4),1)+IF(AND(DB$145=3,CZ32=1),3)+IF(AND(DB$145=3,CZ32=2),2)+IF(AND(DB$145=3,CZ32=3),1)+IF(AND(DB$145=2,CZ32=1),2)+IF(AND(DB$145=2,CZ32=2),1)+IF(AND(DB$145=1,CZ32=1),1)</f>
        <v>1</v>
      </c>
      <c r="DB32" s="5"/>
      <c r="DC32" s="5"/>
      <c r="DD32" s="4">
        <f>IF(AND(DB$145&gt;4,DB32=1),12)+IF(AND(DB$145&gt;4,DB32=2),8)+IF(AND(DB$145&gt;4,DB32=3),6)+IF(AND(DB$145&gt;4,DB32=4),5)+IF(AND(DB$145&gt;4,DB32=5),4)+IF(AND(DB$145&gt;4,DB32=6),3)+IF(AND(DB$145&gt;4,DB32=7),2)+IF(AND(DB$145&gt;4,DB32&gt;7),1)+IF(AND(DB$145=4,DB32=1),8)+IF(AND(DB$145=4,DB32=2),6)+IF(AND(DB$145=4,DB32=3),4)+IF(AND(DB$145=4,DB32=4),2)+IF(AND(DB$145=3,DB32=1),6)+IF(AND(DB$145=3,DB32=2),4)+IF(AND(DB$145=3,DB32=3),2)+IF(AND(DB$145=2,DB32=1),4)+IF(AND(DB$145=2,DB32=2),2)+IF(AND(DB$145=1,DB32=1),2)</f>
        <v>0</v>
      </c>
      <c r="DE32" s="4">
        <f>IF(AND(DB$145&gt;4,DC32=1),12)+IF(AND(DB$145&gt;4,DC32=2),8)+IF(AND(DB$145&gt;4,DC32=3),6)+IF(AND(DB$145&gt;4,DC32=4),5)+IF(AND(DB$145&gt;4,DC32=5),4)+IF(AND(DB$145&gt;4,DC32=6),3)+IF(AND(DB$145&gt;4,DC32=7),2)+IF(AND(DB$145&gt;4,DC32&gt;7),1)+IF(AND(DB$145=4,DC32=1),8)+IF(AND(DB$145=4,DC32=2),6)+IF(AND(DB$145=4,DC32=3),4)+IF(AND(DB$145=4,DC32=4),2)+IF(AND(DB$145=3,DC32=1),6)+IF(AND(DB$145=3,DC32=2),4)+IF(AND(DB$145=3,DC32=3),2)+IF(AND(DB$145=2,DC32=1),4)+IF(AND(DB$145=2,DC32=2),2)+IF(AND(DB$145=1,DC32=1),2)</f>
        <v>0</v>
      </c>
      <c r="DF32" s="2" t="s">
        <v>20</v>
      </c>
      <c r="DG32" s="4">
        <f t="shared" si="11"/>
        <v>1</v>
      </c>
      <c r="DH32" s="11">
        <f t="shared" si="12"/>
        <v>1</v>
      </c>
      <c r="DI32" s="2"/>
      <c r="DJ32" s="2"/>
      <c r="DK32" s="2" t="s">
        <v>20</v>
      </c>
      <c r="DL32" s="2"/>
      <c r="DM32" s="6"/>
      <c r="DN32" s="19">
        <f t="shared" si="13"/>
        <v>25.073</v>
      </c>
    </row>
    <row r="33" spans="1:118">
      <c r="A33" s="13">
        <v>23</v>
      </c>
      <c r="B33" s="1" t="s">
        <v>24</v>
      </c>
      <c r="C33" s="9">
        <v>5902</v>
      </c>
      <c r="D33" s="1">
        <v>3</v>
      </c>
      <c r="E33" s="1" t="s">
        <v>25</v>
      </c>
      <c r="F33" s="57">
        <v>21.59</v>
      </c>
      <c r="G33" s="10"/>
      <c r="H33" s="3"/>
      <c r="I33" s="4">
        <f>IF(AND(J$144&gt;4,H33=1),6)+IF(AND(J$144&gt;4,H33=2),4)+IF(AND(J$144&gt;4,H33=3),3)+IF(AND(J$144&gt;4,H33=4),2)+IF(AND(J$144&gt;4,H33=5),1)+IF(AND(J$144&gt;4,H33&gt;5),1)+IF(AND(J$144=4,H33=1),4)+IF(AND(J$144=4,H33=2),3)+IF(AND(J$144=4,H33=3),2)+IF(AND(J$144=4,H33=4),1)+IF(AND(J$144=3,H33=1),3)+IF(AND(J$144=3,H33=2),2)+IF(AND(J$144=3,H33=3),1)+IF(AND(J$144=2,H33=1),2)+IF(AND(J$144=2,H33=2),1)+IF(AND(J$144=1,H33=1),1)</f>
        <v>0</v>
      </c>
      <c r="J33" s="5"/>
      <c r="K33" s="5"/>
      <c r="L33" s="4">
        <f>IF(AND(J$144&gt;4,J33=1),12)+IF(AND(J$144&gt;4,J33=2),8)+IF(AND(J$144&gt;4,J33=3),6)+IF(AND(J$144&gt;4,J33=4),5)+IF(AND(J$144&gt;4,J33=5),4)+IF(AND(J$144&gt;4,J33=6),3)+IF(AND(J$144&gt;4,J33=7),2)+IF(AND(J$144&gt;4,J33&gt;7),1)+IF(AND(J$144=4,J33=1),8)+IF(AND(J$144=4,J33=2),6)+IF(AND(J$144=4,J33=3),4)+IF(AND(J$144=4,J33=4),2)+IF(AND(J$144=3,J33=1),6)+IF(AND(J$144=3,J33=2),4)+IF(AND(J$144=3,J33=3),2)+IF(AND(J$144=2,J33=1),4)+IF(AND(J$144=2,J33=2),2)+IF(AND(J$144=1,J33=1),2)</f>
        <v>0</v>
      </c>
      <c r="M33" s="4">
        <f>IF(AND(J$144&gt;4,K33=1),12)+IF(AND(J$144&gt;4,K33=2),8)+IF(AND(J$144&gt;4,K33=3),6)+IF(AND(J$144&gt;4,K33=4),5)+IF(AND(J$144&gt;4,K33=5),4)+IF(AND(J$144&gt;4,K33=6),3)+IF(AND(J$144&gt;4,K33=7),2)+IF(AND(J$144&gt;4,K33&gt;7),1)+IF(AND(J$144=4,K33=1),8)+IF(AND(J$144=4,K33=2),6)+IF(AND(J$144=4,K33=3),4)+IF(AND(J$144=4,K33=4),2)+IF(AND(J$144=3,K33=1),6)+IF(AND(J$144=3,K33=2),4)+IF(AND(J$144=3,K33=3),2)+IF(AND(J$144=2,K33=1),4)+IF(AND(J$144=2,K33=2),2)+IF(AND(J$144=1,K33=1),2)</f>
        <v>0</v>
      </c>
      <c r="N33" s="2" t="s">
        <v>19</v>
      </c>
      <c r="O33" s="4">
        <f>+I33+L33+M33+U33</f>
        <v>0</v>
      </c>
      <c r="P33" s="11">
        <f>O33</f>
        <v>0</v>
      </c>
      <c r="Q33" s="10"/>
      <c r="R33" s="10"/>
      <c r="S33" s="2" t="s">
        <v>19</v>
      </c>
      <c r="T33" s="2"/>
      <c r="U33" s="6"/>
      <c r="V33" s="19">
        <f>MIN(F33,G33,Q33,R33)</f>
        <v>21.59</v>
      </c>
      <c r="W33" s="10"/>
      <c r="X33" s="3"/>
      <c r="Y33" s="4">
        <f>IF(AND(Z$144&gt;4,X33=1),6)+IF(AND(Z$144&gt;4,X33=2),4)+IF(AND(Z$144&gt;4,X33=3),3)+IF(AND(Z$144&gt;4,X33=4),2)+IF(AND(Z$144&gt;4,X33=5),1)+IF(AND(Z$144&gt;4,X33&gt;5),1)+IF(AND(Z$144=4,X33=1),4)+IF(AND(Z$144=4,X33=2),3)+IF(AND(Z$144=4,X33=3),2)+IF(AND(Z$144=4,X33=4),1)+IF(AND(Z$144=3,X33=1),3)+IF(AND(Z$144=3,X33=2),2)+IF(AND(Z$144=3,X33=3),1)+IF(AND(Z$144=2,X33=1),2)+IF(AND(Z$144=2,X33=2),1)+IF(AND(Z$144=1,X33=1),1)</f>
        <v>0</v>
      </c>
      <c r="Z33" s="5"/>
      <c r="AA33" s="5"/>
      <c r="AB33" s="4">
        <f>IF(AND(Z$144&gt;4,Z33=1),12)+IF(AND(Z$144&gt;4,Z33=2),8)+IF(AND(Z$144&gt;4,Z33=3),6)+IF(AND(Z$144&gt;4,Z33=4),5)+IF(AND(Z$144&gt;4,Z33=5),4)+IF(AND(Z$144&gt;4,Z33=6),3)+IF(AND(Z$144&gt;4,Z33=7),2)+IF(AND(Z$144&gt;4,Z33&gt;7),1)+IF(AND(Z$144=4,Z33=1),8)+IF(AND(Z$144=4,Z33=2),6)+IF(AND(Z$144=4,Z33=3),4)+IF(AND(Z$144=4,Z33=4),2)+IF(AND(Z$144=3,Z33=1),6)+IF(AND(Z$144=3,Z33=2),4)+IF(AND(Z$144=3,Z33=3),2)+IF(AND(Z$144=2,Z33=1),4)+IF(AND(Z$144=2,Z33=2),2)+IF(AND(Z$144=1,Z33=1),2)</f>
        <v>0</v>
      </c>
      <c r="AC33" s="4">
        <f>IF(AND(Z$144&gt;4,AA33=1),12)+IF(AND(Z$144&gt;4,AA33=2),8)+IF(AND(Z$144&gt;4,AA33=3),6)+IF(AND(Z$144&gt;4,AA33=4),5)+IF(AND(Z$144&gt;4,AA33=5),4)+IF(AND(Z$144&gt;4,AA33=6),3)+IF(AND(Z$144&gt;4,AA33=7),2)+IF(AND(Z$144&gt;4,AA33&gt;7),1)+IF(AND(Z$144=4,AA33=1),8)+IF(AND(Z$144=4,AA33=2),6)+IF(AND(Z$144=4,AA33=3),4)+IF(AND(Z$144=4,AA33=4),2)+IF(AND(Z$144=3,AA33=1),6)+IF(AND(Z$144=3,AA33=2),4)+IF(AND(Z$144=3,AA33=3),2)+IF(AND(Z$144=2,AA33=1),4)+IF(AND(Z$144=2,AA33=2),2)+IF(AND(Z$144=1,AA33=1),2)</f>
        <v>0</v>
      </c>
      <c r="AD33" s="2" t="s">
        <v>19</v>
      </c>
      <c r="AE33" s="4">
        <f>+Y33+AB33+AC33+AK33</f>
        <v>0</v>
      </c>
      <c r="AF33" s="11">
        <f>AE33+P33</f>
        <v>0</v>
      </c>
      <c r="AG33" s="10"/>
      <c r="AH33" s="10"/>
      <c r="AI33" s="2" t="s">
        <v>19</v>
      </c>
      <c r="AJ33" s="2"/>
      <c r="AK33" s="6"/>
      <c r="AL33" s="19">
        <f>MIN(V33,W33,AG33,AH33)</f>
        <v>21.59</v>
      </c>
      <c r="AM33" s="10"/>
      <c r="AN33" s="3"/>
      <c r="AO33" s="4">
        <f>IF(AND(AP$144&gt;4,AN33=1),6)+IF(AND(AP$144&gt;4,AN33=2),4)+IF(AND(AP$144&gt;4,AN33=3),3)+IF(AND(AP$144&gt;4,AN33=4),2)+IF(AND(AP$144&gt;4,AN33=5),1)+IF(AND(AP$144&gt;4,AN33&gt;5),1)+IF(AND(AP$144=4,AN33=1),4)+IF(AND(AP$144=4,AN33=2),3)+IF(AND(AP$144=4,AN33=3),2)+IF(AND(AP$144=4,AN33=4),1)+IF(AND(AP$144=3,AN33=1),3)+IF(AND(AP$144=3,AN33=2),2)+IF(AND(AP$144=3,AN33=3),1)+IF(AND(AP$144=2,AN33=1),2)+IF(AND(AP$144=2,AN33=2),1)+IF(AND(AP$144=1,AN33=1),1)</f>
        <v>0</v>
      </c>
      <c r="AP33" s="5"/>
      <c r="AQ33" s="5"/>
      <c r="AR33" s="4">
        <f>IF(AND(AP$144&gt;4,AP33=1),12)+IF(AND(AP$144&gt;4,AP33=2),8)+IF(AND(AP$144&gt;4,AP33=3),6)+IF(AND(AP$144&gt;4,AP33=4),5)+IF(AND(AP$144&gt;4,AP33=5),4)+IF(AND(AP$144&gt;4,AP33=6),3)+IF(AND(AP$144&gt;4,AP33=7),2)+IF(AND(AP$144&gt;4,AP33&gt;7),1)+IF(AND(AP$144=4,AP33=1),8)+IF(AND(AP$144=4,AP33=2),6)+IF(AND(AP$144=4,AP33=3),4)+IF(AND(AP$144=4,AP33=4),2)+IF(AND(AP$144=3,AP33=1),6)+IF(AND(AP$144=3,AP33=2),4)+IF(AND(AP$144=3,AP33=3),2)+IF(AND(AP$144=2,AP33=1),4)+IF(AND(AP$144=2,AP33=2),2)+IF(AND(AP$144=1,AP33=1),2)</f>
        <v>0</v>
      </c>
      <c r="AS33" s="4">
        <f>IF(AND(AP$144&gt;4,AQ33=1),12)+IF(AND(AP$144&gt;4,AQ33=2),8)+IF(AND(AP$144&gt;4,AQ33=3),6)+IF(AND(AP$144&gt;4,AQ33=4),5)+IF(AND(AP$144&gt;4,AQ33=5),4)+IF(AND(AP$144&gt;4,AQ33=6),3)+IF(AND(AP$144&gt;4,AQ33=7),2)+IF(AND(AP$144&gt;4,AQ33&gt;7),1)+IF(AND(AP$144=4,AQ33=1),8)+IF(AND(AP$144=4,AQ33=2),6)+IF(AND(AP$144=4,AQ33=3),4)+IF(AND(AP$144=4,AQ33=4),2)+IF(AND(AP$144=3,AQ33=1),6)+IF(AND(AP$144=3,AQ33=2),4)+IF(AND(AP$144=3,AQ33=3),2)+IF(AND(AP$144=2,AQ33=1),4)+IF(AND(AP$144=2,AQ33=2),2)+IF(AND(AP$144=1,AQ33=1),2)</f>
        <v>0</v>
      </c>
      <c r="AT33" s="2" t="s">
        <v>19</v>
      </c>
      <c r="AU33" s="4">
        <f>+AO33+AR33+AS33+BA33</f>
        <v>0</v>
      </c>
      <c r="AV33" s="11">
        <f>AU33+AF33</f>
        <v>0</v>
      </c>
      <c r="AW33" s="10"/>
      <c r="AX33" s="10"/>
      <c r="AY33" s="2" t="s">
        <v>19</v>
      </c>
      <c r="AZ33" s="2"/>
      <c r="BA33" s="6"/>
      <c r="BB33" s="19">
        <f>MIN(AL33,AM33,AW33,AX33)</f>
        <v>21.59</v>
      </c>
      <c r="BC33" s="10"/>
      <c r="BD33" s="3"/>
      <c r="BE33" s="4">
        <f>IF(AND(BF$144&gt;4,BD33=1),6)+IF(AND(BF$144&gt;4,BD33=2),4)+IF(AND(BF$144&gt;4,BD33=3),3)+IF(AND(BF$144&gt;4,BD33=4),2)+IF(AND(BF$144&gt;4,BD33=5),1)+IF(AND(BF$144&gt;4,BD33&gt;5),1)+IF(AND(BF$144=4,BD33=1),4)+IF(AND(BF$144=4,BD33=2),3)+IF(AND(BF$144=4,BD33=3),2)+IF(AND(BF$144=4,BD33=4),1)+IF(AND(BF$144=3,BD33=1),3)+IF(AND(BF$144=3,BD33=2),2)+IF(AND(BF$144=3,BD33=3),1)+IF(AND(BF$144=2,BD33=1),2)+IF(AND(BF$144=2,BD33=2),1)+IF(AND(BF$144=1,BD33=1),1)</f>
        <v>0</v>
      </c>
      <c r="BF33" s="5"/>
      <c r="BG33" s="5"/>
      <c r="BH33" s="4">
        <f>IF(AND(BF$144&gt;4,BF33=1),12)+IF(AND(BF$144&gt;4,BF33=2),8)+IF(AND(BF$144&gt;4,BF33=3),6)+IF(AND(BF$144&gt;4,BF33=4),5)+IF(AND(BF$144&gt;4,BF33=5),4)+IF(AND(BF$144&gt;4,BF33=6),3)+IF(AND(BF$144&gt;4,BF33=7),2)+IF(AND(BF$144&gt;4,BF33&gt;7),1)+IF(AND(BF$144=4,BF33=1),8)+IF(AND(BF$144=4,BF33=2),6)+IF(AND(BF$144=4,BF33=3),4)+IF(AND(BF$144=4,BF33=4),2)+IF(AND(BF$144=3,BF33=1),6)+IF(AND(BF$144=3,BF33=2),4)+IF(AND(BF$144=3,BF33=3),2)+IF(AND(BF$144=2,BF33=1),4)+IF(AND(BF$144=2,BF33=2),2)+IF(AND(BF$144=1,BF33=1),2)</f>
        <v>0</v>
      </c>
      <c r="BI33" s="4">
        <f>IF(AND(BF$144&gt;4,BG33=1),12)+IF(AND(BF$144&gt;4,BG33=2),8)+IF(AND(BF$144&gt;4,BG33=3),6)+IF(AND(BF$144&gt;4,BG33=4),5)+IF(AND(BF$144&gt;4,BG33=5),4)+IF(AND(BF$144&gt;4,BG33=6),3)+IF(AND(BF$144&gt;4,BG33=7),2)+IF(AND(BF$144&gt;4,BG33&gt;7),1)+IF(AND(BF$144=4,BG33=1),8)+IF(AND(BF$144=4,BG33=2),6)+IF(AND(BF$144=4,BG33=3),4)+IF(AND(BF$144=4,BG33=4),2)+IF(AND(BF$144=3,BG33=1),6)+IF(AND(BF$144=3,BG33=2),4)+IF(AND(BF$144=3,BG33=3),2)+IF(AND(BF$144=2,BG33=1),4)+IF(AND(BF$144=2,BG33=2),2)+IF(AND(BF$144=1,BG33=1),2)</f>
        <v>0</v>
      </c>
      <c r="BJ33" s="2" t="s">
        <v>19</v>
      </c>
      <c r="BK33" s="4">
        <f>+BE33+BH33+BI33+BQ33</f>
        <v>0</v>
      </c>
      <c r="BL33" s="11">
        <f>BK33+AV33</f>
        <v>0</v>
      </c>
      <c r="BM33" s="10"/>
      <c r="BN33" s="10"/>
      <c r="BO33" s="2" t="s">
        <v>19</v>
      </c>
      <c r="BP33" s="2"/>
      <c r="BQ33" s="6"/>
      <c r="BR33" s="19">
        <f>MIN(BB33,BC33,BM33,BN33)</f>
        <v>21.59</v>
      </c>
      <c r="BS33" s="10"/>
      <c r="BT33" s="3"/>
      <c r="BU33" s="4">
        <f>IF(AND(BV$144&gt;4,BT33=1),6)+IF(AND(BV$144&gt;4,BT33=2),4)+IF(AND(BV$144&gt;4,BT33=3),3)+IF(AND(BV$144&gt;4,BT33=4),2)+IF(AND(BV$144&gt;4,BT33=5),1)+IF(AND(BV$144&gt;4,BT33&gt;5),1)+IF(AND(BV$144=4,BT33=1),4)+IF(AND(BV$144=4,BT33=2),3)+IF(AND(BV$144=4,BT33=3),2)+IF(AND(BV$144=4,BT33=4),1)+IF(AND(BV$144=3,BT33=1),3)+IF(AND(BV$144=3,BT33=2),2)+IF(AND(BV$144=3,BT33=3),1)+IF(AND(BV$144=2,BT33=1),2)+IF(AND(BV$144=2,BT33=2),1)+IF(AND(BV$144=1,BT33=1),1)</f>
        <v>0</v>
      </c>
      <c r="BV33" s="5"/>
      <c r="BW33" s="5"/>
      <c r="BX33" s="4">
        <f>IF(AND(BV$144&gt;4,BV33=1),12)+IF(AND(BV$144&gt;4,BV33=2),8)+IF(AND(BV$144&gt;4,BV33=3),6)+IF(AND(BV$144&gt;4,BV33=4),5)+IF(AND(BV$144&gt;4,BV33=5),4)+IF(AND(BV$144&gt;4,BV33=6),3)+IF(AND(BV$144&gt;4,BV33=7),2)+IF(AND(BV$144&gt;4,BV33&gt;7),1)+IF(AND(BV$144=4,BV33=1),8)+IF(AND(BV$144=4,BV33=2),6)+IF(AND(BV$144=4,BV33=3),4)+IF(AND(BV$144=4,BV33=4),2)+IF(AND(BV$144=3,BV33=1),6)+IF(AND(BV$144=3,BV33=2),4)+IF(AND(BV$144=3,BV33=3),2)+IF(AND(BV$144=2,BV33=1),4)+IF(AND(BV$144=2,BV33=2),2)+IF(AND(BV$144=1,BV33=1),2)</f>
        <v>0</v>
      </c>
      <c r="BY33" s="4">
        <f>IF(AND(BV$144&gt;4,BW33=1),12)+IF(AND(BV$144&gt;4,BW33=2),8)+IF(AND(BV$144&gt;4,BW33=3),6)+IF(AND(BV$144&gt;4,BW33=4),5)+IF(AND(BV$144&gt;4,BW33=5),4)+IF(AND(BV$144&gt;4,BW33=6),3)+IF(AND(BV$144&gt;4,BW33=7),2)+IF(AND(BV$144&gt;4,BW33&gt;7),1)+IF(AND(BV$144=4,BW33=1),8)+IF(AND(BV$144=4,BW33=2),6)+IF(AND(BV$144=4,BW33=3),4)+IF(AND(BV$144=4,BW33=4),2)+IF(AND(BV$144=3,BW33=1),6)+IF(AND(BV$144=3,BW33=2),4)+IF(AND(BV$144=3,BW33=3),2)+IF(AND(BV$144=2,BW33=1),4)+IF(AND(BV$144=2,BW33=2),2)+IF(AND(BV$144=1,BW33=1),2)</f>
        <v>0</v>
      </c>
      <c r="BZ33" s="2" t="s">
        <v>19</v>
      </c>
      <c r="CA33" s="4">
        <f>+BU33+BX33+BY33+CG33</f>
        <v>0</v>
      </c>
      <c r="CB33" s="11">
        <f>CA33+BL33</f>
        <v>0</v>
      </c>
      <c r="CC33" s="10"/>
      <c r="CD33" s="10"/>
      <c r="CE33" s="2" t="s">
        <v>19</v>
      </c>
      <c r="CF33" s="2"/>
      <c r="CG33" s="6"/>
      <c r="CH33" s="19">
        <f>MIN(BR33,BS33,CC33,CD33)</f>
        <v>21.59</v>
      </c>
      <c r="CI33" s="10"/>
      <c r="CJ33" s="3"/>
      <c r="CK33" s="4">
        <f>IF(AND(CL$144&gt;4,CJ33=1),6)+IF(AND(CL$144&gt;4,CJ33=2),4)+IF(AND(CL$144&gt;4,CJ33=3),3)+IF(AND(CL$144&gt;4,CJ33=4),2)+IF(AND(CL$144&gt;4,CJ33=5),1)+IF(AND(CL$144&gt;4,CJ33&gt;5),1)+IF(AND(CL$144=4,CJ33=1),4)+IF(AND(CL$144=4,CJ33=2),3)+IF(AND(CL$144=4,CJ33=3),2)+IF(AND(CL$144=4,CJ33=4),1)+IF(AND(CL$144=3,CJ33=1),3)+IF(AND(CL$144=3,CJ33=2),2)+IF(AND(CL$144=3,CJ33=3),1)+IF(AND(CL$144=2,CJ33=1),2)+IF(AND(CL$144=2,CJ33=2),1)+IF(AND(CL$144=1,CJ33=1),1)</f>
        <v>0</v>
      </c>
      <c r="CL33" s="5"/>
      <c r="CM33" s="5"/>
      <c r="CN33" s="4">
        <f>IF(AND(CL$144&gt;4,CL33=1),12)+IF(AND(CL$144&gt;4,CL33=2),8)+IF(AND(CL$144&gt;4,CL33=3),6)+IF(AND(CL$144&gt;4,CL33=4),5)+IF(AND(CL$144&gt;4,CL33=5),4)+IF(AND(CL$144&gt;4,CL33=6),3)+IF(AND(CL$144&gt;4,CL33=7),2)+IF(AND(CL$144&gt;4,CL33&gt;7),1)+IF(AND(CL$144=4,CL33=1),8)+IF(AND(CL$144=4,CL33=2),6)+IF(AND(CL$144=4,CL33=3),4)+IF(AND(CL$144=4,CL33=4),2)+IF(AND(CL$144=3,CL33=1),6)+IF(AND(CL$144=3,CL33=2),4)+IF(AND(CL$144=3,CL33=3),2)+IF(AND(CL$144=2,CL33=1),4)+IF(AND(CL$144=2,CL33=2),2)+IF(AND(CL$144=1,CL33=1),2)</f>
        <v>0</v>
      </c>
      <c r="CO33" s="4">
        <f>IF(AND(CL$144&gt;4,CM33=1),12)+IF(AND(CL$144&gt;4,CM33=2),8)+IF(AND(CL$144&gt;4,CM33=3),6)+IF(AND(CL$144&gt;4,CM33=4),5)+IF(AND(CL$144&gt;4,CM33=5),4)+IF(AND(CL$144&gt;4,CM33=6),3)+IF(AND(CL$144&gt;4,CM33=7),2)+IF(AND(CL$144&gt;4,CM33&gt;7),1)+IF(AND(CL$144=4,CM33=1),8)+IF(AND(CL$144=4,CM33=2),6)+IF(AND(CL$144=4,CM33=3),4)+IF(AND(CL$144=4,CM33=4),2)+IF(AND(CL$144=3,CM33=1),6)+IF(AND(CL$144=3,CM33=2),4)+IF(AND(CL$144=3,CM33=3),2)+IF(AND(CL$144=2,CM33=1),4)+IF(AND(CL$144=2,CM33=2),2)+IF(AND(CL$144=1,CM33=1),2)</f>
        <v>0</v>
      </c>
      <c r="CP33" s="2" t="s">
        <v>19</v>
      </c>
      <c r="CQ33" s="4">
        <f>+CK33+CN33+CO33+CW33</f>
        <v>0</v>
      </c>
      <c r="CR33" s="11">
        <f>CQ33+CB33</f>
        <v>0</v>
      </c>
      <c r="CS33" s="10"/>
      <c r="CT33" s="10"/>
      <c r="CU33" s="2" t="s">
        <v>19</v>
      </c>
      <c r="CV33" s="2"/>
      <c r="CW33" s="6"/>
      <c r="CX33" s="19">
        <f>MIN(CH33,CI33,CS33,CT33)</f>
        <v>21.59</v>
      </c>
      <c r="CY33" s="10"/>
      <c r="CZ33" s="3"/>
      <c r="DA33" s="4">
        <f>IF(AND(DB$144&gt;4,CZ33=1),6)+IF(AND(DB$144&gt;4,CZ33=2),4)+IF(AND(DB$144&gt;4,CZ33=3),3)+IF(AND(DB$144&gt;4,CZ33=4),2)+IF(AND(DB$144&gt;4,CZ33=5),1)+IF(AND(DB$144&gt;4,CZ33&gt;5),1)+IF(AND(DB$144=4,CZ33=1),4)+IF(AND(DB$144=4,CZ33=2),3)+IF(AND(DB$144=4,CZ33=3),2)+IF(AND(DB$144=4,CZ33=4),1)+IF(AND(DB$144=3,CZ33=1),3)+IF(AND(DB$144=3,CZ33=2),2)+IF(AND(DB$144=3,CZ33=3),1)+IF(AND(DB$144=2,CZ33=1),2)+IF(AND(DB$144=2,CZ33=2),1)+IF(AND(DB$144=1,CZ33=1),1)</f>
        <v>0</v>
      </c>
      <c r="DB33" s="5"/>
      <c r="DC33" s="5"/>
      <c r="DD33" s="4">
        <f>IF(AND(DB$144&gt;4,DB33=1),12)+IF(AND(DB$144&gt;4,DB33=2),8)+IF(AND(DB$144&gt;4,DB33=3),6)+IF(AND(DB$144&gt;4,DB33=4),5)+IF(AND(DB$144&gt;4,DB33=5),4)+IF(AND(DB$144&gt;4,DB33=6),3)+IF(AND(DB$144&gt;4,DB33=7),2)+IF(AND(DB$144&gt;4,DB33&gt;7),1)+IF(AND(DB$144=4,DB33=1),8)+IF(AND(DB$144=4,DB33=2),6)+IF(AND(DB$144=4,DB33=3),4)+IF(AND(DB$144=4,DB33=4),2)+IF(AND(DB$144=3,DB33=1),6)+IF(AND(DB$144=3,DB33=2),4)+IF(AND(DB$144=3,DB33=3),2)+IF(AND(DB$144=2,DB33=1),4)+IF(AND(DB$144=2,DB33=2),2)+IF(AND(DB$144=1,DB33=1),2)</f>
        <v>0</v>
      </c>
      <c r="DE33" s="4">
        <f>IF(AND(DB$144&gt;4,DC33=1),12)+IF(AND(DB$144&gt;4,DC33=2),8)+IF(AND(DB$144&gt;4,DC33=3),6)+IF(AND(DB$144&gt;4,DC33=4),5)+IF(AND(DB$144&gt;4,DC33=5),4)+IF(AND(DB$144&gt;4,DC33=6),3)+IF(AND(DB$144&gt;4,DC33=7),2)+IF(AND(DB$144&gt;4,DC33&gt;7),1)+IF(AND(DB$144=4,DC33=1),8)+IF(AND(DB$144=4,DC33=2),6)+IF(AND(DB$144=4,DC33=3),4)+IF(AND(DB$144=4,DC33=4),2)+IF(AND(DB$144=3,DC33=1),6)+IF(AND(DB$144=3,DC33=2),4)+IF(AND(DB$144=3,DC33=3),2)+IF(AND(DB$144=2,DC33=1),4)+IF(AND(DB$144=2,DC33=2),2)+IF(AND(DB$144=1,DC33=1),2)</f>
        <v>0</v>
      </c>
      <c r="DF33" s="2" t="s">
        <v>19</v>
      </c>
      <c r="DG33" s="4">
        <f t="shared" si="11"/>
        <v>0</v>
      </c>
      <c r="DH33" s="11">
        <f t="shared" si="12"/>
        <v>0</v>
      </c>
      <c r="DI33" s="10"/>
      <c r="DJ33" s="10"/>
      <c r="DK33" s="2" t="s">
        <v>19</v>
      </c>
      <c r="DL33" s="2"/>
      <c r="DM33" s="6"/>
      <c r="DN33" s="19">
        <f t="shared" si="13"/>
        <v>21.59</v>
      </c>
    </row>
    <row r="34" spans="1:118">
      <c r="A34" s="13">
        <v>24</v>
      </c>
      <c r="B34" s="1" t="s">
        <v>85</v>
      </c>
      <c r="C34" s="9">
        <v>5957</v>
      </c>
      <c r="D34" s="1">
        <v>222</v>
      </c>
      <c r="E34" s="1" t="s">
        <v>23</v>
      </c>
      <c r="F34" s="57">
        <v>25.073</v>
      </c>
      <c r="G34" s="10"/>
      <c r="H34" s="3"/>
      <c r="I34" s="4">
        <f>IF(AND(J$145&gt;4,H34=1),6)+IF(AND(J$145&gt;4,H34=2),4)+IF(AND(J$145&gt;4,H34=3),3)+IF(AND(J$145&gt;4,H34=4),2)+IF(AND(J$145&gt;4,H34=5),1)+IF(AND(J$145&gt;4,H34&gt;5),1)+IF(AND(J$145=4,H34=1),4)+IF(AND(J$145=4,H34=2),3)+IF(AND(J$145=4,H34=3),2)+IF(AND(J$145=4,H34=4),1)+IF(AND(J$145=3,H34=1),3)+IF(AND(J$145=3,H34=2),2)+IF(AND(J$145=3,H34=3),1)+IF(AND(J$145=2,H34=1),2)+IF(AND(J$145=2,H34=2),1)+IF(AND(J$145=1,H34=1),1)</f>
        <v>0</v>
      </c>
      <c r="J34" s="5"/>
      <c r="K34" s="5"/>
      <c r="L34" s="4">
        <f>IF(AND(J$145&gt;4,J34=1),12)+IF(AND(J$145&gt;4,J34=2),8)+IF(AND(J$145&gt;4,J34=3),6)+IF(AND(J$145&gt;4,J34=4),5)+IF(AND(J$145&gt;4,J34=5),4)+IF(AND(J$145&gt;4,J34=6),3)+IF(AND(J$145&gt;4,J34=7),2)+IF(AND(J$145&gt;4,J34&gt;7),1)+IF(AND(J$145=4,J34=1),8)+IF(AND(J$145=4,J34=2),6)+IF(AND(J$145=4,J34=3),4)+IF(AND(J$145=4,J34=4),2)+IF(AND(J$145=3,J34=1),6)+IF(AND(J$145=3,J34=2),4)+IF(AND(J$145=3,J34=3),2)+IF(AND(J$145=2,J34=1),4)+IF(AND(J$145=2,J34=2),2)+IF(AND(J$145=1,J34=1),2)</f>
        <v>0</v>
      </c>
      <c r="M34" s="4">
        <f>IF(AND(J$145&gt;4,K34=1),12)+IF(AND(J$145&gt;4,K34=2),8)+IF(AND(J$145&gt;4,K34=3),6)+IF(AND(J$145&gt;4,K34=4),5)+IF(AND(J$145&gt;4,K34=5),4)+IF(AND(J$145&gt;4,K34=6),3)+IF(AND(J$145&gt;4,K34=7),2)+IF(AND(J$145&gt;4,K34&gt;7),1)+IF(AND(J$145=4,K34=1),8)+IF(AND(J$145=4,K34=2),6)+IF(AND(J$145=4,K34=3),4)+IF(AND(J$145=4,K34=4),2)+IF(AND(J$145=3,K34=1),6)+IF(AND(J$145=3,K34=2),4)+IF(AND(J$145=3,K34=3),2)+IF(AND(J$145=2,K34=1),4)+IF(AND(J$145=2,K34=2),2)+IF(AND(J$145=1,K34=1),2)</f>
        <v>0</v>
      </c>
      <c r="N34" s="2" t="s">
        <v>20</v>
      </c>
      <c r="O34" s="4">
        <f>+I34+L34+M34+U34</f>
        <v>0</v>
      </c>
      <c r="P34" s="11">
        <f>O34</f>
        <v>0</v>
      </c>
      <c r="Q34" s="10"/>
      <c r="R34" s="2"/>
      <c r="S34" s="2" t="s">
        <v>20</v>
      </c>
      <c r="T34" s="2"/>
      <c r="U34" s="6"/>
      <c r="V34" s="19">
        <f>MIN(F34,G34,Q34,R34)</f>
        <v>25.073</v>
      </c>
      <c r="W34" s="10"/>
      <c r="X34" s="3"/>
      <c r="Y34" s="4">
        <f>IF(AND(Z$145&gt;4,X34=1),6)+IF(AND(Z$145&gt;4,X34=2),4)+IF(AND(Z$145&gt;4,X34=3),3)+IF(AND(Z$145&gt;4,X34=4),2)+IF(AND(Z$145&gt;4,X34=5),1)+IF(AND(Z$145&gt;4,X34&gt;5),1)+IF(AND(Z$145=4,X34=1),4)+IF(AND(Z$145=4,X34=2),3)+IF(AND(Z$145=4,X34=3),2)+IF(AND(Z$145=4,X34=4),1)+IF(AND(Z$145=3,X34=1),3)+IF(AND(Z$145=3,X34=2),2)+IF(AND(Z$145=3,X34=3),1)+IF(AND(Z$145=2,X34=1),2)+IF(AND(Z$145=2,X34=2),1)+IF(AND(Z$145=1,X34=1),1)</f>
        <v>0</v>
      </c>
      <c r="Z34" s="5"/>
      <c r="AA34" s="5"/>
      <c r="AB34" s="4">
        <f>IF(AND(Z$145&gt;4,Z34=1),12)+IF(AND(Z$145&gt;4,Z34=2),8)+IF(AND(Z$145&gt;4,Z34=3),6)+IF(AND(Z$145&gt;4,Z34=4),5)+IF(AND(Z$145&gt;4,Z34=5),4)+IF(AND(Z$145&gt;4,Z34=6),3)+IF(AND(Z$145&gt;4,Z34=7),2)+IF(AND(Z$145&gt;4,Z34&gt;7),1)+IF(AND(Z$145=4,Z34=1),8)+IF(AND(Z$145=4,Z34=2),6)+IF(AND(Z$145=4,Z34=3),4)+IF(AND(Z$145=4,Z34=4),2)+IF(AND(Z$145=3,Z34=1),6)+IF(AND(Z$145=3,Z34=2),4)+IF(AND(Z$145=3,Z34=3),2)+IF(AND(Z$145=2,Z34=1),4)+IF(AND(Z$145=2,Z34=2),2)+IF(AND(Z$145=1,Z34=1),2)</f>
        <v>0</v>
      </c>
      <c r="AC34" s="4">
        <f>IF(AND(Z$145&gt;4,AA34=1),12)+IF(AND(Z$145&gt;4,AA34=2),8)+IF(AND(Z$145&gt;4,AA34=3),6)+IF(AND(Z$145&gt;4,AA34=4),5)+IF(AND(Z$145&gt;4,AA34=5),4)+IF(AND(Z$145&gt;4,AA34=6),3)+IF(AND(Z$145&gt;4,AA34=7),2)+IF(AND(Z$145&gt;4,AA34&gt;7),1)+IF(AND(Z$145=4,AA34=1),8)+IF(AND(Z$145=4,AA34=2),6)+IF(AND(Z$145=4,AA34=3),4)+IF(AND(Z$145=4,AA34=4),2)+IF(AND(Z$145=3,AA34=1),6)+IF(AND(Z$145=3,AA34=2),4)+IF(AND(Z$145=3,AA34=3),2)+IF(AND(Z$145=2,AA34=1),4)+IF(AND(Z$145=2,AA34=2),2)+IF(AND(Z$145=1,AA34=1),2)</f>
        <v>0</v>
      </c>
      <c r="AD34" s="2" t="s">
        <v>20</v>
      </c>
      <c r="AE34" s="4">
        <f>+Y34+AB34+AC34+AK34</f>
        <v>0</v>
      </c>
      <c r="AF34" s="11">
        <f>AE34+P34</f>
        <v>0</v>
      </c>
      <c r="AG34" s="10"/>
      <c r="AH34" s="2"/>
      <c r="AI34" s="2" t="s">
        <v>20</v>
      </c>
      <c r="AJ34" s="2"/>
      <c r="AK34" s="6"/>
      <c r="AL34" s="19">
        <f>MIN(V34,W34,AG34,AH34)</f>
        <v>25.073</v>
      </c>
      <c r="AM34" s="10"/>
      <c r="AN34" s="3"/>
      <c r="AO34" s="4">
        <f>IF(AND(AP$145&gt;4,AN34=1),6)+IF(AND(AP$145&gt;4,AN34=2),4)+IF(AND(AP$145&gt;4,AN34=3),3)+IF(AND(AP$145&gt;4,AN34=4),2)+IF(AND(AP$145&gt;4,AN34=5),1)+IF(AND(AP$145&gt;4,AN34&gt;5),1)+IF(AND(AP$145=4,AN34=1),4)+IF(AND(AP$145=4,AN34=2),3)+IF(AND(AP$145=4,AN34=3),2)+IF(AND(AP$145=4,AN34=4),1)+IF(AND(AP$145=3,AN34=1),3)+IF(AND(AP$145=3,AN34=2),2)+IF(AND(AP$145=3,AN34=3),1)+IF(AND(AP$145=2,AN34=1),2)+IF(AND(AP$145=2,AN34=2),1)+IF(AND(AP$145=1,AN34=1),1)</f>
        <v>0</v>
      </c>
      <c r="AP34" s="5"/>
      <c r="AQ34" s="5"/>
      <c r="AR34" s="4">
        <f>IF(AND(AP$145&gt;4,AP34=1),12)+IF(AND(AP$145&gt;4,AP34=2),8)+IF(AND(AP$145&gt;4,AP34=3),6)+IF(AND(AP$145&gt;4,AP34=4),5)+IF(AND(AP$145&gt;4,AP34=5),4)+IF(AND(AP$145&gt;4,AP34=6),3)+IF(AND(AP$145&gt;4,AP34=7),2)+IF(AND(AP$145&gt;4,AP34&gt;7),1)+IF(AND(AP$145=4,AP34=1),8)+IF(AND(AP$145=4,AP34=2),6)+IF(AND(AP$145=4,AP34=3),4)+IF(AND(AP$145=4,AP34=4),2)+IF(AND(AP$145=3,AP34=1),6)+IF(AND(AP$145=3,AP34=2),4)+IF(AND(AP$145=3,AP34=3),2)+IF(AND(AP$145=2,AP34=1),4)+IF(AND(AP$145=2,AP34=2),2)+IF(AND(AP$145=1,AP34=1),2)</f>
        <v>0</v>
      </c>
      <c r="AS34" s="4">
        <f>IF(AND(AP$145&gt;4,AQ34=1),12)+IF(AND(AP$145&gt;4,AQ34=2),8)+IF(AND(AP$145&gt;4,AQ34=3),6)+IF(AND(AP$145&gt;4,AQ34=4),5)+IF(AND(AP$145&gt;4,AQ34=5),4)+IF(AND(AP$145&gt;4,AQ34=6),3)+IF(AND(AP$145&gt;4,AQ34=7),2)+IF(AND(AP$145&gt;4,AQ34&gt;7),1)+IF(AND(AP$145=4,AQ34=1),8)+IF(AND(AP$145=4,AQ34=2),6)+IF(AND(AP$145=4,AQ34=3),4)+IF(AND(AP$145=4,AQ34=4),2)+IF(AND(AP$145=3,AQ34=1),6)+IF(AND(AP$145=3,AQ34=2),4)+IF(AND(AP$145=3,AQ34=3),2)+IF(AND(AP$145=2,AQ34=1),4)+IF(AND(AP$145=2,AQ34=2),2)+IF(AND(AP$145=1,AQ34=1),2)</f>
        <v>0</v>
      </c>
      <c r="AT34" s="2" t="s">
        <v>20</v>
      </c>
      <c r="AU34" s="4">
        <f>+AO34+AR34+AS34+BA34</f>
        <v>0</v>
      </c>
      <c r="AV34" s="11">
        <f>AU34+AF34</f>
        <v>0</v>
      </c>
      <c r="AW34" s="10"/>
      <c r="AX34" s="2"/>
      <c r="AY34" s="2" t="s">
        <v>20</v>
      </c>
      <c r="AZ34" s="2"/>
      <c r="BA34" s="6"/>
      <c r="BB34" s="19">
        <f>MIN(AL34,AM34,AW34,AX34)</f>
        <v>25.073</v>
      </c>
      <c r="BC34" s="10"/>
      <c r="BD34" s="3"/>
      <c r="BE34" s="4">
        <f>IF(AND(BF$145&gt;4,BD34=1),6)+IF(AND(BF$145&gt;4,BD34=2),4)+IF(AND(BF$145&gt;4,BD34=3),3)+IF(AND(BF$145&gt;4,BD34=4),2)+IF(AND(BF$145&gt;4,BD34=5),1)+IF(AND(BF$145&gt;4,BD34&gt;5),1)+IF(AND(BF$145=4,BD34=1),4)+IF(AND(BF$145=4,BD34=2),3)+IF(AND(BF$145=4,BD34=3),2)+IF(AND(BF$145=4,BD34=4),1)+IF(AND(BF$145=3,BD34=1),3)+IF(AND(BF$145=3,BD34=2),2)+IF(AND(BF$145=3,BD34=3),1)+IF(AND(BF$145=2,BD34=1),2)+IF(AND(BF$145=2,BD34=2),1)+IF(AND(BF$145=1,BD34=1),1)</f>
        <v>0</v>
      </c>
      <c r="BF34" s="5"/>
      <c r="BG34" s="5"/>
      <c r="BH34" s="4">
        <f>IF(AND(BF$145&gt;4,BF34=1),12)+IF(AND(BF$145&gt;4,BF34=2),8)+IF(AND(BF$145&gt;4,BF34=3),6)+IF(AND(BF$145&gt;4,BF34=4),5)+IF(AND(BF$145&gt;4,BF34=5),4)+IF(AND(BF$145&gt;4,BF34=6),3)+IF(AND(BF$145&gt;4,BF34=7),2)+IF(AND(BF$145&gt;4,BF34&gt;7),1)+IF(AND(BF$145=4,BF34=1),8)+IF(AND(BF$145=4,BF34=2),6)+IF(AND(BF$145=4,BF34=3),4)+IF(AND(BF$145=4,BF34=4),2)+IF(AND(BF$145=3,BF34=1),6)+IF(AND(BF$145=3,BF34=2),4)+IF(AND(BF$145=3,BF34=3),2)+IF(AND(BF$145=2,BF34=1),4)+IF(AND(BF$145=2,BF34=2),2)+IF(AND(BF$145=1,BF34=1),2)</f>
        <v>0</v>
      </c>
      <c r="BI34" s="4">
        <f>IF(AND(BF$145&gt;4,BG34=1),12)+IF(AND(BF$145&gt;4,BG34=2),8)+IF(AND(BF$145&gt;4,BG34=3),6)+IF(AND(BF$145&gt;4,BG34=4),5)+IF(AND(BF$145&gt;4,BG34=5),4)+IF(AND(BF$145&gt;4,BG34=6),3)+IF(AND(BF$145&gt;4,BG34=7),2)+IF(AND(BF$145&gt;4,BG34&gt;7),1)+IF(AND(BF$145=4,BG34=1),8)+IF(AND(BF$145=4,BG34=2),6)+IF(AND(BF$145=4,BG34=3),4)+IF(AND(BF$145=4,BG34=4),2)+IF(AND(BF$145=3,BG34=1),6)+IF(AND(BF$145=3,BG34=2),4)+IF(AND(BF$145=3,BG34=3),2)+IF(AND(BF$145=2,BG34=1),4)+IF(AND(BF$145=2,BG34=2),2)+IF(AND(BF$145=1,BG34=1),2)</f>
        <v>0</v>
      </c>
      <c r="BJ34" s="2" t="s">
        <v>20</v>
      </c>
      <c r="BK34" s="4">
        <f>+BE34+BH34+BI34+BQ34</f>
        <v>0</v>
      </c>
      <c r="BL34" s="11">
        <f>BK34+AV34</f>
        <v>0</v>
      </c>
      <c r="BM34" s="10"/>
      <c r="BN34" s="2"/>
      <c r="BO34" s="2" t="s">
        <v>20</v>
      </c>
      <c r="BP34" s="2"/>
      <c r="BQ34" s="6"/>
      <c r="BR34" s="19">
        <f>MIN(BB34,BC34,BM34,BN34)</f>
        <v>25.073</v>
      </c>
      <c r="BS34" s="10"/>
      <c r="BT34" s="3"/>
      <c r="BU34" s="4">
        <f>IF(AND(BV$145&gt;4,BT34=1),6)+IF(AND(BV$145&gt;4,BT34=2),4)+IF(AND(BV$145&gt;4,BT34=3),3)+IF(AND(BV$145&gt;4,BT34=4),2)+IF(AND(BV$145&gt;4,BT34=5),1)+IF(AND(BV$145&gt;4,BT34&gt;5),1)+IF(AND(BV$145=4,BT34=1),4)+IF(AND(BV$145=4,BT34=2),3)+IF(AND(BV$145=4,BT34=3),2)+IF(AND(BV$145=4,BT34=4),1)+IF(AND(BV$145=3,BT34=1),3)+IF(AND(BV$145=3,BT34=2),2)+IF(AND(BV$145=3,BT34=3),1)+IF(AND(BV$145=2,BT34=1),2)+IF(AND(BV$145=2,BT34=2),1)+IF(AND(BV$145=1,BT34=1),1)</f>
        <v>0</v>
      </c>
      <c r="BV34" s="5"/>
      <c r="BW34" s="5"/>
      <c r="BX34" s="4">
        <f>IF(AND(BV$145&gt;4,BV34=1),12)+IF(AND(BV$145&gt;4,BV34=2),8)+IF(AND(BV$145&gt;4,BV34=3),6)+IF(AND(BV$145&gt;4,BV34=4),5)+IF(AND(BV$145&gt;4,BV34=5),4)+IF(AND(BV$145&gt;4,BV34=6),3)+IF(AND(BV$145&gt;4,BV34=7),2)+IF(AND(BV$145&gt;4,BV34&gt;7),1)+IF(AND(BV$145=4,BV34=1),8)+IF(AND(BV$145=4,BV34=2),6)+IF(AND(BV$145=4,BV34=3),4)+IF(AND(BV$145=4,BV34=4),2)+IF(AND(BV$145=3,BV34=1),6)+IF(AND(BV$145=3,BV34=2),4)+IF(AND(BV$145=3,BV34=3),2)+IF(AND(BV$145=2,BV34=1),4)+IF(AND(BV$145=2,BV34=2),2)+IF(AND(BV$145=1,BV34=1),2)</f>
        <v>0</v>
      </c>
      <c r="BY34" s="4">
        <f>IF(AND(BV$145&gt;4,BW34=1),12)+IF(AND(BV$145&gt;4,BW34=2),8)+IF(AND(BV$145&gt;4,BW34=3),6)+IF(AND(BV$145&gt;4,BW34=4),5)+IF(AND(BV$145&gt;4,BW34=5),4)+IF(AND(BV$145&gt;4,BW34=6),3)+IF(AND(BV$145&gt;4,BW34=7),2)+IF(AND(BV$145&gt;4,BW34&gt;7),1)+IF(AND(BV$145=4,BW34=1),8)+IF(AND(BV$145=4,BW34=2),6)+IF(AND(BV$145=4,BW34=3),4)+IF(AND(BV$145=4,BW34=4),2)+IF(AND(BV$145=3,BW34=1),6)+IF(AND(BV$145=3,BW34=2),4)+IF(AND(BV$145=3,BW34=3),2)+IF(AND(BV$145=2,BW34=1),4)+IF(AND(BV$145=2,BW34=2),2)+IF(AND(BV$145=1,BW34=1),2)</f>
        <v>0</v>
      </c>
      <c r="BZ34" s="2" t="s">
        <v>20</v>
      </c>
      <c r="CA34" s="4">
        <f>+BU34+BX34+BY34+CG34</f>
        <v>0</v>
      </c>
      <c r="CB34" s="11">
        <f>CA34+BL34</f>
        <v>0</v>
      </c>
      <c r="CC34" s="10"/>
      <c r="CD34" s="2"/>
      <c r="CE34" s="2" t="s">
        <v>20</v>
      </c>
      <c r="CF34" s="2"/>
      <c r="CG34" s="6"/>
      <c r="CH34" s="19">
        <f>MIN(BR34,BS34,CC34,CD34)</f>
        <v>25.073</v>
      </c>
      <c r="CI34" s="10"/>
      <c r="CJ34" s="3"/>
      <c r="CK34" s="4">
        <f>IF(AND(CL$145&gt;4,CJ34=1),6)+IF(AND(CL$145&gt;4,CJ34=2),4)+IF(AND(CL$145&gt;4,CJ34=3),3)+IF(AND(CL$145&gt;4,CJ34=4),2)+IF(AND(CL$145&gt;4,CJ34=5),1)+IF(AND(CL$145&gt;4,CJ34&gt;5),1)+IF(AND(CL$145=4,CJ34=1),4)+IF(AND(CL$145=4,CJ34=2),3)+IF(AND(CL$145=4,CJ34=3),2)+IF(AND(CL$145=4,CJ34=4),1)+IF(AND(CL$145=3,CJ34=1),3)+IF(AND(CL$145=3,CJ34=2),2)+IF(AND(CL$145=3,CJ34=3),1)+IF(AND(CL$145=2,CJ34=1),2)+IF(AND(CL$145=2,CJ34=2),1)+IF(AND(CL$145=1,CJ34=1),1)</f>
        <v>0</v>
      </c>
      <c r="CL34" s="5"/>
      <c r="CM34" s="5"/>
      <c r="CN34" s="4">
        <f>IF(AND(CL$145&gt;4,CL34=1),12)+IF(AND(CL$145&gt;4,CL34=2),8)+IF(AND(CL$145&gt;4,CL34=3),6)+IF(AND(CL$145&gt;4,CL34=4),5)+IF(AND(CL$145&gt;4,CL34=5),4)+IF(AND(CL$145&gt;4,CL34=6),3)+IF(AND(CL$145&gt;4,CL34=7),2)+IF(AND(CL$145&gt;4,CL34&gt;7),1)+IF(AND(CL$145=4,CL34=1),8)+IF(AND(CL$145=4,CL34=2),6)+IF(AND(CL$145=4,CL34=3),4)+IF(AND(CL$145=4,CL34=4),2)+IF(AND(CL$145=3,CL34=1),6)+IF(AND(CL$145=3,CL34=2),4)+IF(AND(CL$145=3,CL34=3),2)+IF(AND(CL$145=2,CL34=1),4)+IF(AND(CL$145=2,CL34=2),2)+IF(AND(CL$145=1,CL34=1),2)</f>
        <v>0</v>
      </c>
      <c r="CO34" s="4">
        <f>IF(AND(CL$145&gt;4,CM34=1),12)+IF(AND(CL$145&gt;4,CM34=2),8)+IF(AND(CL$145&gt;4,CM34=3),6)+IF(AND(CL$145&gt;4,CM34=4),5)+IF(AND(CL$145&gt;4,CM34=5),4)+IF(AND(CL$145&gt;4,CM34=6),3)+IF(AND(CL$145&gt;4,CM34=7),2)+IF(AND(CL$145&gt;4,CM34&gt;7),1)+IF(AND(CL$145=4,CM34=1),8)+IF(AND(CL$145=4,CM34=2),6)+IF(AND(CL$145=4,CM34=3),4)+IF(AND(CL$145=4,CM34=4),2)+IF(AND(CL$145=3,CM34=1),6)+IF(AND(CL$145=3,CM34=2),4)+IF(AND(CL$145=3,CM34=3),2)+IF(AND(CL$145=2,CM34=1),4)+IF(AND(CL$145=2,CM34=2),2)+IF(AND(CL$145=1,CM34=1),2)</f>
        <v>0</v>
      </c>
      <c r="CP34" s="2" t="s">
        <v>20</v>
      </c>
      <c r="CQ34" s="4">
        <f>+CK34+CN34+CO34+CW34</f>
        <v>0</v>
      </c>
      <c r="CR34" s="11">
        <f>CQ34+CB34</f>
        <v>0</v>
      </c>
      <c r="CS34" s="10"/>
      <c r="CT34" s="2"/>
      <c r="CU34" s="2" t="s">
        <v>20</v>
      </c>
      <c r="CV34" s="2"/>
      <c r="CW34" s="6"/>
      <c r="CX34" s="19">
        <f>MIN(CH34,CI34,CS34,CT34)</f>
        <v>25.073</v>
      </c>
      <c r="CY34" s="10"/>
      <c r="CZ34" s="3"/>
      <c r="DA34" s="4">
        <f>IF(AND(DB$145&gt;4,CZ34=1),6)+IF(AND(DB$145&gt;4,CZ34=2),4)+IF(AND(DB$145&gt;4,CZ34=3),3)+IF(AND(DB$145&gt;4,CZ34=4),2)+IF(AND(DB$145&gt;4,CZ34=5),1)+IF(AND(DB$145&gt;4,CZ34&gt;5),1)+IF(AND(DB$145=4,CZ34=1),4)+IF(AND(DB$145=4,CZ34=2),3)+IF(AND(DB$145=4,CZ34=3),2)+IF(AND(DB$145=4,CZ34=4),1)+IF(AND(DB$145=3,CZ34=1),3)+IF(AND(DB$145=3,CZ34=2),2)+IF(AND(DB$145=3,CZ34=3),1)+IF(AND(DB$145=2,CZ34=1),2)+IF(AND(DB$145=2,CZ34=2),1)+IF(AND(DB$145=1,CZ34=1),1)</f>
        <v>0</v>
      </c>
      <c r="DB34" s="5"/>
      <c r="DC34" s="5"/>
      <c r="DD34" s="4">
        <f>IF(AND(DB$145&gt;4,DB34=1),12)+IF(AND(DB$145&gt;4,DB34=2),8)+IF(AND(DB$145&gt;4,DB34=3),6)+IF(AND(DB$145&gt;4,DB34=4),5)+IF(AND(DB$145&gt;4,DB34=5),4)+IF(AND(DB$145&gt;4,DB34=6),3)+IF(AND(DB$145&gt;4,DB34=7),2)+IF(AND(DB$145&gt;4,DB34&gt;7),1)+IF(AND(DB$145=4,DB34=1),8)+IF(AND(DB$145=4,DB34=2),6)+IF(AND(DB$145=4,DB34=3),4)+IF(AND(DB$145=4,DB34=4),2)+IF(AND(DB$145=3,DB34=1),6)+IF(AND(DB$145=3,DB34=2),4)+IF(AND(DB$145=3,DB34=3),2)+IF(AND(DB$145=2,DB34=1),4)+IF(AND(DB$145=2,DB34=2),2)+IF(AND(DB$145=1,DB34=1),2)</f>
        <v>0</v>
      </c>
      <c r="DE34" s="4">
        <f>IF(AND(DB$145&gt;4,DC34=1),12)+IF(AND(DB$145&gt;4,DC34=2),8)+IF(AND(DB$145&gt;4,DC34=3),6)+IF(AND(DB$145&gt;4,DC34=4),5)+IF(AND(DB$145&gt;4,DC34=5),4)+IF(AND(DB$145&gt;4,DC34=6),3)+IF(AND(DB$145&gt;4,DC34=7),2)+IF(AND(DB$145&gt;4,DC34&gt;7),1)+IF(AND(DB$145=4,DC34=1),8)+IF(AND(DB$145=4,DC34=2),6)+IF(AND(DB$145=4,DC34=3),4)+IF(AND(DB$145=4,DC34=4),2)+IF(AND(DB$145=3,DC34=1),6)+IF(AND(DB$145=3,DC34=2),4)+IF(AND(DB$145=3,DC34=3),2)+IF(AND(DB$145=2,DC34=1),4)+IF(AND(DB$145=2,DC34=2),2)+IF(AND(DB$145=1,DC34=1),2)</f>
        <v>0</v>
      </c>
      <c r="DF34" s="2" t="s">
        <v>20</v>
      </c>
      <c r="DG34" s="4">
        <f t="shared" si="11"/>
        <v>0</v>
      </c>
      <c r="DH34" s="11">
        <f t="shared" si="12"/>
        <v>0</v>
      </c>
      <c r="DI34" s="10"/>
      <c r="DJ34" s="2"/>
      <c r="DK34" s="2" t="s">
        <v>20</v>
      </c>
      <c r="DL34" s="2"/>
      <c r="DM34" s="6"/>
      <c r="DN34" s="19">
        <f t="shared" si="13"/>
        <v>25.073</v>
      </c>
    </row>
    <row r="35" spans="1:118">
      <c r="A35" s="13">
        <v>25</v>
      </c>
      <c r="B35" s="1" t="s">
        <v>203</v>
      </c>
      <c r="C35" s="2">
        <v>9760</v>
      </c>
      <c r="D35" s="1">
        <v>23</v>
      </c>
      <c r="E35" s="1" t="s">
        <v>204</v>
      </c>
      <c r="F35" s="57"/>
      <c r="G35" s="2"/>
      <c r="H35" s="3"/>
      <c r="I35" s="2"/>
      <c r="J35" s="5"/>
      <c r="K35" s="5"/>
      <c r="L35" s="2"/>
      <c r="M35" s="2"/>
      <c r="N35" s="2"/>
      <c r="O35" s="4"/>
      <c r="P35" s="11"/>
      <c r="Q35" s="2"/>
      <c r="R35" s="2"/>
      <c r="S35" s="2"/>
      <c r="T35" s="2"/>
      <c r="U35" s="6"/>
      <c r="V35" s="19"/>
      <c r="W35" s="2"/>
      <c r="X35" s="3"/>
      <c r="Y35" s="2"/>
      <c r="Z35" s="5"/>
      <c r="AA35" s="5"/>
      <c r="AB35" s="2"/>
      <c r="AC35" s="2"/>
      <c r="AD35" s="2"/>
      <c r="AE35" s="4"/>
      <c r="AF35" s="11"/>
      <c r="AG35" s="2"/>
      <c r="AH35" s="2"/>
      <c r="AI35" s="2"/>
      <c r="AJ35" s="8"/>
      <c r="AK35" s="6"/>
      <c r="AL35" s="19"/>
      <c r="AM35" s="2"/>
      <c r="AN35" s="3"/>
      <c r="AO35" s="2"/>
      <c r="AP35" s="5"/>
      <c r="AQ35" s="5"/>
      <c r="AR35" s="2"/>
      <c r="AS35" s="2"/>
      <c r="AT35" s="2"/>
      <c r="AU35" s="4"/>
      <c r="AV35" s="11"/>
      <c r="AW35" s="2"/>
      <c r="AX35" s="2"/>
      <c r="AY35" s="2"/>
      <c r="AZ35" s="2"/>
      <c r="BA35" s="6"/>
      <c r="BB35" s="19"/>
      <c r="BC35" s="2"/>
      <c r="BD35" s="3"/>
      <c r="BE35" s="2"/>
      <c r="BF35" s="5"/>
      <c r="BG35" s="5"/>
      <c r="BH35" s="2"/>
      <c r="BI35" s="2"/>
      <c r="BJ35" s="2"/>
      <c r="BK35" s="4"/>
      <c r="BL35" s="11"/>
      <c r="BM35" s="2"/>
      <c r="BN35" s="2"/>
      <c r="BO35" s="2"/>
      <c r="BP35" s="8"/>
      <c r="BQ35" s="6"/>
      <c r="BR35" s="19"/>
      <c r="BS35" s="2"/>
      <c r="BT35" s="3"/>
      <c r="BU35" s="2"/>
      <c r="BV35" s="5"/>
      <c r="BW35" s="5"/>
      <c r="BX35" s="2"/>
      <c r="BY35" s="2"/>
      <c r="BZ35" s="2"/>
      <c r="CA35" s="4"/>
      <c r="CB35" s="11"/>
      <c r="CC35" s="2"/>
      <c r="CD35" s="2"/>
      <c r="CE35" s="2"/>
      <c r="CF35" s="6"/>
      <c r="CG35" s="6"/>
      <c r="CH35" s="19">
        <v>99.998999999999995</v>
      </c>
      <c r="CI35" s="2"/>
      <c r="CJ35" s="3"/>
      <c r="CK35" s="2"/>
      <c r="CL35" s="5"/>
      <c r="CM35" s="5"/>
      <c r="CN35" s="2"/>
      <c r="CO35" s="2"/>
      <c r="CP35" s="2" t="s">
        <v>40</v>
      </c>
      <c r="CQ35" s="4"/>
      <c r="CR35" s="11"/>
      <c r="CS35" s="2">
        <v>24.263999999999999</v>
      </c>
      <c r="CT35" s="2">
        <v>24.166</v>
      </c>
      <c r="CU35" s="2" t="s">
        <v>20</v>
      </c>
      <c r="CV35" s="8" t="s">
        <v>183</v>
      </c>
      <c r="CW35" s="6"/>
      <c r="CX35" s="19">
        <f>MIN(CH35,CI35,CS35,CT35)</f>
        <v>24.166</v>
      </c>
      <c r="CY35" s="2"/>
      <c r="CZ35" s="3"/>
      <c r="DA35" s="4">
        <f>IF(AND(DB$145&gt;4,CZ35=1),6)+IF(AND(DB$145&gt;4,CZ35=2),4)+IF(AND(DB$145&gt;4,CZ35=3),3)+IF(AND(DB$145&gt;4,CZ35=4),2)+IF(AND(DB$145&gt;4,CZ35=5),1)+IF(AND(DB$145&gt;4,CZ35&gt;5),1)+IF(AND(DB$145=4,CZ35=1),4)+IF(AND(DB$145=4,CZ35=2),3)+IF(AND(DB$145=4,CZ35=3),2)+IF(AND(DB$145=4,CZ35=4),1)+IF(AND(DB$145=3,CZ35=1),3)+IF(AND(DB$145=3,CZ35=2),2)+IF(AND(DB$145=3,CZ35=3),1)+IF(AND(DB$145=2,CZ35=1),2)+IF(AND(DB$145=2,CZ35=2),1)+IF(AND(DB$145=1,CZ35=1),1)</f>
        <v>0</v>
      </c>
      <c r="DB35" s="5"/>
      <c r="DC35" s="5"/>
      <c r="DD35" s="4">
        <f>IF(AND(DB$145&gt;4,DB35=1),12)+IF(AND(DB$145&gt;4,DB35=2),8)+IF(AND(DB$145&gt;4,DB35=3),6)+IF(AND(DB$145&gt;4,DB35=4),5)+IF(AND(DB$145&gt;4,DB35=5),4)+IF(AND(DB$145&gt;4,DB35=6),3)+IF(AND(DB$145&gt;4,DB35=7),2)+IF(AND(DB$145&gt;4,DB35&gt;7),1)+IF(AND(DB$145=4,DB35=1),8)+IF(AND(DB$145=4,DB35=2),6)+IF(AND(DB$145=4,DB35=3),4)+IF(AND(DB$145=4,DB35=4),2)+IF(AND(DB$145=3,DB35=1),6)+IF(AND(DB$145=3,DB35=2),4)+IF(AND(DB$145=3,DB35=3),2)+IF(AND(DB$145=2,DB35=1),4)+IF(AND(DB$145=2,DB35=2),2)+IF(AND(DB$145=1,DB35=1),2)</f>
        <v>0</v>
      </c>
      <c r="DE35" s="4">
        <f>IF(AND(DB$145&gt;4,DC35=1),12)+IF(AND(DB$145&gt;4,DC35=2),8)+IF(AND(DB$145&gt;4,DC35=3),6)+IF(AND(DB$145&gt;4,DC35=4),5)+IF(AND(DB$145&gt;4,DC35=5),4)+IF(AND(DB$145&gt;4,DC35=6),3)+IF(AND(DB$145&gt;4,DC35=7),2)+IF(AND(DB$145&gt;4,DC35&gt;7),1)+IF(AND(DB$145=4,DC35=1),8)+IF(AND(DB$145=4,DC35=2),6)+IF(AND(DB$145=4,DC35=3),4)+IF(AND(DB$145=4,DC35=4),2)+IF(AND(DB$145=3,DC35=1),6)+IF(AND(DB$145=3,DC35=2),4)+IF(AND(DB$145=3,DC35=3),2)+IF(AND(DB$145=2,DC35=1),4)+IF(AND(DB$145=2,DC35=2),2)+IF(AND(DB$145=1,DC35=1),2)</f>
        <v>0</v>
      </c>
      <c r="DF35" s="2" t="s">
        <v>20</v>
      </c>
      <c r="DG35" s="4">
        <f t="shared" si="11"/>
        <v>0</v>
      </c>
      <c r="DH35" s="11">
        <f t="shared" si="12"/>
        <v>0</v>
      </c>
      <c r="DI35" s="2"/>
      <c r="DJ35" s="2"/>
      <c r="DK35" s="2" t="s">
        <v>20</v>
      </c>
      <c r="DL35" s="2"/>
      <c r="DM35" s="6"/>
      <c r="DN35" s="19">
        <f t="shared" si="13"/>
        <v>24.166</v>
      </c>
    </row>
    <row r="36" spans="1:118">
      <c r="A36" s="13">
        <v>26</v>
      </c>
      <c r="B36" s="1" t="s">
        <v>200</v>
      </c>
      <c r="C36" s="2" t="s">
        <v>201</v>
      </c>
      <c r="D36" s="1">
        <v>57</v>
      </c>
      <c r="E36" s="1" t="s">
        <v>91</v>
      </c>
      <c r="F36" s="57"/>
      <c r="G36" s="2"/>
      <c r="H36" s="3"/>
      <c r="I36" s="2"/>
      <c r="J36" s="5"/>
      <c r="K36" s="5"/>
      <c r="L36" s="2"/>
      <c r="M36" s="2"/>
      <c r="N36" s="2"/>
      <c r="O36" s="4"/>
      <c r="P36" s="11"/>
      <c r="Q36" s="2"/>
      <c r="R36" s="2"/>
      <c r="S36" s="2"/>
      <c r="T36" s="2"/>
      <c r="U36" s="6"/>
      <c r="V36" s="19"/>
      <c r="W36" s="2"/>
      <c r="X36" s="3"/>
      <c r="Y36" s="2"/>
      <c r="Z36" s="5"/>
      <c r="AA36" s="5"/>
      <c r="AB36" s="2"/>
      <c r="AC36" s="2"/>
      <c r="AD36" s="2"/>
      <c r="AE36" s="4"/>
      <c r="AF36" s="11"/>
      <c r="AG36" s="2"/>
      <c r="AH36" s="2"/>
      <c r="AI36" s="2"/>
      <c r="AJ36" s="8"/>
      <c r="AK36" s="6"/>
      <c r="AL36" s="19"/>
      <c r="AM36" s="2"/>
      <c r="AN36" s="3"/>
      <c r="AO36" s="2"/>
      <c r="AP36" s="5"/>
      <c r="AQ36" s="5"/>
      <c r="AR36" s="2"/>
      <c r="AS36" s="2"/>
      <c r="AT36" s="2"/>
      <c r="AU36" s="4"/>
      <c r="AV36" s="11"/>
      <c r="AW36" s="2"/>
      <c r="AX36" s="2"/>
      <c r="AY36" s="2"/>
      <c r="AZ36" s="2"/>
      <c r="BA36" s="6"/>
      <c r="BB36" s="19"/>
      <c r="BC36" s="2"/>
      <c r="BD36" s="3"/>
      <c r="BE36" s="2"/>
      <c r="BF36" s="5"/>
      <c r="BG36" s="5"/>
      <c r="BH36" s="2"/>
      <c r="BI36" s="2"/>
      <c r="BJ36" s="2"/>
      <c r="BK36" s="4"/>
      <c r="BL36" s="11"/>
      <c r="BM36" s="2"/>
      <c r="BN36" s="2"/>
      <c r="BO36" s="2"/>
      <c r="BP36" s="8"/>
      <c r="BQ36" s="6"/>
      <c r="BR36" s="19"/>
      <c r="BS36" s="2"/>
      <c r="BT36" s="3"/>
      <c r="BU36" s="2"/>
      <c r="BV36" s="5"/>
      <c r="BW36" s="5"/>
      <c r="BX36" s="2"/>
      <c r="BY36" s="2"/>
      <c r="BZ36" s="2"/>
      <c r="CA36" s="4"/>
      <c r="CB36" s="11"/>
      <c r="CC36" s="2"/>
      <c r="CD36" s="2"/>
      <c r="CE36" s="2"/>
      <c r="CF36" s="6"/>
      <c r="CG36" s="6"/>
      <c r="CH36" s="19">
        <v>99.998999999999995</v>
      </c>
      <c r="CI36" s="2"/>
      <c r="CJ36" s="3"/>
      <c r="CK36" s="2"/>
      <c r="CL36" s="5"/>
      <c r="CM36" s="5"/>
      <c r="CN36" s="2"/>
      <c r="CO36" s="2"/>
      <c r="CP36" s="2" t="s">
        <v>40</v>
      </c>
      <c r="CQ36" s="4"/>
      <c r="CR36" s="11"/>
      <c r="CS36" s="2">
        <v>25.065999999999999</v>
      </c>
      <c r="CT36" s="2">
        <v>25.065999999999999</v>
      </c>
      <c r="CU36" s="2" t="s">
        <v>20</v>
      </c>
      <c r="CV36" s="8" t="s">
        <v>183</v>
      </c>
      <c r="CW36" s="6"/>
      <c r="CX36" s="19">
        <f>MIN(CH36,CI36,CS36,CT36)</f>
        <v>25.065999999999999</v>
      </c>
      <c r="CY36" s="2"/>
      <c r="CZ36" s="3"/>
      <c r="DA36" s="4">
        <f>IF(AND(DB$145&gt;4,CZ36=1),6)+IF(AND(DB$145&gt;4,CZ36=2),4)+IF(AND(DB$145&gt;4,CZ36=3),3)+IF(AND(DB$145&gt;4,CZ36=4),2)+IF(AND(DB$145&gt;4,CZ36=5),1)+IF(AND(DB$145&gt;4,CZ36&gt;5),1)+IF(AND(DB$145=4,CZ36=1),4)+IF(AND(DB$145=4,CZ36=2),3)+IF(AND(DB$145=4,CZ36=3),2)+IF(AND(DB$145=4,CZ36=4),1)+IF(AND(DB$145=3,CZ36=1),3)+IF(AND(DB$145=3,CZ36=2),2)+IF(AND(DB$145=3,CZ36=3),1)+IF(AND(DB$145=2,CZ36=1),2)+IF(AND(DB$145=2,CZ36=2),1)+IF(AND(DB$145=1,CZ36=1),1)</f>
        <v>0</v>
      </c>
      <c r="DB36" s="5"/>
      <c r="DC36" s="5"/>
      <c r="DD36" s="4">
        <f>IF(AND(DB$145&gt;4,DB36=1),12)+IF(AND(DB$145&gt;4,DB36=2),8)+IF(AND(DB$145&gt;4,DB36=3),6)+IF(AND(DB$145&gt;4,DB36=4),5)+IF(AND(DB$145&gt;4,DB36=5),4)+IF(AND(DB$145&gt;4,DB36=6),3)+IF(AND(DB$145&gt;4,DB36=7),2)+IF(AND(DB$145&gt;4,DB36&gt;7),1)+IF(AND(DB$145=4,DB36=1),8)+IF(AND(DB$145=4,DB36=2),6)+IF(AND(DB$145=4,DB36=3),4)+IF(AND(DB$145=4,DB36=4),2)+IF(AND(DB$145=3,DB36=1),6)+IF(AND(DB$145=3,DB36=2),4)+IF(AND(DB$145=3,DB36=3),2)+IF(AND(DB$145=2,DB36=1),4)+IF(AND(DB$145=2,DB36=2),2)+IF(AND(DB$145=1,DB36=1),2)</f>
        <v>0</v>
      </c>
      <c r="DE36" s="4">
        <f>IF(AND(DB$145&gt;4,DC36=1),12)+IF(AND(DB$145&gt;4,DC36=2),8)+IF(AND(DB$145&gt;4,DC36=3),6)+IF(AND(DB$145&gt;4,DC36=4),5)+IF(AND(DB$145&gt;4,DC36=5),4)+IF(AND(DB$145&gt;4,DC36=6),3)+IF(AND(DB$145&gt;4,DC36=7),2)+IF(AND(DB$145&gt;4,DC36&gt;7),1)+IF(AND(DB$145=4,DC36=1),8)+IF(AND(DB$145=4,DC36=2),6)+IF(AND(DB$145=4,DC36=3),4)+IF(AND(DB$145=4,DC36=4),2)+IF(AND(DB$145=3,DC36=1),6)+IF(AND(DB$145=3,DC36=2),4)+IF(AND(DB$145=3,DC36=3),2)+IF(AND(DB$145=2,DC36=1),4)+IF(AND(DB$145=2,DC36=2),2)+IF(AND(DB$145=1,DC36=1),2)</f>
        <v>0</v>
      </c>
      <c r="DF36" s="2" t="s">
        <v>20</v>
      </c>
      <c r="DG36" s="4">
        <f t="shared" si="11"/>
        <v>0</v>
      </c>
      <c r="DH36" s="11">
        <f t="shared" si="12"/>
        <v>0</v>
      </c>
      <c r="DI36" s="2"/>
      <c r="DJ36" s="2"/>
      <c r="DK36" s="2" t="s">
        <v>20</v>
      </c>
      <c r="DL36" s="2"/>
      <c r="DM36" s="6"/>
      <c r="DN36" s="19">
        <f t="shared" si="13"/>
        <v>25.065999999999999</v>
      </c>
    </row>
    <row r="37" spans="1:118">
      <c r="A37" s="13">
        <v>27</v>
      </c>
      <c r="B37" s="1" t="s">
        <v>68</v>
      </c>
      <c r="C37" s="2">
        <v>27383</v>
      </c>
      <c r="D37" s="1">
        <v>95</v>
      </c>
      <c r="E37" s="1" t="s">
        <v>41</v>
      </c>
      <c r="F37" s="57">
        <v>25.553999999999998</v>
      </c>
      <c r="G37" s="2"/>
      <c r="H37" s="3"/>
      <c r="I37" s="4">
        <f>IF(AND(J$146&gt;4,H37=1),6)+IF(AND(J$146&gt;4,H37=2),4)+IF(AND(J$146&gt;4,H37=3),3)+IF(AND(J$146&gt;4,H37=4),2)+IF(AND(J$146&gt;4,H37=5),1)+IF(AND(J$146&gt;4,H37&gt;5),1)+IF(AND(J$146=4,H37=1),4)+IF(AND(J$146=4,H37=2),3)+IF(AND(J$146=4,H37=3),2)+IF(AND(J$146=4,H37=4),1)+IF(AND(J$146=3,H37=1),3)+IF(AND(J$146=3,H37=2),2)+IF(AND(J$146=3,H37=3),1)+IF(AND(J$146=2,H37=1),2)+IF(AND(J$146=2,H37=2),1)+IF(AND(J$146=1,H37=1),1)</f>
        <v>0</v>
      </c>
      <c r="J37" s="5"/>
      <c r="K37" s="5"/>
      <c r="L37" s="4">
        <f>IF(AND(J$146&gt;4,J37=1),12)+IF(AND(J$146&gt;4,J37=2),8)+IF(AND(J$146&gt;4,J37=3),6)+IF(AND(J$146&gt;4,J37=4),5)+IF(AND(J$146&gt;4,J37=5),4)+IF(AND(J$146&gt;4,J37=6),3)+IF(AND(J$146&gt;4,J37=7),2)+IF(AND(J$146&gt;4,J37&gt;7),1)+IF(AND(J$146=4,J37=1),8)+IF(AND(J$146=4,J37=2),6)+IF(AND(J$146=4,J37=3),4)+IF(AND(J$146=4,J37=4),2)+IF(AND(J$146=3,J37=1),6)+IF(AND(J$146=3,J37=2),4)+IF(AND(J$146=3,J37=3),2)+IF(AND(J$146=2,J37=1),4)+IF(AND(J$146=2,J37=2),2)+IF(AND(J$146=1,J37=1),2)</f>
        <v>0</v>
      </c>
      <c r="M37" s="4">
        <f>IF(AND(J$146&gt;4,K37=1),12)+IF(AND(J$146&gt;4,K37=2),8)+IF(AND(J$146&gt;4,K37=3),6)+IF(AND(J$146&gt;4,K37=4),5)+IF(AND(J$146&gt;4,K37=5),4)+IF(AND(J$1946&gt;4,K37=6),3)+IF(AND(J$146&gt;4,K37=7),2)+IF(AND(J$146&gt;4,K37&gt;7),1)+IF(AND(J$146=4,K37=1),8)+IF(AND(J$146=4,K37=2),6)+IF(AND(J$146=4,K37=3),4)+IF(AND(J$146=4,K37=4),2)+IF(AND(J$146=3,K37=1),6)+IF(AND(J$146=3,K37=2),4)+IF(AND(J$146=3,K37=3),2)+IF(AND(J$146=2,K37=1),4)+IF(AND(J$146=2,K37=2),2)+IF(AND(J$146=1,K37=1),2)</f>
        <v>0</v>
      </c>
      <c r="N37" s="2" t="s">
        <v>21</v>
      </c>
      <c r="O37" s="4">
        <f>+I37+L37+M37+U37</f>
        <v>0</v>
      </c>
      <c r="P37" s="11">
        <f>O37</f>
        <v>0</v>
      </c>
      <c r="Q37" s="2"/>
      <c r="R37" s="2"/>
      <c r="S37" s="2" t="s">
        <v>21</v>
      </c>
      <c r="T37" s="2"/>
      <c r="U37" s="6"/>
      <c r="V37" s="19">
        <f>MIN(F37,G37,Q37,R37)</f>
        <v>25.553999999999998</v>
      </c>
      <c r="W37" s="2"/>
      <c r="X37" s="3"/>
      <c r="Y37" s="4">
        <f>IF(AND(Z$146&gt;4,X37=1),6)+IF(AND(Z$146&gt;4,X37=2),4)+IF(AND(Z$146&gt;4,X37=3),3)+IF(AND(Z$146&gt;4,X37=4),2)+IF(AND(Z$146&gt;4,X37=5),1)+IF(AND(Z$146&gt;4,X37&gt;5),1)+IF(AND(Z$146=4,X37=1),4)+IF(AND(Z$146=4,X37=2),3)+IF(AND(Z$146=4,X37=3),2)+IF(AND(Z$146=4,X37=4),1)+IF(AND(Z$146=3,X37=1),3)+IF(AND(Z$146=3,X37=2),2)+IF(AND(Z$146=3,X37=3),1)+IF(AND(Z$146=2,X37=1),2)+IF(AND(Z$146=2,X37=2),1)+IF(AND(Z$146=1,X37=1),1)</f>
        <v>0</v>
      </c>
      <c r="Z37" s="5"/>
      <c r="AA37" s="5"/>
      <c r="AB37" s="4">
        <f>IF(AND(Z$146&gt;4,Z37=1),12)+IF(AND(Z$146&gt;4,Z37=2),8)+IF(AND(Z$146&gt;4,Z37=3),6)+IF(AND(Z$146&gt;4,Z37=4),5)+IF(AND(Z$146&gt;4,Z37=5),4)+IF(AND(Z$146&gt;4,Z37=6),3)+IF(AND(Z$146&gt;4,Z37=7),2)+IF(AND(Z$146&gt;4,Z37&gt;7),1)+IF(AND(Z$146=4,Z37=1),8)+IF(AND(Z$146=4,Z37=2),6)+IF(AND(Z$146=4,Z37=3),4)+IF(AND(Z$146=4,Z37=4),2)+IF(AND(Z$146=3,Z37=1),6)+IF(AND(Z$146=3,Z37=2),4)+IF(AND(Z$146=3,Z37=3),2)+IF(AND(Z$146=2,Z37=1),4)+IF(AND(Z$146=2,Z37=2),2)+IF(AND(Z$146=1,Z37=1),2)</f>
        <v>0</v>
      </c>
      <c r="AC37" s="4">
        <f>IF(AND(Z$146&gt;4,AA37=1),12)+IF(AND(Z$146&gt;4,AA37=2),8)+IF(AND(Z$146&gt;4,AA37=3),6)+IF(AND(Z$146&gt;4,AA37=4),5)+IF(AND(Z$146&gt;4,AA37=5),4)+IF(AND(Z$1946&gt;4,AA37=6),3)+IF(AND(Z$146&gt;4,AA37=7),2)+IF(AND(Z$146&gt;4,AA37&gt;7),1)+IF(AND(Z$146=4,AA37=1),8)+IF(AND(Z$146=4,AA37=2),6)+IF(AND(Z$146=4,AA37=3),4)+IF(AND(Z$146=4,AA37=4),2)+IF(AND(Z$146=3,AA37=1),6)+IF(AND(Z$146=3,AA37=2),4)+IF(AND(Z$146=3,AA37=3),2)+IF(AND(Z$146=2,AA37=1),4)+IF(AND(Z$146=2,AA37=2),2)+IF(AND(Z$146=1,AA37=1),2)</f>
        <v>0</v>
      </c>
      <c r="AD37" s="2" t="s">
        <v>21</v>
      </c>
      <c r="AE37" s="4">
        <f>+Y37+AB37+AC37+AK37</f>
        <v>0</v>
      </c>
      <c r="AF37" s="11">
        <f>AE37+P37</f>
        <v>0</v>
      </c>
      <c r="AG37" s="2"/>
      <c r="AH37" s="2"/>
      <c r="AI37" s="2" t="s">
        <v>21</v>
      </c>
      <c r="AJ37" s="2"/>
      <c r="AK37" s="6"/>
      <c r="AL37" s="19">
        <f>MIN(V37,W37,AG37,AH37)</f>
        <v>25.553999999999998</v>
      </c>
      <c r="AM37" s="2"/>
      <c r="AN37" s="3"/>
      <c r="AO37" s="4">
        <f>IF(AND(AP$146&gt;4,AN37=1),6)+IF(AND(AP$146&gt;4,AN37=2),4)+IF(AND(AP$146&gt;4,AN37=3),3)+IF(AND(AP$146&gt;4,AN37=4),2)+IF(AND(AP$146&gt;4,AN37=5),1)+IF(AND(AP$146&gt;4,AN37&gt;5),1)+IF(AND(AP$146=4,AN37=1),4)+IF(AND(AP$146=4,AN37=2),3)+IF(AND(AP$146=4,AN37=3),2)+IF(AND(AP$146=4,AN37=4),1)+IF(AND(AP$146=3,AN37=1),3)+IF(AND(AP$146=3,AN37=2),2)+IF(AND(AP$146=3,AN37=3),1)+IF(AND(AP$146=2,AN37=1),2)+IF(AND(AP$146=2,AN37=2),1)+IF(AND(AP$146=1,AN37=1),1)</f>
        <v>0</v>
      </c>
      <c r="AP37" s="5"/>
      <c r="AQ37" s="5"/>
      <c r="AR37" s="4">
        <f>IF(AND(AP$146&gt;4,AP37=1),12)+IF(AND(AP$146&gt;4,AP37=2),8)+IF(AND(AP$146&gt;4,AP37=3),6)+IF(AND(AP$146&gt;4,AP37=4),5)+IF(AND(AP$146&gt;4,AP37=5),4)+IF(AND(AP$146&gt;4,AP37=6),3)+IF(AND(AP$146&gt;4,AP37=7),2)+IF(AND(AP$146&gt;4,AP37&gt;7),1)+IF(AND(AP$146=4,AP37=1),8)+IF(AND(AP$146=4,AP37=2),6)+IF(AND(AP$146=4,AP37=3),4)+IF(AND(AP$146=4,AP37=4),2)+IF(AND(AP$146=3,AP37=1),6)+IF(AND(AP$146=3,AP37=2),4)+IF(AND(AP$146=3,AP37=3),2)+IF(AND(AP$146=2,AP37=1),4)+IF(AND(AP$146=2,AP37=2),2)+IF(AND(AP$146=1,AP37=1),2)</f>
        <v>0</v>
      </c>
      <c r="AS37" s="4">
        <f>IF(AND(AP$146&gt;4,AQ37=1),12)+IF(AND(AP$146&gt;4,AQ37=2),8)+IF(AND(AP$146&gt;4,AQ37=3),6)+IF(AND(AP$146&gt;4,AQ37=4),5)+IF(AND(AP$146&gt;4,AQ37=5),4)+IF(AND(AP$1946&gt;4,AQ37=6),3)+IF(AND(AP$146&gt;4,AQ37=7),2)+IF(AND(AP$146&gt;4,AQ37&gt;7),1)+IF(AND(AP$146=4,AQ37=1),8)+IF(AND(AP$146=4,AQ37=2),6)+IF(AND(AP$146=4,AQ37=3),4)+IF(AND(AP$146=4,AQ37=4),2)+IF(AND(AP$146=3,AQ37=1),6)+IF(AND(AP$146=3,AQ37=2),4)+IF(AND(AP$146=3,AQ37=3),2)+IF(AND(AP$146=2,AQ37=1),4)+IF(AND(AP$146=2,AQ37=2),2)+IF(AND(AP$146=1,AQ37=1),2)</f>
        <v>0</v>
      </c>
      <c r="AT37" s="2" t="s">
        <v>21</v>
      </c>
      <c r="AU37" s="4">
        <f>+AO37+AR37+AS37+BA37</f>
        <v>0</v>
      </c>
      <c r="AV37" s="11">
        <f>AU37+AF37</f>
        <v>0</v>
      </c>
      <c r="AW37" s="2"/>
      <c r="AX37" s="2"/>
      <c r="AY37" s="2" t="s">
        <v>21</v>
      </c>
      <c r="AZ37" s="2"/>
      <c r="BA37" s="6"/>
      <c r="BB37" s="19">
        <f>MIN(AL37,AM37,AW37,AX37)</f>
        <v>25.553999999999998</v>
      </c>
      <c r="BC37" s="2"/>
      <c r="BD37" s="3"/>
      <c r="BE37" s="4">
        <f>IF(AND(BF$146&gt;4,BD37=1),6)+IF(AND(BF$146&gt;4,BD37=2),4)+IF(AND(BF$146&gt;4,BD37=3),3)+IF(AND(BF$146&gt;4,BD37=4),2)+IF(AND(BF$146&gt;4,BD37=5),1)+IF(AND(BF$146&gt;4,BD37&gt;5),1)+IF(AND(BF$146=4,BD37=1),4)+IF(AND(BF$146=4,BD37=2),3)+IF(AND(BF$146=4,BD37=3),2)+IF(AND(BF$146=4,BD37=4),1)+IF(AND(BF$146=3,BD37=1),3)+IF(AND(BF$146=3,BD37=2),2)+IF(AND(BF$146=3,BD37=3),1)+IF(AND(BF$146=2,BD37=1),2)+IF(AND(BF$146=2,BD37=2),1)+IF(AND(BF$146=1,BD37=1),1)</f>
        <v>0</v>
      </c>
      <c r="BF37" s="5"/>
      <c r="BG37" s="5"/>
      <c r="BH37" s="4">
        <f>IF(AND(BF$146&gt;4,BF37=1),12)+IF(AND(BF$146&gt;4,BF37=2),8)+IF(AND(BF$146&gt;4,BF37=3),6)+IF(AND(BF$146&gt;4,BF37=4),5)+IF(AND(BF$146&gt;4,BF37=5),4)+IF(AND(BF$146&gt;4,BF37=6),3)+IF(AND(BF$146&gt;4,BF37=7),2)+IF(AND(BF$146&gt;4,BF37&gt;7),1)+IF(AND(BF$146=4,BF37=1),8)+IF(AND(BF$146=4,BF37=2),6)+IF(AND(BF$146=4,BF37=3),4)+IF(AND(BF$146=4,BF37=4),2)+IF(AND(BF$146=3,BF37=1),6)+IF(AND(BF$146=3,BF37=2),4)+IF(AND(BF$146=3,BF37=3),2)+IF(AND(BF$146=2,BF37=1),4)+IF(AND(BF$146=2,BF37=2),2)+IF(AND(BF$146=1,BF37=1),2)</f>
        <v>0</v>
      </c>
      <c r="BI37" s="4">
        <f>IF(AND(BF$146&gt;4,BG37=1),12)+IF(AND(BF$146&gt;4,BG37=2),8)+IF(AND(BF$146&gt;4,BG37=3),6)+IF(AND(BF$146&gt;4,BG37=4),5)+IF(AND(BF$146&gt;4,BG37=5),4)+IF(AND(BF$1946&gt;4,BG37=6),3)+IF(AND(BF$146&gt;4,BG37=7),2)+IF(AND(BF$146&gt;4,BG37&gt;7),1)+IF(AND(BF$146=4,BG37=1),8)+IF(AND(BF$146=4,BG37=2),6)+IF(AND(BF$146=4,BG37=3),4)+IF(AND(BF$146=4,BG37=4),2)+IF(AND(BF$146=3,BG37=1),6)+IF(AND(BF$146=3,BG37=2),4)+IF(AND(BF$146=3,BG37=3),2)+IF(AND(BF$146=2,BG37=1),4)+IF(AND(BF$146=2,BG37=2),2)+IF(AND(BF$146=1,BG37=1),2)</f>
        <v>0</v>
      </c>
      <c r="BJ37" s="2" t="s">
        <v>21</v>
      </c>
      <c r="BK37" s="4">
        <f>+BE37+BH37+BI37+BQ37</f>
        <v>0</v>
      </c>
      <c r="BL37" s="11">
        <f>BK37+AV37</f>
        <v>0</v>
      </c>
      <c r="BM37" s="2"/>
      <c r="BN37" s="2"/>
      <c r="BO37" s="2" t="s">
        <v>21</v>
      </c>
      <c r="BP37" s="2"/>
      <c r="BQ37" s="6"/>
      <c r="BR37" s="19">
        <f>MIN(BB37,BC37,BM37,BN37)</f>
        <v>25.553999999999998</v>
      </c>
      <c r="BS37" s="2"/>
      <c r="BT37" s="3"/>
      <c r="BU37" s="4">
        <f>IF(AND(BV$146&gt;4,BT37=1),6)+IF(AND(BV$146&gt;4,BT37=2),4)+IF(AND(BV$146&gt;4,BT37=3),3)+IF(AND(BV$146&gt;4,BT37=4),2)+IF(AND(BV$146&gt;4,BT37=5),1)+IF(AND(BV$146&gt;4,BT37&gt;5),1)+IF(AND(BV$146=4,BT37=1),4)+IF(AND(BV$146=4,BT37=2),3)+IF(AND(BV$146=4,BT37=3),2)+IF(AND(BV$146=4,BT37=4),1)+IF(AND(BV$146=3,BT37=1),3)+IF(AND(BV$146=3,BT37=2),2)+IF(AND(BV$146=3,BT37=3),1)+IF(AND(BV$146=2,BT37=1),2)+IF(AND(BV$146=2,BT37=2),1)+IF(AND(BV$146=1,BT37=1),1)</f>
        <v>0</v>
      </c>
      <c r="BV37" s="5"/>
      <c r="BW37" s="5"/>
      <c r="BX37" s="4">
        <f>IF(AND(BV$146&gt;4,BV37=1),12)+IF(AND(BV$146&gt;4,BV37=2),8)+IF(AND(BV$146&gt;4,BV37=3),6)+IF(AND(BV$146&gt;4,BV37=4),5)+IF(AND(BV$146&gt;4,BV37=5),4)+IF(AND(BV$146&gt;4,BV37=6),3)+IF(AND(BV$146&gt;4,BV37=7),2)+IF(AND(BV$146&gt;4,BV37&gt;7),1)+IF(AND(BV$146=4,BV37=1),8)+IF(AND(BV$146=4,BV37=2),6)+IF(AND(BV$146=4,BV37=3),4)+IF(AND(BV$146=4,BV37=4),2)+IF(AND(BV$146=3,BV37=1),6)+IF(AND(BV$146=3,BV37=2),4)+IF(AND(BV$146=3,BV37=3),2)+IF(AND(BV$146=2,BV37=1),4)+IF(AND(BV$146=2,BV37=2),2)+IF(AND(BV$146=1,BV37=1),2)</f>
        <v>0</v>
      </c>
      <c r="BY37" s="4">
        <f>IF(AND(BV$146&gt;4,BW37=1),12)+IF(AND(BV$146&gt;4,BW37=2),8)+IF(AND(BV$146&gt;4,BW37=3),6)+IF(AND(BV$146&gt;4,BW37=4),5)+IF(AND(BV$146&gt;4,BW37=5),4)+IF(AND(BV$1946&gt;4,BW37=6),3)+IF(AND(BV$146&gt;4,BW37=7),2)+IF(AND(BV$146&gt;4,BW37&gt;7),1)+IF(AND(BV$146=4,BW37=1),8)+IF(AND(BV$146=4,BW37=2),6)+IF(AND(BV$146=4,BW37=3),4)+IF(AND(BV$146=4,BW37=4),2)+IF(AND(BV$146=3,BW37=1),6)+IF(AND(BV$146=3,BW37=2),4)+IF(AND(BV$146=3,BW37=3),2)+IF(AND(BV$146=2,BW37=1),4)+IF(AND(BV$146=2,BW37=2),2)+IF(AND(BV$146=1,BW37=1),2)</f>
        <v>0</v>
      </c>
      <c r="BZ37" s="2" t="s">
        <v>21</v>
      </c>
      <c r="CA37" s="4">
        <f>+BU37+BX37+BY37+CG37</f>
        <v>0</v>
      </c>
      <c r="CB37" s="11">
        <f>CA37+BL37</f>
        <v>0</v>
      </c>
      <c r="CC37" s="2"/>
      <c r="CD37" s="2"/>
      <c r="CE37" s="2" t="s">
        <v>21</v>
      </c>
      <c r="CF37" s="2"/>
      <c r="CG37" s="6"/>
      <c r="CH37" s="19">
        <f>MIN(BR37,BS37,CC37,CD37)</f>
        <v>25.553999999999998</v>
      </c>
      <c r="CI37" s="2"/>
      <c r="CJ37" s="3"/>
      <c r="CK37" s="4">
        <f>IF(AND(CL$146&gt;4,CJ37=1),6)+IF(AND(CL$146&gt;4,CJ37=2),4)+IF(AND(CL$146&gt;4,CJ37=3),3)+IF(AND(CL$146&gt;4,CJ37=4),2)+IF(AND(CL$146&gt;4,CJ37=5),1)+IF(AND(CL$146&gt;4,CJ37&gt;5),1)+IF(AND(CL$146=4,CJ37=1),4)+IF(AND(CL$146=4,CJ37=2),3)+IF(AND(CL$146=4,CJ37=3),2)+IF(AND(CL$146=4,CJ37=4),1)+IF(AND(CL$146=3,CJ37=1),3)+IF(AND(CL$146=3,CJ37=2),2)+IF(AND(CL$146=3,CJ37=3),1)+IF(AND(CL$146=2,CJ37=1),2)+IF(AND(CL$146=2,CJ37=2),1)+IF(AND(CL$146=1,CJ37=1),1)</f>
        <v>0</v>
      </c>
      <c r="CL37" s="5"/>
      <c r="CM37" s="5"/>
      <c r="CN37" s="4">
        <f>IF(AND(CL$146&gt;4,CL37=1),12)+IF(AND(CL$146&gt;4,CL37=2),8)+IF(AND(CL$146&gt;4,CL37=3),6)+IF(AND(CL$146&gt;4,CL37=4),5)+IF(AND(CL$146&gt;4,CL37=5),4)+IF(AND(CL$146&gt;4,CL37=6),3)+IF(AND(CL$146&gt;4,CL37=7),2)+IF(AND(CL$146&gt;4,CL37&gt;7),1)+IF(AND(CL$146=4,CL37=1),8)+IF(AND(CL$146=4,CL37=2),6)+IF(AND(CL$146=4,CL37=3),4)+IF(AND(CL$146=4,CL37=4),2)+IF(AND(CL$146=3,CL37=1),6)+IF(AND(CL$146=3,CL37=2),4)+IF(AND(CL$146=3,CL37=3),2)+IF(AND(CL$146=2,CL37=1),4)+IF(AND(CL$146=2,CL37=2),2)+IF(AND(CL$146=1,CL37=1),2)</f>
        <v>0</v>
      </c>
      <c r="CO37" s="4">
        <f>IF(AND(CL$146&gt;4,CM37=1),12)+IF(AND(CL$146&gt;4,CM37=2),8)+IF(AND(CL$146&gt;4,CM37=3),6)+IF(AND(CL$146&gt;4,CM37=4),5)+IF(AND(CL$146&gt;4,CM37=5),4)+IF(AND(CL$1946&gt;4,CM37=6),3)+IF(AND(CL$146&gt;4,CM37=7),2)+IF(AND(CL$146&gt;4,CM37&gt;7),1)+IF(AND(CL$146=4,CM37=1),8)+IF(AND(CL$146=4,CM37=2),6)+IF(AND(CL$146=4,CM37=3),4)+IF(AND(CL$146=4,CM37=4),2)+IF(AND(CL$146=3,CM37=1),6)+IF(AND(CL$146=3,CM37=2),4)+IF(AND(CL$146=3,CM37=3),2)+IF(AND(CL$146=2,CM37=1),4)+IF(AND(CL$146=2,CM37=2),2)+IF(AND(CL$146=1,CM37=1),2)</f>
        <v>0</v>
      </c>
      <c r="CP37" s="2" t="s">
        <v>21</v>
      </c>
      <c r="CQ37" s="4">
        <f>+CK37+CN37+CO37+CW37</f>
        <v>0</v>
      </c>
      <c r="CR37" s="11">
        <f>CQ37+CB37</f>
        <v>0</v>
      </c>
      <c r="CS37" s="2"/>
      <c r="CT37" s="2"/>
      <c r="CU37" s="2" t="s">
        <v>21</v>
      </c>
      <c r="CV37" s="2"/>
      <c r="CW37" s="6"/>
      <c r="CX37" s="19">
        <f>MIN(CH37,CI37,CS37,CT37)</f>
        <v>25.553999999999998</v>
      </c>
      <c r="CY37" s="2"/>
      <c r="CZ37" s="3"/>
      <c r="DA37" s="4">
        <f>IF(AND(DB$146&gt;4,CZ37=1),6)+IF(AND(DB$146&gt;4,CZ37=2),4)+IF(AND(DB$146&gt;4,CZ37=3),3)+IF(AND(DB$146&gt;4,CZ37=4),2)+IF(AND(DB$146&gt;4,CZ37=5),1)+IF(AND(DB$146&gt;4,CZ37&gt;5),1)+IF(AND(DB$146=4,CZ37=1),4)+IF(AND(DB$146=4,CZ37=2),3)+IF(AND(DB$146=4,CZ37=3),2)+IF(AND(DB$146=4,CZ37=4),1)+IF(AND(DB$146=3,CZ37=1),3)+IF(AND(DB$146=3,CZ37=2),2)+IF(AND(DB$146=3,CZ37=3),1)+IF(AND(DB$146=2,CZ37=1),2)+IF(AND(DB$146=2,CZ37=2),1)+IF(AND(DB$146=1,CZ37=1),1)</f>
        <v>0</v>
      </c>
      <c r="DB37" s="5"/>
      <c r="DC37" s="5"/>
      <c r="DD37" s="4">
        <f>IF(AND(DB$146&gt;4,DB37=1),12)+IF(AND(DB$146&gt;4,DB37=2),8)+IF(AND(DB$146&gt;4,DB37=3),6)+IF(AND(DB$146&gt;4,DB37=4),5)+IF(AND(DB$146&gt;4,DB37=5),4)+IF(AND(DB$146&gt;4,DB37=6),3)+IF(AND(DB$146&gt;4,DB37=7),2)+IF(AND(DB$146&gt;4,DB37&gt;7),1)+IF(AND(DB$146=4,DB37=1),8)+IF(AND(DB$146=4,DB37=2),6)+IF(AND(DB$146=4,DB37=3),4)+IF(AND(DB$146=4,DB37=4),2)+IF(AND(DB$146=3,DB37=1),6)+IF(AND(DB$146=3,DB37=2),4)+IF(AND(DB$146=3,DB37=3),2)+IF(AND(DB$146=2,DB37=1),4)+IF(AND(DB$146=2,DB37=2),2)+IF(AND(DB$146=1,DB37=1),2)</f>
        <v>0</v>
      </c>
      <c r="DE37" s="4">
        <f>IF(AND(DB$146&gt;4,DC37=1),12)+IF(AND(DB$146&gt;4,DC37=2),8)+IF(AND(DB$146&gt;4,DC37=3),6)+IF(AND(DB$146&gt;4,DC37=4),5)+IF(AND(DB$146&gt;4,DC37=5),4)+IF(AND(DB$1946&gt;4,DC37=6),3)+IF(AND(DB$146&gt;4,DC37=7),2)+IF(AND(DB$146&gt;4,DC37&gt;7),1)+IF(AND(DB$146=4,DC37=1),8)+IF(AND(DB$146=4,DC37=2),6)+IF(AND(DB$146=4,DC37=3),4)+IF(AND(DB$146=4,DC37=4),2)+IF(AND(DB$146=3,DC37=1),6)+IF(AND(DB$146=3,DC37=2),4)+IF(AND(DB$146=3,DC37=3),2)+IF(AND(DB$146=2,DC37=1),4)+IF(AND(DB$146=2,DC37=2),2)+IF(AND(DB$146=1,DC37=1),2)</f>
        <v>0</v>
      </c>
      <c r="DF37" s="2" t="s">
        <v>21</v>
      </c>
      <c r="DG37" s="4">
        <f t="shared" si="11"/>
        <v>0</v>
      </c>
      <c r="DH37" s="11">
        <f t="shared" si="12"/>
        <v>0</v>
      </c>
      <c r="DI37" s="2"/>
      <c r="DJ37" s="2"/>
      <c r="DK37" s="2" t="s">
        <v>21</v>
      </c>
      <c r="DL37" s="2"/>
      <c r="DM37" s="6"/>
      <c r="DN37" s="19">
        <f t="shared" si="13"/>
        <v>25.553999999999998</v>
      </c>
    </row>
    <row r="38" spans="1:118">
      <c r="A38" s="13">
        <v>28</v>
      </c>
      <c r="B38" s="1" t="s">
        <v>223</v>
      </c>
      <c r="C38" s="2">
        <v>2413</v>
      </c>
      <c r="D38" s="1">
        <v>373</v>
      </c>
      <c r="E38" s="1" t="s">
        <v>105</v>
      </c>
      <c r="F38" s="57"/>
      <c r="G38" s="2"/>
      <c r="H38" s="3"/>
      <c r="I38" s="2"/>
      <c r="J38" s="5"/>
      <c r="K38" s="5"/>
      <c r="L38" s="2"/>
      <c r="M38" s="2"/>
      <c r="N38" s="2"/>
      <c r="O38" s="4"/>
      <c r="P38" s="11"/>
      <c r="Q38" s="2"/>
      <c r="R38" s="2"/>
      <c r="S38" s="2"/>
      <c r="T38" s="2"/>
      <c r="U38" s="6"/>
      <c r="V38" s="19"/>
      <c r="W38" s="2"/>
      <c r="X38" s="3"/>
      <c r="Y38" s="2"/>
      <c r="Z38" s="5"/>
      <c r="AA38" s="5"/>
      <c r="AB38" s="2"/>
      <c r="AC38" s="2"/>
      <c r="AD38" s="2"/>
      <c r="AE38" s="4"/>
      <c r="AF38" s="11"/>
      <c r="AG38" s="2"/>
      <c r="AH38" s="2"/>
      <c r="AI38" s="2"/>
      <c r="AJ38" s="8"/>
      <c r="AK38" s="6"/>
      <c r="AL38" s="19"/>
      <c r="AM38" s="2"/>
      <c r="AN38" s="3"/>
      <c r="AO38" s="2"/>
      <c r="AP38" s="5"/>
      <c r="AQ38" s="5"/>
      <c r="AR38" s="2"/>
      <c r="AS38" s="2"/>
      <c r="AT38" s="2"/>
      <c r="AU38" s="4"/>
      <c r="AV38" s="11"/>
      <c r="AW38" s="2"/>
      <c r="AX38" s="2"/>
      <c r="AY38" s="2"/>
      <c r="AZ38" s="2"/>
      <c r="BA38" s="6"/>
      <c r="BB38" s="19"/>
      <c r="BC38" s="2"/>
      <c r="BD38" s="3"/>
      <c r="BE38" s="2"/>
      <c r="BF38" s="5"/>
      <c r="BG38" s="5"/>
      <c r="BH38" s="2"/>
      <c r="BI38" s="2"/>
      <c r="BJ38" s="2"/>
      <c r="BK38" s="4"/>
      <c r="BL38" s="11"/>
      <c r="BM38" s="2"/>
      <c r="BN38" s="2"/>
      <c r="BO38" s="2"/>
      <c r="BP38" s="8"/>
      <c r="BQ38" s="6"/>
      <c r="BR38" s="19"/>
      <c r="BS38" s="2"/>
      <c r="BT38" s="3"/>
      <c r="BU38" s="2"/>
      <c r="BV38" s="5"/>
      <c r="BW38" s="5"/>
      <c r="BX38" s="2"/>
      <c r="BY38" s="2"/>
      <c r="BZ38" s="2"/>
      <c r="CA38" s="4"/>
      <c r="CB38" s="11"/>
      <c r="CC38" s="2"/>
      <c r="CD38" s="2"/>
      <c r="CE38" s="2"/>
      <c r="CF38" s="6"/>
      <c r="CG38" s="6"/>
      <c r="CH38" s="19"/>
      <c r="CI38" s="2"/>
      <c r="CJ38" s="3"/>
      <c r="CK38" s="2"/>
      <c r="CL38" s="5"/>
      <c r="CM38" s="5"/>
      <c r="CN38" s="2"/>
      <c r="CO38" s="2"/>
      <c r="CP38" s="2"/>
      <c r="CQ38" s="4"/>
      <c r="CR38" s="11"/>
      <c r="CS38" s="10"/>
      <c r="CT38" s="2"/>
      <c r="CU38" s="2"/>
      <c r="CV38" s="8"/>
      <c r="CW38" s="6"/>
      <c r="CX38" s="19">
        <v>99.998999999999995</v>
      </c>
      <c r="CY38" s="2"/>
      <c r="CZ38" s="3"/>
      <c r="DA38" s="2"/>
      <c r="DB38" s="5"/>
      <c r="DC38" s="5"/>
      <c r="DD38" s="2"/>
      <c r="DE38" s="2"/>
      <c r="DF38" s="2"/>
      <c r="DG38" s="4"/>
      <c r="DH38" s="11"/>
      <c r="DI38" s="10">
        <v>25.460999999999999</v>
      </c>
      <c r="DJ38" s="2">
        <v>25.164000000000001</v>
      </c>
      <c r="DK38" s="2"/>
      <c r="DL38" s="8" t="s">
        <v>183</v>
      </c>
      <c r="DM38" s="6"/>
      <c r="DN38" s="19">
        <f t="shared" si="13"/>
        <v>25.164000000000001</v>
      </c>
    </row>
    <row r="39" spans="1:118">
      <c r="A39" s="15"/>
      <c r="B39" s="22">
        <v>28</v>
      </c>
      <c r="C39" s="17"/>
      <c r="D39" s="1"/>
      <c r="E39" s="1"/>
      <c r="F39" s="57"/>
      <c r="G39" s="10"/>
      <c r="H39" s="7"/>
      <c r="I39" s="2"/>
      <c r="J39" s="2"/>
      <c r="K39" s="2"/>
      <c r="L39" s="2"/>
      <c r="M39" s="7"/>
      <c r="N39" s="7"/>
      <c r="O39" s="4"/>
      <c r="P39" s="11"/>
      <c r="Q39" s="10"/>
      <c r="R39" s="2"/>
      <c r="S39" s="2"/>
      <c r="T39" s="2"/>
      <c r="U39" s="6"/>
      <c r="V39" s="19">
        <f t="shared" ref="V39" si="21">MIN(F39,G39,Q39,R39)</f>
        <v>0</v>
      </c>
      <c r="W39" s="10"/>
      <c r="X39" s="7"/>
      <c r="Y39" s="2"/>
      <c r="Z39" s="2"/>
      <c r="AA39" s="2"/>
      <c r="AB39" s="2"/>
      <c r="AC39" s="7"/>
      <c r="AD39" s="7"/>
      <c r="AE39" s="4"/>
      <c r="AF39" s="11">
        <f t="shared" ref="AF39" si="22">AE39+P39</f>
        <v>0</v>
      </c>
      <c r="AG39" s="10"/>
      <c r="AH39" s="2"/>
      <c r="AI39" s="2"/>
      <c r="AJ39" s="2"/>
      <c r="AK39" s="6"/>
      <c r="AL39" s="19">
        <f t="shared" ref="AL39" si="23">MIN(V39,W39,AG39,AH39)</f>
        <v>0</v>
      </c>
      <c r="AM39" s="10"/>
      <c r="AN39" s="7"/>
      <c r="AO39" s="2"/>
      <c r="AP39" s="2"/>
      <c r="AQ39" s="2"/>
      <c r="AR39" s="2"/>
      <c r="AS39" s="7"/>
      <c r="AT39" s="7"/>
      <c r="AU39" s="4"/>
      <c r="AV39" s="11">
        <f t="shared" ref="AV39" si="24">AU39+AF39</f>
        <v>0</v>
      </c>
      <c r="AW39" s="10"/>
      <c r="AX39" s="2"/>
      <c r="AY39" s="2"/>
      <c r="AZ39" s="2"/>
      <c r="BA39" s="6"/>
      <c r="BB39" s="19">
        <f t="shared" ref="BB39" si="25">MIN(AL39,AM39,AW39,AX39)</f>
        <v>0</v>
      </c>
      <c r="BC39" s="10"/>
      <c r="BD39" s="7"/>
      <c r="BE39" s="2"/>
      <c r="BF39" s="2"/>
      <c r="BG39" s="2"/>
      <c r="BH39" s="2"/>
      <c r="BI39" s="7"/>
      <c r="BJ39" s="7"/>
      <c r="BK39" s="4"/>
      <c r="BL39" s="11">
        <f t="shared" ref="BL39" si="26">BK39+AV39</f>
        <v>0</v>
      </c>
      <c r="BM39" s="10"/>
      <c r="BN39" s="2"/>
      <c r="BO39" s="2"/>
      <c r="BP39" s="2"/>
      <c r="BQ39" s="6"/>
      <c r="BR39" s="19">
        <f t="shared" ref="BR39" si="27">MIN(BB39,BC39,BM39,BN39)</f>
        <v>0</v>
      </c>
      <c r="BS39" s="10"/>
      <c r="BT39" s="7"/>
      <c r="BU39" s="2"/>
      <c r="BV39" s="2"/>
      <c r="BW39" s="2"/>
      <c r="BX39" s="2"/>
      <c r="BY39" s="7"/>
      <c r="BZ39" s="7"/>
      <c r="CA39" s="4"/>
      <c r="CB39" s="11">
        <f t="shared" ref="CB39" si="28">CA39+BL39</f>
        <v>0</v>
      </c>
      <c r="CC39" s="10"/>
      <c r="CD39" s="2"/>
      <c r="CE39" s="2"/>
      <c r="CF39" s="2"/>
      <c r="CG39" s="6"/>
      <c r="CH39" s="19">
        <f t="shared" ref="CH39" si="29">MIN(BR39,BS39,CC39,CD39)</f>
        <v>0</v>
      </c>
      <c r="CI39" s="10"/>
      <c r="CJ39" s="7"/>
      <c r="CK39" s="2"/>
      <c r="CL39" s="2"/>
      <c r="CM39" s="2"/>
      <c r="CN39" s="2"/>
      <c r="CO39" s="7"/>
      <c r="CP39" s="7"/>
      <c r="CQ39" s="4"/>
      <c r="CR39" s="11">
        <f t="shared" ref="CR39" si="30">CQ39+CB39</f>
        <v>0</v>
      </c>
      <c r="CS39" s="10"/>
      <c r="CT39" s="2"/>
      <c r="CU39" s="2"/>
      <c r="CV39" s="2"/>
      <c r="CW39" s="6"/>
      <c r="CX39" s="19">
        <f t="shared" ref="CX39" si="31">MIN(CH39,CI39,CS39,CT39)</f>
        <v>0</v>
      </c>
      <c r="CY39" s="10"/>
      <c r="CZ39" s="7"/>
      <c r="DA39" s="2"/>
      <c r="DB39" s="2"/>
      <c r="DC39" s="2"/>
      <c r="DD39" s="2"/>
      <c r="DE39" s="7"/>
      <c r="DF39" s="7"/>
      <c r="DG39" s="4"/>
      <c r="DH39" s="11">
        <f t="shared" ref="DH39" si="32">DG39+CR39</f>
        <v>0</v>
      </c>
      <c r="DI39" s="10"/>
      <c r="DJ39" s="2"/>
      <c r="DK39" s="2"/>
      <c r="DL39" s="2"/>
      <c r="DM39" s="6"/>
      <c r="DN39" s="19">
        <f t="shared" ref="DN39" si="33">MIN(CX39,CY39,DI39,DJ39)</f>
        <v>0</v>
      </c>
    </row>
    <row r="40" spans="1:118">
      <c r="B40" s="22"/>
    </row>
    <row r="41" spans="1:118">
      <c r="D41" s="37"/>
    </row>
    <row r="42" spans="1:118">
      <c r="D42" s="37"/>
    </row>
    <row r="43" spans="1:118">
      <c r="D43" s="37"/>
    </row>
    <row r="44" spans="1:118">
      <c r="D44" s="37"/>
    </row>
    <row r="51" spans="2:5">
      <c r="B51" s="38"/>
      <c r="C51" s="38"/>
    </row>
    <row r="52" spans="2:5">
      <c r="E52" s="38"/>
    </row>
    <row r="56" spans="2:5">
      <c r="D56" s="37"/>
    </row>
    <row r="57" spans="2:5">
      <c r="D57" s="37"/>
    </row>
    <row r="61" spans="2:5">
      <c r="D61" s="37"/>
    </row>
    <row r="64" spans="2:5">
      <c r="D64" s="37"/>
    </row>
    <row r="65" spans="2:5">
      <c r="D65" s="37"/>
    </row>
    <row r="66" spans="2:5">
      <c r="D66" s="37"/>
      <c r="E66" s="39"/>
    </row>
    <row r="69" spans="2:5">
      <c r="D69" s="37"/>
    </row>
    <row r="71" spans="2:5">
      <c r="D71" s="37"/>
      <c r="E71" s="39"/>
    </row>
    <row r="73" spans="2:5">
      <c r="D73" s="37"/>
    </row>
    <row r="74" spans="2:5">
      <c r="D74" s="37"/>
    </row>
    <row r="76" spans="2:5">
      <c r="B76" s="40"/>
      <c r="C76" s="40"/>
    </row>
    <row r="79" spans="2:5">
      <c r="D79" s="37"/>
    </row>
    <row r="81" spans="2:5">
      <c r="D81" s="37"/>
    </row>
    <row r="85" spans="2:5">
      <c r="B85" s="40"/>
      <c r="C85" s="40"/>
    </row>
    <row r="87" spans="2:5">
      <c r="D87" s="37"/>
      <c r="E87" s="39"/>
    </row>
    <row r="92" spans="2:5">
      <c r="B92" s="40"/>
      <c r="C92" s="40"/>
    </row>
    <row r="94" spans="2:5">
      <c r="D94" s="37"/>
    </row>
    <row r="97" spans="4:5">
      <c r="D97" s="37"/>
    </row>
    <row r="101" spans="4:5">
      <c r="D101" s="37"/>
    </row>
    <row r="106" spans="4:5">
      <c r="D106" s="37"/>
    </row>
    <row r="108" spans="4:5">
      <c r="D108" s="37"/>
    </row>
    <row r="109" spans="4:5">
      <c r="D109" s="37"/>
    </row>
    <row r="112" spans="4:5">
      <c r="D112" s="37"/>
      <c r="E112" s="39"/>
    </row>
    <row r="113" spans="4:5">
      <c r="D113" s="37"/>
      <c r="E113" s="39"/>
    </row>
    <row r="114" spans="4:5">
      <c r="D114" s="37"/>
    </row>
    <row r="117" spans="4:5">
      <c r="D117" s="37"/>
    </row>
    <row r="120" spans="4:5">
      <c r="D120" s="37"/>
    </row>
    <row r="142" spans="7:107">
      <c r="G142" s="42"/>
      <c r="H142" s="43"/>
      <c r="I142" s="42"/>
      <c r="J142" s="42"/>
      <c r="K142" s="42"/>
      <c r="W142" s="42"/>
      <c r="X142" s="43"/>
      <c r="Y142" s="42"/>
      <c r="Z142" s="42"/>
      <c r="AA142" s="42"/>
      <c r="AM142" s="42"/>
      <c r="AN142" s="43"/>
      <c r="AO142" s="42"/>
      <c r="AP142" s="42"/>
      <c r="AQ142" s="42"/>
      <c r="BC142" s="42"/>
      <c r="BD142" s="43"/>
      <c r="BE142" s="42"/>
      <c r="BF142" s="42"/>
      <c r="BG142" s="42"/>
      <c r="BS142" s="42"/>
      <c r="BT142" s="43"/>
      <c r="BU142" s="42"/>
      <c r="BV142" s="42"/>
      <c r="BW142" s="42"/>
      <c r="CI142" s="42"/>
      <c r="CJ142" s="43"/>
      <c r="CK142" s="42"/>
      <c r="CL142" s="42"/>
      <c r="CM142" s="42"/>
      <c r="CY142" s="42"/>
      <c r="CZ142" s="43"/>
      <c r="DA142" s="42"/>
      <c r="DB142" s="42"/>
      <c r="DC142" s="42"/>
    </row>
    <row r="143" spans="7:107">
      <c r="G143" s="42"/>
      <c r="H143" s="43"/>
      <c r="I143" s="41" t="s">
        <v>36</v>
      </c>
      <c r="J143" s="41" t="s">
        <v>37</v>
      </c>
      <c r="K143" s="42"/>
      <c r="W143" s="42"/>
      <c r="X143" s="43"/>
      <c r="Y143" s="41" t="s">
        <v>36</v>
      </c>
      <c r="Z143" s="41" t="s">
        <v>37</v>
      </c>
      <c r="AA143" s="42"/>
      <c r="AM143" s="42"/>
      <c r="AN143" s="43"/>
      <c r="AO143" s="41" t="s">
        <v>36</v>
      </c>
      <c r="AP143" s="41" t="s">
        <v>37</v>
      </c>
      <c r="AQ143" s="42"/>
      <c r="BC143" s="42"/>
      <c r="BD143" s="43"/>
      <c r="BE143" s="41" t="s">
        <v>36</v>
      </c>
      <c r="BF143" s="41" t="s">
        <v>37</v>
      </c>
      <c r="BG143" s="42"/>
      <c r="BS143" s="42"/>
      <c r="BT143" s="43"/>
      <c r="BU143" s="41" t="s">
        <v>36</v>
      </c>
      <c r="BV143" s="41" t="s">
        <v>37</v>
      </c>
      <c r="BW143" s="42"/>
      <c r="CI143" s="42"/>
      <c r="CJ143" s="43"/>
      <c r="CK143" s="41" t="s">
        <v>36</v>
      </c>
      <c r="CL143" s="41" t="s">
        <v>37</v>
      </c>
      <c r="CM143" s="42"/>
      <c r="CY143" s="42"/>
      <c r="CZ143" s="43"/>
      <c r="DA143" s="41" t="s">
        <v>36</v>
      </c>
      <c r="DB143" s="41" t="s">
        <v>37</v>
      </c>
      <c r="DC143" s="42"/>
    </row>
    <row r="144" spans="7:107">
      <c r="G144" s="42"/>
      <c r="H144" s="43" t="s">
        <v>19</v>
      </c>
      <c r="I144" s="42">
        <v>3</v>
      </c>
      <c r="J144" s="42">
        <v>3</v>
      </c>
      <c r="K144" s="42"/>
      <c r="W144" s="42"/>
      <c r="X144" s="43" t="s">
        <v>19</v>
      </c>
      <c r="Y144" s="42">
        <v>4</v>
      </c>
      <c r="Z144" s="42">
        <v>4</v>
      </c>
      <c r="AA144" s="42"/>
      <c r="AM144" s="42"/>
      <c r="AN144" s="43" t="s">
        <v>19</v>
      </c>
      <c r="AO144" s="42">
        <v>3</v>
      </c>
      <c r="AP144" s="42">
        <v>3</v>
      </c>
      <c r="AQ144" s="42"/>
      <c r="BC144" s="42"/>
      <c r="BD144" s="43" t="s">
        <v>19</v>
      </c>
      <c r="BE144" s="42">
        <v>2</v>
      </c>
      <c r="BF144" s="42">
        <v>2</v>
      </c>
      <c r="BG144" s="42"/>
      <c r="BS144" s="42"/>
      <c r="BT144" s="43" t="s">
        <v>19</v>
      </c>
      <c r="BU144" s="42">
        <v>5</v>
      </c>
      <c r="BV144" s="42">
        <v>5</v>
      </c>
      <c r="BW144" s="42"/>
      <c r="CI144" s="42"/>
      <c r="CJ144" s="43" t="s">
        <v>19</v>
      </c>
      <c r="CK144" s="42">
        <v>6</v>
      </c>
      <c r="CL144" s="42">
        <v>6</v>
      </c>
      <c r="CM144" s="42"/>
      <c r="CY144" s="42"/>
      <c r="CZ144" s="43" t="s">
        <v>19</v>
      </c>
      <c r="DA144" s="42">
        <v>3</v>
      </c>
      <c r="DB144" s="42">
        <v>3</v>
      </c>
      <c r="DC144" s="42"/>
    </row>
    <row r="145" spans="7:107">
      <c r="G145" s="42"/>
      <c r="H145" s="43" t="s">
        <v>20</v>
      </c>
      <c r="I145" s="42">
        <v>4</v>
      </c>
      <c r="J145" s="42">
        <v>4</v>
      </c>
      <c r="K145" s="42"/>
      <c r="W145" s="42"/>
      <c r="X145" s="43" t="s">
        <v>20</v>
      </c>
      <c r="Y145" s="42">
        <v>4</v>
      </c>
      <c r="Z145" s="42">
        <v>4</v>
      </c>
      <c r="AA145" s="42"/>
      <c r="AM145" s="42"/>
      <c r="AN145" s="43" t="s">
        <v>20</v>
      </c>
      <c r="AO145" s="42">
        <v>3</v>
      </c>
      <c r="AP145" s="42">
        <v>3</v>
      </c>
      <c r="AQ145" s="42"/>
      <c r="BC145" s="42"/>
      <c r="BD145" s="43" t="s">
        <v>20</v>
      </c>
      <c r="BE145" s="42">
        <v>3</v>
      </c>
      <c r="BF145" s="42">
        <v>3</v>
      </c>
      <c r="BG145" s="42"/>
      <c r="BS145" s="42"/>
      <c r="BT145" s="43" t="s">
        <v>20</v>
      </c>
      <c r="BU145" s="42">
        <v>2</v>
      </c>
      <c r="BV145" s="42">
        <v>2</v>
      </c>
      <c r="BW145" s="42"/>
      <c r="CI145" s="42"/>
      <c r="CJ145" s="43" t="s">
        <v>20</v>
      </c>
      <c r="CK145" s="42">
        <v>2</v>
      </c>
      <c r="CL145" s="42">
        <v>2</v>
      </c>
      <c r="CM145" s="42"/>
      <c r="CY145" s="42"/>
      <c r="CZ145" s="43" t="s">
        <v>20</v>
      </c>
      <c r="DA145" s="42">
        <v>4</v>
      </c>
      <c r="DB145" s="42">
        <v>4</v>
      </c>
      <c r="DC145" s="42"/>
    </row>
    <row r="146" spans="7:107">
      <c r="G146" s="42"/>
      <c r="H146" s="43" t="s">
        <v>21</v>
      </c>
      <c r="I146" s="42">
        <v>2</v>
      </c>
      <c r="J146" s="42">
        <v>2</v>
      </c>
      <c r="K146" s="42"/>
      <c r="W146" s="42"/>
      <c r="X146" s="43" t="s">
        <v>21</v>
      </c>
      <c r="Y146" s="42">
        <v>1</v>
      </c>
      <c r="Z146" s="42">
        <v>1</v>
      </c>
      <c r="AA146" s="42"/>
      <c r="AM146" s="42"/>
      <c r="AN146" s="43" t="s">
        <v>21</v>
      </c>
      <c r="AO146" s="42">
        <v>2</v>
      </c>
      <c r="AP146" s="42">
        <v>2</v>
      </c>
      <c r="AQ146" s="42"/>
      <c r="BC146" s="42"/>
      <c r="BD146" s="43" t="s">
        <v>21</v>
      </c>
      <c r="BE146" s="42">
        <v>2</v>
      </c>
      <c r="BF146" s="42">
        <v>2</v>
      </c>
      <c r="BG146" s="42"/>
      <c r="BS146" s="42"/>
      <c r="BT146" s="43" t="s">
        <v>21</v>
      </c>
      <c r="BU146" s="42">
        <v>6</v>
      </c>
      <c r="BV146" s="42">
        <v>6</v>
      </c>
      <c r="BW146" s="42"/>
      <c r="CI146" s="42"/>
      <c r="CJ146" s="43" t="s">
        <v>21</v>
      </c>
      <c r="CK146" s="42">
        <v>3</v>
      </c>
      <c r="CL146" s="42">
        <v>3</v>
      </c>
      <c r="CM146" s="42"/>
      <c r="CY146" s="42"/>
      <c r="CZ146" s="43" t="s">
        <v>21</v>
      </c>
      <c r="DA146" s="42">
        <v>5</v>
      </c>
      <c r="DB146" s="42">
        <v>5</v>
      </c>
      <c r="DC146" s="42"/>
    </row>
    <row r="147" spans="7:107">
      <c r="G147" s="44"/>
      <c r="H147" s="43" t="s">
        <v>26</v>
      </c>
      <c r="I147" s="42">
        <v>3</v>
      </c>
      <c r="J147" s="42">
        <v>3</v>
      </c>
      <c r="K147" s="42"/>
      <c r="W147" s="44"/>
      <c r="X147" s="43" t="s">
        <v>26</v>
      </c>
      <c r="Y147" s="42">
        <v>4</v>
      </c>
      <c r="Z147" s="42">
        <v>4</v>
      </c>
      <c r="AA147" s="42"/>
      <c r="AM147" s="44"/>
      <c r="AN147" s="43" t="s">
        <v>26</v>
      </c>
      <c r="AO147" s="42">
        <v>5</v>
      </c>
      <c r="AP147" s="42">
        <v>5</v>
      </c>
      <c r="AQ147" s="42"/>
      <c r="BC147" s="44"/>
      <c r="BD147" s="43" t="s">
        <v>26</v>
      </c>
      <c r="BE147" s="42">
        <v>7</v>
      </c>
      <c r="BF147" s="42">
        <v>7</v>
      </c>
      <c r="BG147" s="42"/>
      <c r="BS147" s="44"/>
      <c r="BT147" s="43" t="s">
        <v>26</v>
      </c>
      <c r="BU147" s="42">
        <v>4</v>
      </c>
      <c r="BV147" s="42">
        <v>4</v>
      </c>
      <c r="BW147" s="42"/>
      <c r="CI147" s="44"/>
      <c r="CJ147" s="43" t="s">
        <v>26</v>
      </c>
      <c r="CK147" s="42">
        <v>5</v>
      </c>
      <c r="CL147" s="42">
        <v>5</v>
      </c>
      <c r="CM147" s="42"/>
      <c r="CY147" s="44"/>
      <c r="CZ147" s="43" t="s">
        <v>26</v>
      </c>
      <c r="DA147" s="42">
        <v>4</v>
      </c>
      <c r="DB147" s="42">
        <v>4</v>
      </c>
      <c r="DC147" s="42"/>
    </row>
    <row r="148" spans="7:107">
      <c r="G148" s="44"/>
      <c r="H148" s="43" t="s">
        <v>31</v>
      </c>
      <c r="I148" s="42">
        <v>3</v>
      </c>
      <c r="J148" s="42">
        <v>3</v>
      </c>
      <c r="K148" s="42"/>
      <c r="W148" s="44"/>
      <c r="X148" s="43" t="s">
        <v>31</v>
      </c>
      <c r="Y148" s="42">
        <v>3</v>
      </c>
      <c r="Z148" s="42">
        <v>3</v>
      </c>
      <c r="AA148" s="42"/>
      <c r="AM148" s="44"/>
      <c r="AN148" s="43" t="s">
        <v>31</v>
      </c>
      <c r="AO148" s="42">
        <v>6</v>
      </c>
      <c r="AP148" s="42">
        <v>6</v>
      </c>
      <c r="AQ148" s="42"/>
      <c r="BC148" s="44"/>
      <c r="BD148" s="43" t="s">
        <v>31</v>
      </c>
      <c r="BE148" s="42">
        <v>6</v>
      </c>
      <c r="BF148" s="42">
        <v>6</v>
      </c>
      <c r="BG148" s="42"/>
      <c r="BS148" s="44"/>
      <c r="BT148" s="43" t="s">
        <v>31</v>
      </c>
      <c r="BU148" s="42">
        <v>1</v>
      </c>
      <c r="BV148" s="42">
        <v>1</v>
      </c>
      <c r="BW148" s="42"/>
      <c r="CI148" s="44"/>
      <c r="CJ148" s="43" t="s">
        <v>31</v>
      </c>
      <c r="CK148" s="42">
        <v>3</v>
      </c>
      <c r="CL148" s="42">
        <v>3</v>
      </c>
      <c r="CM148" s="42"/>
      <c r="CY148" s="44"/>
      <c r="CZ148" s="43" t="s">
        <v>31</v>
      </c>
      <c r="DA148" s="42">
        <v>3</v>
      </c>
      <c r="DB148" s="42">
        <v>3</v>
      </c>
      <c r="DC148" s="42"/>
    </row>
    <row r="149" spans="7:107">
      <c r="G149" s="42"/>
      <c r="H149" s="43" t="s">
        <v>29</v>
      </c>
      <c r="I149" s="42">
        <v>4</v>
      </c>
      <c r="J149" s="42">
        <v>4</v>
      </c>
      <c r="K149" s="42"/>
      <c r="W149" s="42"/>
      <c r="X149" s="43" t="s">
        <v>29</v>
      </c>
      <c r="Y149" s="42">
        <v>1</v>
      </c>
      <c r="Z149" s="42">
        <v>1</v>
      </c>
      <c r="AA149" s="42"/>
      <c r="AM149" s="42"/>
      <c r="AN149" s="43" t="s">
        <v>29</v>
      </c>
      <c r="AO149" s="42">
        <v>1</v>
      </c>
      <c r="AP149" s="42">
        <v>1</v>
      </c>
      <c r="AQ149" s="42"/>
      <c r="BC149" s="42"/>
      <c r="BD149" s="43" t="s">
        <v>29</v>
      </c>
      <c r="BE149" s="42">
        <v>1</v>
      </c>
      <c r="BF149" s="42">
        <v>1</v>
      </c>
      <c r="BG149" s="42"/>
      <c r="BS149" s="42"/>
      <c r="BT149" s="43" t="s">
        <v>29</v>
      </c>
      <c r="BU149" s="42">
        <v>2</v>
      </c>
      <c r="BV149" s="42">
        <v>2</v>
      </c>
      <c r="BW149" s="42"/>
      <c r="CI149" s="42"/>
      <c r="CJ149" s="43" t="s">
        <v>29</v>
      </c>
      <c r="CK149" s="42">
        <v>4</v>
      </c>
      <c r="CL149" s="42">
        <v>4</v>
      </c>
      <c r="CM149" s="42"/>
      <c r="CY149" s="42"/>
      <c r="CZ149" s="43" t="s">
        <v>29</v>
      </c>
      <c r="DA149" s="42">
        <v>4</v>
      </c>
      <c r="DB149" s="42">
        <v>4</v>
      </c>
      <c r="DC149" s="42"/>
    </row>
    <row r="150" spans="7:107">
      <c r="G150" s="42"/>
      <c r="H150" s="43" t="s">
        <v>40</v>
      </c>
      <c r="I150" s="42">
        <v>2</v>
      </c>
      <c r="J150" s="42">
        <v>2</v>
      </c>
      <c r="K150" s="42"/>
      <c r="W150" s="42"/>
      <c r="X150" s="43" t="s">
        <v>40</v>
      </c>
      <c r="Y150" s="42">
        <v>4</v>
      </c>
      <c r="Z150" s="42">
        <v>4</v>
      </c>
      <c r="AA150" s="42"/>
      <c r="AM150" s="42"/>
      <c r="AN150" s="43" t="s">
        <v>40</v>
      </c>
      <c r="AO150" s="42">
        <v>4</v>
      </c>
      <c r="AP150" s="42">
        <v>4</v>
      </c>
      <c r="AQ150" s="42"/>
      <c r="BC150" s="42"/>
      <c r="BD150" s="43" t="s">
        <v>40</v>
      </c>
      <c r="BE150" s="42">
        <v>7</v>
      </c>
      <c r="BF150" s="42">
        <v>7</v>
      </c>
      <c r="BG150" s="42"/>
      <c r="BS150" s="42"/>
      <c r="BT150" s="43" t="s">
        <v>40</v>
      </c>
      <c r="BU150" s="42">
        <v>5</v>
      </c>
      <c r="BV150" s="42">
        <v>5</v>
      </c>
      <c r="BW150" s="42"/>
      <c r="CI150" s="42"/>
      <c r="CJ150" s="43" t="s">
        <v>40</v>
      </c>
      <c r="CK150" s="42">
        <v>6</v>
      </c>
      <c r="CL150" s="42">
        <v>6</v>
      </c>
      <c r="CM150" s="42"/>
      <c r="CY150" s="42"/>
      <c r="CZ150" s="43" t="s">
        <v>40</v>
      </c>
      <c r="DA150" s="42">
        <v>10</v>
      </c>
      <c r="DB150" s="42">
        <v>10</v>
      </c>
      <c r="DC150" s="42"/>
    </row>
    <row r="151" spans="7:107">
      <c r="G151" s="42"/>
      <c r="H151" s="43" t="s">
        <v>17</v>
      </c>
      <c r="I151" s="42">
        <f>SUM(I144:I150)</f>
        <v>21</v>
      </c>
      <c r="J151" s="42">
        <f>SUM(J144:J150)</f>
        <v>21</v>
      </c>
      <c r="K151" s="42"/>
      <c r="W151" s="42"/>
      <c r="X151" s="43" t="s">
        <v>17</v>
      </c>
      <c r="Y151" s="42">
        <f>SUM(Y144:Y150)</f>
        <v>21</v>
      </c>
      <c r="Z151" s="42">
        <f>SUM(Z144:Z150)</f>
        <v>21</v>
      </c>
      <c r="AA151" s="42"/>
      <c r="AM151" s="42"/>
      <c r="AN151" s="43" t="s">
        <v>17</v>
      </c>
      <c r="AO151" s="42">
        <f>SUM(AO144:AO150)</f>
        <v>24</v>
      </c>
      <c r="AP151" s="42">
        <f>SUM(AP144:AP150)</f>
        <v>24</v>
      </c>
      <c r="AQ151" s="42"/>
      <c r="BC151" s="42"/>
      <c r="BD151" s="43" t="s">
        <v>17</v>
      </c>
      <c r="BE151" s="42">
        <f>SUM(BE144:BE150)</f>
        <v>28</v>
      </c>
      <c r="BF151" s="42">
        <f>SUM(BF144:BF150)</f>
        <v>28</v>
      </c>
      <c r="BG151" s="42"/>
      <c r="BS151" s="42"/>
      <c r="BT151" s="43" t="s">
        <v>17</v>
      </c>
      <c r="BU151" s="42">
        <f>SUM(BU144:BU150)</f>
        <v>25</v>
      </c>
      <c r="BV151" s="42">
        <f>SUM(BV144:BV150)</f>
        <v>25</v>
      </c>
      <c r="BW151" s="42"/>
      <c r="CI151" s="42"/>
      <c r="CJ151" s="43" t="s">
        <v>17</v>
      </c>
      <c r="CK151" s="42">
        <f>SUM(CK144:CK150)</f>
        <v>29</v>
      </c>
      <c r="CL151" s="42">
        <f>SUM(CL144:CL150)</f>
        <v>29</v>
      </c>
      <c r="CM151" s="42"/>
      <c r="CY151" s="42"/>
      <c r="CZ151" s="43" t="s">
        <v>17</v>
      </c>
      <c r="DA151" s="42">
        <f>SUM(DA144:DA150)</f>
        <v>33</v>
      </c>
      <c r="DB151" s="42">
        <f>SUM(DB144:DB150)</f>
        <v>33</v>
      </c>
      <c r="DC151" s="42"/>
    </row>
    <row r="152" spans="7:107">
      <c r="H152" s="27" t="s">
        <v>50</v>
      </c>
      <c r="X152" s="27" t="s">
        <v>50</v>
      </c>
      <c r="AN152" s="27" t="s">
        <v>50</v>
      </c>
      <c r="BD152" s="27" t="s">
        <v>50</v>
      </c>
      <c r="BT152" s="27" t="s">
        <v>50</v>
      </c>
      <c r="CJ152" s="27" t="s">
        <v>50</v>
      </c>
      <c r="CZ152" s="27" t="s">
        <v>50</v>
      </c>
    </row>
  </sheetData>
  <sortState xmlns:xlrd2="http://schemas.microsoft.com/office/spreadsheetml/2017/richdata2" ref="A11:DN38">
    <sortCondition descending="1" ref="DH11:DH38"/>
  </sortState>
  <mergeCells count="39">
    <mergeCell ref="CZ1:DN6"/>
    <mergeCell ref="CY7:CY8"/>
    <mergeCell ref="DD7:DE7"/>
    <mergeCell ref="DL7:DL8"/>
    <mergeCell ref="DM7:DM8"/>
    <mergeCell ref="BT1:CH6"/>
    <mergeCell ref="BS7:BS8"/>
    <mergeCell ref="BX7:BY7"/>
    <mergeCell ref="CF7:CF8"/>
    <mergeCell ref="CG7:CG8"/>
    <mergeCell ref="AN1:BB6"/>
    <mergeCell ref="AM7:AM8"/>
    <mergeCell ref="AR7:AS7"/>
    <mergeCell ref="AZ7:AZ8"/>
    <mergeCell ref="BA7:BA8"/>
    <mergeCell ref="X1:AL6"/>
    <mergeCell ref="A7:A8"/>
    <mergeCell ref="B7:B8"/>
    <mergeCell ref="C7:C8"/>
    <mergeCell ref="G7:G8"/>
    <mergeCell ref="L7:M7"/>
    <mergeCell ref="T7:T8"/>
    <mergeCell ref="U7:U8"/>
    <mergeCell ref="W7:W8"/>
    <mergeCell ref="AB7:AC7"/>
    <mergeCell ref="AJ7:AJ8"/>
    <mergeCell ref="AK7:AK8"/>
    <mergeCell ref="E1:E6"/>
    <mergeCell ref="H1:V6"/>
    <mergeCell ref="BD1:BR6"/>
    <mergeCell ref="BC7:BC8"/>
    <mergeCell ref="BH7:BI7"/>
    <mergeCell ref="BP7:BP8"/>
    <mergeCell ref="BQ7:BQ8"/>
    <mergeCell ref="CJ1:CX6"/>
    <mergeCell ref="CI7:CI8"/>
    <mergeCell ref="CN7:CO7"/>
    <mergeCell ref="CV7:CV8"/>
    <mergeCell ref="CW7:CW8"/>
  </mergeCells>
  <conditionalFormatting sqref="M34:M38 AC34:AC38 AS34:AS38 BI34:BI38 BY34:BY38 CO34:CO38 DE34:DE38">
    <cfRule type="cellIs" dxfId="0" priority="7" operator="greaterThan">
      <formula>0</formula>
    </cfRule>
  </conditionalFormatting>
  <pageMargins left="0.7" right="0.7" top="0.75" bottom="0.75" header="0.3" footer="0.3"/>
  <pageSetup paperSize="9" scale="3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N149"/>
  <sheetViews>
    <sheetView topLeftCell="A2" zoomScaleNormal="100" workbookViewId="0">
      <selection activeCell="DB31" sqref="DB31"/>
    </sheetView>
  </sheetViews>
  <sheetFormatPr baseColWidth="10" defaultColWidth="8.83203125" defaultRowHeight="15"/>
  <cols>
    <col min="1" max="1" width="4.5" style="27" customWidth="1"/>
    <col min="2" max="2" width="23.5" style="36" customWidth="1"/>
    <col min="3" max="3" width="11.83203125" style="36" customWidth="1"/>
    <col min="4" max="4" width="8.33203125" style="36" customWidth="1"/>
    <col min="5" max="5" width="23.1640625" style="36" customWidth="1"/>
    <col min="6" max="19" width="9.1640625" style="27" hidden="1" customWidth="1"/>
    <col min="20" max="20" width="13.5" style="27" hidden="1" customWidth="1"/>
    <col min="21" max="35" width="9.1640625" style="27" hidden="1" customWidth="1"/>
    <col min="36" max="36" width="13.5" style="27" hidden="1" customWidth="1"/>
    <col min="37" max="51" width="9.1640625" style="27" hidden="1" customWidth="1"/>
    <col min="52" max="52" width="13.5" style="27" hidden="1" customWidth="1"/>
    <col min="53" max="67" width="9.1640625" style="27" hidden="1" customWidth="1"/>
    <col min="68" max="68" width="13.5" style="27" hidden="1" customWidth="1"/>
    <col min="69" max="83" width="9.1640625" style="27" hidden="1" customWidth="1"/>
    <col min="84" max="84" width="13.5" style="27" hidden="1" customWidth="1"/>
    <col min="85" max="99" width="9.1640625" style="27" hidden="1" customWidth="1"/>
    <col min="100" max="100" width="13.5" style="27" hidden="1" customWidth="1"/>
    <col min="101" max="101" width="9.1640625" style="27" hidden="1" customWidth="1"/>
    <col min="102" max="115" width="9.1640625" style="27"/>
    <col min="116" max="116" width="14.83203125" style="27" customWidth="1"/>
    <col min="117" max="118" width="9.1640625" style="27"/>
  </cols>
  <sheetData>
    <row r="1" spans="1:118" ht="26" customHeight="1">
      <c r="A1" s="26"/>
      <c r="B1" s="26"/>
      <c r="C1" s="45"/>
      <c r="D1" s="46"/>
      <c r="E1" s="80"/>
      <c r="F1" s="26"/>
      <c r="G1" s="52"/>
      <c r="H1" s="62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52"/>
      <c r="X1" s="62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4"/>
      <c r="AM1" s="52"/>
      <c r="AN1" s="62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4"/>
      <c r="BC1" s="52"/>
      <c r="BD1" s="62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4"/>
      <c r="BS1" s="52"/>
      <c r="BT1" s="62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4"/>
      <c r="CI1" s="52"/>
      <c r="CJ1" s="62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4"/>
      <c r="CY1" s="52"/>
      <c r="CZ1" s="62" t="s">
        <v>169</v>
      </c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4"/>
    </row>
    <row r="2" spans="1:118" ht="26" customHeight="1">
      <c r="A2" s="26"/>
      <c r="B2" s="26"/>
      <c r="C2" s="45"/>
      <c r="D2" s="46"/>
      <c r="E2" s="80"/>
      <c r="F2" s="26"/>
      <c r="G2" s="52"/>
      <c r="H2" s="62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4"/>
      <c r="W2" s="52"/>
      <c r="X2" s="62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4"/>
      <c r="AM2" s="52"/>
      <c r="AN2" s="62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4"/>
      <c r="BC2" s="52"/>
      <c r="BD2" s="62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4"/>
      <c r="BS2" s="52"/>
      <c r="BT2" s="62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4"/>
      <c r="CI2" s="52"/>
      <c r="CJ2" s="62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4"/>
      <c r="CY2" s="52"/>
      <c r="CZ2" s="62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4"/>
    </row>
    <row r="3" spans="1:118" ht="26">
      <c r="A3" s="26"/>
      <c r="B3" s="26"/>
      <c r="C3" s="45"/>
      <c r="D3" s="46"/>
      <c r="E3" s="80"/>
      <c r="F3" s="26"/>
      <c r="G3" s="52"/>
      <c r="H3" s="62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4"/>
      <c r="W3" s="52"/>
      <c r="X3" s="62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4"/>
      <c r="AM3" s="52"/>
      <c r="AN3" s="62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4"/>
      <c r="BC3" s="52"/>
      <c r="BD3" s="62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4"/>
      <c r="BS3" s="52"/>
      <c r="BT3" s="62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4"/>
      <c r="CI3" s="52"/>
      <c r="CJ3" s="62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4"/>
      <c r="CY3" s="52"/>
      <c r="CZ3" s="62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4"/>
    </row>
    <row r="4" spans="1:118" ht="0.5" customHeight="1">
      <c r="A4" s="26"/>
      <c r="B4" s="26"/>
      <c r="C4" s="45"/>
      <c r="D4" s="46"/>
      <c r="E4" s="80"/>
      <c r="F4" s="26"/>
      <c r="G4" s="52"/>
      <c r="H4" s="62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  <c r="W4" s="52"/>
      <c r="X4" s="62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4"/>
      <c r="AM4" s="52"/>
      <c r="AN4" s="62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4"/>
      <c r="BC4" s="52"/>
      <c r="BD4" s="62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4"/>
      <c r="BS4" s="52"/>
      <c r="BT4" s="62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4"/>
      <c r="CI4" s="52"/>
      <c r="CJ4" s="62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4"/>
      <c r="CY4" s="52"/>
      <c r="CZ4" s="62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4"/>
    </row>
    <row r="5" spans="1:118" ht="25.75" hidden="1" customHeight="1">
      <c r="A5" s="26"/>
      <c r="B5" s="26"/>
      <c r="C5" s="45"/>
      <c r="D5" s="46"/>
      <c r="E5" s="80"/>
      <c r="F5" s="26"/>
      <c r="G5" s="52"/>
      <c r="H5" s="62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4"/>
      <c r="W5" s="52"/>
      <c r="X5" s="62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4"/>
      <c r="AM5" s="52"/>
      <c r="AN5" s="62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4"/>
      <c r="BC5" s="52"/>
      <c r="BD5" s="62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4"/>
      <c r="BS5" s="52"/>
      <c r="BT5" s="62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4"/>
      <c r="CI5" s="52"/>
      <c r="CJ5" s="62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4"/>
      <c r="CY5" s="52"/>
      <c r="CZ5" s="62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4"/>
    </row>
    <row r="6" spans="1:118" ht="29" customHeight="1">
      <c r="A6" s="47"/>
      <c r="B6" s="47"/>
      <c r="C6" s="48"/>
      <c r="D6" s="49"/>
      <c r="E6" s="81"/>
      <c r="F6" s="26"/>
      <c r="G6" s="53"/>
      <c r="H6" s="65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7"/>
      <c r="W6" s="53"/>
      <c r="X6" s="65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7"/>
      <c r="AM6" s="53"/>
      <c r="AN6" s="65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7"/>
      <c r="BC6" s="53"/>
      <c r="BD6" s="65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7"/>
      <c r="BS6" s="53"/>
      <c r="BT6" s="65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7"/>
      <c r="CI6" s="53"/>
      <c r="CJ6" s="65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7"/>
      <c r="CY6" s="53"/>
      <c r="CZ6" s="65"/>
      <c r="DA6" s="66"/>
      <c r="DB6" s="66"/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7"/>
    </row>
    <row r="7" spans="1:118" ht="32">
      <c r="A7" s="75" t="s">
        <v>13</v>
      </c>
      <c r="B7" s="69" t="s">
        <v>43</v>
      </c>
      <c r="C7" s="78" t="s">
        <v>44</v>
      </c>
      <c r="D7" s="20" t="s">
        <v>45</v>
      </c>
      <c r="E7" s="20" t="s">
        <v>0</v>
      </c>
      <c r="F7" s="20" t="s">
        <v>1</v>
      </c>
      <c r="G7" s="68" t="s">
        <v>2</v>
      </c>
      <c r="H7" s="55" t="s">
        <v>2</v>
      </c>
      <c r="I7" s="55" t="s">
        <v>2</v>
      </c>
      <c r="J7" s="55" t="s">
        <v>3</v>
      </c>
      <c r="K7" s="55" t="s">
        <v>4</v>
      </c>
      <c r="L7" s="70" t="s">
        <v>168</v>
      </c>
      <c r="M7" s="71"/>
      <c r="N7" s="54" t="s">
        <v>5</v>
      </c>
      <c r="O7" s="54" t="s">
        <v>6</v>
      </c>
      <c r="P7" s="55" t="s">
        <v>7</v>
      </c>
      <c r="Q7" s="28" t="s">
        <v>8</v>
      </c>
      <c r="R7" s="28" t="s">
        <v>9</v>
      </c>
      <c r="S7" s="54" t="s">
        <v>10</v>
      </c>
      <c r="T7" s="72" t="s">
        <v>11</v>
      </c>
      <c r="U7" s="73" t="s">
        <v>12</v>
      </c>
      <c r="V7" s="54" t="s">
        <v>1</v>
      </c>
      <c r="W7" s="68" t="s">
        <v>2</v>
      </c>
      <c r="X7" s="55" t="s">
        <v>2</v>
      </c>
      <c r="Y7" s="55" t="s">
        <v>2</v>
      </c>
      <c r="Z7" s="55" t="s">
        <v>3</v>
      </c>
      <c r="AA7" s="55" t="s">
        <v>4</v>
      </c>
      <c r="AB7" s="70" t="s">
        <v>175</v>
      </c>
      <c r="AC7" s="71"/>
      <c r="AD7" s="54" t="s">
        <v>5</v>
      </c>
      <c r="AE7" s="54" t="s">
        <v>6</v>
      </c>
      <c r="AF7" s="55" t="s">
        <v>7</v>
      </c>
      <c r="AG7" s="28" t="s">
        <v>8</v>
      </c>
      <c r="AH7" s="28" t="s">
        <v>9</v>
      </c>
      <c r="AI7" s="54" t="s">
        <v>10</v>
      </c>
      <c r="AJ7" s="72" t="s">
        <v>11</v>
      </c>
      <c r="AK7" s="73" t="s">
        <v>12</v>
      </c>
      <c r="AL7" s="54" t="s">
        <v>1</v>
      </c>
      <c r="AM7" s="68" t="s">
        <v>2</v>
      </c>
      <c r="AN7" s="55" t="s">
        <v>2</v>
      </c>
      <c r="AO7" s="55" t="s">
        <v>2</v>
      </c>
      <c r="AP7" s="55" t="s">
        <v>3</v>
      </c>
      <c r="AQ7" s="55" t="s">
        <v>4</v>
      </c>
      <c r="AR7" s="70" t="s">
        <v>184</v>
      </c>
      <c r="AS7" s="71"/>
      <c r="AT7" s="54" t="s">
        <v>5</v>
      </c>
      <c r="AU7" s="54" t="s">
        <v>6</v>
      </c>
      <c r="AV7" s="55" t="s">
        <v>7</v>
      </c>
      <c r="AW7" s="28" t="s">
        <v>8</v>
      </c>
      <c r="AX7" s="28" t="s">
        <v>9</v>
      </c>
      <c r="AY7" s="54" t="s">
        <v>10</v>
      </c>
      <c r="AZ7" s="72" t="s">
        <v>11</v>
      </c>
      <c r="BA7" s="73" t="s">
        <v>12</v>
      </c>
      <c r="BB7" s="54" t="s">
        <v>1</v>
      </c>
      <c r="BC7" s="68" t="s">
        <v>2</v>
      </c>
      <c r="BD7" s="55" t="s">
        <v>2</v>
      </c>
      <c r="BE7" s="55" t="s">
        <v>2</v>
      </c>
      <c r="BF7" s="55" t="s">
        <v>3</v>
      </c>
      <c r="BG7" s="55" t="s">
        <v>4</v>
      </c>
      <c r="BH7" s="70" t="s">
        <v>185</v>
      </c>
      <c r="BI7" s="71"/>
      <c r="BJ7" s="54" t="s">
        <v>5</v>
      </c>
      <c r="BK7" s="54" t="s">
        <v>6</v>
      </c>
      <c r="BL7" s="55" t="s">
        <v>7</v>
      </c>
      <c r="BM7" s="28" t="s">
        <v>8</v>
      </c>
      <c r="BN7" s="28" t="s">
        <v>9</v>
      </c>
      <c r="BO7" s="54" t="s">
        <v>10</v>
      </c>
      <c r="BP7" s="72" t="s">
        <v>11</v>
      </c>
      <c r="BQ7" s="73" t="s">
        <v>12</v>
      </c>
      <c r="BR7" s="54" t="s">
        <v>1</v>
      </c>
      <c r="BS7" s="68" t="s">
        <v>2</v>
      </c>
      <c r="BT7" s="55" t="s">
        <v>2</v>
      </c>
      <c r="BU7" s="55" t="s">
        <v>2</v>
      </c>
      <c r="BV7" s="55" t="s">
        <v>3</v>
      </c>
      <c r="BW7" s="55" t="s">
        <v>4</v>
      </c>
      <c r="BX7" s="70" t="s">
        <v>199</v>
      </c>
      <c r="BY7" s="71"/>
      <c r="BZ7" s="54" t="s">
        <v>5</v>
      </c>
      <c r="CA7" s="54" t="s">
        <v>6</v>
      </c>
      <c r="CB7" s="55" t="s">
        <v>7</v>
      </c>
      <c r="CC7" s="28" t="s">
        <v>8</v>
      </c>
      <c r="CD7" s="28" t="s">
        <v>9</v>
      </c>
      <c r="CE7" s="54" t="s">
        <v>10</v>
      </c>
      <c r="CF7" s="72" t="s">
        <v>11</v>
      </c>
      <c r="CG7" s="73" t="s">
        <v>12</v>
      </c>
      <c r="CH7" s="54" t="s">
        <v>1</v>
      </c>
      <c r="CI7" s="68" t="s">
        <v>2</v>
      </c>
      <c r="CJ7" s="55" t="s">
        <v>2</v>
      </c>
      <c r="CK7" s="55" t="s">
        <v>2</v>
      </c>
      <c r="CL7" s="55" t="s">
        <v>3</v>
      </c>
      <c r="CM7" s="55" t="s">
        <v>4</v>
      </c>
      <c r="CN7" s="70" t="s">
        <v>212</v>
      </c>
      <c r="CO7" s="71"/>
      <c r="CP7" s="54" t="s">
        <v>5</v>
      </c>
      <c r="CQ7" s="54" t="s">
        <v>6</v>
      </c>
      <c r="CR7" s="55" t="s">
        <v>7</v>
      </c>
      <c r="CS7" s="28" t="s">
        <v>8</v>
      </c>
      <c r="CT7" s="28" t="s">
        <v>9</v>
      </c>
      <c r="CU7" s="54" t="s">
        <v>10</v>
      </c>
      <c r="CV7" s="72" t="s">
        <v>11</v>
      </c>
      <c r="CW7" s="73" t="s">
        <v>12</v>
      </c>
      <c r="CX7" s="54" t="s">
        <v>1</v>
      </c>
      <c r="CY7" s="68" t="s">
        <v>2</v>
      </c>
      <c r="CZ7" s="55" t="s">
        <v>2</v>
      </c>
      <c r="DA7" s="55" t="s">
        <v>2</v>
      </c>
      <c r="DB7" s="55" t="s">
        <v>3</v>
      </c>
      <c r="DC7" s="55" t="s">
        <v>4</v>
      </c>
      <c r="DD7" s="70" t="s">
        <v>230</v>
      </c>
      <c r="DE7" s="71"/>
      <c r="DF7" s="54" t="s">
        <v>5</v>
      </c>
      <c r="DG7" s="54" t="s">
        <v>6</v>
      </c>
      <c r="DH7" s="55" t="s">
        <v>7</v>
      </c>
      <c r="DI7" s="28" t="s">
        <v>8</v>
      </c>
      <c r="DJ7" s="28" t="s">
        <v>9</v>
      </c>
      <c r="DK7" s="54" t="s">
        <v>10</v>
      </c>
      <c r="DL7" s="72" t="s">
        <v>11</v>
      </c>
      <c r="DM7" s="73" t="s">
        <v>12</v>
      </c>
      <c r="DN7" s="54" t="s">
        <v>1</v>
      </c>
    </row>
    <row r="8" spans="1:118">
      <c r="A8" s="76"/>
      <c r="B8" s="77"/>
      <c r="C8" s="79"/>
      <c r="D8" s="30"/>
      <c r="E8" s="31"/>
      <c r="F8" s="56"/>
      <c r="G8" s="69"/>
      <c r="H8" s="33" t="s">
        <v>13</v>
      </c>
      <c r="I8" s="33" t="s">
        <v>14</v>
      </c>
      <c r="J8" s="33" t="s">
        <v>13</v>
      </c>
      <c r="K8" s="33" t="s">
        <v>13</v>
      </c>
      <c r="L8" s="34" t="s">
        <v>15</v>
      </c>
      <c r="M8" s="34" t="s">
        <v>16</v>
      </c>
      <c r="N8" s="32" t="s">
        <v>46</v>
      </c>
      <c r="O8" s="32" t="s">
        <v>17</v>
      </c>
      <c r="P8" s="33" t="s">
        <v>17</v>
      </c>
      <c r="Q8" s="35" t="s">
        <v>18</v>
      </c>
      <c r="R8" s="35" t="s">
        <v>18</v>
      </c>
      <c r="S8" s="32" t="s">
        <v>5</v>
      </c>
      <c r="T8" s="72"/>
      <c r="U8" s="74"/>
      <c r="V8" s="32"/>
      <c r="W8" s="69"/>
      <c r="X8" s="33" t="s">
        <v>13</v>
      </c>
      <c r="Y8" s="33" t="s">
        <v>14</v>
      </c>
      <c r="Z8" s="33" t="s">
        <v>13</v>
      </c>
      <c r="AA8" s="33" t="s">
        <v>13</v>
      </c>
      <c r="AB8" s="34" t="s">
        <v>15</v>
      </c>
      <c r="AC8" s="34" t="s">
        <v>16</v>
      </c>
      <c r="AD8" s="32" t="s">
        <v>46</v>
      </c>
      <c r="AE8" s="32" t="s">
        <v>17</v>
      </c>
      <c r="AF8" s="33" t="s">
        <v>17</v>
      </c>
      <c r="AG8" s="35" t="s">
        <v>18</v>
      </c>
      <c r="AH8" s="35" t="s">
        <v>18</v>
      </c>
      <c r="AI8" s="32" t="s">
        <v>5</v>
      </c>
      <c r="AJ8" s="72"/>
      <c r="AK8" s="74"/>
      <c r="AL8" s="32"/>
      <c r="AM8" s="69"/>
      <c r="AN8" s="33" t="s">
        <v>13</v>
      </c>
      <c r="AO8" s="33" t="s">
        <v>14</v>
      </c>
      <c r="AP8" s="33" t="s">
        <v>13</v>
      </c>
      <c r="AQ8" s="33" t="s">
        <v>13</v>
      </c>
      <c r="AR8" s="34" t="s">
        <v>15</v>
      </c>
      <c r="AS8" s="34" t="s">
        <v>16</v>
      </c>
      <c r="AT8" s="32" t="s">
        <v>46</v>
      </c>
      <c r="AU8" s="32" t="s">
        <v>17</v>
      </c>
      <c r="AV8" s="33" t="s">
        <v>17</v>
      </c>
      <c r="AW8" s="35" t="s">
        <v>18</v>
      </c>
      <c r="AX8" s="35" t="s">
        <v>18</v>
      </c>
      <c r="AY8" s="32" t="s">
        <v>5</v>
      </c>
      <c r="AZ8" s="72"/>
      <c r="BA8" s="74"/>
      <c r="BB8" s="32"/>
      <c r="BC8" s="69"/>
      <c r="BD8" s="33" t="s">
        <v>13</v>
      </c>
      <c r="BE8" s="33" t="s">
        <v>14</v>
      </c>
      <c r="BF8" s="33" t="s">
        <v>13</v>
      </c>
      <c r="BG8" s="33" t="s">
        <v>13</v>
      </c>
      <c r="BH8" s="34" t="s">
        <v>15</v>
      </c>
      <c r="BI8" s="34" t="s">
        <v>16</v>
      </c>
      <c r="BJ8" s="32" t="s">
        <v>46</v>
      </c>
      <c r="BK8" s="32" t="s">
        <v>17</v>
      </c>
      <c r="BL8" s="33" t="s">
        <v>17</v>
      </c>
      <c r="BM8" s="35" t="s">
        <v>18</v>
      </c>
      <c r="BN8" s="35" t="s">
        <v>18</v>
      </c>
      <c r="BO8" s="32" t="s">
        <v>5</v>
      </c>
      <c r="BP8" s="72"/>
      <c r="BQ8" s="74"/>
      <c r="BR8" s="32"/>
      <c r="BS8" s="69"/>
      <c r="BT8" s="33" t="s">
        <v>13</v>
      </c>
      <c r="BU8" s="33" t="s">
        <v>14</v>
      </c>
      <c r="BV8" s="33" t="s">
        <v>13</v>
      </c>
      <c r="BW8" s="33" t="s">
        <v>13</v>
      </c>
      <c r="BX8" s="34" t="s">
        <v>15</v>
      </c>
      <c r="BY8" s="34" t="s">
        <v>16</v>
      </c>
      <c r="BZ8" s="32" t="s">
        <v>46</v>
      </c>
      <c r="CA8" s="32" t="s">
        <v>17</v>
      </c>
      <c r="CB8" s="33" t="s">
        <v>17</v>
      </c>
      <c r="CC8" s="35" t="s">
        <v>18</v>
      </c>
      <c r="CD8" s="35" t="s">
        <v>18</v>
      </c>
      <c r="CE8" s="32" t="s">
        <v>5</v>
      </c>
      <c r="CF8" s="72"/>
      <c r="CG8" s="74"/>
      <c r="CH8" s="32"/>
      <c r="CI8" s="69"/>
      <c r="CJ8" s="33" t="s">
        <v>13</v>
      </c>
      <c r="CK8" s="33" t="s">
        <v>14</v>
      </c>
      <c r="CL8" s="33" t="s">
        <v>13</v>
      </c>
      <c r="CM8" s="33" t="s">
        <v>13</v>
      </c>
      <c r="CN8" s="34" t="s">
        <v>15</v>
      </c>
      <c r="CO8" s="34" t="s">
        <v>16</v>
      </c>
      <c r="CP8" s="32" t="s">
        <v>46</v>
      </c>
      <c r="CQ8" s="32" t="s">
        <v>17</v>
      </c>
      <c r="CR8" s="33" t="s">
        <v>17</v>
      </c>
      <c r="CS8" s="35" t="s">
        <v>18</v>
      </c>
      <c r="CT8" s="35" t="s">
        <v>18</v>
      </c>
      <c r="CU8" s="32" t="s">
        <v>5</v>
      </c>
      <c r="CV8" s="72"/>
      <c r="CW8" s="74"/>
      <c r="CX8" s="32"/>
      <c r="CY8" s="69"/>
      <c r="CZ8" s="33" t="s">
        <v>13</v>
      </c>
      <c r="DA8" s="33" t="s">
        <v>14</v>
      </c>
      <c r="DB8" s="33" t="s">
        <v>13</v>
      </c>
      <c r="DC8" s="33" t="s">
        <v>13</v>
      </c>
      <c r="DD8" s="34" t="s">
        <v>15</v>
      </c>
      <c r="DE8" s="34" t="s">
        <v>16</v>
      </c>
      <c r="DF8" s="32" t="s">
        <v>46</v>
      </c>
      <c r="DG8" s="32" t="s">
        <v>17</v>
      </c>
      <c r="DH8" s="33" t="s">
        <v>17</v>
      </c>
      <c r="DI8" s="35" t="s">
        <v>18</v>
      </c>
      <c r="DJ8" s="35" t="s">
        <v>18</v>
      </c>
      <c r="DK8" s="32" t="s">
        <v>5</v>
      </c>
      <c r="DL8" s="72"/>
      <c r="DM8" s="74"/>
      <c r="DN8" s="32"/>
    </row>
    <row r="9" spans="1:118">
      <c r="A9" s="15"/>
      <c r="B9" s="16"/>
      <c r="C9" s="17"/>
      <c r="D9" s="14"/>
      <c r="E9" s="1"/>
      <c r="F9" s="21"/>
      <c r="G9" s="2"/>
      <c r="H9" s="7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18"/>
      <c r="W9" s="2"/>
      <c r="X9" s="7"/>
      <c r="Y9" s="2"/>
      <c r="Z9" s="2"/>
      <c r="AA9" s="2"/>
      <c r="AB9" s="2"/>
      <c r="AC9" s="2"/>
      <c r="AD9" s="2"/>
      <c r="AE9" s="2"/>
      <c r="AF9" s="18"/>
      <c r="AG9" s="2"/>
      <c r="AH9" s="2"/>
      <c r="AI9" s="2"/>
      <c r="AJ9" s="2"/>
      <c r="AK9" s="2"/>
      <c r="AL9" s="18"/>
      <c r="AM9" s="2"/>
      <c r="AN9" s="7"/>
      <c r="AO9" s="2"/>
      <c r="AP9" s="2"/>
      <c r="AQ9" s="2"/>
      <c r="AR9" s="2"/>
      <c r="AS9" s="2"/>
      <c r="AT9" s="2"/>
      <c r="AU9" s="2"/>
      <c r="AV9" s="18"/>
      <c r="AW9" s="2"/>
      <c r="AX9" s="2"/>
      <c r="AY9" s="2"/>
      <c r="AZ9" s="2"/>
      <c r="BA9" s="2"/>
      <c r="BB9" s="18"/>
      <c r="BC9" s="2"/>
      <c r="BD9" s="7"/>
      <c r="BE9" s="2"/>
      <c r="BF9" s="2"/>
      <c r="BG9" s="2"/>
      <c r="BH9" s="2"/>
      <c r="BI9" s="2"/>
      <c r="BJ9" s="2"/>
      <c r="BK9" s="2"/>
      <c r="BL9" s="18"/>
      <c r="BM9" s="2"/>
      <c r="BN9" s="2"/>
      <c r="BO9" s="2"/>
      <c r="BP9" s="2"/>
      <c r="BQ9" s="2"/>
      <c r="BR9" s="18"/>
      <c r="BS9" s="2"/>
      <c r="BT9" s="7"/>
      <c r="BU9" s="2"/>
      <c r="BV9" s="2"/>
      <c r="BW9" s="2"/>
      <c r="BX9" s="2"/>
      <c r="BY9" s="2"/>
      <c r="BZ9" s="2"/>
      <c r="CA9" s="2"/>
      <c r="CB9" s="18"/>
      <c r="CC9" s="2"/>
      <c r="CD9" s="2"/>
      <c r="CE9" s="2"/>
      <c r="CF9" s="2"/>
      <c r="CG9" s="2"/>
      <c r="CH9" s="18"/>
      <c r="CI9" s="2"/>
      <c r="CJ9" s="7"/>
      <c r="CK9" s="2"/>
      <c r="CL9" s="2"/>
      <c r="CM9" s="2"/>
      <c r="CN9" s="2"/>
      <c r="CO9" s="2"/>
      <c r="CP9" s="2"/>
      <c r="CQ9" s="2"/>
      <c r="CR9" s="18"/>
      <c r="CS9" s="2"/>
      <c r="CT9" s="2"/>
      <c r="CU9" s="2"/>
      <c r="CV9" s="2"/>
      <c r="CW9" s="2"/>
      <c r="CX9" s="18"/>
      <c r="CY9" s="2"/>
      <c r="CZ9" s="7"/>
      <c r="DA9" s="2"/>
      <c r="DB9" s="2"/>
      <c r="DC9" s="2"/>
      <c r="DD9" s="2"/>
      <c r="DE9" s="2"/>
      <c r="DF9" s="2"/>
      <c r="DG9" s="2"/>
      <c r="DH9" s="18"/>
      <c r="DI9" s="2"/>
      <c r="DJ9" s="2"/>
      <c r="DK9" s="2"/>
      <c r="DL9" s="2"/>
      <c r="DM9" s="2"/>
      <c r="DN9" s="18"/>
    </row>
    <row r="10" spans="1:118">
      <c r="A10" s="21"/>
      <c r="B10" s="23" t="s">
        <v>219</v>
      </c>
      <c r="C10" s="24"/>
      <c r="D10" s="50"/>
      <c r="E10" s="51"/>
      <c r="F10" s="57"/>
      <c r="G10" s="18"/>
      <c r="H10" s="11"/>
      <c r="I10" s="18"/>
      <c r="J10" s="18"/>
      <c r="K10" s="18"/>
      <c r="L10" s="18"/>
      <c r="M10" s="18"/>
      <c r="N10" s="18"/>
      <c r="O10" s="11"/>
      <c r="P10" s="11"/>
      <c r="Q10" s="18"/>
      <c r="R10" s="18"/>
      <c r="S10" s="18"/>
      <c r="T10" s="18"/>
      <c r="U10" s="12"/>
      <c r="V10" s="19">
        <f t="shared" ref="V10" si="0">MIN(F10,G10,Q10,R10)</f>
        <v>0</v>
      </c>
      <c r="W10" s="18"/>
      <c r="X10" s="11"/>
      <c r="Y10" s="18"/>
      <c r="Z10" s="18"/>
      <c r="AA10" s="18"/>
      <c r="AB10" s="18"/>
      <c r="AC10" s="18"/>
      <c r="AD10" s="18"/>
      <c r="AE10" s="11"/>
      <c r="AF10" s="11">
        <f t="shared" ref="AF10" si="1">AE10+P10</f>
        <v>0</v>
      </c>
      <c r="AG10" s="18"/>
      <c r="AH10" s="18"/>
      <c r="AI10" s="18"/>
      <c r="AJ10" s="18"/>
      <c r="AK10" s="12"/>
      <c r="AL10" s="19">
        <f t="shared" ref="AL10" si="2">MIN(V10,W10,AG10,AH10)</f>
        <v>0</v>
      </c>
      <c r="AM10" s="18"/>
      <c r="AN10" s="11"/>
      <c r="AO10" s="18"/>
      <c r="AP10" s="18"/>
      <c r="AQ10" s="18"/>
      <c r="AR10" s="18"/>
      <c r="AS10" s="18"/>
      <c r="AT10" s="18"/>
      <c r="AU10" s="11"/>
      <c r="AV10" s="11">
        <f t="shared" ref="AV10" si="3">AU10+AF10</f>
        <v>0</v>
      </c>
      <c r="AW10" s="18"/>
      <c r="AX10" s="18"/>
      <c r="AY10" s="18"/>
      <c r="AZ10" s="18"/>
      <c r="BA10" s="12"/>
      <c r="BB10" s="19">
        <f t="shared" ref="BB10" si="4">MIN(AL10,AM10,AW10,AX10)</f>
        <v>0</v>
      </c>
      <c r="BC10" s="18"/>
      <c r="BD10" s="11"/>
      <c r="BE10" s="18"/>
      <c r="BF10" s="18"/>
      <c r="BG10" s="18"/>
      <c r="BH10" s="18"/>
      <c r="BI10" s="18"/>
      <c r="BJ10" s="18"/>
      <c r="BK10" s="11"/>
      <c r="BL10" s="11">
        <f t="shared" ref="BL10" si="5">BK10+AV10</f>
        <v>0</v>
      </c>
      <c r="BM10" s="18"/>
      <c r="BN10" s="18"/>
      <c r="BO10" s="18"/>
      <c r="BP10" s="18"/>
      <c r="BQ10" s="12"/>
      <c r="BR10" s="19">
        <f t="shared" ref="BR10" si="6">MIN(BB10,BC10,BM10,BN10)</f>
        <v>0</v>
      </c>
      <c r="BS10" s="18"/>
      <c r="BT10" s="11"/>
      <c r="BU10" s="18"/>
      <c r="BV10" s="18"/>
      <c r="BW10" s="18"/>
      <c r="BX10" s="18"/>
      <c r="BY10" s="18"/>
      <c r="BZ10" s="18"/>
      <c r="CA10" s="11"/>
      <c r="CB10" s="11">
        <f t="shared" ref="CB10" si="7">CA10+BL10</f>
        <v>0</v>
      </c>
      <c r="CC10" s="18"/>
      <c r="CD10" s="18"/>
      <c r="CE10" s="18"/>
      <c r="CF10" s="18"/>
      <c r="CG10" s="12"/>
      <c r="CH10" s="19">
        <f t="shared" ref="CH10" si="8">MIN(BR10,BS10,CC10,CD10)</f>
        <v>0</v>
      </c>
      <c r="CI10" s="18"/>
      <c r="CJ10" s="11"/>
      <c r="CK10" s="18"/>
      <c r="CL10" s="18"/>
      <c r="CM10" s="18"/>
      <c r="CN10" s="18"/>
      <c r="CO10" s="18"/>
      <c r="CP10" s="18"/>
      <c r="CQ10" s="11"/>
      <c r="CR10" s="11">
        <f t="shared" ref="CR10" si="9">CQ10+CB10</f>
        <v>0</v>
      </c>
      <c r="CS10" s="18"/>
      <c r="CT10" s="18"/>
      <c r="CU10" s="18"/>
      <c r="CV10" s="18"/>
      <c r="CW10" s="12"/>
      <c r="CX10" s="19">
        <f t="shared" ref="CX10" si="10">MIN(CH10,CI10,CS10,CT10)</f>
        <v>0</v>
      </c>
      <c r="CY10" s="18"/>
      <c r="CZ10" s="11"/>
      <c r="DA10" s="18"/>
      <c r="DB10" s="18"/>
      <c r="DC10" s="18"/>
      <c r="DD10" s="18"/>
      <c r="DE10" s="18"/>
      <c r="DF10" s="18"/>
      <c r="DG10" s="11"/>
      <c r="DH10" s="11">
        <f t="shared" ref="DH10" si="11">DG10+CR10</f>
        <v>0</v>
      </c>
      <c r="DI10" s="18"/>
      <c r="DJ10" s="18"/>
      <c r="DK10" s="18"/>
      <c r="DL10" s="18"/>
      <c r="DM10" s="12"/>
      <c r="DN10" s="19">
        <f t="shared" ref="DN10" si="12">MIN(CX10,CY10,DI10,DJ10)</f>
        <v>0</v>
      </c>
    </row>
    <row r="11" spans="1:118">
      <c r="A11" s="13">
        <v>1</v>
      </c>
      <c r="B11" s="1" t="s">
        <v>158</v>
      </c>
      <c r="C11" s="2">
        <v>42679</v>
      </c>
      <c r="D11" s="1">
        <v>83</v>
      </c>
      <c r="E11" s="1" t="s">
        <v>159</v>
      </c>
      <c r="F11" s="57">
        <v>31.713000000000001</v>
      </c>
      <c r="G11" s="2">
        <v>33.329000000000001</v>
      </c>
      <c r="H11" s="3">
        <v>2</v>
      </c>
      <c r="I11" s="4">
        <f>IF(AND(J$146&gt;4,H11=1),6)+IF(AND(J$146&gt;4,H11=2),4)+IF(AND(J$146&gt;4,H11=3),3)+IF(AND(J$146&gt;4,H11=4),2)+IF(AND(J$146&gt;4,H11=5),1)+IF(AND(J$146&gt;4,H11&gt;5),1)+IF(AND(J$146=4,H11=1),4)+IF(AND(J$146=4,H11=2),3)+IF(AND(J$146=4,H11=3),2)+IF(AND(J$146=4,H11=4),1)+IF(AND(J$146=3,H11=1),3)+IF(AND(J$146=3,H11=2),2)+IF(AND(J$146=3,H11=3),1)+IF(AND(J$146=2,H11=1),2)+IF(AND(J$146=2,H11=2),1)+IF(AND(J$146=1,H11=1),1)</f>
        <v>3</v>
      </c>
      <c r="J11" s="5">
        <v>1</v>
      </c>
      <c r="K11" s="5">
        <v>1</v>
      </c>
      <c r="L11" s="7">
        <f>IF(AND(J$146&gt;4,J11=1),12)+IF(AND(J$146&gt;4,J11=2),8)+IF(AND(J$146&gt;4,J11=3),6)+IF(AND(J$146&gt;4,J11=4),5)+IF(AND(J$146&gt;4,J11=5),4)+IF(AND(J$146&gt;4,J11=6),3)+IF(AND(J$146&gt;4,J11=7),2)+IF(AND(J$146&gt;4,J11&gt;7),1)+IF(AND(J$146=4,J11=1),8)+IF(AND(J$146=4,J11=2),6)+IF(AND(J$146=4,J11=3),4)+IF(AND(J$146=4,J11=4),2)+IF(AND(J$146=3,J11=1),6)+IF(AND(J$146=3,J11=2),4)+IF(AND(J$146=3,J11=3),2)+IF(AND(J$146=2,J11=1),4)+IF(AND(J$146=2,J11=2),2)+IF(AND(J$146=1,J11=1),2)</f>
        <v>8</v>
      </c>
      <c r="M11" s="7">
        <f>IF(AND(J$146&gt;4,K11=1),12)+IF(AND(J$146&gt;4,K11=2),8)+IF(AND(J$146&gt;4,K11=3),6)+IF(AND(J$146&gt;4,K11=4),5)+IF(AND(J$146&gt;4,K11=5),4)+IF(AND(J$146&gt;4,K11=6),3)+IF(AND(J$146&gt;4,K11=7),2)+IF(AND(J$146&gt;4,K11&gt;7),1)+IF(AND(J$146=4,K11=1),8)+IF(AND(J$146=4,K11=2),6)+IF(AND(J$146=4,K11=3),4)+IF(AND(J$146=4,K11=4),2)+IF(AND(J$146=3,K11=1),6)+IF(AND(J$146=3,K11=2),4)+IF(AND(J$146=3,K11=3),2)+IF(AND(J$146=2,K11=1),4)+IF(AND(J$146=2,K11=2),2)+IF(AND(J$146=1,K11=1),2)</f>
        <v>8</v>
      </c>
      <c r="N11" s="2" t="s">
        <v>29</v>
      </c>
      <c r="O11" s="4">
        <f>+I11+L11+M11+U11</f>
        <v>20</v>
      </c>
      <c r="P11" s="11">
        <f>O11</f>
        <v>20</v>
      </c>
      <c r="Q11" s="2">
        <v>31.091000000000001</v>
      </c>
      <c r="R11" s="2">
        <v>31.106000000000002</v>
      </c>
      <c r="S11" s="2" t="s">
        <v>31</v>
      </c>
      <c r="T11" s="8" t="s">
        <v>83</v>
      </c>
      <c r="U11" s="6">
        <v>1</v>
      </c>
      <c r="V11" s="19">
        <f>MIN(F11,G11,Q11,R11)</f>
        <v>31.091000000000001</v>
      </c>
      <c r="W11" s="2"/>
      <c r="X11" s="3"/>
      <c r="Y11" s="4">
        <f>IF(AND(Z$145&gt;4,X11=1),6)+IF(AND(Z$145&gt;4,X11=2),4)+IF(AND(Z$145&gt;4,X11=3),3)+IF(AND(Z$145&gt;4,X11=4),2)+IF(AND(Z$145&gt;4,X11=5),1)+IF(AND(Z$145&gt;4,X11&gt;5),1)+IF(AND(Z$145=4,X11=1),4)+IF(AND(Z$145=4,X11=2),3)+IF(AND(Z$145=4,X11=3),2)+IF(AND(Z$145=4,X11=4),1)+IF(AND(Z$145=3,X11=1),3)+IF(AND(Z$145=3,X11=2),2)+IF(AND(Z$145=3,X11=3),1)+IF(AND(Z$145=2,X11=1),2)+IF(AND(Z$145=2,X11=2),1)+IF(AND(Z$145=1,X11=1),1)</f>
        <v>0</v>
      </c>
      <c r="Z11" s="5"/>
      <c r="AA11" s="5"/>
      <c r="AB11" s="7">
        <f>IF(AND(Z$145&gt;4,Z11=1),12)+IF(AND(Z$145&gt;4,Z11=2),8)+IF(AND(Z$145&gt;4,Z11=3),6)+IF(AND(Z$145&gt;4,Z11=4),5)+IF(AND(Z$145&gt;4,Z11=5),4)+IF(AND(Z$145&gt;4,Z11=6),3)+IF(AND(Z$145&gt;4,Z11=7),2)+IF(AND(Z$145&gt;4,Z11&gt;7),1)+IF(AND(Z$145=4,Z11=1),8)+IF(AND(Z$145=4,Z11=2),6)+IF(AND(Z$145=4,Z11=3),4)+IF(AND(Z$145=4,Z11=4),2)+IF(AND(Z$145=3,Z11=1),6)+IF(AND(Z$145=3,Z11=2),4)+IF(AND(Z$145=3,Z11=3),2)+IF(AND(Z$145=2,Z11=1),4)+IF(AND(Z$145=2,Z11=2),2)+IF(AND(Z$145=1,Z11=1),2)</f>
        <v>0</v>
      </c>
      <c r="AC11" s="7">
        <f>IF(AND(Z$145&gt;4,AA11=1),12)+IF(AND(Z$145&gt;4,AA11=2),8)+IF(AND(Z$145&gt;4,AA11=3),6)+IF(AND(Z$145&gt;4,AA11=4),5)+IF(AND(Z$145&gt;4,AA11=5),4)+IF(AND(Z$145&gt;4,AA11=6),3)+IF(AND(Z$145&gt;4,AA11=7),2)+IF(AND(Z$145&gt;4,AA11&gt;7),1)+IF(AND(Z$145=4,AA11=1),8)+IF(AND(Z$145=4,AA11=2),6)+IF(AND(Z$145=4,AA11=3),4)+IF(AND(Z$145=4,AA11=4),2)+IF(AND(Z$145=3,AA11=1),6)+IF(AND(Z$145=3,AA11=2),4)+IF(AND(Z$145=3,AA11=3),2)+IF(AND(Z$145=2,AA11=1),4)+IF(AND(Z$145=2,AA11=2),2)+IF(AND(Z$145=1,AA11=1),2)</f>
        <v>0</v>
      </c>
      <c r="AD11" s="2" t="s">
        <v>31</v>
      </c>
      <c r="AE11" s="4">
        <f>+Y11+AB11+AC11+AK11</f>
        <v>1</v>
      </c>
      <c r="AF11" s="11">
        <f>AE11+P11</f>
        <v>21</v>
      </c>
      <c r="AG11" s="2">
        <v>29.744</v>
      </c>
      <c r="AH11" s="2"/>
      <c r="AI11" s="2" t="s">
        <v>31</v>
      </c>
      <c r="AJ11" s="6"/>
      <c r="AK11" s="6">
        <v>1</v>
      </c>
      <c r="AL11" s="19">
        <f>MIN(V11,W11,AG11,AH11)</f>
        <v>29.744</v>
      </c>
      <c r="AM11" s="2">
        <v>35.159999999999997</v>
      </c>
      <c r="AN11" s="3">
        <v>2</v>
      </c>
      <c r="AO11" s="4">
        <f>IF(AND(AP$145&gt;4,AN11=1),6)+IF(AND(AP$145&gt;4,AN11=2),4)+IF(AND(AP$145&gt;4,AN11=3),3)+IF(AND(AP$145&gt;4,AN11=4),2)+IF(AND(AP$145&gt;4,AN11=5),1)+IF(AND(AP$145&gt;4,AN11&gt;5),1)+IF(AND(AP$145=4,AN11=1),4)+IF(AND(AP$145=4,AN11=2),3)+IF(AND(AP$145=4,AN11=3),2)+IF(AND(AP$145=4,AN11=4),1)+IF(AND(AP$145=3,AN11=1),3)+IF(AND(AP$145=3,AN11=2),2)+IF(AND(AP$145=3,AN11=3),1)+IF(AND(AP$145=2,AN11=1),2)+IF(AND(AP$145=2,AN11=2),1)+IF(AND(AP$145=1,AN11=1),1)</f>
        <v>4</v>
      </c>
      <c r="AP11" s="5">
        <v>2</v>
      </c>
      <c r="AQ11" s="5">
        <v>3</v>
      </c>
      <c r="AR11" s="7">
        <f>IF(AND(AP$145&gt;4,AP11=1),12)+IF(AND(AP$145&gt;4,AP11=2),8)+IF(AND(AP$145&gt;4,AP11=3),6)+IF(AND(AP$145&gt;4,AP11=4),5)+IF(AND(AP$145&gt;4,AP11=5),4)+IF(AND(AP$145&gt;4,AP11=6),3)+IF(AND(AP$145&gt;4,AP11=7),2)+IF(AND(AP$145&gt;4,AP11&gt;7),1)+IF(AND(AP$145=4,AP11=1),8)+IF(AND(AP$145=4,AP11=2),6)+IF(AND(AP$145=4,AP11=3),4)+IF(AND(AP$145=4,AP11=4),2)+IF(AND(AP$145=3,AP11=1),6)+IF(AND(AP$145=3,AP11=2),4)+IF(AND(AP$145=3,AP11=3),2)+IF(AND(AP$145=2,AP11=1),4)+IF(AND(AP$145=2,AP11=2),2)+IF(AND(AP$145=1,AP11=1),2)</f>
        <v>8</v>
      </c>
      <c r="AS11" s="7">
        <f>IF(AND(AP$145&gt;4,AQ11=1),12)+IF(AND(AP$145&gt;4,AQ11=2),8)+IF(AND(AP$145&gt;4,AQ11=3),6)+IF(AND(AP$145&gt;4,AQ11=4),5)+IF(AND(AP$145&gt;4,AQ11=5),4)+IF(AND(AP$145&gt;4,AQ11=6),3)+IF(AND(AP$145&gt;4,AQ11=7),2)+IF(AND(AP$145&gt;4,AQ11&gt;7),1)+IF(AND(AP$145=4,AQ11=1),8)+IF(AND(AP$145=4,AQ11=2),6)+IF(AND(AP$145=4,AQ11=3),4)+IF(AND(AP$145=4,AQ11=4),2)+IF(AND(AP$145=3,AQ11=1),6)+IF(AND(AP$145=3,AQ11=2),4)+IF(AND(AP$145=3,AQ11=3),2)+IF(AND(AP$145=2,AQ11=1),4)+IF(AND(AP$145=2,AQ11=2),2)+IF(AND(AP$145=1,AQ11=1),2)</f>
        <v>6</v>
      </c>
      <c r="AT11" s="2" t="s">
        <v>31</v>
      </c>
      <c r="AU11" s="4">
        <f t="shared" ref="AU11:AU17" si="13">+AO11+AR11+AS11+BA11</f>
        <v>19</v>
      </c>
      <c r="AV11" s="11">
        <f t="shared" ref="AV11:AV17" si="14">AU11+AF11</f>
        <v>40</v>
      </c>
      <c r="AW11" s="2">
        <v>29.677</v>
      </c>
      <c r="AX11" s="2">
        <v>30.326000000000001</v>
      </c>
      <c r="AY11" s="2" t="s">
        <v>31</v>
      </c>
      <c r="AZ11" s="6"/>
      <c r="BA11" s="6">
        <v>1</v>
      </c>
      <c r="BB11" s="19">
        <f t="shared" ref="BB11:BB19" si="15">MIN(AL11,AM11,AW11,AX11)</f>
        <v>29.677</v>
      </c>
      <c r="BC11" s="2">
        <v>32.048999999999999</v>
      </c>
      <c r="BD11" s="3">
        <v>2</v>
      </c>
      <c r="BE11" s="4">
        <f>IF(AND(BF$145&gt;4,BD11=1),6)+IF(AND(BF$145&gt;4,BD11=2),4)+IF(AND(BF$145&gt;4,BD11=3),3)+IF(AND(BF$145&gt;4,BD11=4),2)+IF(AND(BF$145&gt;4,BD11=5),1)+IF(AND(BF$145&gt;4,BD11&gt;5),1)+IF(AND(BF$145=4,BD11=1),4)+IF(AND(BF$145=4,BD11=2),3)+IF(AND(BF$145=4,BD11=3),2)+IF(AND(BF$145=4,BD11=4),1)+IF(AND(BF$145=3,BD11=1),3)+IF(AND(BF$145=3,BD11=2),2)+IF(AND(BF$145=3,BD11=3),1)+IF(AND(BF$145=2,BD11=1),2)+IF(AND(BF$145=2,BD11=2),1)+IF(AND(BF$145=1,BD11=1),1)</f>
        <v>4</v>
      </c>
      <c r="BF11" s="5">
        <v>1</v>
      </c>
      <c r="BG11" s="5">
        <v>1</v>
      </c>
      <c r="BH11" s="7">
        <f>IF(AND(BF$145&gt;4,BF11=1),12)+IF(AND(BF$145&gt;4,BF11=2),8)+IF(AND(BF$145&gt;4,BF11=3),6)+IF(AND(BF$145&gt;4,BF11=4),5)+IF(AND(BF$145&gt;4,BF11=5),4)+IF(AND(BF$145&gt;4,BF11=6),3)+IF(AND(BF$145&gt;4,BF11=7),2)+IF(AND(BF$145&gt;4,BF11&gt;7),1)+IF(AND(BF$145=4,BF11=1),8)+IF(AND(BF$145=4,BF11=2),6)+IF(AND(BF$145=4,BF11=3),4)+IF(AND(BF$145=4,BF11=4),2)+IF(AND(BF$145=3,BF11=1),6)+IF(AND(BF$145=3,BF11=2),4)+IF(AND(BF$145=3,BF11=3),2)+IF(AND(BF$145=2,BF11=1),4)+IF(AND(BF$145=2,BF11=2),2)+IF(AND(BF$145=1,BF11=1),2)</f>
        <v>12</v>
      </c>
      <c r="BI11" s="7">
        <f>IF(AND(BF$145&gt;4,BG11=1),12)+IF(AND(BF$145&gt;4,BG11=2),8)+IF(AND(BF$145&gt;4,BG11=3),6)+IF(AND(BF$145&gt;4,BG11=4),5)+IF(AND(BF$145&gt;4,BG11=5),4)+IF(AND(BF$145&gt;4,BG11=6),3)+IF(AND(BF$145&gt;4,BG11=7),2)+IF(AND(BF$145&gt;4,BG11&gt;7),1)+IF(AND(BF$145=4,BG11=1),8)+IF(AND(BF$145=4,BG11=2),6)+IF(AND(BF$145=4,BG11=3),4)+IF(AND(BF$145=4,BG11=4),2)+IF(AND(BF$145=3,BG11=1),6)+IF(AND(BF$145=3,BG11=2),4)+IF(AND(BF$145=3,BG11=3),2)+IF(AND(BF$145=2,BG11=1),4)+IF(AND(BF$145=2,BG11=2),2)+IF(AND(BF$145=1,BG11=1),2)</f>
        <v>12</v>
      </c>
      <c r="BJ11" s="2" t="s">
        <v>31</v>
      </c>
      <c r="BK11" s="4">
        <f t="shared" ref="BK11:BK19" si="16">+BE11+BH11+BI11+BQ11</f>
        <v>30</v>
      </c>
      <c r="BL11" s="11">
        <f t="shared" ref="BL11:BL19" si="17">BK11+AV11</f>
        <v>70</v>
      </c>
      <c r="BM11" s="2">
        <v>29.448</v>
      </c>
      <c r="BN11" s="10">
        <v>28.99</v>
      </c>
      <c r="BO11" s="2" t="s">
        <v>26</v>
      </c>
      <c r="BP11" s="8" t="s">
        <v>99</v>
      </c>
      <c r="BQ11" s="6">
        <v>2</v>
      </c>
      <c r="BR11" s="19">
        <f t="shared" ref="BR11:BR19" si="18">MIN(BB11,BC11,BM11,BN11)</f>
        <v>28.99</v>
      </c>
      <c r="BS11" s="2"/>
      <c r="BT11" s="3"/>
      <c r="BU11" s="4">
        <f>IF(AND(BV$144&gt;4,BT11=1),6)+IF(AND(BV$144&gt;4,BT11=2),4)+IF(AND(BV$144&gt;4,BT11=3),3)+IF(AND(BV$144&gt;4,BT11=4),2)+IF(AND(BV$144&gt;4,BT11=5),1)+IF(AND(BV$144&gt;4,BT11&gt;5),1)+IF(AND(BV$144=4,BT11=1),4)+IF(AND(BV$144=4,BT11=2),3)+IF(AND(BV$144=4,BT11=3),2)+IF(AND(BV$144=4,BT11=4),1)+IF(AND(BV$144=3,BT11=1),3)+IF(AND(BV$144=3,BT11=2),2)+IF(AND(BV$144=3,BT11=3),1)+IF(AND(BV$144=2,BT11=1),2)+IF(AND(BV$144=2,BT11=2),1)+IF(AND(BV$144=1,BT11=1),1)</f>
        <v>0</v>
      </c>
      <c r="BV11" s="5"/>
      <c r="BW11" s="5"/>
      <c r="BX11" s="7">
        <f>IF(AND(BV$144&gt;4,BV11=1),12)+IF(AND(BV$144&gt;4,BV11=2),8)+IF(AND(BV$144&gt;4,BV11=3),6)+IF(AND(BV$144&gt;4,BV11=4),5)+IF(AND(BV$144&gt;4,BV11=5),4)+IF(AND(BV$144&gt;4,BV11=6),3)+IF(AND(BV$144&gt;4,BV11=7),2)+IF(AND(BV$144&gt;4,BV11&gt;7),1)+IF(AND(BV$144=4,BV11=1),8)+IF(AND(BV$144=4,BV11=2),6)+IF(AND(BV$144=4,BV11=3),4)+IF(AND(BV$144=4,BV11=4),2)+IF(AND(BV$144=3,BV11=1),6)+IF(AND(BV$144=3,BV11=2),4)+IF(AND(BV$144=3,BV11=3),2)+IF(AND(BV$144=2,BV11=1),4)+IF(AND(BV$144=2,BV11=2),2)+IF(AND(BV$144=1,BV11=1),2)</f>
        <v>0</v>
      </c>
      <c r="BY11" s="7">
        <f>IF(AND(BV$144&gt;4,BW11=1),12)+IF(AND(BV$144&gt;4,BW11=2),8)+IF(AND(BV$144&gt;4,BW11=3),6)+IF(AND(BV$144&gt;4,BW11=4),5)+IF(AND(BV$144&gt;4,BW11=5),4)+IF(AND(BV$144&gt;4,BW11=6),3)+IF(AND(BV$144&gt;4,BW11=7),2)+IF(AND(BV$144&gt;4,BW11&gt;7),1)+IF(AND(BV$144=4,BW11=1),8)+IF(AND(BV$144=4,BW11=2),6)+IF(AND(BV$144=4,BW11=3),4)+IF(AND(BV$144=4,BW11=4),2)+IF(AND(BV$144=3,BW11=1),6)+IF(AND(BV$144=3,BW11=2),4)+IF(AND(BV$144=3,BW11=3),2)+IF(AND(BV$144=2,BW11=1),4)+IF(AND(BV$144=2,BW11=2),2)+IF(AND(BV$144=1,BW11=1),2)</f>
        <v>0</v>
      </c>
      <c r="BZ11" s="2" t="s">
        <v>26</v>
      </c>
      <c r="CA11" s="4">
        <f t="shared" ref="CA11:CA19" si="19">+BU11+BX11+BY11+CG11</f>
        <v>0</v>
      </c>
      <c r="CB11" s="11">
        <f t="shared" ref="CB11:CB19" si="20">CA11+BL11</f>
        <v>70</v>
      </c>
      <c r="CC11" s="2"/>
      <c r="CD11" s="10"/>
      <c r="CE11" s="2" t="s">
        <v>26</v>
      </c>
      <c r="CF11" s="6"/>
      <c r="CG11" s="6"/>
      <c r="CH11" s="19">
        <f t="shared" ref="CH11:CH23" si="21">MIN(BR11,BS11,CC11,CD11)</f>
        <v>28.99</v>
      </c>
      <c r="CI11" s="2">
        <v>28.648</v>
      </c>
      <c r="CJ11" s="3">
        <v>1</v>
      </c>
      <c r="CK11" s="4">
        <f>IF(AND(CL$144&gt;4,CJ11=1),6)+IF(AND(CL$144&gt;4,CJ11=2),4)+IF(AND(CL$144&gt;4,CJ11=3),3)+IF(AND(CL$144&gt;4,CJ11=4),2)+IF(AND(CL$144&gt;4,CJ11=5),1)+IF(AND(CL$144&gt;4,CJ11&gt;5),1)+IF(AND(CL$144=4,CJ11=1),4)+IF(AND(CL$144=4,CJ11=2),3)+IF(AND(CL$144=4,CJ11=3),2)+IF(AND(CL$144=4,CJ11=4),1)+IF(AND(CL$144=3,CJ11=1),3)+IF(AND(CL$144=3,CJ11=2),2)+IF(AND(CL$144=3,CJ11=3),1)+IF(AND(CL$144=2,CJ11=1),2)+IF(AND(CL$144=2,CJ11=2),1)+IF(AND(CL$144=1,CJ11=1),1)</f>
        <v>6</v>
      </c>
      <c r="CL11" s="5">
        <v>2</v>
      </c>
      <c r="CM11" s="5">
        <v>3</v>
      </c>
      <c r="CN11" s="7">
        <f>IF(AND(CL$144&gt;4,CL11=1),12)+IF(AND(CL$144&gt;4,CL11=2),8)+IF(AND(CL$144&gt;4,CL11=3),6)+IF(AND(CL$144&gt;4,CL11=4),5)+IF(AND(CL$144&gt;4,CL11=5),4)+IF(AND(CL$144&gt;4,CL11=6),3)+IF(AND(CL$144&gt;4,CL11=7),2)+IF(AND(CL$144&gt;4,CL11&gt;7),1)+IF(AND(CL$144=4,CL11=1),8)+IF(AND(CL$144=4,CL11=2),6)+IF(AND(CL$144=4,CL11=3),4)+IF(AND(CL$144=4,CL11=4),2)+IF(AND(CL$144=3,CL11=1),6)+IF(AND(CL$144=3,CL11=2),4)+IF(AND(CL$144=3,CL11=3),2)+IF(AND(CL$144=2,CL11=1),4)+IF(AND(CL$144=2,CL11=2),2)+IF(AND(CL$144=1,CL11=1),2)</f>
        <v>8</v>
      </c>
      <c r="CO11" s="7">
        <f>IF(AND(CL$144&gt;4,CM11=1),12)+IF(AND(CL$144&gt;4,CM11=2),8)+IF(AND(CL$144&gt;4,CM11=3),6)+IF(AND(CL$144&gt;4,CM11=4),5)+IF(AND(CL$144&gt;4,CM11=5),4)+IF(AND(CL$144&gt;4,CM11=6),3)+IF(AND(CL$144&gt;4,CM11=7),2)+IF(AND(CL$144&gt;4,CM11&gt;7),1)+IF(AND(CL$144=4,CM11=1),8)+IF(AND(CL$144=4,CM11=2),6)+IF(AND(CL$144=4,CM11=3),4)+IF(AND(CL$144=4,CM11=4),2)+IF(AND(CL$144=3,CM11=1),6)+IF(AND(CL$144=3,CM11=2),4)+IF(AND(CL$144=3,CM11=3),2)+IF(AND(CL$144=2,CM11=1),4)+IF(AND(CL$144=2,CM11=2),2)+IF(AND(CL$144=1,CM11=1),2)</f>
        <v>6</v>
      </c>
      <c r="CP11" s="2" t="s">
        <v>26</v>
      </c>
      <c r="CQ11" s="4">
        <f t="shared" ref="CQ11:CQ23" si="22">+CK11+CN11+CO11+CW11</f>
        <v>23</v>
      </c>
      <c r="CR11" s="11">
        <f t="shared" ref="CR11:CR23" si="23">CQ11+CB11</f>
        <v>93</v>
      </c>
      <c r="CS11" s="2">
        <v>28.172999999999998</v>
      </c>
      <c r="CT11" s="10">
        <v>27.96</v>
      </c>
      <c r="CU11" s="2" t="s">
        <v>26</v>
      </c>
      <c r="CV11" s="6"/>
      <c r="CW11" s="6">
        <v>3</v>
      </c>
      <c r="CX11" s="19">
        <f t="shared" ref="CX11:CX28" si="24">MIN(CH11,CI11,CS11,CT11)</f>
        <v>27.96</v>
      </c>
      <c r="CY11" s="2">
        <v>29.896000000000001</v>
      </c>
      <c r="CZ11" s="3">
        <v>1</v>
      </c>
      <c r="DA11" s="4">
        <f>IF(AND(DB$144&gt;4,CZ11=1),6)+IF(AND(DB$144&gt;4,CZ11=2),4)+IF(AND(DB$144&gt;4,CZ11=3),3)+IF(AND(DB$144&gt;4,CZ11=4),2)+IF(AND(DB$144&gt;4,CZ11=5),1)+IF(AND(DB$144&gt;4,CZ11&gt;5),1)+IF(AND(DB$144=4,CZ11=1),4)+IF(AND(DB$144=4,CZ11=2),3)+IF(AND(DB$144=4,CZ11=3),2)+IF(AND(DB$144=4,CZ11=4),1)+IF(AND(DB$144=3,CZ11=1),3)+IF(AND(DB$144=3,CZ11=2),2)+IF(AND(DB$144=3,CZ11=3),1)+IF(AND(DB$144=2,CZ11=1),2)+IF(AND(DB$144=2,CZ11=2),1)+IF(AND(DB$144=1,CZ11=1),1)</f>
        <v>4</v>
      </c>
      <c r="DB11" s="5">
        <v>1</v>
      </c>
      <c r="DC11" s="5">
        <v>2</v>
      </c>
      <c r="DD11" s="7">
        <f>IF(AND(DB$144&gt;4,DB11=1),12)+IF(AND(DB$144&gt;4,DB11=2),8)+IF(AND(DB$144&gt;4,DB11=3),6)+IF(AND(DB$144&gt;4,DB11=4),5)+IF(AND(DB$144&gt;4,DB11=5),4)+IF(AND(DB$144&gt;4,DB11=6),3)+IF(AND(DB$144&gt;4,DB11=7),2)+IF(AND(DB$144&gt;4,DB11&gt;7),1)+IF(AND(DB$144=4,DB11=1),8)+IF(AND(DB$144=4,DB11=2),6)+IF(AND(DB$144=4,DB11=3),4)+IF(AND(DB$144=4,DB11=4),2)+IF(AND(DB$144=3,DB11=1),6)+IF(AND(DB$144=3,DB11=2),4)+IF(AND(DB$144=3,DB11=3),2)+IF(AND(DB$144=2,DB11=1),4)+IF(AND(DB$144=2,DB11=2),2)+IF(AND(DB$144=1,DB11=1),2)</f>
        <v>8</v>
      </c>
      <c r="DE11" s="7">
        <f>IF(AND(DB$144&gt;4,DC11=1),12)+IF(AND(DB$144&gt;4,DC11=2),8)+IF(AND(DB$144&gt;4,DC11=3),6)+IF(AND(DB$144&gt;4,DC11=4),5)+IF(AND(DB$144&gt;4,DC11=5),4)+IF(AND(DB$144&gt;4,DC11=6),3)+IF(AND(DB$144&gt;4,DC11=7),2)+IF(AND(DB$144&gt;4,DC11&gt;7),1)+IF(AND(DB$144=4,DC11=1),8)+IF(AND(DB$144=4,DC11=2),6)+IF(AND(DB$144=4,DC11=3),4)+IF(AND(DB$144=4,DC11=4),2)+IF(AND(DB$144=3,DC11=1),6)+IF(AND(DB$144=3,DC11=2),4)+IF(AND(DB$144=3,DC11=3),2)+IF(AND(DB$144=2,DC11=1),4)+IF(AND(DB$144=2,DC11=2),2)+IF(AND(DB$144=1,DC11=1),2)</f>
        <v>6</v>
      </c>
      <c r="DF11" s="2" t="s">
        <v>26</v>
      </c>
      <c r="DG11" s="4">
        <f t="shared" ref="DG11:DG29" si="25">+DA11+DD11+DE11+DM11</f>
        <v>18</v>
      </c>
      <c r="DH11" s="11">
        <f t="shared" ref="DH11:DH29" si="26">DG11+CR11</f>
        <v>111</v>
      </c>
      <c r="DI11" s="2">
        <v>28.969000000000001</v>
      </c>
      <c r="DJ11" s="10">
        <v>29.873999999999999</v>
      </c>
      <c r="DK11" s="2" t="s">
        <v>26</v>
      </c>
      <c r="DL11" s="2"/>
      <c r="DM11" s="6"/>
      <c r="DN11" s="19">
        <f t="shared" ref="DN11:DN39" si="27">MIN(CX11,CY11,DI11,DJ11)</f>
        <v>27.96</v>
      </c>
    </row>
    <row r="12" spans="1:118">
      <c r="A12" s="13">
        <v>2</v>
      </c>
      <c r="B12" s="1" t="s">
        <v>179</v>
      </c>
      <c r="C12" s="2">
        <v>19962</v>
      </c>
      <c r="D12" s="1">
        <v>12</v>
      </c>
      <c r="E12" s="1" t="s">
        <v>28</v>
      </c>
      <c r="F12" s="57"/>
      <c r="G12" s="10"/>
      <c r="H12" s="3"/>
      <c r="I12" s="4"/>
      <c r="J12" s="5"/>
      <c r="K12" s="5"/>
      <c r="L12" s="7"/>
      <c r="M12" s="7"/>
      <c r="N12" s="2"/>
      <c r="O12" s="4"/>
      <c r="P12" s="11"/>
      <c r="Q12" s="2"/>
      <c r="R12" s="2"/>
      <c r="S12" s="2"/>
      <c r="T12" s="2"/>
      <c r="U12" s="6"/>
      <c r="V12" s="19"/>
      <c r="W12" s="10"/>
      <c r="X12" s="3"/>
      <c r="Y12" s="4"/>
      <c r="Z12" s="5"/>
      <c r="AA12" s="5"/>
      <c r="AB12" s="7"/>
      <c r="AC12" s="7"/>
      <c r="AD12" s="2"/>
      <c r="AE12" s="4"/>
      <c r="AF12" s="11"/>
      <c r="AG12" s="2"/>
      <c r="AH12" s="2"/>
      <c r="AI12" s="2"/>
      <c r="AJ12" s="2"/>
      <c r="AK12" s="6"/>
      <c r="AL12" s="19">
        <v>30.45</v>
      </c>
      <c r="AM12" s="10">
        <v>34.753999999999998</v>
      </c>
      <c r="AN12" s="3">
        <v>1</v>
      </c>
      <c r="AO12" s="4">
        <f>IF(AND(AP$145&gt;4,AN12=1),6)+IF(AND(AP$145&gt;4,AN12=2),4)+IF(AND(AP$145&gt;4,AN12=3),3)+IF(AND(AP$145&gt;4,AN12=4),2)+IF(AND(AP$145&gt;4,AN12=5),1)+IF(AND(AP$145&gt;4,AN12&gt;5),1)+IF(AND(AP$145=4,AN12=1),4)+IF(AND(AP$145=4,AN12=2),3)+IF(AND(AP$145=4,AN12=3),2)+IF(AND(AP$145=4,AN12=4),1)+IF(AND(AP$145=3,AN12=1),3)+IF(AND(AP$145=3,AN12=2),2)+IF(AND(AP$145=3,AN12=3),1)+IF(AND(AP$145=2,AN12=1),2)+IF(AND(AP$145=2,AN12=2),1)+IF(AND(AP$145=1,AN12=1),1)</f>
        <v>6</v>
      </c>
      <c r="AP12" s="5">
        <v>1</v>
      </c>
      <c r="AQ12" s="5">
        <v>2</v>
      </c>
      <c r="AR12" s="7">
        <f>IF(AND(AP$145&gt;4,AP12=1),12)+IF(AND(AP$145&gt;4,AP12=2),8)+IF(AND(AP$145&gt;4,AP12=3),6)+IF(AND(AP$145&gt;4,AP12=4),5)+IF(AND(AP$145&gt;4,AP12=5),4)+IF(AND(AP$145&gt;4,AP12=6),3)+IF(AND(AP$145&gt;4,AP12=7),2)+IF(AND(AP$145&gt;4,AP12&gt;7),1)+IF(AND(AP$145=4,AP12=1),8)+IF(AND(AP$145=4,AP12=2),6)+IF(AND(AP$145=4,AP12=3),4)+IF(AND(AP$145=4,AP12=4),2)+IF(AND(AP$145=3,AP12=1),6)+IF(AND(AP$145=3,AP12=2),4)+IF(AND(AP$145=3,AP12=3),2)+IF(AND(AP$145=2,AP12=1),4)+IF(AND(AP$145=2,AP12=2),2)+IF(AND(AP$145=1,AP12=1),2)</f>
        <v>12</v>
      </c>
      <c r="AS12" s="7">
        <f>IF(AND(AP$145&gt;4,AQ12=1),12)+IF(AND(AP$145&gt;4,AQ12=2),8)+IF(AND(AP$145&gt;4,AQ12=3),6)+IF(AND(AP$145&gt;4,AQ12=4),5)+IF(AND(AP$145&gt;4,AQ12=5),4)+IF(AND(AP$145&gt;4,AQ12=6),3)+IF(AND(AP$145&gt;4,AQ12=7),2)+IF(AND(AP$145&gt;4,AQ12&gt;7),1)+IF(AND(AP$145=4,AQ12=1),8)+IF(AND(AP$145=4,AQ12=2),6)+IF(AND(AP$145=4,AQ12=3),4)+IF(AND(AP$145=4,AQ12=4),2)+IF(AND(AP$145=3,AQ12=1),6)+IF(AND(AP$145=3,AQ12=2),4)+IF(AND(AP$145=3,AQ12=3),2)+IF(AND(AP$145=2,AQ12=1),4)+IF(AND(AP$145=2,AQ12=2),2)+IF(AND(AP$145=1,AQ12=1),2)</f>
        <v>8</v>
      </c>
      <c r="AT12" s="2" t="s">
        <v>31</v>
      </c>
      <c r="AU12" s="4">
        <f t="shared" si="13"/>
        <v>28</v>
      </c>
      <c r="AV12" s="11">
        <f t="shared" si="14"/>
        <v>28</v>
      </c>
      <c r="AW12" s="2">
        <v>30.329000000000001</v>
      </c>
      <c r="AX12" s="2">
        <v>29.777000000000001</v>
      </c>
      <c r="AY12" s="2" t="s">
        <v>31</v>
      </c>
      <c r="AZ12" s="2"/>
      <c r="BA12" s="6">
        <v>2</v>
      </c>
      <c r="BB12" s="19">
        <f t="shared" si="15"/>
        <v>29.777000000000001</v>
      </c>
      <c r="BC12" s="10">
        <v>31.901</v>
      </c>
      <c r="BD12" s="3">
        <v>1</v>
      </c>
      <c r="BE12" s="4">
        <f>IF(AND(BF$145&gt;4,BD12=1),6)+IF(AND(BF$145&gt;4,BD12=2),4)+IF(AND(BF$145&gt;4,BD12=3),3)+IF(AND(BF$145&gt;4,BD12=4),2)+IF(AND(BF$145&gt;4,BD12=5),1)+IF(AND(BF$145&gt;4,BD12&gt;5),1)+IF(AND(BF$145=4,BD12=1),4)+IF(AND(BF$145=4,BD12=2),3)+IF(AND(BF$145=4,BD12=3),2)+IF(AND(BF$145=4,BD12=4),1)+IF(AND(BF$145=3,BD12=1),3)+IF(AND(BF$145=3,BD12=2),2)+IF(AND(BF$145=3,BD12=3),1)+IF(AND(BF$145=2,BD12=1),2)+IF(AND(BF$145=2,BD12=2),1)+IF(AND(BF$145=1,BD12=1),1)</f>
        <v>6</v>
      </c>
      <c r="BF12" s="5">
        <v>2</v>
      </c>
      <c r="BG12" s="5">
        <v>3</v>
      </c>
      <c r="BH12" s="7">
        <f>IF(AND(BF$145&gt;4,BF12=1),12)+IF(AND(BF$145&gt;4,BF12=2),8)+IF(AND(BF$145&gt;4,BF12=3),6)+IF(AND(BF$145&gt;4,BF12=4),5)+IF(AND(BF$145&gt;4,BF12=5),4)+IF(AND(BF$145&gt;4,BF12=6),3)+IF(AND(BF$145&gt;4,BF12=7),2)+IF(AND(BF$145&gt;4,BF12&gt;7),1)+IF(AND(BF$145=4,BF12=1),8)+IF(AND(BF$145=4,BF12=2),6)+IF(AND(BF$145=4,BF12=3),4)+IF(AND(BF$145=4,BF12=4),2)+IF(AND(BF$145=3,BF12=1),6)+IF(AND(BF$145=3,BF12=2),4)+IF(AND(BF$145=3,BF12=3),2)+IF(AND(BF$145=2,BF12=1),4)+IF(AND(BF$145=2,BF12=2),2)+IF(AND(BF$145=1,BF12=1),2)</f>
        <v>8</v>
      </c>
      <c r="BI12" s="7">
        <f>IF(AND(BF$145&gt;4,BG12=1),12)+IF(AND(BF$145&gt;4,BG12=2),8)+IF(AND(BF$145&gt;4,BG12=3),6)+IF(AND(BF$145&gt;4,BG12=4),5)+IF(AND(BF$145&gt;4,BG12=5),4)+IF(AND(BF$145&gt;4,BG12=6),3)+IF(AND(BF$145&gt;4,BG12=7),2)+IF(AND(BF$145&gt;4,BG12&gt;7),1)+IF(AND(BF$145=4,BG12=1),8)+IF(AND(BF$145=4,BG12=2),6)+IF(AND(BF$145=4,BG12=3),4)+IF(AND(BF$145=4,BG12=4),2)+IF(AND(BF$145=3,BG12=1),6)+IF(AND(BF$145=3,BG12=2),4)+IF(AND(BF$145=3,BG12=3),2)+IF(AND(BF$145=2,BG12=1),4)+IF(AND(BF$145=2,BG12=2),2)+IF(AND(BF$145=1,BG12=1),2)</f>
        <v>6</v>
      </c>
      <c r="BJ12" s="2" t="s">
        <v>31</v>
      </c>
      <c r="BK12" s="4">
        <f t="shared" si="16"/>
        <v>21</v>
      </c>
      <c r="BL12" s="11">
        <f t="shared" si="17"/>
        <v>49</v>
      </c>
      <c r="BM12" s="2">
        <v>28.617000000000001</v>
      </c>
      <c r="BN12" s="2">
        <v>29.152000000000001</v>
      </c>
      <c r="BO12" s="2" t="s">
        <v>26</v>
      </c>
      <c r="BP12" s="8" t="s">
        <v>99</v>
      </c>
      <c r="BQ12" s="6">
        <v>1</v>
      </c>
      <c r="BR12" s="19">
        <f t="shared" si="18"/>
        <v>28.617000000000001</v>
      </c>
      <c r="BS12" s="10"/>
      <c r="BT12" s="3"/>
      <c r="BU12" s="4">
        <f>IF(AND(BV$144&gt;4,BT12=1),6)+IF(AND(BV$144&gt;4,BT12=2),4)+IF(AND(BV$144&gt;4,BT12=3),3)+IF(AND(BV$144&gt;4,BT12=4),2)+IF(AND(BV$144&gt;4,BT12=5),1)+IF(AND(BV$144&gt;4,BT12&gt;5),1)+IF(AND(BV$144=4,BT12=1),4)+IF(AND(BV$144=4,BT12=2),3)+IF(AND(BV$144=4,BT12=3),2)+IF(AND(BV$144=4,BT12=4),1)+IF(AND(BV$144=3,BT12=1),3)+IF(AND(BV$144=3,BT12=2),2)+IF(AND(BV$144=3,BT12=3),1)+IF(AND(BV$144=2,BT12=1),2)+IF(AND(BV$144=2,BT12=2),1)+IF(AND(BV$144=1,BT12=1),1)</f>
        <v>0</v>
      </c>
      <c r="BV12" s="5"/>
      <c r="BW12" s="5"/>
      <c r="BX12" s="7">
        <f>IF(AND(BV$144&gt;4,BV12=1),12)+IF(AND(BV$144&gt;4,BV12=2),8)+IF(AND(BV$144&gt;4,BV12=3),6)+IF(AND(BV$144&gt;4,BV12=4),5)+IF(AND(BV$144&gt;4,BV12=5),4)+IF(AND(BV$144&gt;4,BV12=6),3)+IF(AND(BV$144&gt;4,BV12=7),2)+IF(AND(BV$144&gt;4,BV12&gt;7),1)+IF(AND(BV$144=4,BV12=1),8)+IF(AND(BV$144=4,BV12=2),6)+IF(AND(BV$144=4,BV12=3),4)+IF(AND(BV$144=4,BV12=4),2)+IF(AND(BV$144=3,BV12=1),6)+IF(AND(BV$144=3,BV12=2),4)+IF(AND(BV$144=3,BV12=3),2)+IF(AND(BV$144=2,BV12=1),4)+IF(AND(BV$144=2,BV12=2),2)+IF(AND(BV$144=1,BV12=1),2)</f>
        <v>0</v>
      </c>
      <c r="BY12" s="7">
        <f>IF(AND(BV$144&gt;4,BW12=1),12)+IF(AND(BV$144&gt;4,BW12=2),8)+IF(AND(BV$144&gt;4,BW12=3),6)+IF(AND(BV$144&gt;4,BW12=4),5)+IF(AND(BV$144&gt;4,BW12=5),4)+IF(AND(BV$144&gt;4,BW12=6),3)+IF(AND(BV$144&gt;4,BW12=7),2)+IF(AND(BV$144&gt;4,BW12&gt;7),1)+IF(AND(BV$144=4,BW12=1),8)+IF(AND(BV$144=4,BW12=2),6)+IF(AND(BV$144=4,BW12=3),4)+IF(AND(BV$144=4,BW12=4),2)+IF(AND(BV$144=3,BW12=1),6)+IF(AND(BV$144=3,BW12=2),4)+IF(AND(BV$144=3,BW12=3),2)+IF(AND(BV$144=2,BW12=1),4)+IF(AND(BV$144=2,BW12=2),2)+IF(AND(BV$144=1,BW12=1),2)</f>
        <v>0</v>
      </c>
      <c r="BZ12" s="2" t="s">
        <v>26</v>
      </c>
      <c r="CA12" s="4">
        <f t="shared" si="19"/>
        <v>0</v>
      </c>
      <c r="CB12" s="11">
        <f t="shared" si="20"/>
        <v>49</v>
      </c>
      <c r="CC12" s="2"/>
      <c r="CD12" s="2"/>
      <c r="CE12" s="2" t="s">
        <v>26</v>
      </c>
      <c r="CF12" s="6"/>
      <c r="CG12" s="6"/>
      <c r="CH12" s="19">
        <f t="shared" si="21"/>
        <v>28.617000000000001</v>
      </c>
      <c r="CI12" s="10"/>
      <c r="CJ12" s="3"/>
      <c r="CK12" s="4">
        <f>IF(AND(CL$144&gt;4,CJ12=1),6)+IF(AND(CL$144&gt;4,CJ12=2),4)+IF(AND(CL$144&gt;4,CJ12=3),3)+IF(AND(CL$144&gt;4,CJ12=4),2)+IF(AND(CL$144&gt;4,CJ12=5),1)+IF(AND(CL$144&gt;4,CJ12&gt;5),1)+IF(AND(CL$144=4,CJ12=1),4)+IF(AND(CL$144=4,CJ12=2),3)+IF(AND(CL$144=4,CJ12=3),2)+IF(AND(CL$144=4,CJ12=4),1)+IF(AND(CL$144=3,CJ12=1),3)+IF(AND(CL$144=3,CJ12=2),2)+IF(AND(CL$144=3,CJ12=3),1)+IF(AND(CL$144=2,CJ12=1),2)+IF(AND(CL$144=2,CJ12=2),1)+IF(AND(CL$144=1,CJ12=1),1)</f>
        <v>0</v>
      </c>
      <c r="CL12" s="5"/>
      <c r="CM12" s="5"/>
      <c r="CN12" s="7">
        <f>IF(AND(CL$144&gt;4,CL12=1),12)+IF(AND(CL$144&gt;4,CL12=2),8)+IF(AND(CL$144&gt;4,CL12=3),6)+IF(AND(CL$144&gt;4,CL12=4),5)+IF(AND(CL$144&gt;4,CL12=5),4)+IF(AND(CL$144&gt;4,CL12=6),3)+IF(AND(CL$144&gt;4,CL12=7),2)+IF(AND(CL$144&gt;4,CL12&gt;7),1)+IF(AND(CL$144=4,CL12=1),8)+IF(AND(CL$144=4,CL12=2),6)+IF(AND(CL$144=4,CL12=3),4)+IF(AND(CL$144=4,CL12=4),2)+IF(AND(CL$144=3,CL12=1),6)+IF(AND(CL$144=3,CL12=2),4)+IF(AND(CL$144=3,CL12=3),2)+IF(AND(CL$144=2,CL12=1),4)+IF(AND(CL$144=2,CL12=2),2)+IF(AND(CL$144=1,CL12=1),2)</f>
        <v>0</v>
      </c>
      <c r="CO12" s="7">
        <f>IF(AND(CL$144&gt;4,CM12=1),12)+IF(AND(CL$144&gt;4,CM12=2),8)+IF(AND(CL$144&gt;4,CM12=3),6)+IF(AND(CL$144&gt;4,CM12=4),5)+IF(AND(CL$144&gt;4,CM12=5),4)+IF(AND(CL$144&gt;4,CM12=6),3)+IF(AND(CL$144&gt;4,CM12=7),2)+IF(AND(CL$144&gt;4,CM12&gt;7),1)+IF(AND(CL$144=4,CM12=1),8)+IF(AND(CL$144=4,CM12=2),6)+IF(AND(CL$144=4,CM12=3),4)+IF(AND(CL$144=4,CM12=4),2)+IF(AND(CL$144=3,CM12=1),6)+IF(AND(CL$144=3,CM12=2),4)+IF(AND(CL$144=3,CM12=3),2)+IF(AND(CL$144=2,CM12=1),4)+IF(AND(CL$144=2,CM12=2),2)+IF(AND(CL$144=1,CM12=1),2)</f>
        <v>0</v>
      </c>
      <c r="CP12" s="2" t="s">
        <v>26</v>
      </c>
      <c r="CQ12" s="4">
        <f t="shared" si="22"/>
        <v>0</v>
      </c>
      <c r="CR12" s="11">
        <f t="shared" si="23"/>
        <v>49</v>
      </c>
      <c r="CS12" s="2"/>
      <c r="CT12" s="2"/>
      <c r="CU12" s="2" t="s">
        <v>26</v>
      </c>
      <c r="CV12" s="6"/>
      <c r="CW12" s="6"/>
      <c r="CX12" s="19">
        <f t="shared" si="24"/>
        <v>28.617000000000001</v>
      </c>
      <c r="CY12" s="10">
        <v>30.033999999999999</v>
      </c>
      <c r="CZ12" s="3">
        <v>2</v>
      </c>
      <c r="DA12" s="4">
        <f>IF(AND(DB$144&gt;4,CZ12=1),6)+IF(AND(DB$144&gt;4,CZ12=2),4)+IF(AND(DB$144&gt;4,CZ12=3),3)+IF(AND(DB$144&gt;4,CZ12=4),2)+IF(AND(DB$144&gt;4,CZ12=5),1)+IF(AND(DB$144&gt;4,CZ12&gt;5),1)+IF(AND(DB$144=4,CZ12=1),4)+IF(AND(DB$144=4,CZ12=2),3)+IF(AND(DB$144=4,CZ12=3),2)+IF(AND(DB$144=4,CZ12=4),1)+IF(AND(DB$144=3,CZ12=1),3)+IF(AND(DB$144=3,CZ12=2),2)+IF(AND(DB$144=3,CZ12=3),1)+IF(AND(DB$144=2,CZ12=1),2)+IF(AND(DB$144=2,CZ12=2),1)+IF(AND(DB$144=1,CZ12=1),1)</f>
        <v>3</v>
      </c>
      <c r="DB12" s="5">
        <v>2</v>
      </c>
      <c r="DC12" s="5">
        <v>1</v>
      </c>
      <c r="DD12" s="7">
        <f>IF(AND(DB$144&gt;4,DB12=1),12)+IF(AND(DB$144&gt;4,DB12=2),8)+IF(AND(DB$144&gt;4,DB12=3),6)+IF(AND(DB$144&gt;4,DB12=4),5)+IF(AND(DB$144&gt;4,DB12=5),4)+IF(AND(DB$144&gt;4,DB12=6),3)+IF(AND(DB$144&gt;4,DB12=7),2)+IF(AND(DB$144&gt;4,DB12&gt;7),1)+IF(AND(DB$144=4,DB12=1),8)+IF(AND(DB$144=4,DB12=2),6)+IF(AND(DB$144=4,DB12=3),4)+IF(AND(DB$144=4,DB12=4),2)+IF(AND(DB$144=3,DB12=1),6)+IF(AND(DB$144=3,DB12=2),4)+IF(AND(DB$144=3,DB12=3),2)+IF(AND(DB$144=2,DB12=1),4)+IF(AND(DB$144=2,DB12=2),2)+IF(AND(DB$144=1,DB12=1),2)</f>
        <v>6</v>
      </c>
      <c r="DE12" s="7">
        <f>IF(AND(DB$144&gt;4,DC12=1),12)+IF(AND(DB$144&gt;4,DC12=2),8)+IF(AND(DB$144&gt;4,DC12=3),6)+IF(AND(DB$144&gt;4,DC12=4),5)+IF(AND(DB$144&gt;4,DC12=5),4)+IF(AND(DB$144&gt;4,DC12=6),3)+IF(AND(DB$144&gt;4,DC12=7),2)+IF(AND(DB$144&gt;4,DC12&gt;7),1)+IF(AND(DB$144=4,DC12=1),8)+IF(AND(DB$144=4,DC12=2),6)+IF(AND(DB$144=4,DC12=3),4)+IF(AND(DB$144=4,DC12=4),2)+IF(AND(DB$144=3,DC12=1),6)+IF(AND(DB$144=3,DC12=2),4)+IF(AND(DB$144=3,DC12=3),2)+IF(AND(DB$144=2,DC12=1),4)+IF(AND(DB$144=2,DC12=2),2)+IF(AND(DB$144=1,DC12=1),2)</f>
        <v>8</v>
      </c>
      <c r="DF12" s="2" t="s">
        <v>26</v>
      </c>
      <c r="DG12" s="4">
        <f t="shared" si="25"/>
        <v>17</v>
      </c>
      <c r="DH12" s="11">
        <f t="shared" si="26"/>
        <v>66</v>
      </c>
      <c r="DI12" s="2">
        <v>29.741</v>
      </c>
      <c r="DJ12" s="2">
        <v>29.995999999999999</v>
      </c>
      <c r="DK12" s="2" t="s">
        <v>26</v>
      </c>
      <c r="DL12" s="2"/>
      <c r="DM12" s="6"/>
      <c r="DN12" s="19">
        <f t="shared" si="27"/>
        <v>28.617000000000001</v>
      </c>
    </row>
    <row r="13" spans="1:118">
      <c r="A13" s="13">
        <v>1</v>
      </c>
      <c r="B13" s="1" t="s">
        <v>71</v>
      </c>
      <c r="C13" s="2">
        <v>38296</v>
      </c>
      <c r="D13" s="1">
        <v>651</v>
      </c>
      <c r="E13" s="1" t="s">
        <v>65</v>
      </c>
      <c r="F13" s="57">
        <v>29.622</v>
      </c>
      <c r="G13" s="2">
        <v>31.728000000000002</v>
      </c>
      <c r="H13" s="3">
        <v>3</v>
      </c>
      <c r="I13" s="4">
        <f>IF(AND(J$145&gt;4,H13=1),6)+IF(AND(J$145&gt;4,H13=2),4)+IF(AND(J$145&gt;4,H13=3),3)+IF(AND(J$145&gt;4,H13=4),2)+IF(AND(J$145&gt;4,H13=5),1)+IF(AND(J$145&gt;4,H13&gt;5),1)+IF(AND(J$145=4,H13=1),4)+IF(AND(J$145=4,H13=2),3)+IF(AND(J$145=4,H13=3),2)+IF(AND(J$145=4,H13=4),1)+IF(AND(J$145=3,H13=1),3)+IF(AND(J$145=3,H13=2),2)+IF(AND(J$145=3,H13=3),1)+IF(AND(J$145=2,H13=1),2)+IF(AND(J$145=2,H13=2),1)+IF(AND(J$145=1,H13=1),1)</f>
        <v>1</v>
      </c>
      <c r="J13" s="5">
        <v>2</v>
      </c>
      <c r="K13" s="5">
        <v>3</v>
      </c>
      <c r="L13" s="7">
        <f>IF(AND(J$145&gt;4,J13=1),12)+IF(AND(J$145&gt;4,J13=2),8)+IF(AND(J$145&gt;4,J13=3),6)+IF(AND(J$145&gt;4,J13=4),5)+IF(AND(J$145&gt;4,J13=5),4)+IF(AND(J$145&gt;4,J13=6),3)+IF(AND(J$145&gt;4,J13=7),2)+IF(AND(J$145&gt;4,J13&gt;7),1)+IF(AND(J$145=4,J13=1),8)+IF(AND(J$145=4,J13=2),6)+IF(AND(J$145=4,J13=3),4)+IF(AND(J$145=4,J13=4),2)+IF(AND(J$145=3,J13=1),6)+IF(AND(J$145=3,J13=2),4)+IF(AND(J$145=3,J13=3),2)+IF(AND(J$145=2,J13=1),4)+IF(AND(J$145=2,J13=2),2)+IF(AND(J$145=1,J13=1),2)</f>
        <v>4</v>
      </c>
      <c r="M13" s="7">
        <f>IF(AND(J$145&gt;4,K13=1),12)+IF(AND(J$145&gt;4,K13=2),8)+IF(AND(J$145&gt;4,K13=3),6)+IF(AND(J$145&gt;4,K13=4),5)+IF(AND(J$145&gt;4,K13=5),4)+IF(AND(J$145&gt;4,K13=6),3)+IF(AND(J$145&gt;4,K13=7),2)+IF(AND(J$145&gt;4,K13&gt;7),1)+IF(AND(J$145=4,K13=1),8)+IF(AND(J$145=4,K13=2),6)+IF(AND(J$145=4,K13=3),4)+IF(AND(J$145=4,K13=4),2)+IF(AND(J$145=3,K13=1),6)+IF(AND(J$145=3,K13=2),4)+IF(AND(J$145=3,K13=3),2)+IF(AND(J$145=2,K13=1),4)+IF(AND(J$145=2,K13=2),2)+IF(AND(J$145=1,K13=1),2)</f>
        <v>2</v>
      </c>
      <c r="N13" s="2" t="s">
        <v>31</v>
      </c>
      <c r="O13" s="4">
        <f>+I13+L13+M13+U13</f>
        <v>7</v>
      </c>
      <c r="P13" s="11">
        <f>O13</f>
        <v>7</v>
      </c>
      <c r="Q13" s="2">
        <v>29.797000000000001</v>
      </c>
      <c r="R13" s="2">
        <v>32.497999999999998</v>
      </c>
      <c r="S13" s="2" t="s">
        <v>31</v>
      </c>
      <c r="T13" s="2"/>
      <c r="U13" s="6"/>
      <c r="V13" s="19">
        <f>MIN(F13,G13,Q13,R13)</f>
        <v>29.622</v>
      </c>
      <c r="W13" s="2"/>
      <c r="X13" s="3"/>
      <c r="Y13" s="4">
        <f>IF(AND(Z$145&gt;4,X13=1),6)+IF(AND(Z$145&gt;4,X13=2),4)+IF(AND(Z$145&gt;4,X13=3),3)+IF(AND(Z$145&gt;4,X13=4),2)+IF(AND(Z$145&gt;4,X13=5),1)+IF(AND(Z$145&gt;4,X13&gt;5),1)+IF(AND(Z$145=4,X13=1),4)+IF(AND(Z$145=4,X13=2),3)+IF(AND(Z$145=4,X13=3),2)+IF(AND(Z$145=4,X13=4),1)+IF(AND(Z$145=3,X13=1),3)+IF(AND(Z$145=3,X13=2),2)+IF(AND(Z$145=3,X13=3),1)+IF(AND(Z$145=2,X13=1),2)+IF(AND(Z$145=2,X13=2),1)+IF(AND(Z$145=1,X13=1),1)</f>
        <v>0</v>
      </c>
      <c r="Z13" s="5"/>
      <c r="AA13" s="5"/>
      <c r="AB13" s="7">
        <f>IF(AND(Z$145&gt;4,Z13=1),12)+IF(AND(Z$145&gt;4,Z13=2),8)+IF(AND(Z$145&gt;4,Z13=3),6)+IF(AND(Z$145&gt;4,Z13=4),5)+IF(AND(Z$145&gt;4,Z13=5),4)+IF(AND(Z$145&gt;4,Z13=6),3)+IF(AND(Z$145&gt;4,Z13=7),2)+IF(AND(Z$145&gt;4,Z13&gt;7),1)+IF(AND(Z$145=4,Z13=1),8)+IF(AND(Z$145=4,Z13=2),6)+IF(AND(Z$145=4,Z13=3),4)+IF(AND(Z$145=4,Z13=4),2)+IF(AND(Z$145=3,Z13=1),6)+IF(AND(Z$145=3,Z13=2),4)+IF(AND(Z$145=3,Z13=3),2)+IF(AND(Z$145=2,Z13=1),4)+IF(AND(Z$145=2,Z13=2),2)+IF(AND(Z$145=1,Z13=1),2)</f>
        <v>0</v>
      </c>
      <c r="AC13" s="7">
        <f>IF(AND(Z$145&gt;4,AA13=1),12)+IF(AND(Z$145&gt;4,AA13=2),8)+IF(AND(Z$145&gt;4,AA13=3),6)+IF(AND(Z$145&gt;4,AA13=4),5)+IF(AND(Z$145&gt;4,AA13=5),4)+IF(AND(Z$145&gt;4,AA13=6),3)+IF(AND(Z$145&gt;4,AA13=7),2)+IF(AND(Z$145&gt;4,AA13&gt;7),1)+IF(AND(Z$145=4,AA13=1),8)+IF(AND(Z$145=4,AA13=2),6)+IF(AND(Z$145=4,AA13=3),4)+IF(AND(Z$145=4,AA13=4),2)+IF(AND(Z$145=3,AA13=1),6)+IF(AND(Z$145=3,AA13=2),4)+IF(AND(Z$145=3,AA13=3),2)+IF(AND(Z$145=2,AA13=1),4)+IF(AND(Z$145=2,AA13=2),2)+IF(AND(Z$145=1,AA13=1),2)</f>
        <v>0</v>
      </c>
      <c r="AD13" s="2" t="s">
        <v>31</v>
      </c>
      <c r="AE13" s="4">
        <f>+Y13+AB13+AC13+AK13</f>
        <v>0</v>
      </c>
      <c r="AF13" s="11">
        <f>AE13+P13</f>
        <v>7</v>
      </c>
      <c r="AG13" s="2">
        <v>30.652999999999999</v>
      </c>
      <c r="AH13" s="2"/>
      <c r="AI13" s="2" t="s">
        <v>31</v>
      </c>
      <c r="AJ13" s="2"/>
      <c r="AK13" s="6"/>
      <c r="AL13" s="19">
        <f>MIN(V13,W13,AG13,AH13)</f>
        <v>29.622</v>
      </c>
      <c r="AM13" s="2">
        <v>37.984000000000002</v>
      </c>
      <c r="AN13" s="3">
        <v>3</v>
      </c>
      <c r="AO13" s="4">
        <f>IF(AND(AP$145&gt;4,AN13=1),6)+IF(AND(AP$145&gt;4,AN13=2),4)+IF(AND(AP$145&gt;4,AN13=3),3)+IF(AND(AP$145&gt;4,AN13=4),2)+IF(AND(AP$145&gt;4,AN13=5),1)+IF(AND(AP$145&gt;4,AN13&gt;5),1)+IF(AND(AP$145=4,AN13=1),4)+IF(AND(AP$145=4,AN13=2),3)+IF(AND(AP$145=4,AN13=3),2)+IF(AND(AP$145=4,AN13=4),1)+IF(AND(AP$145=3,AN13=1),3)+IF(AND(AP$145=3,AN13=2),2)+IF(AND(AP$145=3,AN13=3),1)+IF(AND(AP$145=2,AN13=1),2)+IF(AND(AP$145=2,AN13=2),1)+IF(AND(AP$145=1,AN13=1),1)</f>
        <v>3</v>
      </c>
      <c r="AP13" s="5">
        <v>3</v>
      </c>
      <c r="AQ13" s="5">
        <v>1</v>
      </c>
      <c r="AR13" s="7">
        <f>IF(AND(AP$145&gt;4,AP13=1),12)+IF(AND(AP$145&gt;4,AP13=2),8)+IF(AND(AP$145&gt;4,AP13=3),6)+IF(AND(AP$145&gt;4,AP13=4),5)+IF(AND(AP$145&gt;4,AP13=5),4)+IF(AND(AP$145&gt;4,AP13=6),3)+IF(AND(AP$145&gt;4,AP13=7),2)+IF(AND(AP$145&gt;4,AP13&gt;7),1)+IF(AND(AP$145=4,AP13=1),8)+IF(AND(AP$145=4,AP13=2),6)+IF(AND(AP$145=4,AP13=3),4)+IF(AND(AP$145=4,AP13=4),2)+IF(AND(AP$145=3,AP13=1),6)+IF(AND(AP$145=3,AP13=2),4)+IF(AND(AP$145=3,AP13=3),2)+IF(AND(AP$145=2,AP13=1),4)+IF(AND(AP$145=2,AP13=2),2)+IF(AND(AP$145=1,AP13=1),2)</f>
        <v>6</v>
      </c>
      <c r="AS13" s="7">
        <f>IF(AND(AP$145&gt;4,AQ13=1),12)+IF(AND(AP$145&gt;4,AQ13=2),8)+IF(AND(AP$145&gt;4,AQ13=3),6)+IF(AND(AP$145&gt;4,AQ13=4),5)+IF(AND(AP$145&gt;4,AQ13=5),4)+IF(AND(AP$145&gt;4,AQ13=6),3)+IF(AND(AP$145&gt;4,AQ13=7),2)+IF(AND(AP$145&gt;4,AQ13&gt;7),1)+IF(AND(AP$145=4,AQ13=1),8)+IF(AND(AP$145=4,AQ13=2),6)+IF(AND(AP$145=4,AQ13=3),4)+IF(AND(AP$145=4,AQ13=4),2)+IF(AND(AP$145=3,AQ13=1),6)+IF(AND(AP$145=3,AQ13=2),4)+IF(AND(AP$145=3,AQ13=3),2)+IF(AND(AP$145=2,AQ13=1),4)+IF(AND(AP$145=2,AQ13=2),2)+IF(AND(AP$145=1,AQ13=1),2)</f>
        <v>12</v>
      </c>
      <c r="AT13" s="2" t="s">
        <v>31</v>
      </c>
      <c r="AU13" s="4">
        <f t="shared" si="13"/>
        <v>22</v>
      </c>
      <c r="AV13" s="11">
        <f t="shared" si="14"/>
        <v>29</v>
      </c>
      <c r="AW13" s="2">
        <v>30.146000000000001</v>
      </c>
      <c r="AX13" s="2">
        <v>29.355</v>
      </c>
      <c r="AY13" s="2" t="s">
        <v>31</v>
      </c>
      <c r="AZ13" s="8" t="s">
        <v>97</v>
      </c>
      <c r="BA13" s="6">
        <v>1</v>
      </c>
      <c r="BB13" s="19">
        <f t="shared" si="15"/>
        <v>29.355</v>
      </c>
      <c r="BC13" s="2">
        <v>32.631999999999998</v>
      </c>
      <c r="BD13" s="3">
        <v>4</v>
      </c>
      <c r="BE13" s="4">
        <f>IF(AND(BF$145&gt;4,BD13=1),6)+IF(AND(BF$145&gt;4,BD13=2),4)+IF(AND(BF$145&gt;4,BD13=3),3)+IF(AND(BF$145&gt;4,BD13=4),2)+IF(AND(BF$145&gt;4,BD13=5),1)+IF(AND(BF$145&gt;4,BD13&gt;5),1)+IF(AND(BF$145=4,BD13=1),4)+IF(AND(BF$145=4,BD13=2),3)+IF(AND(BF$145=4,BD13=3),2)+IF(AND(BF$145=4,BD13=4),1)+IF(AND(BF$145=3,BD13=1),3)+IF(AND(BF$145=3,BD13=2),2)+IF(AND(BF$145=3,BD13=3),1)+IF(AND(BF$145=2,BD13=1),2)+IF(AND(BF$145=2,BD13=2),1)+IF(AND(BF$145=1,BD13=1),1)</f>
        <v>2</v>
      </c>
      <c r="BF13" s="5">
        <v>5</v>
      </c>
      <c r="BG13" s="5">
        <v>2</v>
      </c>
      <c r="BH13" s="7">
        <f>IF(AND(BF$145&gt;4,BF13=1),12)+IF(AND(BF$145&gt;4,BF13=2),8)+IF(AND(BF$145&gt;4,BF13=3),6)+IF(AND(BF$145&gt;4,BF13=4),5)+IF(AND(BF$145&gt;4,BF13=5),4)+IF(AND(BF$145&gt;4,BF13=6),3)+IF(AND(BF$145&gt;4,BF13=7),2)+IF(AND(BF$145&gt;4,BF13&gt;7),1)+IF(AND(BF$145=4,BF13=1),8)+IF(AND(BF$145=4,BF13=2),6)+IF(AND(BF$145=4,BF13=3),4)+IF(AND(BF$145=4,BF13=4),2)+IF(AND(BF$145=3,BF13=1),6)+IF(AND(BF$145=3,BF13=2),4)+IF(AND(BF$145=3,BF13=3),2)+IF(AND(BF$145=2,BF13=1),4)+IF(AND(BF$145=2,BF13=2),2)+IF(AND(BF$145=1,BF13=1),2)</f>
        <v>4</v>
      </c>
      <c r="BI13" s="7">
        <f>IF(AND(BF$145&gt;4,BG13=1),12)+IF(AND(BF$145&gt;4,BG13=2),8)+IF(AND(BF$145&gt;4,BG13=3),6)+IF(AND(BF$145&gt;4,BG13=4),5)+IF(AND(BF$145&gt;4,BG13=5),4)+IF(AND(BF$145&gt;4,BG13=6),3)+IF(AND(BF$145&gt;4,BG13=7),2)+IF(AND(BF$145&gt;4,BG13&gt;7),1)+IF(AND(BF$145=4,BG13=1),8)+IF(AND(BF$145=4,BG13=2),6)+IF(AND(BF$145=4,BG13=3),4)+IF(AND(BF$145=4,BG13=4),2)+IF(AND(BF$145=3,BG13=1),6)+IF(AND(BF$145=3,BG13=2),4)+IF(AND(BF$145=3,BG13=3),2)+IF(AND(BF$145=2,BG13=1),4)+IF(AND(BF$145=2,BG13=2),2)+IF(AND(BF$145=1,BG13=1),2)</f>
        <v>8</v>
      </c>
      <c r="BJ13" s="2" t="s">
        <v>31</v>
      </c>
      <c r="BK13" s="4">
        <f t="shared" si="16"/>
        <v>14</v>
      </c>
      <c r="BL13" s="11">
        <f t="shared" si="17"/>
        <v>43</v>
      </c>
      <c r="BM13" s="10">
        <v>29.61</v>
      </c>
      <c r="BN13" s="2">
        <v>29.597999999999999</v>
      </c>
      <c r="BO13" s="2" t="s">
        <v>31</v>
      </c>
      <c r="BP13" s="2" t="s">
        <v>97</v>
      </c>
      <c r="BQ13" s="6"/>
      <c r="BR13" s="19">
        <f t="shared" si="18"/>
        <v>29.355</v>
      </c>
      <c r="BS13" s="2"/>
      <c r="BT13" s="3"/>
      <c r="BU13" s="4">
        <f>IF(AND(BV$145&gt;4,BT13=1),6)+IF(AND(BV$145&gt;4,BT13=2),4)+IF(AND(BV$145&gt;4,BT13=3),3)+IF(AND(BV$145&gt;4,BT13=4),2)+IF(AND(BV$145&gt;4,BT13=5),1)+IF(AND(BV$145&gt;4,BT13&gt;5),1)+IF(AND(BV$145=4,BT13=1),4)+IF(AND(BV$145=4,BT13=2),3)+IF(AND(BV$145=4,BT13=3),2)+IF(AND(BV$145=4,BT13=4),1)+IF(AND(BV$145=3,BT13=1),3)+IF(AND(BV$145=3,BT13=2),2)+IF(AND(BV$145=3,BT13=3),1)+IF(AND(BV$145=2,BT13=1),2)+IF(AND(BV$145=2,BT13=2),1)+IF(AND(BV$145=1,BT13=1),1)</f>
        <v>0</v>
      </c>
      <c r="BV13" s="5"/>
      <c r="BW13" s="5"/>
      <c r="BX13" s="7">
        <f>IF(AND(BV$145&gt;4,BV13=1),12)+IF(AND(BV$145&gt;4,BV13=2),8)+IF(AND(BV$145&gt;4,BV13=3),6)+IF(AND(BV$145&gt;4,BV13=4),5)+IF(AND(BV$145&gt;4,BV13=5),4)+IF(AND(BV$145&gt;4,BV13=6),3)+IF(AND(BV$145&gt;4,BV13=7),2)+IF(AND(BV$145&gt;4,BV13&gt;7),1)+IF(AND(BV$145=4,BV13=1),8)+IF(AND(BV$145=4,BV13=2),6)+IF(AND(BV$145=4,BV13=3),4)+IF(AND(BV$145=4,BV13=4),2)+IF(AND(BV$145=3,BV13=1),6)+IF(AND(BV$145=3,BV13=2),4)+IF(AND(BV$145=3,BV13=3),2)+IF(AND(BV$145=2,BV13=1),4)+IF(AND(BV$145=2,BV13=2),2)+IF(AND(BV$145=1,BV13=1),2)</f>
        <v>0</v>
      </c>
      <c r="BY13" s="7">
        <f>IF(AND(BV$145&gt;4,BW13=1),12)+IF(AND(BV$145&gt;4,BW13=2),8)+IF(AND(BV$145&gt;4,BW13=3),6)+IF(AND(BV$145&gt;4,BW13=4),5)+IF(AND(BV$145&gt;4,BW13=5),4)+IF(AND(BV$145&gt;4,BW13=6),3)+IF(AND(BV$145&gt;4,BW13=7),2)+IF(AND(BV$145&gt;4,BW13&gt;7),1)+IF(AND(BV$145=4,BW13=1),8)+IF(AND(BV$145=4,BW13=2),6)+IF(AND(BV$145=4,BW13=3),4)+IF(AND(BV$145=4,BW13=4),2)+IF(AND(BV$145=3,BW13=1),6)+IF(AND(BV$145=3,BW13=2),4)+IF(AND(BV$145=3,BW13=3),2)+IF(AND(BV$145=2,BW13=1),4)+IF(AND(BV$145=2,BW13=2),2)+IF(AND(BV$145=1,BW13=1),2)</f>
        <v>0</v>
      </c>
      <c r="BZ13" s="2" t="s">
        <v>31</v>
      </c>
      <c r="CA13" s="4">
        <f t="shared" si="19"/>
        <v>0</v>
      </c>
      <c r="CB13" s="11">
        <f t="shared" si="20"/>
        <v>43</v>
      </c>
      <c r="CC13" s="10"/>
      <c r="CD13" s="2"/>
      <c r="CE13" s="2" t="s">
        <v>31</v>
      </c>
      <c r="CF13" s="2" t="s">
        <v>97</v>
      </c>
      <c r="CG13" s="6"/>
      <c r="CH13" s="19">
        <f t="shared" si="21"/>
        <v>29.355</v>
      </c>
      <c r="CI13" s="2">
        <v>32.264000000000003</v>
      </c>
      <c r="CJ13" s="3">
        <v>1</v>
      </c>
      <c r="CK13" s="4">
        <f>IF(AND(CL$145&gt;4,CJ13=1),6)+IF(AND(CL$145&gt;4,CJ13=2),4)+IF(AND(CL$145&gt;4,CJ13=3),3)+IF(AND(CL$145&gt;4,CJ13=4),2)+IF(AND(CL$145&gt;4,CJ13=5),1)+IF(AND(CL$145&gt;4,CJ13&gt;5),1)+IF(AND(CL$145=4,CJ13=1),4)+IF(AND(CL$145=4,CJ13=2),3)+IF(AND(CL$145=4,CJ13=3),2)+IF(AND(CL$145=4,CJ13=4),1)+IF(AND(CL$145=3,CJ13=1),3)+IF(AND(CL$145=3,CJ13=2),2)+IF(AND(CL$145=3,CJ13=3),1)+IF(AND(CL$145=2,CJ13=1),2)+IF(AND(CL$145=2,CJ13=2),1)+IF(AND(CL$145=1,CJ13=1),1)</f>
        <v>3</v>
      </c>
      <c r="CL13" s="5">
        <v>1</v>
      </c>
      <c r="CM13" s="5">
        <v>1</v>
      </c>
      <c r="CN13" s="7">
        <f>IF(AND(CL$145&gt;4,CL13=1),12)+IF(AND(CL$145&gt;4,CL13=2),8)+IF(AND(CL$145&gt;4,CL13=3),6)+IF(AND(CL$145&gt;4,CL13=4),5)+IF(AND(CL$145&gt;4,CL13=5),4)+IF(AND(CL$145&gt;4,CL13=6),3)+IF(AND(CL$145&gt;4,CL13=7),2)+IF(AND(CL$145&gt;4,CL13&gt;7),1)+IF(AND(CL$145=4,CL13=1),8)+IF(AND(CL$145=4,CL13=2),6)+IF(AND(CL$145=4,CL13=3),4)+IF(AND(CL$145=4,CL13=4),2)+IF(AND(CL$145=3,CL13=1),6)+IF(AND(CL$145=3,CL13=2),4)+IF(AND(CL$145=3,CL13=3),2)+IF(AND(CL$145=2,CL13=1),4)+IF(AND(CL$145=2,CL13=2),2)+IF(AND(CL$145=1,CL13=1),2)</f>
        <v>6</v>
      </c>
      <c r="CO13" s="7">
        <f>IF(AND(CL$145&gt;4,CM13=1),12)+IF(AND(CL$145&gt;4,CM13=2),8)+IF(AND(CL$145&gt;4,CM13=3),6)+IF(AND(CL$145&gt;4,CM13=4),5)+IF(AND(CL$145&gt;4,CM13=5),4)+IF(AND(CL$145&gt;4,CM13=6),3)+IF(AND(CL$145&gt;4,CM13=7),2)+IF(AND(CL$145&gt;4,CM13&gt;7),1)+IF(AND(CL$145=4,CM13=1),8)+IF(AND(CL$145=4,CM13=2),6)+IF(AND(CL$145=4,CM13=3),4)+IF(AND(CL$145=4,CM13=4),2)+IF(AND(CL$145=3,CM13=1),6)+IF(AND(CL$145=3,CM13=2),4)+IF(AND(CL$145=3,CM13=3),2)+IF(AND(CL$145=2,CM13=1),4)+IF(AND(CL$145=2,CM13=2),2)+IF(AND(CL$145=1,CM13=1),2)</f>
        <v>6</v>
      </c>
      <c r="CP13" s="2" t="s">
        <v>31</v>
      </c>
      <c r="CQ13" s="4">
        <f t="shared" si="22"/>
        <v>15</v>
      </c>
      <c r="CR13" s="11">
        <f t="shared" si="23"/>
        <v>58</v>
      </c>
      <c r="CS13" s="10">
        <v>30.08</v>
      </c>
      <c r="CT13" s="2">
        <v>30.338000000000001</v>
      </c>
      <c r="CU13" s="2" t="s">
        <v>31</v>
      </c>
      <c r="CV13" s="2" t="s">
        <v>97</v>
      </c>
      <c r="CW13" s="6"/>
      <c r="CX13" s="19">
        <f t="shared" si="24"/>
        <v>29.355</v>
      </c>
      <c r="CY13" s="2">
        <v>31.298999999999999</v>
      </c>
      <c r="CZ13" s="3">
        <v>2</v>
      </c>
      <c r="DA13" s="4">
        <f>IF(AND(DB$145&gt;4,CZ13=1),6)+IF(AND(DB$145&gt;4,CZ13=2),4)+IF(AND(DB$145&gt;4,CZ13=3),3)+IF(AND(DB$145&gt;4,CZ13=4),2)+IF(AND(DB$145&gt;4,CZ13=5),1)+IF(AND(DB$145&gt;4,CZ13&gt;5),1)+IF(AND(DB$145=4,CZ13=1),4)+IF(AND(DB$145=4,CZ13=2),3)+IF(AND(DB$145=4,CZ13=3),2)+IF(AND(DB$145=4,CZ13=4),1)+IF(AND(DB$145=3,CZ13=1),3)+IF(AND(DB$145=3,CZ13=2),2)+IF(AND(DB$145=3,CZ13=3),1)+IF(AND(DB$145=2,CZ13=1),2)+IF(AND(DB$145=2,CZ13=2),1)+IF(AND(DB$145=1,CZ13=1),1)</f>
        <v>2</v>
      </c>
      <c r="DB13" s="5">
        <v>2</v>
      </c>
      <c r="DC13" s="5"/>
      <c r="DD13" s="7">
        <f>IF(AND(DB$145&gt;4,DB13=1),12)+IF(AND(DB$145&gt;4,DB13=2),8)+IF(AND(DB$145&gt;4,DB13=3),6)+IF(AND(DB$145&gt;4,DB13=4),5)+IF(AND(DB$145&gt;4,DB13=5),4)+IF(AND(DB$145&gt;4,DB13=6),3)+IF(AND(DB$145&gt;4,DB13=7),2)+IF(AND(DB$145&gt;4,DB13&gt;7),1)+IF(AND(DB$145=4,DB13=1),8)+IF(AND(DB$145=4,DB13=2),6)+IF(AND(DB$145=4,DB13=3),4)+IF(AND(DB$145=4,DB13=4),2)+IF(AND(DB$145=3,DB13=1),6)+IF(AND(DB$145=3,DB13=2),4)+IF(AND(DB$145=3,DB13=3),2)+IF(AND(DB$145=2,DB13=1),4)+IF(AND(DB$145=2,DB13=2),2)+IF(AND(DB$145=1,DB13=1),2)</f>
        <v>4</v>
      </c>
      <c r="DE13" s="7">
        <f>IF(AND(DB$145&gt;4,DC13=1),12)+IF(AND(DB$145&gt;4,DC13=2),8)+IF(AND(DB$145&gt;4,DC13=3),6)+IF(AND(DB$145&gt;4,DC13=4),5)+IF(AND(DB$145&gt;4,DC13=5),4)+IF(AND(DB$145&gt;4,DC13=6),3)+IF(AND(DB$145&gt;4,DC13=7),2)+IF(AND(DB$145&gt;4,DC13&gt;7),1)+IF(AND(DB$145=4,DC13=1),8)+IF(AND(DB$145=4,DC13=2),6)+IF(AND(DB$145=4,DC13=3),4)+IF(AND(DB$145=4,DC13=4),2)+IF(AND(DB$145=3,DC13=1),6)+IF(AND(DB$145=3,DC13=2),4)+IF(AND(DB$145=3,DC13=3),2)+IF(AND(DB$145=2,DC13=1),4)+IF(AND(DB$145=2,DC13=2),2)+IF(AND(DB$145=1,DC13=1),2)</f>
        <v>0</v>
      </c>
      <c r="DF13" s="2" t="s">
        <v>31</v>
      </c>
      <c r="DG13" s="4">
        <f t="shared" si="25"/>
        <v>6</v>
      </c>
      <c r="DH13" s="11">
        <f t="shared" si="26"/>
        <v>64</v>
      </c>
      <c r="DI13" s="10">
        <v>31.55</v>
      </c>
      <c r="DJ13" s="2"/>
      <c r="DK13" s="2" t="s">
        <v>31</v>
      </c>
      <c r="DL13" s="2" t="s">
        <v>97</v>
      </c>
      <c r="DM13" s="6"/>
      <c r="DN13" s="19">
        <f t="shared" si="27"/>
        <v>29.355</v>
      </c>
    </row>
    <row r="14" spans="1:118">
      <c r="A14" s="13">
        <v>3</v>
      </c>
      <c r="B14" s="1" t="s">
        <v>95</v>
      </c>
      <c r="C14" s="2">
        <v>39023</v>
      </c>
      <c r="D14" s="1">
        <v>85</v>
      </c>
      <c r="E14" s="1" t="s">
        <v>39</v>
      </c>
      <c r="F14" s="57">
        <v>32.277999999999999</v>
      </c>
      <c r="G14" s="10">
        <v>31.117000000000001</v>
      </c>
      <c r="H14" s="3">
        <v>1</v>
      </c>
      <c r="I14" s="4">
        <f>IF(AND(J$146&gt;4,H14=1),6)+IF(AND(J$146&gt;4,H14=2),4)+IF(AND(J$146&gt;4,H14=3),3)+IF(AND(J$146&gt;4,H14=4),2)+IF(AND(J$146&gt;4,H14=5),1)+IF(AND(J$146&gt;4,H14&gt;5),1)+IF(AND(J$146=4,H14=1),4)+IF(AND(J$146=4,H14=2),3)+IF(AND(J$146=4,H14=3),2)+IF(AND(J$146=4,H14=4),1)+IF(AND(J$146=3,H14=1),3)+IF(AND(J$146=3,H14=2),2)+IF(AND(J$146=3,H14=3),1)+IF(AND(J$146=2,H14=1),2)+IF(AND(J$146=2,H14=2),1)+IF(AND(J$146=1,H14=1),1)</f>
        <v>4</v>
      </c>
      <c r="J14" s="5">
        <v>2</v>
      </c>
      <c r="K14" s="5">
        <v>2</v>
      </c>
      <c r="L14" s="7">
        <f>IF(AND(J$146&gt;4,J14=1),12)+IF(AND(J$146&gt;4,J14=2),8)+IF(AND(J$146&gt;4,J14=3),6)+IF(AND(J$146&gt;4,J14=4),5)+IF(AND(J$146&gt;4,J14=5),4)+IF(AND(J$146&gt;4,J14=6),3)+IF(AND(J$146&gt;4,J14=7),2)+IF(AND(J$146&gt;4,J14&gt;7),1)+IF(AND(J$146=4,J14=1),8)+IF(AND(J$146=4,J14=2),6)+IF(AND(J$146=4,J14=3),4)+IF(AND(J$146=4,J14=4),2)+IF(AND(J$146=3,J14=1),6)+IF(AND(J$146=3,J14=2),4)+IF(AND(J$146=3,J14=3),2)+IF(AND(J$146=2,J14=1),4)+IF(AND(J$146=2,J14=2),2)+IF(AND(J$146=1,J14=1),2)</f>
        <v>6</v>
      </c>
      <c r="M14" s="7">
        <f>IF(AND(J$146&gt;4,K14=1),12)+IF(AND(J$146&gt;4,K14=2),8)+IF(AND(J$146&gt;4,K14=3),6)+IF(AND(J$146&gt;4,K14=4),5)+IF(AND(J$146&gt;4,K14=5),4)+IF(AND(J$146&gt;4,K14=6),3)+IF(AND(J$146&gt;4,K14=7),2)+IF(AND(J$146&gt;4,K14&gt;7),1)+IF(AND(J$146=4,K14=1),8)+IF(AND(J$146=4,K14=2),6)+IF(AND(J$146=4,K14=3),4)+IF(AND(J$146=4,K14=4),2)+IF(AND(J$146=3,K14=1),6)+IF(AND(J$146=3,K14=2),4)+IF(AND(J$146=3,K14=3),2)+IF(AND(J$146=2,K14=1),4)+IF(AND(J$146=2,K14=2),2)+IF(AND(J$146=1,K14=1),2)</f>
        <v>6</v>
      </c>
      <c r="N14" s="2" t="s">
        <v>29</v>
      </c>
      <c r="O14" s="4">
        <f>+I14+L14+M14+U14</f>
        <v>18</v>
      </c>
      <c r="P14" s="11">
        <f>O14</f>
        <v>18</v>
      </c>
      <c r="Q14" s="2">
        <v>30.896000000000001</v>
      </c>
      <c r="R14" s="2">
        <v>31.213000000000001</v>
      </c>
      <c r="S14" s="2" t="s">
        <v>31</v>
      </c>
      <c r="T14" s="8" t="s">
        <v>83</v>
      </c>
      <c r="U14" s="6">
        <v>2</v>
      </c>
      <c r="V14" s="19">
        <f>MIN(F14,G14,Q14,R14)</f>
        <v>30.896000000000001</v>
      </c>
      <c r="W14" s="10"/>
      <c r="X14" s="3"/>
      <c r="Y14" s="4">
        <f>IF(AND(Z$145&gt;4,X14=1),6)+IF(AND(Z$145&gt;4,X14=2),4)+IF(AND(Z$145&gt;4,X14=3),3)+IF(AND(Z$145&gt;4,X14=4),2)+IF(AND(Z$145&gt;4,X14=5),1)+IF(AND(Z$145&gt;4,X14&gt;5),1)+IF(AND(Z$145=4,X14=1),4)+IF(AND(Z$145=4,X14=2),3)+IF(AND(Z$145=4,X14=3),2)+IF(AND(Z$145=4,X14=4),1)+IF(AND(Z$145=3,X14=1),3)+IF(AND(Z$145=3,X14=2),2)+IF(AND(Z$145=3,X14=3),1)+IF(AND(Z$145=2,X14=1),2)+IF(AND(Z$145=2,X14=2),1)+IF(AND(Z$145=1,X14=1),1)</f>
        <v>0</v>
      </c>
      <c r="Z14" s="5"/>
      <c r="AA14" s="5"/>
      <c r="AB14" s="7">
        <f>IF(AND(Z$145&gt;4,Z14=1),12)+IF(AND(Z$145&gt;4,Z14=2),8)+IF(AND(Z$145&gt;4,Z14=3),6)+IF(AND(Z$145&gt;4,Z14=4),5)+IF(AND(Z$145&gt;4,Z14=5),4)+IF(AND(Z$145&gt;4,Z14=6),3)+IF(AND(Z$145&gt;4,Z14=7),2)+IF(AND(Z$145&gt;4,Z14&gt;7),1)+IF(AND(Z$145=4,Z14=1),8)+IF(AND(Z$145=4,Z14=2),6)+IF(AND(Z$145=4,Z14=3),4)+IF(AND(Z$145=4,Z14=4),2)+IF(AND(Z$145=3,Z14=1),6)+IF(AND(Z$145=3,Z14=2),4)+IF(AND(Z$145=3,Z14=3),2)+IF(AND(Z$145=2,Z14=1),4)+IF(AND(Z$145=2,Z14=2),2)+IF(AND(Z$145=1,Z14=1),2)</f>
        <v>0</v>
      </c>
      <c r="AC14" s="7">
        <f>IF(AND(Z$145&gt;4,AA14=1),12)+IF(AND(Z$145&gt;4,AA14=2),8)+IF(AND(Z$145&gt;4,AA14=3),6)+IF(AND(Z$145&gt;4,AA14=4),5)+IF(AND(Z$145&gt;4,AA14=5),4)+IF(AND(Z$145&gt;4,AA14=6),3)+IF(AND(Z$145&gt;4,AA14=7),2)+IF(AND(Z$145&gt;4,AA14&gt;7),1)+IF(AND(Z$145=4,AA14=1),8)+IF(AND(Z$145=4,AA14=2),6)+IF(AND(Z$145=4,AA14=3),4)+IF(AND(Z$145=4,AA14=4),2)+IF(AND(Z$145=3,AA14=1),6)+IF(AND(Z$145=3,AA14=2),4)+IF(AND(Z$145=3,AA14=3),2)+IF(AND(Z$145=2,AA14=1),4)+IF(AND(Z$145=2,AA14=2),2)+IF(AND(Z$145=1,AA14=1),2)</f>
        <v>0</v>
      </c>
      <c r="AD14" s="2" t="s">
        <v>31</v>
      </c>
      <c r="AE14" s="4">
        <f>+Y14+AB14+AC14+AK14</f>
        <v>0</v>
      </c>
      <c r="AF14" s="11">
        <f>AE14+P14</f>
        <v>18</v>
      </c>
      <c r="AG14" s="2"/>
      <c r="AH14" s="2"/>
      <c r="AI14" s="2" t="s">
        <v>31</v>
      </c>
      <c r="AJ14" s="6"/>
      <c r="AK14" s="6"/>
      <c r="AL14" s="19">
        <f>MIN(V14,W14,AG14,AH14)</f>
        <v>30.896000000000001</v>
      </c>
      <c r="AM14" s="10"/>
      <c r="AN14" s="3"/>
      <c r="AO14" s="4">
        <f>IF(AND(AP$145&gt;4,AN14=1),6)+IF(AND(AP$145&gt;4,AN14=2),4)+IF(AND(AP$145&gt;4,AN14=3),3)+IF(AND(AP$145&gt;4,AN14=4),2)+IF(AND(AP$145&gt;4,AN14=5),1)+IF(AND(AP$145&gt;4,AN14&gt;5),1)+IF(AND(AP$145=4,AN14=1),4)+IF(AND(AP$145=4,AN14=2),3)+IF(AND(AP$145=4,AN14=3),2)+IF(AND(AP$145=4,AN14=4),1)+IF(AND(AP$145=3,AN14=1),3)+IF(AND(AP$145=3,AN14=2),2)+IF(AND(AP$145=3,AN14=3),1)+IF(AND(AP$145=2,AN14=1),2)+IF(AND(AP$145=2,AN14=2),1)+IF(AND(AP$145=1,AN14=1),1)</f>
        <v>0</v>
      </c>
      <c r="AP14" s="5"/>
      <c r="AQ14" s="5"/>
      <c r="AR14" s="7">
        <f>IF(AND(AP$145&gt;4,AP14=1),12)+IF(AND(AP$145&gt;4,AP14=2),8)+IF(AND(AP$145&gt;4,AP14=3),6)+IF(AND(AP$145&gt;4,AP14=4),5)+IF(AND(AP$145&gt;4,AP14=5),4)+IF(AND(AP$145&gt;4,AP14=6),3)+IF(AND(AP$145&gt;4,AP14=7),2)+IF(AND(AP$145&gt;4,AP14&gt;7),1)+IF(AND(AP$145=4,AP14=1),8)+IF(AND(AP$145=4,AP14=2),6)+IF(AND(AP$145=4,AP14=3),4)+IF(AND(AP$145=4,AP14=4),2)+IF(AND(AP$145=3,AP14=1),6)+IF(AND(AP$145=3,AP14=2),4)+IF(AND(AP$145=3,AP14=3),2)+IF(AND(AP$145=2,AP14=1),4)+IF(AND(AP$145=2,AP14=2),2)+IF(AND(AP$145=1,AP14=1),2)</f>
        <v>0</v>
      </c>
      <c r="AS14" s="7">
        <f>IF(AND(AP$145&gt;4,AQ14=1),12)+IF(AND(AP$145&gt;4,AQ14=2),8)+IF(AND(AP$145&gt;4,AQ14=3),6)+IF(AND(AP$145&gt;4,AQ14=4),5)+IF(AND(AP$145&gt;4,AQ14=5),4)+IF(AND(AP$145&gt;4,AQ14=6),3)+IF(AND(AP$145&gt;4,AQ14=7),2)+IF(AND(AP$145&gt;4,AQ14&gt;7),1)+IF(AND(AP$145=4,AQ14=1),8)+IF(AND(AP$145=4,AQ14=2),6)+IF(AND(AP$145=4,AQ14=3),4)+IF(AND(AP$145=4,AQ14=4),2)+IF(AND(AP$145=3,AQ14=1),6)+IF(AND(AP$145=3,AQ14=2),4)+IF(AND(AP$145=3,AQ14=3),2)+IF(AND(AP$145=2,AQ14=1),4)+IF(AND(AP$145=2,AQ14=2),2)+IF(AND(AP$145=1,AQ14=1),2)</f>
        <v>0</v>
      </c>
      <c r="AT14" s="2" t="s">
        <v>31</v>
      </c>
      <c r="AU14" s="4">
        <f t="shared" si="13"/>
        <v>0</v>
      </c>
      <c r="AV14" s="11">
        <f t="shared" si="14"/>
        <v>18</v>
      </c>
      <c r="AW14" s="2"/>
      <c r="AX14" s="2"/>
      <c r="AY14" s="2" t="s">
        <v>31</v>
      </c>
      <c r="AZ14" s="6"/>
      <c r="BA14" s="6"/>
      <c r="BB14" s="19">
        <f t="shared" si="15"/>
        <v>30.896000000000001</v>
      </c>
      <c r="BC14" s="10">
        <v>32.270000000000003</v>
      </c>
      <c r="BD14" s="3">
        <v>3</v>
      </c>
      <c r="BE14" s="4">
        <f>IF(AND(BF$145&gt;4,BD14=1),6)+IF(AND(BF$145&gt;4,BD14=2),4)+IF(AND(BF$145&gt;4,BD14=3),3)+IF(AND(BF$145&gt;4,BD14=4),2)+IF(AND(BF$145&gt;4,BD14=5),1)+IF(AND(BF$145&gt;4,BD14&gt;5),1)+IF(AND(BF$145=4,BD14=1),4)+IF(AND(BF$145=4,BD14=2),3)+IF(AND(BF$145=4,BD14=3),2)+IF(AND(BF$145=4,BD14=4),1)+IF(AND(BF$145=3,BD14=1),3)+IF(AND(BF$145=3,BD14=2),2)+IF(AND(BF$145=3,BD14=3),1)+IF(AND(BF$145=2,BD14=1),2)+IF(AND(BF$145=2,BD14=2),1)+IF(AND(BF$145=1,BD14=1),1)</f>
        <v>3</v>
      </c>
      <c r="BF14" s="5">
        <v>3</v>
      </c>
      <c r="BG14" s="5">
        <v>4</v>
      </c>
      <c r="BH14" s="7">
        <f>IF(AND(BF$145&gt;4,BF14=1),12)+IF(AND(BF$145&gt;4,BF14=2),8)+IF(AND(BF$145&gt;4,BF14=3),6)+IF(AND(BF$145&gt;4,BF14=4),5)+IF(AND(BF$145&gt;4,BF14=5),4)+IF(AND(BF$145&gt;4,BF14=6),3)+IF(AND(BF$145&gt;4,BF14=7),2)+IF(AND(BF$145&gt;4,BF14&gt;7),1)+IF(AND(BF$145=4,BF14=1),8)+IF(AND(BF$145=4,BF14=2),6)+IF(AND(BF$145=4,BF14=3),4)+IF(AND(BF$145=4,BF14=4),2)+IF(AND(BF$145=3,BF14=1),6)+IF(AND(BF$145=3,BF14=2),4)+IF(AND(BF$145=3,BF14=3),2)+IF(AND(BF$145=2,BF14=1),4)+IF(AND(BF$145=2,BF14=2),2)+IF(AND(BF$145=1,BF14=1),2)</f>
        <v>6</v>
      </c>
      <c r="BI14" s="7">
        <f>IF(AND(BF$145&gt;4,BG14=1),12)+IF(AND(BF$145&gt;4,BG14=2),8)+IF(AND(BF$145&gt;4,BG14=3),6)+IF(AND(BF$145&gt;4,BG14=4),5)+IF(AND(BF$145&gt;4,BG14=5),4)+IF(AND(BF$145&gt;4,BG14=6),3)+IF(AND(BF$145&gt;4,BG14=7),2)+IF(AND(BF$145&gt;4,BG14&gt;7),1)+IF(AND(BF$145=4,BG14=1),8)+IF(AND(BF$145=4,BG14=2),6)+IF(AND(BF$145=4,BG14=3),4)+IF(AND(BF$145=4,BG14=4),2)+IF(AND(BF$145=3,BG14=1),6)+IF(AND(BF$145=3,BG14=2),4)+IF(AND(BF$145=3,BG14=3),2)+IF(AND(BF$145=2,BG14=1),4)+IF(AND(BF$145=2,BG14=2),2)+IF(AND(BF$145=1,BG14=1),2)</f>
        <v>5</v>
      </c>
      <c r="BJ14" s="2" t="s">
        <v>31</v>
      </c>
      <c r="BK14" s="4">
        <f t="shared" si="16"/>
        <v>16</v>
      </c>
      <c r="BL14" s="11">
        <f t="shared" si="17"/>
        <v>34</v>
      </c>
      <c r="BM14" s="2">
        <v>30.451000000000001</v>
      </c>
      <c r="BN14" s="10">
        <v>30.32</v>
      </c>
      <c r="BO14" s="2" t="s">
        <v>31</v>
      </c>
      <c r="BP14" s="6"/>
      <c r="BQ14" s="6">
        <v>2</v>
      </c>
      <c r="BR14" s="19">
        <f t="shared" si="18"/>
        <v>30.32</v>
      </c>
      <c r="BS14" s="10">
        <v>44.960999999999999</v>
      </c>
      <c r="BT14" s="3"/>
      <c r="BU14" s="4">
        <f>IF(AND(BV$145&gt;4,BT14=1),6)+IF(AND(BV$145&gt;4,BT14=2),4)+IF(AND(BV$145&gt;4,BT14=3),3)+IF(AND(BV$145&gt;4,BT14=4),2)+IF(AND(BV$145&gt;4,BT14=5),1)+IF(AND(BV$145&gt;4,BT14&gt;5),1)+IF(AND(BV$145=4,BT14=1),4)+IF(AND(BV$145=4,BT14=2),3)+IF(AND(BV$145=4,BT14=3),2)+IF(AND(BV$145=4,BT14=4),1)+IF(AND(BV$145=3,BT14=1),3)+IF(AND(BV$145=3,BT14=2),2)+IF(AND(BV$145=3,BT14=3),1)+IF(AND(BV$145=2,BT14=1),2)+IF(AND(BV$145=2,BT14=2),1)+IF(AND(BV$145=1,BT14=1),1)</f>
        <v>0</v>
      </c>
      <c r="BV14" s="5"/>
      <c r="BW14" s="5"/>
      <c r="BX14" s="7">
        <f>IF(AND(BV$145&gt;4,BV14=1),12)+IF(AND(BV$145&gt;4,BV14=2),8)+IF(AND(BV$145&gt;4,BV14=3),6)+IF(AND(BV$145&gt;4,BV14=4),5)+IF(AND(BV$145&gt;4,BV14=5),4)+IF(AND(BV$145&gt;4,BV14=6),3)+IF(AND(BV$145&gt;4,BV14=7),2)+IF(AND(BV$145&gt;4,BV14&gt;7),1)+IF(AND(BV$145=4,BV14=1),8)+IF(AND(BV$145=4,BV14=2),6)+IF(AND(BV$145=4,BV14=3),4)+IF(AND(BV$145=4,BV14=4),2)+IF(AND(BV$145=3,BV14=1),6)+IF(AND(BV$145=3,BV14=2),4)+IF(AND(BV$145=3,BV14=3),2)+IF(AND(BV$145=2,BV14=1),4)+IF(AND(BV$145=2,BV14=2),2)+IF(AND(BV$145=1,BV14=1),2)</f>
        <v>0</v>
      </c>
      <c r="BY14" s="7">
        <f>IF(AND(BV$145&gt;4,BW14=1),12)+IF(AND(BV$145&gt;4,BW14=2),8)+IF(AND(BV$145&gt;4,BW14=3),6)+IF(AND(BV$145&gt;4,BW14=4),5)+IF(AND(BV$145&gt;4,BW14=5),4)+IF(AND(BV$145&gt;4,BW14=6),3)+IF(AND(BV$145&gt;4,BW14=7),2)+IF(AND(BV$145&gt;4,BW14&gt;7),1)+IF(AND(BV$145=4,BW14=1),8)+IF(AND(BV$145=4,BW14=2),6)+IF(AND(BV$145=4,BW14=3),4)+IF(AND(BV$145=4,BW14=4),2)+IF(AND(BV$145=3,BW14=1),6)+IF(AND(BV$145=3,BW14=2),4)+IF(AND(BV$145=3,BW14=3),2)+IF(AND(BV$145=2,BW14=1),4)+IF(AND(BV$145=2,BW14=2),2)+IF(AND(BV$145=1,BW14=1),2)</f>
        <v>0</v>
      </c>
      <c r="BZ14" s="2" t="s">
        <v>31</v>
      </c>
      <c r="CA14" s="4">
        <f t="shared" si="19"/>
        <v>0</v>
      </c>
      <c r="CB14" s="11">
        <f t="shared" si="20"/>
        <v>34</v>
      </c>
      <c r="CC14" s="2">
        <v>30.201000000000001</v>
      </c>
      <c r="CD14" s="10">
        <v>30.995999999999999</v>
      </c>
      <c r="CE14" s="2" t="s">
        <v>31</v>
      </c>
      <c r="CF14" s="6"/>
      <c r="CG14" s="6"/>
      <c r="CH14" s="19">
        <f t="shared" si="21"/>
        <v>30.201000000000001</v>
      </c>
      <c r="CI14" s="10"/>
      <c r="CJ14" s="3"/>
      <c r="CK14" s="4">
        <f>IF(AND(CL$145&gt;4,CJ14=1),6)+IF(AND(CL$145&gt;4,CJ14=2),4)+IF(AND(CL$145&gt;4,CJ14=3),3)+IF(AND(CL$145&gt;4,CJ14=4),2)+IF(AND(CL$145&gt;4,CJ14=5),1)+IF(AND(CL$145&gt;4,CJ14&gt;5),1)+IF(AND(CL$145=4,CJ14=1),4)+IF(AND(CL$145=4,CJ14=2),3)+IF(AND(CL$145=4,CJ14=3),2)+IF(AND(CL$145=4,CJ14=4),1)+IF(AND(CL$145=3,CJ14=1),3)+IF(AND(CL$145=3,CJ14=2),2)+IF(AND(CL$145=3,CJ14=3),1)+IF(AND(CL$145=2,CJ14=1),2)+IF(AND(CL$145=2,CJ14=2),1)+IF(AND(CL$145=1,CJ14=1),1)</f>
        <v>0</v>
      </c>
      <c r="CL14" s="5"/>
      <c r="CM14" s="5"/>
      <c r="CN14" s="7">
        <f>IF(AND(CL$145&gt;4,CL14=1),12)+IF(AND(CL$145&gt;4,CL14=2),8)+IF(AND(CL$145&gt;4,CL14=3),6)+IF(AND(CL$145&gt;4,CL14=4),5)+IF(AND(CL$145&gt;4,CL14=5),4)+IF(AND(CL$145&gt;4,CL14=6),3)+IF(AND(CL$145&gt;4,CL14=7),2)+IF(AND(CL$145&gt;4,CL14&gt;7),1)+IF(AND(CL$145=4,CL14=1),8)+IF(AND(CL$145=4,CL14=2),6)+IF(AND(CL$145=4,CL14=3),4)+IF(AND(CL$145=4,CL14=4),2)+IF(AND(CL$145=3,CL14=1),6)+IF(AND(CL$145=3,CL14=2),4)+IF(AND(CL$145=3,CL14=3),2)+IF(AND(CL$145=2,CL14=1),4)+IF(AND(CL$145=2,CL14=2),2)+IF(AND(CL$145=1,CL14=1),2)</f>
        <v>0</v>
      </c>
      <c r="CO14" s="7">
        <f>IF(AND(CL$145&gt;4,CM14=1),12)+IF(AND(CL$145&gt;4,CM14=2),8)+IF(AND(CL$145&gt;4,CM14=3),6)+IF(AND(CL$145&gt;4,CM14=4),5)+IF(AND(CL$145&gt;4,CM14=5),4)+IF(AND(CL$145&gt;4,CM14=6),3)+IF(AND(CL$145&gt;4,CM14=7),2)+IF(AND(CL$145&gt;4,CM14&gt;7),1)+IF(AND(CL$145=4,CM14=1),8)+IF(AND(CL$145=4,CM14=2),6)+IF(AND(CL$145=4,CM14=3),4)+IF(AND(CL$145=4,CM14=4),2)+IF(AND(CL$145=3,CM14=1),6)+IF(AND(CL$145=3,CM14=2),4)+IF(AND(CL$145=3,CM14=3),2)+IF(AND(CL$145=2,CM14=1),4)+IF(AND(CL$145=2,CM14=2),2)+IF(AND(CL$145=1,CM14=1),2)</f>
        <v>0</v>
      </c>
      <c r="CP14" s="2" t="s">
        <v>31</v>
      </c>
      <c r="CQ14" s="4">
        <f t="shared" si="22"/>
        <v>0</v>
      </c>
      <c r="CR14" s="11">
        <f t="shared" si="23"/>
        <v>34</v>
      </c>
      <c r="CS14" s="2"/>
      <c r="CT14" s="10"/>
      <c r="CU14" s="2" t="s">
        <v>31</v>
      </c>
      <c r="CV14" s="6"/>
      <c r="CW14" s="6"/>
      <c r="CX14" s="19">
        <f t="shared" si="24"/>
        <v>30.201000000000001</v>
      </c>
      <c r="CY14" s="10">
        <v>33.533999999999999</v>
      </c>
      <c r="CZ14" s="3">
        <v>3</v>
      </c>
      <c r="DA14" s="4">
        <f>IF(AND(DB$145&gt;4,CZ14=1),6)+IF(AND(DB$145&gt;4,CZ14=2),4)+IF(AND(DB$145&gt;4,CZ14=3),3)+IF(AND(DB$145&gt;4,CZ14=4),2)+IF(AND(DB$145&gt;4,CZ14=5),1)+IF(AND(DB$145&gt;4,CZ14&gt;5),1)+IF(AND(DB$145=4,CZ14=1),4)+IF(AND(DB$145=4,CZ14=2),3)+IF(AND(DB$145=4,CZ14=3),2)+IF(AND(DB$145=4,CZ14=4),1)+IF(AND(DB$145=3,CZ14=1),3)+IF(AND(DB$145=3,CZ14=2),2)+IF(AND(DB$145=3,CZ14=3),1)+IF(AND(DB$145=2,CZ14=1),2)+IF(AND(DB$145=2,CZ14=2),1)+IF(AND(DB$145=1,CZ14=1),1)</f>
        <v>1</v>
      </c>
      <c r="DB14" s="5">
        <v>1</v>
      </c>
      <c r="DC14" s="5">
        <v>2</v>
      </c>
      <c r="DD14" s="7">
        <f>IF(AND(DB$145&gt;4,DB14=1),12)+IF(AND(DB$145&gt;4,DB14=2),8)+IF(AND(DB$145&gt;4,DB14=3),6)+IF(AND(DB$145&gt;4,DB14=4),5)+IF(AND(DB$145&gt;4,DB14=5),4)+IF(AND(DB$145&gt;4,DB14=6),3)+IF(AND(DB$145&gt;4,DB14=7),2)+IF(AND(DB$145&gt;4,DB14&gt;7),1)+IF(AND(DB$145=4,DB14=1),8)+IF(AND(DB$145=4,DB14=2),6)+IF(AND(DB$145=4,DB14=3),4)+IF(AND(DB$145=4,DB14=4),2)+IF(AND(DB$145=3,DB14=1),6)+IF(AND(DB$145=3,DB14=2),4)+IF(AND(DB$145=3,DB14=3),2)+IF(AND(DB$145=2,DB14=1),4)+IF(AND(DB$145=2,DB14=2),2)+IF(AND(DB$145=1,DB14=1),2)</f>
        <v>6</v>
      </c>
      <c r="DE14" s="7">
        <f>IF(AND(DB$145&gt;4,DC14=1),12)+IF(AND(DB$145&gt;4,DC14=2),8)+IF(AND(DB$145&gt;4,DC14=3),6)+IF(AND(DB$145&gt;4,DC14=4),5)+IF(AND(DB$145&gt;4,DC14=5),4)+IF(AND(DB$145&gt;4,DC14=6),3)+IF(AND(DB$145&gt;4,DC14=7),2)+IF(AND(DB$145&gt;4,DC14&gt;7),1)+IF(AND(DB$145=4,DC14=1),8)+IF(AND(DB$145=4,DC14=2),6)+IF(AND(DB$145=4,DC14=3),4)+IF(AND(DB$145=4,DC14=4),2)+IF(AND(DB$145=3,DC14=1),6)+IF(AND(DB$145=3,DC14=2),4)+IF(AND(DB$145=3,DC14=3),2)+IF(AND(DB$145=2,DC14=1),4)+IF(AND(DB$145=2,DC14=2),2)+IF(AND(DB$145=1,DC14=1),2)</f>
        <v>4</v>
      </c>
      <c r="DF14" s="2" t="s">
        <v>31</v>
      </c>
      <c r="DG14" s="4">
        <f t="shared" si="25"/>
        <v>12</v>
      </c>
      <c r="DH14" s="11">
        <f t="shared" si="26"/>
        <v>46</v>
      </c>
      <c r="DI14" s="2">
        <v>28.692</v>
      </c>
      <c r="DJ14" s="10">
        <v>29.254000000000001</v>
      </c>
      <c r="DK14" s="2" t="s">
        <v>31</v>
      </c>
      <c r="DL14" s="8" t="s">
        <v>99</v>
      </c>
      <c r="DM14" s="6">
        <v>1</v>
      </c>
      <c r="DN14" s="19">
        <f t="shared" si="27"/>
        <v>28.692</v>
      </c>
    </row>
    <row r="15" spans="1:118">
      <c r="A15" s="13">
        <v>4</v>
      </c>
      <c r="B15" s="1" t="s">
        <v>93</v>
      </c>
      <c r="C15" s="2">
        <v>40468</v>
      </c>
      <c r="D15" s="1">
        <v>27</v>
      </c>
      <c r="E15" s="1" t="s">
        <v>39</v>
      </c>
      <c r="F15" s="57">
        <v>28.148</v>
      </c>
      <c r="G15" s="10"/>
      <c r="H15" s="3"/>
      <c r="I15" s="4">
        <f>IF(AND(J$144&gt;4,H15=1),6)+IF(AND(J$144&gt;4,H15=2),4)+IF(AND(J$144&gt;4,H15=3),3)+IF(AND(J$144&gt;4,H15=4),2)+IF(AND(J$144&gt;4,H15=5),1)+IF(AND(J$144&gt;4,H15&gt;5),1)+IF(AND(J$144=4,H15=1),4)+IF(AND(J$144=4,H15=2),3)+IF(AND(J$144=4,H15=3),2)+IF(AND(J$144=4,H15=4),1)+IF(AND(J$144=3,H15=1),3)+IF(AND(J$144=3,H15=2),2)+IF(AND(J$144=3,H15=3),1)+IF(AND(J$144=2,H15=1),2)+IF(AND(J$144=2,H15=2),1)+IF(AND(J$144=1,H15=1),1)</f>
        <v>0</v>
      </c>
      <c r="J15" s="5"/>
      <c r="K15" s="5"/>
      <c r="L15" s="7">
        <f>IF(AND(J$144&gt;4,J15=1),12)+IF(AND(J$144&gt;4,J15=2),8)+IF(AND(J$144&gt;4,J15=3),6)+IF(AND(J$144&gt;4,J15=4),5)+IF(AND(J$144&gt;4,J15=5),4)+IF(AND(J$144&gt;4,J15=6),3)+IF(AND(J$144&gt;4,J15=7),2)+IF(AND(J$144&gt;4,J15&gt;7),1)+IF(AND(J$144=4,J15=1),8)+IF(AND(J$144=4,J15=2),6)+IF(AND(J$144=4,J15=3),4)+IF(AND(J$144=4,J15=4),2)+IF(AND(J$144=3,J15=1),6)+IF(AND(J$144=3,J15=2),4)+IF(AND(J$144=3,J15=3),2)+IF(AND(J$144=2,J15=1),4)+IF(AND(J$144=2,J15=2),2)+IF(AND(J$144=1,J15=1),2)</f>
        <v>0</v>
      </c>
      <c r="M15" s="7">
        <f>IF(AND(J$144&gt;4,K15=1),12)+IF(AND(J$144&gt;4,K15=2),8)+IF(AND(J$144&gt;4,K15=3),6)+IF(AND(J$144&gt;4,K15=4),5)+IF(AND(J$144&gt;4,K15=5),4)+IF(AND(J$144&gt;4,K15=6),3)+IF(AND(J$144&gt;4,K15=7),2)+IF(AND(J$144&gt;4,K15&gt;7),1)+IF(AND(J$144=4,K15=1),8)+IF(AND(J$144=4,K15=2),6)+IF(AND(J$144=4,K15=3),4)+IF(AND(J$144=4,K15=4),2)+IF(AND(J$144=3,K15=1),6)+IF(AND(J$144=3,K15=2),4)+IF(AND(J$144=3,K15=3),2)+IF(AND(J$144=2,K15=1),4)+IF(AND(J$144=2,K15=2),2)+IF(AND(J$144=1,K15=1),2)</f>
        <v>0</v>
      </c>
      <c r="N15" s="2" t="s">
        <v>40</v>
      </c>
      <c r="O15" s="4">
        <f>+I15+L15+M15+U15</f>
        <v>0</v>
      </c>
      <c r="P15" s="11">
        <f>O15</f>
        <v>0</v>
      </c>
      <c r="Q15" s="2"/>
      <c r="R15" s="2"/>
      <c r="S15" s="2" t="s">
        <v>31</v>
      </c>
      <c r="T15" s="6"/>
      <c r="U15" s="6"/>
      <c r="V15" s="19">
        <f>MIN(F15,G15,Q15,R15)</f>
        <v>28.148</v>
      </c>
      <c r="W15" s="10"/>
      <c r="X15" s="3"/>
      <c r="Y15" s="4">
        <f>IF(AND(Z$144&gt;4,X15=1),6)+IF(AND(Z$144&gt;4,X15=2),4)+IF(AND(Z$144&gt;4,X15=3),3)+IF(AND(Z$144&gt;4,X15=4),2)+IF(AND(Z$144&gt;4,X15=5),1)+IF(AND(Z$144&gt;4,X15&gt;5),1)+IF(AND(Z$144=4,X15=1),4)+IF(AND(Z$144=4,X15=2),3)+IF(AND(Z$144=4,X15=3),2)+IF(AND(Z$144=4,X15=4),1)+IF(AND(Z$144=3,X15=1),3)+IF(AND(Z$144=3,X15=2),2)+IF(AND(Z$144=3,X15=3),1)+IF(AND(Z$144=2,X15=1),2)+IF(AND(Z$144=2,X15=2),1)+IF(AND(Z$144=1,X15=1),1)</f>
        <v>0</v>
      </c>
      <c r="Z15" s="5"/>
      <c r="AA15" s="5"/>
      <c r="AB15" s="7">
        <f>IF(AND(Z$144&gt;4,Z15=1),12)+IF(AND(Z$144&gt;4,Z15=2),8)+IF(AND(Z$144&gt;4,Z15=3),6)+IF(AND(Z$144&gt;4,Z15=4),5)+IF(AND(Z$144&gt;4,Z15=5),4)+IF(AND(Z$144&gt;4,Z15=6),3)+IF(AND(Z$144&gt;4,Z15=7),2)+IF(AND(Z$144&gt;4,Z15&gt;7),1)+IF(AND(Z$144=4,Z15=1),8)+IF(AND(Z$144=4,Z15=2),6)+IF(AND(Z$144=4,Z15=3),4)+IF(AND(Z$144=4,Z15=4),2)+IF(AND(Z$144=3,Z15=1),6)+IF(AND(Z$144=3,Z15=2),4)+IF(AND(Z$144=3,Z15=3),2)+IF(AND(Z$144=2,Z15=1),4)+IF(AND(Z$144=2,Z15=2),2)+IF(AND(Z$144=1,Z15=1),2)</f>
        <v>0</v>
      </c>
      <c r="AC15" s="7">
        <f>IF(AND(Z$144&gt;4,AA15=1),12)+IF(AND(Z$144&gt;4,AA15=2),8)+IF(AND(Z$144&gt;4,AA15=3),6)+IF(AND(Z$144&gt;4,AA15=4),5)+IF(AND(Z$144&gt;4,AA15=5),4)+IF(AND(Z$144&gt;4,AA15=6),3)+IF(AND(Z$144&gt;4,AA15=7),2)+IF(AND(Z$144&gt;4,AA15&gt;7),1)+IF(AND(Z$144=4,AA15=1),8)+IF(AND(Z$144=4,AA15=2),6)+IF(AND(Z$144=4,AA15=3),4)+IF(AND(Z$144=4,AA15=4),2)+IF(AND(Z$144=3,AA15=1),6)+IF(AND(Z$144=3,AA15=2),4)+IF(AND(Z$144=3,AA15=3),2)+IF(AND(Z$144=2,AA15=1),4)+IF(AND(Z$144=2,AA15=2),2)+IF(AND(Z$144=1,AA15=1),2)</f>
        <v>0</v>
      </c>
      <c r="AD15" s="2" t="s">
        <v>26</v>
      </c>
      <c r="AE15" s="4">
        <f>+Y15+AB15+AC15+AK15</f>
        <v>0</v>
      </c>
      <c r="AF15" s="11">
        <f>AE15+P15</f>
        <v>0</v>
      </c>
      <c r="AG15" s="10">
        <v>28.17</v>
      </c>
      <c r="AH15" s="2"/>
      <c r="AI15" s="2" t="s">
        <v>26</v>
      </c>
      <c r="AJ15" s="6"/>
      <c r="AK15" s="6"/>
      <c r="AL15" s="19">
        <f>MIN(V15,W15,AG15,AH15)</f>
        <v>28.148</v>
      </c>
      <c r="AM15" s="10"/>
      <c r="AN15" s="3"/>
      <c r="AO15" s="4">
        <f>IF(AND(AP$144&gt;4,AN15=1),6)+IF(AND(AP$144&gt;4,AN15=2),4)+IF(AND(AP$144&gt;4,AN15=3),3)+IF(AND(AP$144&gt;4,AN15=4),2)+IF(AND(AP$144&gt;4,AN15=5),1)+IF(AND(AP$144&gt;4,AN15&gt;5),1)+IF(AND(AP$144=4,AN15=1),4)+IF(AND(AP$144=4,AN15=2),3)+IF(AND(AP$144=4,AN15=3),2)+IF(AND(AP$144=4,AN15=4),1)+IF(AND(AP$144=3,AN15=1),3)+IF(AND(AP$144=3,AN15=2),2)+IF(AND(AP$144=3,AN15=3),1)+IF(AND(AP$144=2,AN15=1),2)+IF(AND(AP$144=2,AN15=2),1)+IF(AND(AP$144=1,AN15=1),1)</f>
        <v>0</v>
      </c>
      <c r="AP15" s="5">
        <v>2</v>
      </c>
      <c r="AQ15" s="5">
        <v>1</v>
      </c>
      <c r="AR15" s="7">
        <f>IF(AND(AP$144&gt;4,AP15=1),12)+IF(AND(AP$144&gt;4,AP15=2),8)+IF(AND(AP$144&gt;4,AP15=3),6)+IF(AND(AP$144&gt;4,AP15=4),5)+IF(AND(AP$144&gt;4,AP15=5),4)+IF(AND(AP$144&gt;4,AP15=6),3)+IF(AND(AP$144&gt;4,AP15=7),2)+IF(AND(AP$144&gt;4,AP15&gt;7),1)+IF(AND(AP$144=4,AP15=1),8)+IF(AND(AP$144=4,AP15=2),6)+IF(AND(AP$144=4,AP15=3),4)+IF(AND(AP$144=4,AP15=4),2)+IF(AND(AP$144=3,AP15=1),6)+IF(AND(AP$144=3,AP15=2),4)+IF(AND(AP$144=3,AP15=3),2)+IF(AND(AP$144=2,AP15=1),4)+IF(AND(AP$144=2,AP15=2),2)+IF(AND(AP$144=1,AP15=1),2)</f>
        <v>8</v>
      </c>
      <c r="AS15" s="7">
        <f>IF(AND(AP$144&gt;4,AQ15=1),12)+IF(AND(AP$144&gt;4,AQ15=2),8)+IF(AND(AP$144&gt;4,AQ15=3),6)+IF(AND(AP$144&gt;4,AQ15=4),5)+IF(AND(AP$144&gt;4,AQ15=5),4)+IF(AND(AP$144&gt;4,AQ15=6),3)+IF(AND(AP$144&gt;4,AQ15=7),2)+IF(AND(AP$144&gt;4,AQ15&gt;7),1)+IF(AND(AP$144=4,AQ15=1),8)+IF(AND(AP$144=4,AQ15=2),6)+IF(AND(AP$144=4,AQ15=3),4)+IF(AND(AP$144=4,AQ15=4),2)+IF(AND(AP$144=3,AQ15=1),6)+IF(AND(AP$144=3,AQ15=2),4)+IF(AND(AP$144=3,AQ15=3),2)+IF(AND(AP$144=2,AQ15=1),4)+IF(AND(AP$144=2,AQ15=2),2)+IF(AND(AP$144=1,AQ15=1),2)</f>
        <v>12</v>
      </c>
      <c r="AT15" s="2" t="s">
        <v>26</v>
      </c>
      <c r="AU15" s="4">
        <f t="shared" si="13"/>
        <v>20</v>
      </c>
      <c r="AV15" s="11">
        <f t="shared" si="14"/>
        <v>20</v>
      </c>
      <c r="AW15" s="10">
        <v>29.42</v>
      </c>
      <c r="AX15" s="2">
        <v>28.686</v>
      </c>
      <c r="AY15" s="2" t="s">
        <v>26</v>
      </c>
      <c r="AZ15" s="6"/>
      <c r="BA15" s="6"/>
      <c r="BB15" s="19">
        <f t="shared" si="15"/>
        <v>28.148</v>
      </c>
      <c r="BC15" s="10"/>
      <c r="BD15" s="3"/>
      <c r="BE15" s="4">
        <f>IF(AND(BF$144&gt;4,BD15=1),6)+IF(AND(BF$144&gt;4,BD15=2),4)+IF(AND(BF$144&gt;4,BD15=3),3)+IF(AND(BF$144&gt;4,BD15=4),2)+IF(AND(BF$144&gt;4,BD15=5),1)+IF(AND(BF$144&gt;4,BD15&gt;5),1)+IF(AND(BF$144=4,BD15=1),4)+IF(AND(BF$144=4,BD15=2),3)+IF(AND(BF$144=4,BD15=3),2)+IF(AND(BF$144=4,BD15=4),1)+IF(AND(BF$144=3,BD15=1),3)+IF(AND(BF$144=3,BD15=2),2)+IF(AND(BF$144=3,BD15=3),1)+IF(AND(BF$144=2,BD15=1),2)+IF(AND(BF$144=2,BD15=2),1)+IF(AND(BF$144=1,BD15=1),1)</f>
        <v>0</v>
      </c>
      <c r="BF15" s="5">
        <v>3</v>
      </c>
      <c r="BG15" s="5"/>
      <c r="BH15" s="7">
        <f>IF(AND(BF$144&gt;4,BF15=1),12)+IF(AND(BF$144&gt;4,BF15=2),8)+IF(AND(BF$144&gt;4,BF15=3),6)+IF(AND(BF$144&gt;4,BF15=4),5)+IF(AND(BF$144&gt;4,BF15=5),4)+IF(AND(BF$144&gt;4,BF15=6),3)+IF(AND(BF$144&gt;4,BF15=7),2)+IF(AND(BF$144&gt;4,BF15&gt;7),1)+IF(AND(BF$144=4,BF15=1),8)+IF(AND(BF$144=4,BF15=2),6)+IF(AND(BF$144=4,BF15=3),4)+IF(AND(BF$144=4,BF15=4),2)+IF(AND(BF$144=3,BF15=1),6)+IF(AND(BF$144=3,BF15=2),4)+IF(AND(BF$144=3,BF15=3),2)+IF(AND(BF$144=2,BF15=1),4)+IF(AND(BF$144=2,BF15=2),2)+IF(AND(BF$144=1,BF15=1),2)</f>
        <v>6</v>
      </c>
      <c r="BI15" s="7">
        <f>IF(AND(BF$144&gt;4,BG15=1),12)+IF(AND(BF$144&gt;4,BG15=2),8)+IF(AND(BF$144&gt;4,BG15=3),6)+IF(AND(BF$144&gt;4,BG15=4),5)+IF(AND(BF$144&gt;4,BG15=5),4)+IF(AND(BF$144&gt;4,BG15=6),3)+IF(AND(BF$144&gt;4,BG15=7),2)+IF(AND(BF$144&gt;4,BG15&gt;7),1)+IF(AND(BF$144=4,BG15=1),8)+IF(AND(BF$144=4,BG15=2),6)+IF(AND(BF$144=4,BG15=3),4)+IF(AND(BF$144=4,BG15=4),2)+IF(AND(BF$144=3,BG15=1),6)+IF(AND(BF$144=3,BG15=2),4)+IF(AND(BF$144=3,BG15=3),2)+IF(AND(BF$144=2,BG15=1),4)+IF(AND(BF$144=2,BG15=2),2)+IF(AND(BF$144=1,BG15=1),2)</f>
        <v>0</v>
      </c>
      <c r="BJ15" s="2" t="s">
        <v>26</v>
      </c>
      <c r="BK15" s="4">
        <f t="shared" si="16"/>
        <v>7</v>
      </c>
      <c r="BL15" s="11">
        <f t="shared" si="17"/>
        <v>27</v>
      </c>
      <c r="BM15" s="10">
        <v>27.448</v>
      </c>
      <c r="BN15" s="2">
        <v>29.257999999999999</v>
      </c>
      <c r="BO15" s="2" t="s">
        <v>26</v>
      </c>
      <c r="BP15" s="8" t="s">
        <v>120</v>
      </c>
      <c r="BQ15" s="6">
        <v>1</v>
      </c>
      <c r="BR15" s="19">
        <f t="shared" si="18"/>
        <v>27.448</v>
      </c>
      <c r="BS15" s="2">
        <v>51.637</v>
      </c>
      <c r="BT15" s="3"/>
      <c r="BU15" s="4">
        <f>IF(AND(BV$144&gt;4,BT15=1),6)+IF(AND(BV$144&gt;4,BT15=2),4)+IF(AND(BV$144&gt;4,BT15=3),3)+IF(AND(BV$144&gt;4,BT15=4),2)+IF(AND(BV$144&gt;4,BT15=5),1)+IF(AND(BV$144&gt;4,BT15&gt;5),1)+IF(AND(BV$144=4,BT15=1),4)+IF(AND(BV$144=4,BT15=2),3)+IF(AND(BV$144=4,BT15=3),2)+IF(AND(BV$144=4,BT15=4),1)+IF(AND(BV$144=3,BT15=1),3)+IF(AND(BV$144=3,BT15=2),2)+IF(AND(BV$144=3,BT15=3),1)+IF(AND(BV$144=2,BT15=1),2)+IF(AND(BV$144=2,BT15=2),1)+IF(AND(BV$144=1,BT15=1),1)</f>
        <v>0</v>
      </c>
      <c r="BV15" s="5"/>
      <c r="BW15" s="5"/>
      <c r="BX15" s="7">
        <f>IF(AND(BV$144&gt;4,BV15=1),12)+IF(AND(BV$144&gt;4,BV15=2),8)+IF(AND(BV$144&gt;4,BV15=3),6)+IF(AND(BV$144&gt;4,BV15=4),5)+IF(AND(BV$144&gt;4,BV15=5),4)+IF(AND(BV$144&gt;4,BV15=6),3)+IF(AND(BV$144&gt;4,BV15=7),2)+IF(AND(BV$144&gt;4,BV15&gt;7),1)+IF(AND(BV$144=4,BV15=1),8)+IF(AND(BV$144=4,BV15=2),6)+IF(AND(BV$144=4,BV15=3),4)+IF(AND(BV$144=4,BV15=4),2)+IF(AND(BV$144=3,BV15=1),6)+IF(AND(BV$144=3,BV15=2),4)+IF(AND(BV$144=3,BV15=3),2)+IF(AND(BV$144=2,BV15=1),4)+IF(AND(BV$144=2,BV15=2),2)+IF(AND(BV$144=1,BV15=1),2)</f>
        <v>0</v>
      </c>
      <c r="BY15" s="7">
        <f>IF(AND(BV$144&gt;4,BW15=1),12)+IF(AND(BV$144&gt;4,BW15=2),8)+IF(AND(BV$144&gt;4,BW15=3),6)+IF(AND(BV$144&gt;4,BW15=4),5)+IF(AND(BV$144&gt;4,BW15=5),4)+IF(AND(BV$144&gt;4,BW15=6),3)+IF(AND(BV$144&gt;4,BW15=7),2)+IF(AND(BV$144&gt;4,BW15&gt;7),1)+IF(AND(BV$144=4,BW15=1),8)+IF(AND(BV$144=4,BW15=2),6)+IF(AND(BV$144=4,BW15=3),4)+IF(AND(BV$144=4,BW15=4),2)+IF(AND(BV$144=3,BW15=1),6)+IF(AND(BV$144=3,BW15=2),4)+IF(AND(BV$144=3,BW15=3),2)+IF(AND(BV$144=2,BW15=1),4)+IF(AND(BV$144=2,BW15=2),2)+IF(AND(BV$144=1,BW15=1),2)</f>
        <v>0</v>
      </c>
      <c r="BZ15" s="2" t="s">
        <v>26</v>
      </c>
      <c r="CA15" s="4">
        <f t="shared" si="19"/>
        <v>0</v>
      </c>
      <c r="CB15" s="11">
        <f t="shared" si="20"/>
        <v>27</v>
      </c>
      <c r="CC15" s="10">
        <v>29.233000000000001</v>
      </c>
      <c r="CD15" s="2"/>
      <c r="CE15" s="2" t="s">
        <v>26</v>
      </c>
      <c r="CF15" s="2" t="s">
        <v>120</v>
      </c>
      <c r="CG15" s="6"/>
      <c r="CH15" s="19">
        <f t="shared" si="21"/>
        <v>27.448</v>
      </c>
      <c r="CI15" s="10">
        <v>29.34</v>
      </c>
      <c r="CJ15" s="3">
        <v>4</v>
      </c>
      <c r="CK15" s="4">
        <f>IF(AND(CL$144&gt;4,CJ15=1),6)+IF(AND(CL$144&gt;4,CJ15=2),4)+IF(AND(CL$144&gt;4,CJ15=3),3)+IF(AND(CL$144&gt;4,CJ15=4),2)+IF(AND(CL$144&gt;4,CJ15=5),1)+IF(AND(CL$144&gt;4,CJ15&gt;5),1)+IF(AND(CL$144=4,CJ15=1),4)+IF(AND(CL$144=4,CJ15=2),3)+IF(AND(CL$144=4,CJ15=3),2)+IF(AND(CL$144=4,CJ15=4),1)+IF(AND(CL$144=3,CJ15=1),3)+IF(AND(CL$144=3,CJ15=2),2)+IF(AND(CL$144=3,CJ15=3),1)+IF(AND(CL$144=2,CJ15=1),2)+IF(AND(CL$144=2,CJ15=2),1)+IF(AND(CL$144=1,CJ15=1),1)</f>
        <v>2</v>
      </c>
      <c r="CL15" s="5">
        <v>4</v>
      </c>
      <c r="CM15" s="5">
        <v>4</v>
      </c>
      <c r="CN15" s="7">
        <f>IF(AND(CL$144&gt;4,CL15=1),12)+IF(AND(CL$144&gt;4,CL15=2),8)+IF(AND(CL$144&gt;4,CL15=3),6)+IF(AND(CL$144&gt;4,CL15=4),5)+IF(AND(CL$144&gt;4,CL15=5),4)+IF(AND(CL$144&gt;4,CL15=6),3)+IF(AND(CL$144&gt;4,CL15=7),2)+IF(AND(CL$144&gt;4,CL15&gt;7),1)+IF(AND(CL$144=4,CL15=1),8)+IF(AND(CL$144=4,CL15=2),6)+IF(AND(CL$144=4,CL15=3),4)+IF(AND(CL$144=4,CL15=4),2)+IF(AND(CL$144=3,CL15=1),6)+IF(AND(CL$144=3,CL15=2),4)+IF(AND(CL$144=3,CL15=3),2)+IF(AND(CL$144=2,CL15=1),4)+IF(AND(CL$144=2,CL15=2),2)+IF(AND(CL$144=1,CL15=1),2)</f>
        <v>5</v>
      </c>
      <c r="CO15" s="7">
        <f>IF(AND(CL$144&gt;4,CM15=1),12)+IF(AND(CL$144&gt;4,CM15=2),8)+IF(AND(CL$144&gt;4,CM15=3),6)+IF(AND(CL$144&gt;4,CM15=4),5)+IF(AND(CL$144&gt;4,CM15=5),4)+IF(AND(CL$144&gt;4,CM15=6),3)+IF(AND(CL$144&gt;4,CM15=7),2)+IF(AND(CL$144&gt;4,CM15&gt;7),1)+IF(AND(CL$144=4,CM15=1),8)+IF(AND(CL$144=4,CM15=2),6)+IF(AND(CL$144=4,CM15=3),4)+IF(AND(CL$144=4,CM15=4),2)+IF(AND(CL$144=3,CM15=1),6)+IF(AND(CL$144=3,CM15=2),4)+IF(AND(CL$144=3,CM15=3),2)+IF(AND(CL$144=2,CM15=1),4)+IF(AND(CL$144=2,CM15=2),2)+IF(AND(CL$144=1,CM15=1),2)</f>
        <v>5</v>
      </c>
      <c r="CP15" s="2" t="s">
        <v>26</v>
      </c>
      <c r="CQ15" s="4">
        <f t="shared" si="22"/>
        <v>12</v>
      </c>
      <c r="CR15" s="11">
        <f t="shared" si="23"/>
        <v>39</v>
      </c>
      <c r="CS15" s="10">
        <v>27.952999999999999</v>
      </c>
      <c r="CT15" s="2">
        <v>28.655000000000001</v>
      </c>
      <c r="CU15" s="2" t="s">
        <v>26</v>
      </c>
      <c r="CV15" s="2" t="s">
        <v>120</v>
      </c>
      <c r="CW15" s="6"/>
      <c r="CX15" s="19">
        <f t="shared" si="24"/>
        <v>27.448</v>
      </c>
      <c r="CY15" s="10"/>
      <c r="CZ15" s="3"/>
      <c r="DA15" s="4">
        <f>IF(AND(DB$144&gt;4,CZ15=1),6)+IF(AND(DB$144&gt;4,CZ15=2),4)+IF(AND(DB$144&gt;4,CZ15=3),3)+IF(AND(DB$144&gt;4,CZ15=4),2)+IF(AND(DB$144&gt;4,CZ15=5),1)+IF(AND(DB$144&gt;4,CZ15&gt;5),1)+IF(AND(DB$144=4,CZ15=1),4)+IF(AND(DB$144=4,CZ15=2),3)+IF(AND(DB$144=4,CZ15=3),2)+IF(AND(DB$144=4,CZ15=4),1)+IF(AND(DB$144=3,CZ15=1),3)+IF(AND(DB$144=3,CZ15=2),2)+IF(AND(DB$144=3,CZ15=3),1)+IF(AND(DB$144=2,CZ15=1),2)+IF(AND(DB$144=2,CZ15=2),1)+IF(AND(DB$144=1,CZ15=1),1)</f>
        <v>0</v>
      </c>
      <c r="DB15" s="5"/>
      <c r="DC15" s="5"/>
      <c r="DD15" s="7">
        <f>IF(AND(DB$144&gt;4,DB15=1),12)+IF(AND(DB$144&gt;4,DB15=2),8)+IF(AND(DB$144&gt;4,DB15=3),6)+IF(AND(DB$144&gt;4,DB15=4),5)+IF(AND(DB$144&gt;4,DB15=5),4)+IF(AND(DB$144&gt;4,DB15=6),3)+IF(AND(DB$144&gt;4,DB15=7),2)+IF(AND(DB$144&gt;4,DB15&gt;7),1)+IF(AND(DB$144=4,DB15=1),8)+IF(AND(DB$144=4,DB15=2),6)+IF(AND(DB$144=4,DB15=3),4)+IF(AND(DB$144=4,DB15=4),2)+IF(AND(DB$144=3,DB15=1),6)+IF(AND(DB$144=3,DB15=2),4)+IF(AND(DB$144=3,DB15=3),2)+IF(AND(DB$144=2,DB15=1),4)+IF(AND(DB$144=2,DB15=2),2)+IF(AND(DB$144=1,DB15=1),2)</f>
        <v>0</v>
      </c>
      <c r="DE15" s="7">
        <f>IF(AND(DB$144&gt;4,DC15=1),12)+IF(AND(DB$144&gt;4,DC15=2),8)+IF(AND(DB$144&gt;4,DC15=3),6)+IF(AND(DB$144&gt;4,DC15=4),5)+IF(AND(DB$144&gt;4,DC15=5),4)+IF(AND(DB$144&gt;4,DC15=6),3)+IF(AND(DB$144&gt;4,DC15=7),2)+IF(AND(DB$144&gt;4,DC15&gt;7),1)+IF(AND(DB$144=4,DC15=1),8)+IF(AND(DB$144=4,DC15=2),6)+IF(AND(DB$144=4,DC15=3),4)+IF(AND(DB$144=4,DC15=4),2)+IF(AND(DB$144=3,DC15=1),6)+IF(AND(DB$144=3,DC15=2),4)+IF(AND(DB$144=3,DC15=3),2)+IF(AND(DB$144=2,DC15=1),4)+IF(AND(DB$144=2,DC15=2),2)+IF(AND(DB$144=1,DC15=1),2)</f>
        <v>0</v>
      </c>
      <c r="DF15" s="2" t="s">
        <v>26</v>
      </c>
      <c r="DG15" s="4">
        <f t="shared" si="25"/>
        <v>0</v>
      </c>
      <c r="DH15" s="11">
        <f t="shared" si="26"/>
        <v>39</v>
      </c>
      <c r="DI15" s="10"/>
      <c r="DJ15" s="2"/>
      <c r="DK15" s="2" t="s">
        <v>26</v>
      </c>
      <c r="DL15" s="2" t="s">
        <v>120</v>
      </c>
      <c r="DM15" s="6"/>
      <c r="DN15" s="19">
        <f t="shared" si="27"/>
        <v>27.448</v>
      </c>
    </row>
    <row r="16" spans="1:118">
      <c r="A16" s="13">
        <v>3</v>
      </c>
      <c r="B16" s="1" t="s">
        <v>118</v>
      </c>
      <c r="C16" s="2">
        <v>6929</v>
      </c>
      <c r="D16" s="1">
        <v>39</v>
      </c>
      <c r="E16" s="1" t="s">
        <v>119</v>
      </c>
      <c r="F16" s="57">
        <v>27.474</v>
      </c>
      <c r="G16" s="10"/>
      <c r="H16" s="3"/>
      <c r="I16" s="4">
        <f>IF(AND(J$144&gt;4,H16=1),6)+IF(AND(J$144&gt;4,H16=2),4)+IF(AND(J$144&gt;4,H16=3),3)+IF(AND(J$144&gt;4,H16=4),2)+IF(AND(J$144&gt;4,H16=5),1)+IF(AND(J$144&gt;4,H16&gt;5),1)+IF(AND(J$144=4,H16=1),4)+IF(AND(J$144=4,H16=2),3)+IF(AND(J$144=4,H16=3),2)+IF(AND(J$144=4,H16=4),1)+IF(AND(J$144=3,H16=1),3)+IF(AND(J$144=3,H16=2),2)+IF(AND(J$144=3,H16=3),1)+IF(AND(J$144=2,H16=1),2)+IF(AND(J$144=2,H16=2),1)+IF(AND(J$144=1,H16=1),1)</f>
        <v>0</v>
      </c>
      <c r="J16" s="5">
        <v>3</v>
      </c>
      <c r="K16" s="5">
        <v>3</v>
      </c>
      <c r="L16" s="7">
        <f>IF(AND(J$144&gt;4,J16=1),12)+IF(AND(J$144&gt;4,J16=2),8)+IF(AND(J$144&gt;4,J16=3),6)+IF(AND(J$144&gt;4,J16=4),5)+IF(AND(J$144&gt;4,J16=5),4)+IF(AND(J$144&gt;4,J16=6),3)+IF(AND(J$144&gt;4,J16=7),2)+IF(AND(J$144&gt;4,J16&gt;7),1)+IF(AND(J$144=4,J16=1),8)+IF(AND(J$144=4,J16=2),6)+IF(AND(J$144=4,J16=3),4)+IF(AND(J$144=4,J16=4),2)+IF(AND(J$144=3,J16=1),6)+IF(AND(J$144=3,J16=2),4)+IF(AND(J$144=3,J16=3),2)+IF(AND(J$144=2,J16=1),4)+IF(AND(J$144=2,J16=2),2)+IF(AND(J$144=1,J16=1),2)</f>
        <v>2</v>
      </c>
      <c r="M16" s="7">
        <f>IF(AND(J$144&gt;4,K16=1),12)+IF(AND(J$144&gt;4,K16=2),8)+IF(AND(J$144&gt;4,K16=3),6)+IF(AND(J$144&gt;4,K16=4),5)+IF(AND(J$144&gt;4,K16=5),4)+IF(AND(J$144&gt;4,K16=6),3)+IF(AND(J$144&gt;4,K16=7),2)+IF(AND(J$144&gt;4,K16&gt;7),1)+IF(AND(J$144=4,K16=1),8)+IF(AND(J$144=4,K16=2),6)+IF(AND(J$144=4,K16=3),4)+IF(AND(J$144=4,K16=4),2)+IF(AND(J$144=3,K16=1),6)+IF(AND(J$144=3,K16=2),4)+IF(AND(J$144=3,K16=3),2)+IF(AND(J$144=2,K16=1),4)+IF(AND(J$144=2,K16=2),2)+IF(AND(J$144=1,K16=1),2)</f>
        <v>2</v>
      </c>
      <c r="N16" s="2" t="s">
        <v>26</v>
      </c>
      <c r="O16" s="4">
        <f>+I16+L16+M16+U16</f>
        <v>4</v>
      </c>
      <c r="P16" s="11">
        <f>O16</f>
        <v>4</v>
      </c>
      <c r="Q16" s="2">
        <v>34.808</v>
      </c>
      <c r="R16" s="2">
        <v>31.085999999999999</v>
      </c>
      <c r="S16" s="2" t="s">
        <v>26</v>
      </c>
      <c r="T16" s="2" t="s">
        <v>120</v>
      </c>
      <c r="U16" s="6"/>
      <c r="V16" s="19">
        <f>MIN(F16,G16,Q16,R16)</f>
        <v>27.474</v>
      </c>
      <c r="W16" s="10"/>
      <c r="X16" s="3"/>
      <c r="Y16" s="4">
        <f>IF(AND(Z$144&gt;4,X16=1),6)+IF(AND(Z$144&gt;4,X16=2),4)+IF(AND(Z$144&gt;4,X16=3),3)+IF(AND(Z$144&gt;4,X16=4),2)+IF(AND(Z$144&gt;4,X16=5),1)+IF(AND(Z$144&gt;4,X16&gt;5),1)+IF(AND(Z$144=4,X16=1),4)+IF(AND(Z$144=4,X16=2),3)+IF(AND(Z$144=4,X16=3),2)+IF(AND(Z$144=4,X16=4),1)+IF(AND(Z$144=3,X16=1),3)+IF(AND(Z$144=3,X16=2),2)+IF(AND(Z$144=3,X16=3),1)+IF(AND(Z$144=2,X16=1),2)+IF(AND(Z$144=2,X16=2),1)+IF(AND(Z$144=1,X16=1),1)</f>
        <v>0</v>
      </c>
      <c r="Z16" s="5"/>
      <c r="AA16" s="5"/>
      <c r="AB16" s="7">
        <f>IF(AND(Z$144&gt;4,Z16=1),12)+IF(AND(Z$144&gt;4,Z16=2),8)+IF(AND(Z$144&gt;4,Z16=3),6)+IF(AND(Z$144&gt;4,Z16=4),5)+IF(AND(Z$144&gt;4,Z16=5),4)+IF(AND(Z$144&gt;4,Z16=6),3)+IF(AND(Z$144&gt;4,Z16=7),2)+IF(AND(Z$144&gt;4,Z16&gt;7),1)+IF(AND(Z$144=4,Z16=1),8)+IF(AND(Z$144=4,Z16=2),6)+IF(AND(Z$144=4,Z16=3),4)+IF(AND(Z$144=4,Z16=4),2)+IF(AND(Z$144=3,Z16=1),6)+IF(AND(Z$144=3,Z16=2),4)+IF(AND(Z$144=3,Z16=3),2)+IF(AND(Z$144=2,Z16=1),4)+IF(AND(Z$144=2,Z16=2),2)+IF(AND(Z$144=1,Z16=1),2)</f>
        <v>0</v>
      </c>
      <c r="AC16" s="7">
        <f>IF(AND(Z$144&gt;4,AA16=1),12)+IF(AND(Z$144&gt;4,AA16=2),8)+IF(AND(Z$144&gt;4,AA16=3),6)+IF(AND(Z$144&gt;4,AA16=4),5)+IF(AND(Z$144&gt;4,AA16=5),4)+IF(AND(Z$144&gt;4,AA16=6),3)+IF(AND(Z$144&gt;4,AA16=7),2)+IF(AND(Z$144&gt;4,AA16&gt;7),1)+IF(AND(Z$144=4,AA16=1),8)+IF(AND(Z$144=4,AA16=2),6)+IF(AND(Z$144=4,AA16=3),4)+IF(AND(Z$144=4,AA16=4),2)+IF(AND(Z$144=3,AA16=1),6)+IF(AND(Z$144=3,AA16=2),4)+IF(AND(Z$144=3,AA16=3),2)+IF(AND(Z$144=2,AA16=1),4)+IF(AND(Z$144=2,AA16=2),2)+IF(AND(Z$144=1,AA16=1),2)</f>
        <v>0</v>
      </c>
      <c r="AD16" s="2" t="s">
        <v>26</v>
      </c>
      <c r="AE16" s="4">
        <f>+Y16+AB16+AC16+AK16</f>
        <v>0</v>
      </c>
      <c r="AF16" s="11">
        <f>AE16+P16</f>
        <v>4</v>
      </c>
      <c r="AG16" s="2"/>
      <c r="AH16" s="2"/>
      <c r="AI16" s="2" t="s">
        <v>26</v>
      </c>
      <c r="AJ16" s="2" t="s">
        <v>120</v>
      </c>
      <c r="AK16" s="6"/>
      <c r="AL16" s="19">
        <f>MIN(V16,W16,AG16,AH16)</f>
        <v>27.474</v>
      </c>
      <c r="AM16" s="10">
        <v>36.433999999999997</v>
      </c>
      <c r="AN16" s="3">
        <v>1</v>
      </c>
      <c r="AO16" s="4">
        <f>IF(AND(AP$144&gt;4,AN16=1),6)+IF(AND(AP$144&gt;4,AN16=2),4)+IF(AND(AP$144&gt;4,AN16=3),3)+IF(AND(AP$144&gt;4,AN16=4),2)+IF(AND(AP$144&gt;4,AN16=5),1)+IF(AND(AP$144&gt;4,AN16&gt;5),1)+IF(AND(AP$144=4,AN16=1),4)+IF(AND(AP$144=4,AN16=2),3)+IF(AND(AP$144=4,AN16=3),2)+IF(AND(AP$144=4,AN16=4),1)+IF(AND(AP$144=3,AN16=1),3)+IF(AND(AP$144=3,AN16=2),2)+IF(AND(AP$144=3,AN16=3),1)+IF(AND(AP$144=2,AN16=1),2)+IF(AND(AP$144=2,AN16=2),1)+IF(AND(AP$144=1,AN16=1),1)</f>
        <v>6</v>
      </c>
      <c r="AP16" s="5">
        <v>3</v>
      </c>
      <c r="AQ16" s="5">
        <v>4</v>
      </c>
      <c r="AR16" s="7">
        <f>IF(AND(AP$144&gt;4,AP16=1),12)+IF(AND(AP$144&gt;4,AP16=2),8)+IF(AND(AP$144&gt;4,AP16=3),6)+IF(AND(AP$144&gt;4,AP16=4),5)+IF(AND(AP$144&gt;4,AP16=5),4)+IF(AND(AP$144&gt;4,AP16=6),3)+IF(AND(AP$144&gt;4,AP16=7),2)+IF(AND(AP$144&gt;4,AP16&gt;7),1)+IF(AND(AP$144=4,AP16=1),8)+IF(AND(AP$144=4,AP16=2),6)+IF(AND(AP$144=4,AP16=3),4)+IF(AND(AP$144=4,AP16=4),2)+IF(AND(AP$144=3,AP16=1),6)+IF(AND(AP$144=3,AP16=2),4)+IF(AND(AP$144=3,AP16=3),2)+IF(AND(AP$144=2,AP16=1),4)+IF(AND(AP$144=2,AP16=2),2)+IF(AND(AP$144=1,AP16=1),2)</f>
        <v>6</v>
      </c>
      <c r="AS16" s="7">
        <f>IF(AND(AP$144&gt;4,AQ16=1),12)+IF(AND(AP$144&gt;4,AQ16=2),8)+IF(AND(AP$144&gt;4,AQ16=3),6)+IF(AND(AP$144&gt;4,AQ16=4),5)+IF(AND(AP$144&gt;4,AQ16=5),4)+IF(AND(AP$144&gt;4,AQ16=6),3)+IF(AND(AP$144&gt;4,AQ16=7),2)+IF(AND(AP$144&gt;4,AQ16&gt;7),1)+IF(AND(AP$144=4,AQ16=1),8)+IF(AND(AP$144=4,AQ16=2),6)+IF(AND(AP$144=4,AQ16=3),4)+IF(AND(AP$144=4,AQ16=4),2)+IF(AND(AP$144=3,AQ16=1),6)+IF(AND(AP$144=3,AQ16=2),4)+IF(AND(AP$144=3,AQ16=3),2)+IF(AND(AP$144=2,AQ16=1),4)+IF(AND(AP$144=2,AQ16=2),2)+IF(AND(AP$144=1,AQ16=1),2)</f>
        <v>5</v>
      </c>
      <c r="AT16" s="2" t="s">
        <v>26</v>
      </c>
      <c r="AU16" s="4">
        <f t="shared" si="13"/>
        <v>17</v>
      </c>
      <c r="AV16" s="11">
        <f t="shared" si="14"/>
        <v>21</v>
      </c>
      <c r="AW16" s="2">
        <v>30.263000000000002</v>
      </c>
      <c r="AX16" s="2">
        <v>30.413</v>
      </c>
      <c r="AY16" s="2" t="s">
        <v>26</v>
      </c>
      <c r="AZ16" s="2" t="s">
        <v>120</v>
      </c>
      <c r="BA16" s="6"/>
      <c r="BB16" s="19">
        <f t="shared" si="15"/>
        <v>27.474</v>
      </c>
      <c r="BC16" s="10">
        <v>30.742000000000001</v>
      </c>
      <c r="BD16" s="3">
        <v>5</v>
      </c>
      <c r="BE16" s="4">
        <f>IF(AND(BF$144&gt;4,BD16=1),6)+IF(AND(BF$144&gt;4,BD16=2),4)+IF(AND(BF$144&gt;4,BD16=3),3)+IF(AND(BF$144&gt;4,BD16=4),2)+IF(AND(BF$144&gt;4,BD16=5),1)+IF(AND(BF$144&gt;4,BD16&gt;5),1)+IF(AND(BF$144=4,BD16=1),4)+IF(AND(BF$144=4,BD16=2),3)+IF(AND(BF$144=4,BD16=3),2)+IF(AND(BF$144=4,BD16=4),1)+IF(AND(BF$144=3,BD16=1),3)+IF(AND(BF$144=3,BD16=2),2)+IF(AND(BF$144=3,BD16=3),1)+IF(AND(BF$144=2,BD16=1),2)+IF(AND(BF$144=2,BD16=2),1)+IF(AND(BF$144=1,BD16=1),1)</f>
        <v>1</v>
      </c>
      <c r="BF16" s="5">
        <v>7</v>
      </c>
      <c r="BG16" s="5">
        <v>6</v>
      </c>
      <c r="BH16" s="7">
        <f>IF(AND(BF$144&gt;4,BF16=1),12)+IF(AND(BF$144&gt;4,BF16=2),8)+IF(AND(BF$144&gt;4,BF16=3),6)+IF(AND(BF$144&gt;4,BF16=4),5)+IF(AND(BF$144&gt;4,BF16=5),4)+IF(AND(BF$144&gt;4,BF16=6),3)+IF(AND(BF$144&gt;4,BF16=7),2)+IF(AND(BF$144&gt;4,BF16&gt;7),1)+IF(AND(BF$144=4,BF16=1),8)+IF(AND(BF$144=4,BF16=2),6)+IF(AND(BF$144=4,BF16=3),4)+IF(AND(BF$144=4,BF16=4),2)+IF(AND(BF$144=3,BF16=1),6)+IF(AND(BF$144=3,BF16=2),4)+IF(AND(BF$144=3,BF16=3),2)+IF(AND(BF$144=2,BF16=1),4)+IF(AND(BF$144=2,BF16=2),2)+IF(AND(BF$144=1,BF16=1),2)</f>
        <v>2</v>
      </c>
      <c r="BI16" s="7">
        <f>IF(AND(BF$144&gt;4,BG16=1),12)+IF(AND(BF$144&gt;4,BG16=2),8)+IF(AND(BF$144&gt;4,BG16=3),6)+IF(AND(BF$144&gt;4,BG16=4),5)+IF(AND(BF$144&gt;4,BG16=5),4)+IF(AND(BF$144&gt;4,BG16=6),3)+IF(AND(BF$144&gt;4,BG16=7),2)+IF(AND(BF$144&gt;4,BG16&gt;7),1)+IF(AND(BF$144=4,BG16=1),8)+IF(AND(BF$144=4,BG16=2),6)+IF(AND(BF$144=4,BG16=3),4)+IF(AND(BF$144=4,BG16=4),2)+IF(AND(BF$144=3,BG16=1),6)+IF(AND(BF$144=3,BG16=2),4)+IF(AND(BF$144=3,BG16=3),2)+IF(AND(BF$144=2,BG16=1),4)+IF(AND(BF$144=2,BG16=2),2)+IF(AND(BF$144=1,BG16=1),2)</f>
        <v>3</v>
      </c>
      <c r="BJ16" s="2" t="s">
        <v>26</v>
      </c>
      <c r="BK16" s="4">
        <f t="shared" si="16"/>
        <v>6</v>
      </c>
      <c r="BL16" s="11">
        <f t="shared" si="17"/>
        <v>27</v>
      </c>
      <c r="BM16" s="2">
        <v>29.856000000000002</v>
      </c>
      <c r="BN16" s="2">
        <v>29.905000000000001</v>
      </c>
      <c r="BO16" s="2" t="s">
        <v>26</v>
      </c>
      <c r="BP16" s="2" t="s">
        <v>120</v>
      </c>
      <c r="BQ16" s="6"/>
      <c r="BR16" s="19">
        <f t="shared" si="18"/>
        <v>27.474</v>
      </c>
      <c r="BS16" s="2">
        <v>43.713999999999999</v>
      </c>
      <c r="BT16" s="3"/>
      <c r="BU16" s="4">
        <f>IF(AND(BV$144&gt;4,BT16=1),6)+IF(AND(BV$144&gt;4,BT16=2),4)+IF(AND(BV$144&gt;4,BT16=3),3)+IF(AND(BV$144&gt;4,BT16=4),2)+IF(AND(BV$144&gt;4,BT16=5),1)+IF(AND(BV$144&gt;4,BT16&gt;5),1)+IF(AND(BV$144=4,BT16=1),4)+IF(AND(BV$144=4,BT16=2),3)+IF(AND(BV$144=4,BT16=3),2)+IF(AND(BV$144=4,BT16=4),1)+IF(AND(BV$144=3,BT16=1),3)+IF(AND(BV$144=3,BT16=2),2)+IF(AND(BV$144=3,BT16=3),1)+IF(AND(BV$144=2,BT16=1),2)+IF(AND(BV$144=2,BT16=2),1)+IF(AND(BV$144=1,BT16=1),1)</f>
        <v>0</v>
      </c>
      <c r="BV16" s="5"/>
      <c r="BW16" s="5"/>
      <c r="BX16" s="7">
        <f>IF(AND(BV$144&gt;4,BV16=1),12)+IF(AND(BV$144&gt;4,BV16=2),8)+IF(AND(BV$144&gt;4,BV16=3),6)+IF(AND(BV$144&gt;4,BV16=4),5)+IF(AND(BV$144&gt;4,BV16=5),4)+IF(AND(BV$144&gt;4,BV16=6),3)+IF(AND(BV$144&gt;4,BV16=7),2)+IF(AND(BV$144&gt;4,BV16&gt;7),1)+IF(AND(BV$144=4,BV16=1),8)+IF(AND(BV$144=4,BV16=2),6)+IF(AND(BV$144=4,BV16=3),4)+IF(AND(BV$144=4,BV16=4),2)+IF(AND(BV$144=3,BV16=1),6)+IF(AND(BV$144=3,BV16=2),4)+IF(AND(BV$144=3,BV16=3),2)+IF(AND(BV$144=2,BV16=1),4)+IF(AND(BV$144=2,BV16=2),2)+IF(AND(BV$144=1,BV16=1),2)</f>
        <v>0</v>
      </c>
      <c r="BY16" s="7">
        <f>IF(AND(BV$144&gt;4,BW16=1),12)+IF(AND(BV$144&gt;4,BW16=2),8)+IF(AND(BV$144&gt;4,BW16=3),6)+IF(AND(BV$144&gt;4,BW16=4),5)+IF(AND(BV$144&gt;4,BW16=5),4)+IF(AND(BV$144&gt;4,BW16=6),3)+IF(AND(BV$144&gt;4,BW16=7),2)+IF(AND(BV$144&gt;4,BW16&gt;7),1)+IF(AND(BV$144=4,BW16=1),8)+IF(AND(BV$144=4,BW16=2),6)+IF(AND(BV$144=4,BW16=3),4)+IF(AND(BV$144=4,BW16=4),2)+IF(AND(BV$144=3,BW16=1),6)+IF(AND(BV$144=3,BW16=2),4)+IF(AND(BV$144=3,BW16=3),2)+IF(AND(BV$144=2,BW16=1),4)+IF(AND(BV$144=2,BW16=2),2)+IF(AND(BV$144=1,BW16=1),2)</f>
        <v>0</v>
      </c>
      <c r="BZ16" s="2" t="s">
        <v>26</v>
      </c>
      <c r="CA16" s="4">
        <f t="shared" si="19"/>
        <v>0</v>
      </c>
      <c r="CB16" s="11">
        <f t="shared" si="20"/>
        <v>27</v>
      </c>
      <c r="CC16" s="2">
        <v>30.440999999999999</v>
      </c>
      <c r="CD16" s="2">
        <v>30.204999999999998</v>
      </c>
      <c r="CE16" s="2" t="s">
        <v>26</v>
      </c>
      <c r="CF16" s="2" t="s">
        <v>120</v>
      </c>
      <c r="CG16" s="6"/>
      <c r="CH16" s="19">
        <f t="shared" si="21"/>
        <v>27.474</v>
      </c>
      <c r="CI16" s="2">
        <v>29.408000000000001</v>
      </c>
      <c r="CJ16" s="3">
        <v>5</v>
      </c>
      <c r="CK16" s="4">
        <f>IF(AND(CL$144&gt;4,CJ16=1),6)+IF(AND(CL$144&gt;4,CJ16=2),4)+IF(AND(CL$144&gt;4,CJ16=3),3)+IF(AND(CL$144&gt;4,CJ16=4),2)+IF(AND(CL$144&gt;4,CJ16=5),1)+IF(AND(CL$144&gt;4,CJ16&gt;5),1)+IF(AND(CL$144=4,CJ16=1),4)+IF(AND(CL$144=4,CJ16=2),3)+IF(AND(CL$144=4,CJ16=3),2)+IF(AND(CL$144=4,CJ16=4),1)+IF(AND(CL$144=3,CJ16=1),3)+IF(AND(CL$144=3,CJ16=2),2)+IF(AND(CL$144=3,CJ16=3),1)+IF(AND(CL$144=2,CJ16=1),2)+IF(AND(CL$144=2,CJ16=2),1)+IF(AND(CL$144=1,CJ16=1),1)</f>
        <v>1</v>
      </c>
      <c r="CL16" s="5">
        <v>5</v>
      </c>
      <c r="CM16" s="5">
        <v>5</v>
      </c>
      <c r="CN16" s="7">
        <f>IF(AND(CL$144&gt;4,CL16=1),12)+IF(AND(CL$144&gt;4,CL16=2),8)+IF(AND(CL$144&gt;4,CL16=3),6)+IF(AND(CL$144&gt;4,CL16=4),5)+IF(AND(CL$144&gt;4,CL16=5),4)+IF(AND(CL$144&gt;4,CL16=6),3)+IF(AND(CL$144&gt;4,CL16=7),2)+IF(AND(CL$144&gt;4,CL16&gt;7),1)+IF(AND(CL$144=4,CL16=1),8)+IF(AND(CL$144=4,CL16=2),6)+IF(AND(CL$144=4,CL16=3),4)+IF(AND(CL$144=4,CL16=4),2)+IF(AND(CL$144=3,CL16=1),6)+IF(AND(CL$144=3,CL16=2),4)+IF(AND(CL$144=3,CL16=3),2)+IF(AND(CL$144=2,CL16=1),4)+IF(AND(CL$144=2,CL16=2),2)+IF(AND(CL$144=1,CL16=1),2)</f>
        <v>4</v>
      </c>
      <c r="CO16" s="7">
        <f>IF(AND(CL$144&gt;4,CM16=1),12)+IF(AND(CL$144&gt;4,CM16=2),8)+IF(AND(CL$144&gt;4,CM16=3),6)+IF(AND(CL$144&gt;4,CM16=4),5)+IF(AND(CL$144&gt;4,CM16=5),4)+IF(AND(CL$144&gt;4,CM16=6),3)+IF(AND(CL$144&gt;4,CM16=7),2)+IF(AND(CL$144&gt;4,CM16&gt;7),1)+IF(AND(CL$144=4,CM16=1),8)+IF(AND(CL$144=4,CM16=2),6)+IF(AND(CL$144=4,CM16=3),4)+IF(AND(CL$144=4,CM16=4),2)+IF(AND(CL$144=3,CM16=1),6)+IF(AND(CL$144=3,CM16=2),4)+IF(AND(CL$144=3,CM16=3),2)+IF(AND(CL$144=2,CM16=1),4)+IF(AND(CL$144=2,CM16=2),2)+IF(AND(CL$144=1,CM16=1),2)</f>
        <v>4</v>
      </c>
      <c r="CP16" s="2" t="s">
        <v>26</v>
      </c>
      <c r="CQ16" s="4">
        <f t="shared" si="22"/>
        <v>9</v>
      </c>
      <c r="CR16" s="11">
        <f t="shared" si="23"/>
        <v>36</v>
      </c>
      <c r="CS16" s="2">
        <v>29.321000000000002</v>
      </c>
      <c r="CT16" s="2">
        <v>29.568999999999999</v>
      </c>
      <c r="CU16" s="2" t="s">
        <v>26</v>
      </c>
      <c r="CV16" s="2" t="s">
        <v>120</v>
      </c>
      <c r="CW16" s="6"/>
      <c r="CX16" s="19">
        <f t="shared" si="24"/>
        <v>27.474</v>
      </c>
      <c r="CY16" s="2">
        <v>31.876000000000001</v>
      </c>
      <c r="CZ16" s="3">
        <v>3</v>
      </c>
      <c r="DA16" s="4">
        <f>IF(AND(DB$144&gt;4,CZ16=1),6)+IF(AND(DB$144&gt;4,CZ16=2),4)+IF(AND(DB$144&gt;4,CZ16=3),3)+IF(AND(DB$144&gt;4,CZ16=4),2)+IF(AND(DB$144&gt;4,CZ16=5),1)+IF(AND(DB$144&gt;4,CZ16&gt;5),1)+IF(AND(DB$144=4,CZ16=1),4)+IF(AND(DB$144=4,CZ16=2),3)+IF(AND(DB$144=4,CZ16=3),2)+IF(AND(DB$144=4,CZ16=4),1)+IF(AND(DB$144=3,CZ16=1),3)+IF(AND(DB$144=3,CZ16=2),2)+IF(AND(DB$144=3,CZ16=3),1)+IF(AND(DB$144=2,CZ16=1),2)+IF(AND(DB$144=2,CZ16=2),1)+IF(AND(DB$144=1,CZ16=1),1)</f>
        <v>2</v>
      </c>
      <c r="DB16" s="5"/>
      <c r="DC16" s="5"/>
      <c r="DD16" s="7">
        <f>IF(AND(DB$144&gt;4,DB16=1),12)+IF(AND(DB$144&gt;4,DB16=2),8)+IF(AND(DB$144&gt;4,DB16=3),6)+IF(AND(DB$144&gt;4,DB16=4),5)+IF(AND(DB$144&gt;4,DB16=5),4)+IF(AND(DB$144&gt;4,DB16=6),3)+IF(AND(DB$144&gt;4,DB16=7),2)+IF(AND(DB$144&gt;4,DB16&gt;7),1)+IF(AND(DB$144=4,DB16=1),8)+IF(AND(DB$144=4,DB16=2),6)+IF(AND(DB$144=4,DB16=3),4)+IF(AND(DB$144=4,DB16=4),2)+IF(AND(DB$144=3,DB16=1),6)+IF(AND(DB$144=3,DB16=2),4)+IF(AND(DB$144=3,DB16=3),2)+IF(AND(DB$144=2,DB16=1),4)+IF(AND(DB$144=2,DB16=2),2)+IF(AND(DB$144=1,DB16=1),2)</f>
        <v>0</v>
      </c>
      <c r="DE16" s="7">
        <f>IF(AND(DB$144&gt;4,DC16=1),12)+IF(AND(DB$144&gt;4,DC16=2),8)+IF(AND(DB$144&gt;4,DC16=3),6)+IF(AND(DB$144&gt;4,DC16=4),5)+IF(AND(DB$144&gt;4,DC16=5),4)+IF(AND(DB$144&gt;4,DC16=6),3)+IF(AND(DB$144&gt;4,DC16=7),2)+IF(AND(DB$144&gt;4,DC16&gt;7),1)+IF(AND(DB$144=4,DC16=1),8)+IF(AND(DB$144=4,DC16=2),6)+IF(AND(DB$144=4,DC16=3),4)+IF(AND(DB$144=4,DC16=4),2)+IF(AND(DB$144=3,DC16=1),6)+IF(AND(DB$144=3,DC16=2),4)+IF(AND(DB$144=3,DC16=3),2)+IF(AND(DB$144=2,DC16=1),4)+IF(AND(DB$144=2,DC16=2),2)+IF(AND(DB$144=1,DC16=1),2)</f>
        <v>0</v>
      </c>
      <c r="DF16" s="2" t="s">
        <v>26</v>
      </c>
      <c r="DG16" s="4">
        <f t="shared" si="25"/>
        <v>2</v>
      </c>
      <c r="DH16" s="11">
        <f t="shared" si="26"/>
        <v>38</v>
      </c>
      <c r="DI16" s="2"/>
      <c r="DJ16" s="10"/>
      <c r="DK16" s="2" t="s">
        <v>26</v>
      </c>
      <c r="DL16" s="2" t="s">
        <v>120</v>
      </c>
      <c r="DM16" s="6"/>
      <c r="DN16" s="19">
        <f t="shared" si="27"/>
        <v>27.474</v>
      </c>
    </row>
    <row r="17" spans="1:118">
      <c r="A17" s="13">
        <v>2</v>
      </c>
      <c r="B17" s="1" t="s">
        <v>60</v>
      </c>
      <c r="C17" s="2">
        <v>6080</v>
      </c>
      <c r="D17" s="1">
        <v>67</v>
      </c>
      <c r="E17" s="1" t="s">
        <v>39</v>
      </c>
      <c r="F17" s="57">
        <v>30.396999999999998</v>
      </c>
      <c r="G17" s="10">
        <v>31.28</v>
      </c>
      <c r="H17" s="3">
        <v>2</v>
      </c>
      <c r="I17" s="4">
        <f>IF(AND(J$145&gt;4,H17=1),6)+IF(AND(J$145&gt;4,H17=2),4)+IF(AND(J$145&gt;4,H17=3),3)+IF(AND(J$145&gt;4,H17=4),2)+IF(AND(J$145&gt;4,H17=5),1)+IF(AND(J$145&gt;4,H17&gt;5),1)+IF(AND(J$145=4,H17=1),4)+IF(AND(J$145=4,H17=2),3)+IF(AND(J$145=4,H17=3),2)+IF(AND(J$145=4,H17=4),1)+IF(AND(J$145=3,H17=1),3)+IF(AND(J$145=3,H17=2),2)+IF(AND(J$145=3,H17=3),1)+IF(AND(J$145=2,H17=1),2)+IF(AND(J$145=2,H17=2),1)+IF(AND(J$145=1,H17=1),1)</f>
        <v>2</v>
      </c>
      <c r="J17" s="5">
        <v>3</v>
      </c>
      <c r="K17" s="5">
        <v>2</v>
      </c>
      <c r="L17" s="7">
        <f>IF(AND(J$145&gt;4,J17=1),12)+IF(AND(J$145&gt;4,J17=2),8)+IF(AND(J$145&gt;4,J17=3),6)+IF(AND(J$145&gt;4,J17=4),5)+IF(AND(J$145&gt;4,J17=5),4)+IF(AND(J$145&gt;4,J17=6),3)+IF(AND(J$145&gt;4,J17=7),2)+IF(AND(J$145&gt;4,J17&gt;7),1)+IF(AND(J$145=4,J17=1),8)+IF(AND(J$145=4,J17=2),6)+IF(AND(J$145=4,J17=3),4)+IF(AND(J$145=4,J17=4),2)+IF(AND(J$145=3,J17=1),6)+IF(AND(J$145=3,J17=2),4)+IF(AND(J$145=3,J17=3),2)+IF(AND(J$145=2,J17=1),4)+IF(AND(J$145=2,J17=2),2)+IF(AND(J$145=1,J17=1),2)</f>
        <v>2</v>
      </c>
      <c r="M17" s="7">
        <f>IF(AND(J$145&gt;4,K17=1),12)+IF(AND(J$145&gt;4,K17=2),8)+IF(AND(J$145&gt;4,K17=3),6)+IF(AND(J$145&gt;4,K17=4),5)+IF(AND(J$145&gt;4,K17=5),4)+IF(AND(J$145&gt;4,K17=6),3)+IF(AND(J$145&gt;4,K17=7),2)+IF(AND(J$145&gt;4,K17&gt;7),1)+IF(AND(J$145=4,K17=1),8)+IF(AND(J$145=4,K17=2),6)+IF(AND(J$145=4,K17=3),4)+IF(AND(J$145=4,K17=4),2)+IF(AND(J$145=3,K17=1),6)+IF(AND(J$145=3,K17=2),4)+IF(AND(J$145=3,K17=3),2)+IF(AND(J$145=2,K17=1),4)+IF(AND(J$145=2,K17=2),2)+IF(AND(J$145=1,K17=1),2)</f>
        <v>4</v>
      </c>
      <c r="N17" s="2" t="s">
        <v>31</v>
      </c>
      <c r="O17" s="4">
        <f>+I17+L17+M17+U17</f>
        <v>8</v>
      </c>
      <c r="P17" s="11">
        <f>O17</f>
        <v>8</v>
      </c>
      <c r="Q17" s="2">
        <v>31.934000000000001</v>
      </c>
      <c r="R17" s="2">
        <v>31.547999999999998</v>
      </c>
      <c r="S17" s="2" t="s">
        <v>31</v>
      </c>
      <c r="T17" s="2"/>
      <c r="U17" s="6"/>
      <c r="V17" s="19">
        <f>MIN(F17,G17,Q17,R17)</f>
        <v>30.396999999999998</v>
      </c>
      <c r="W17" s="10"/>
      <c r="X17" s="3"/>
      <c r="Y17" s="4">
        <f>IF(AND(Z$145&gt;4,X17=1),6)+IF(AND(Z$145&gt;4,X17=2),4)+IF(AND(Z$145&gt;4,X17=3),3)+IF(AND(Z$145&gt;4,X17=4),2)+IF(AND(Z$145&gt;4,X17=5),1)+IF(AND(Z$145&gt;4,X17&gt;5),1)+IF(AND(Z$145=4,X17=1),4)+IF(AND(Z$145=4,X17=2),3)+IF(AND(Z$145=4,X17=3),2)+IF(AND(Z$145=4,X17=4),1)+IF(AND(Z$145=3,X17=1),3)+IF(AND(Z$145=3,X17=2),2)+IF(AND(Z$145=3,X17=3),1)+IF(AND(Z$145=2,X17=1),2)+IF(AND(Z$145=2,X17=2),1)+IF(AND(Z$145=1,X17=1),1)</f>
        <v>0</v>
      </c>
      <c r="Z17" s="5"/>
      <c r="AA17" s="5"/>
      <c r="AB17" s="7">
        <f>IF(AND(Z$145&gt;4,Z17=1),12)+IF(AND(Z$145&gt;4,Z17=2),8)+IF(AND(Z$145&gt;4,Z17=3),6)+IF(AND(Z$145&gt;4,Z17=4),5)+IF(AND(Z$145&gt;4,Z17=5),4)+IF(AND(Z$145&gt;4,Z17=6),3)+IF(AND(Z$145&gt;4,Z17=7),2)+IF(AND(Z$145&gt;4,Z17&gt;7),1)+IF(AND(Z$145=4,Z17=1),8)+IF(AND(Z$145=4,Z17=2),6)+IF(AND(Z$145=4,Z17=3),4)+IF(AND(Z$145=4,Z17=4),2)+IF(AND(Z$145=3,Z17=1),6)+IF(AND(Z$145=3,Z17=2),4)+IF(AND(Z$145=3,Z17=3),2)+IF(AND(Z$145=2,Z17=1),4)+IF(AND(Z$145=2,Z17=2),2)+IF(AND(Z$145=1,Z17=1),2)</f>
        <v>0</v>
      </c>
      <c r="AC17" s="7">
        <f>IF(AND(Z$145&gt;4,AA17=1),12)+IF(AND(Z$145&gt;4,AA17=2),8)+IF(AND(Z$145&gt;4,AA17=3),6)+IF(AND(Z$145&gt;4,AA17=4),5)+IF(AND(Z$145&gt;4,AA17=5),4)+IF(AND(Z$145&gt;4,AA17=6),3)+IF(AND(Z$145&gt;4,AA17=7),2)+IF(AND(Z$145&gt;4,AA17&gt;7),1)+IF(AND(Z$145=4,AA17=1),8)+IF(AND(Z$145=4,AA17=2),6)+IF(AND(Z$145=4,AA17=3),4)+IF(AND(Z$145=4,AA17=4),2)+IF(AND(Z$145=3,AA17=1),6)+IF(AND(Z$145=3,AA17=2),4)+IF(AND(Z$145=3,AA17=3),2)+IF(AND(Z$145=2,AA17=1),4)+IF(AND(Z$145=2,AA17=2),2)+IF(AND(Z$145=1,AA17=1),2)</f>
        <v>0</v>
      </c>
      <c r="AD17" s="2" t="s">
        <v>31</v>
      </c>
      <c r="AE17" s="4">
        <f>+Y17+AB17+AC17+AK17</f>
        <v>0</v>
      </c>
      <c r="AF17" s="11">
        <f>AE17+P17</f>
        <v>8</v>
      </c>
      <c r="AG17" s="2">
        <v>32.618000000000002</v>
      </c>
      <c r="AH17" s="2"/>
      <c r="AI17" s="2" t="s">
        <v>31</v>
      </c>
      <c r="AJ17" s="2"/>
      <c r="AK17" s="6"/>
      <c r="AL17" s="19">
        <f>MIN(V17,W17,AG17,AH17)</f>
        <v>30.396999999999998</v>
      </c>
      <c r="AM17" s="10">
        <v>39.6</v>
      </c>
      <c r="AN17" s="3">
        <v>5</v>
      </c>
      <c r="AO17" s="4">
        <f>IF(AND(AP$145&gt;4,AN17=1),6)+IF(AND(AP$145&gt;4,AN17=2),4)+IF(AND(AP$145&gt;4,AN17=3),3)+IF(AND(AP$145&gt;4,AN17=4),2)+IF(AND(AP$145&gt;4,AN17=5),1)+IF(AND(AP$145&gt;4,AN17&gt;5),1)+IF(AND(AP$145=4,AN17=1),4)+IF(AND(AP$145=4,AN17=2),3)+IF(AND(AP$145=4,AN17=3),2)+IF(AND(AP$145=4,AN17=4),1)+IF(AND(AP$145=3,AN17=1),3)+IF(AND(AP$145=3,AN17=2),2)+IF(AND(AP$145=3,AN17=3),1)+IF(AND(AP$145=2,AN17=1),2)+IF(AND(AP$145=2,AN17=2),1)+IF(AND(AP$145=1,AN17=1),1)</f>
        <v>1</v>
      </c>
      <c r="AP17" s="5">
        <v>4</v>
      </c>
      <c r="AQ17" s="5">
        <v>4</v>
      </c>
      <c r="AR17" s="7">
        <f>IF(AND(AP$145&gt;4,AP17=1),12)+IF(AND(AP$145&gt;4,AP17=2),8)+IF(AND(AP$145&gt;4,AP17=3),6)+IF(AND(AP$145&gt;4,AP17=4),5)+IF(AND(AP$145&gt;4,AP17=5),4)+IF(AND(AP$145&gt;4,AP17=6),3)+IF(AND(AP$145&gt;4,AP17=7),2)+IF(AND(AP$145&gt;4,AP17&gt;7),1)+IF(AND(AP$145=4,AP17=1),8)+IF(AND(AP$145=4,AP17=2),6)+IF(AND(AP$145=4,AP17=3),4)+IF(AND(AP$145=4,AP17=4),2)+IF(AND(AP$145=3,AP17=1),6)+IF(AND(AP$145=3,AP17=2),4)+IF(AND(AP$145=3,AP17=3),2)+IF(AND(AP$145=2,AP17=1),4)+IF(AND(AP$145=2,AP17=2),2)+IF(AND(AP$145=1,AP17=1),2)</f>
        <v>5</v>
      </c>
      <c r="AS17" s="7">
        <f>IF(AND(AP$145&gt;4,AQ17=1),12)+IF(AND(AP$145&gt;4,AQ17=2),8)+IF(AND(AP$145&gt;4,AQ17=3),6)+IF(AND(AP$145&gt;4,AQ17=4),5)+IF(AND(AP$145&gt;4,AQ17=5),4)+IF(AND(AP$145&gt;4,AQ17=6),3)+IF(AND(AP$145&gt;4,AQ17=7),2)+IF(AND(AP$145&gt;4,AQ17&gt;7),1)+IF(AND(AP$145=4,AQ17=1),8)+IF(AND(AP$145=4,AQ17=2),6)+IF(AND(AP$145=4,AQ17=3),4)+IF(AND(AP$145=4,AQ17=4),2)+IF(AND(AP$145=3,AQ17=1),6)+IF(AND(AP$145=3,AQ17=2),4)+IF(AND(AP$145=3,AQ17=3),2)+IF(AND(AP$145=2,AQ17=1),4)+IF(AND(AP$145=2,AQ17=2),2)+IF(AND(AP$145=1,AQ17=1),2)</f>
        <v>5</v>
      </c>
      <c r="AT17" s="2" t="s">
        <v>31</v>
      </c>
      <c r="AU17" s="4">
        <f t="shared" si="13"/>
        <v>11</v>
      </c>
      <c r="AV17" s="11">
        <f t="shared" si="14"/>
        <v>19</v>
      </c>
      <c r="AW17" s="2">
        <v>31.419</v>
      </c>
      <c r="AX17" s="2">
        <v>31.059000000000001</v>
      </c>
      <c r="AY17" s="2" t="s">
        <v>31</v>
      </c>
      <c r="AZ17" s="2"/>
      <c r="BA17" s="6"/>
      <c r="BB17" s="19">
        <f t="shared" si="15"/>
        <v>30.396999999999998</v>
      </c>
      <c r="BC17" s="10">
        <v>33.601999999999997</v>
      </c>
      <c r="BD17" s="3">
        <v>5</v>
      </c>
      <c r="BE17" s="4">
        <f>IF(AND(BF$145&gt;4,BD17=1),6)+IF(AND(BF$145&gt;4,BD17=2),4)+IF(AND(BF$145&gt;4,BD17=3),3)+IF(AND(BF$145&gt;4,BD17=4),2)+IF(AND(BF$145&gt;4,BD17=5),1)+IF(AND(BF$145&gt;4,BD17&gt;5),1)+IF(AND(BF$145=4,BD17=1),4)+IF(AND(BF$145=4,BD17=2),3)+IF(AND(BF$145=4,BD17=3),2)+IF(AND(BF$145=4,BD17=4),1)+IF(AND(BF$145=3,BD17=1),3)+IF(AND(BF$145=3,BD17=2),2)+IF(AND(BF$145=3,BD17=3),1)+IF(AND(BF$145=2,BD17=1),2)+IF(AND(BF$145=2,BD17=2),1)+IF(AND(BF$145=1,BD17=1),1)</f>
        <v>1</v>
      </c>
      <c r="BF17" s="5">
        <v>6</v>
      </c>
      <c r="BG17" s="5">
        <v>6</v>
      </c>
      <c r="BH17" s="7">
        <f>IF(AND(BF$145&gt;4,BF17=1),12)+IF(AND(BF$145&gt;4,BF17=2),8)+IF(AND(BF$145&gt;4,BF17=3),6)+IF(AND(BF$145&gt;4,BF17=4),5)+IF(AND(BF$145&gt;4,BF17=5),4)+IF(AND(BF$145&gt;4,BF17=6),3)+IF(AND(BF$145&gt;4,BF17=7),2)+IF(AND(BF$145&gt;4,BF17&gt;7),1)+IF(AND(BF$145=4,BF17=1),8)+IF(AND(BF$145=4,BF17=2),6)+IF(AND(BF$145=4,BF17=3),4)+IF(AND(BF$145=4,BF17=4),2)+IF(AND(BF$145=3,BF17=1),6)+IF(AND(BF$145=3,BF17=2),4)+IF(AND(BF$145=3,BF17=3),2)+IF(AND(BF$145=2,BF17=1),4)+IF(AND(BF$145=2,BF17=2),2)+IF(AND(BF$145=1,BF17=1),2)</f>
        <v>3</v>
      </c>
      <c r="BI17" s="7">
        <f>IF(AND(BF$145&gt;4,BG17=1),12)+IF(AND(BF$145&gt;4,BG17=2),8)+IF(AND(BF$145&gt;4,BG17=3),6)+IF(AND(BF$145&gt;4,BG17=4),5)+IF(AND(BF$145&gt;4,BG17=5),4)+IF(AND(BF$145&gt;4,BG17=6),3)+IF(AND(BF$145&gt;4,BG17=7),2)+IF(AND(BF$145&gt;4,BG17&gt;7),1)+IF(AND(BF$145=4,BG17=1),8)+IF(AND(BF$145=4,BG17=2),6)+IF(AND(BF$145=4,BG17=3),4)+IF(AND(BF$145=4,BG17=4),2)+IF(AND(BF$145=3,BG17=1),6)+IF(AND(BF$145=3,BG17=2),4)+IF(AND(BF$145=3,BG17=3),2)+IF(AND(BF$145=2,BG17=1),4)+IF(AND(BF$145=2,BG17=2),2)+IF(AND(BF$145=1,BG17=1),2)</f>
        <v>3</v>
      </c>
      <c r="BJ17" s="2" t="s">
        <v>31</v>
      </c>
      <c r="BK17" s="4">
        <f t="shared" si="16"/>
        <v>7</v>
      </c>
      <c r="BL17" s="11">
        <f t="shared" si="17"/>
        <v>26</v>
      </c>
      <c r="BM17" s="10">
        <v>31.38</v>
      </c>
      <c r="BN17" s="2">
        <v>32.668999999999997</v>
      </c>
      <c r="BO17" s="2" t="s">
        <v>31</v>
      </c>
      <c r="BP17" s="2"/>
      <c r="BQ17" s="6"/>
      <c r="BR17" s="19">
        <f t="shared" si="18"/>
        <v>30.396999999999998</v>
      </c>
      <c r="BS17" s="10"/>
      <c r="BT17" s="3"/>
      <c r="BU17" s="4">
        <f>IF(AND(BV$145&gt;4,BT17=1),6)+IF(AND(BV$145&gt;4,BT17=2),4)+IF(AND(BV$145&gt;4,BT17=3),3)+IF(AND(BV$145&gt;4,BT17=4),2)+IF(AND(BV$145&gt;4,BT17=5),1)+IF(AND(BV$145&gt;4,BT17&gt;5),1)+IF(AND(BV$145=4,BT17=1),4)+IF(AND(BV$145=4,BT17=2),3)+IF(AND(BV$145=4,BT17=3),2)+IF(AND(BV$145=4,BT17=4),1)+IF(AND(BV$145=3,BT17=1),3)+IF(AND(BV$145=3,BT17=2),2)+IF(AND(BV$145=3,BT17=3),1)+IF(AND(BV$145=2,BT17=1),2)+IF(AND(BV$145=2,BT17=2),1)+IF(AND(BV$145=1,BT17=1),1)</f>
        <v>0</v>
      </c>
      <c r="BV17" s="5"/>
      <c r="BW17" s="5"/>
      <c r="BX17" s="7">
        <f>IF(AND(BV$145&gt;4,BV17=1),12)+IF(AND(BV$145&gt;4,BV17=2),8)+IF(AND(BV$145&gt;4,BV17=3),6)+IF(AND(BV$145&gt;4,BV17=4),5)+IF(AND(BV$145&gt;4,BV17=5),4)+IF(AND(BV$145&gt;4,BV17=6),3)+IF(AND(BV$145&gt;4,BV17=7),2)+IF(AND(BV$145&gt;4,BV17&gt;7),1)+IF(AND(BV$145=4,BV17=1),8)+IF(AND(BV$145=4,BV17=2),6)+IF(AND(BV$145=4,BV17=3),4)+IF(AND(BV$145=4,BV17=4),2)+IF(AND(BV$145=3,BV17=1),6)+IF(AND(BV$145=3,BV17=2),4)+IF(AND(BV$145=3,BV17=3),2)+IF(AND(BV$145=2,BV17=1),4)+IF(AND(BV$145=2,BV17=2),2)+IF(AND(BV$145=1,BV17=1),2)</f>
        <v>0</v>
      </c>
      <c r="BY17" s="7">
        <f>IF(AND(BV$145&gt;4,BW17=1),12)+IF(AND(BV$145&gt;4,BW17=2),8)+IF(AND(BV$145&gt;4,BW17=3),6)+IF(AND(BV$145&gt;4,BW17=4),5)+IF(AND(BV$145&gt;4,BW17=5),4)+IF(AND(BV$145&gt;4,BW17=6),3)+IF(AND(BV$145&gt;4,BW17=7),2)+IF(AND(BV$145&gt;4,BW17&gt;7),1)+IF(AND(BV$145=4,BW17=1),8)+IF(AND(BV$145=4,BW17=2),6)+IF(AND(BV$145=4,BW17=3),4)+IF(AND(BV$145=4,BW17=4),2)+IF(AND(BV$145=3,BW17=1),6)+IF(AND(BV$145=3,BW17=2),4)+IF(AND(BV$145=3,BW17=3),2)+IF(AND(BV$145=2,BW17=1),4)+IF(AND(BV$145=2,BW17=2),2)+IF(AND(BV$145=1,BW17=1),2)</f>
        <v>0</v>
      </c>
      <c r="BZ17" s="2" t="s">
        <v>31</v>
      </c>
      <c r="CA17" s="4">
        <f t="shared" si="19"/>
        <v>0</v>
      </c>
      <c r="CB17" s="11">
        <f t="shared" si="20"/>
        <v>26</v>
      </c>
      <c r="CC17" s="10"/>
      <c r="CD17" s="2"/>
      <c r="CE17" s="2" t="s">
        <v>31</v>
      </c>
      <c r="CF17" s="2"/>
      <c r="CG17" s="6"/>
      <c r="CH17" s="19">
        <f t="shared" si="21"/>
        <v>30.396999999999998</v>
      </c>
      <c r="CI17" s="10">
        <v>33.521999999999998</v>
      </c>
      <c r="CJ17" s="3">
        <v>2</v>
      </c>
      <c r="CK17" s="4">
        <f>IF(AND(CL$145&gt;4,CJ17=1),6)+IF(AND(CL$145&gt;4,CJ17=2),4)+IF(AND(CL$145&gt;4,CJ17=3),3)+IF(AND(CL$145&gt;4,CJ17=4),2)+IF(AND(CL$145&gt;4,CJ17=5),1)+IF(AND(CL$145&gt;4,CJ17&gt;5),1)+IF(AND(CL$145=4,CJ17=1),4)+IF(AND(CL$145=4,CJ17=2),3)+IF(AND(CL$145=4,CJ17=3),2)+IF(AND(CL$145=4,CJ17=4),1)+IF(AND(CL$145=3,CJ17=1),3)+IF(AND(CL$145=3,CJ17=2),2)+IF(AND(CL$145=3,CJ17=3),1)+IF(AND(CL$145=2,CJ17=1),2)+IF(AND(CL$145=2,CJ17=2),1)+IF(AND(CL$145=1,CJ17=1),1)</f>
        <v>2</v>
      </c>
      <c r="CL17" s="5">
        <v>2</v>
      </c>
      <c r="CM17" s="5">
        <v>2</v>
      </c>
      <c r="CN17" s="7">
        <f>IF(AND(CL$145&gt;4,CL17=1),12)+IF(AND(CL$145&gt;4,CL17=2),8)+IF(AND(CL$145&gt;4,CL17=3),6)+IF(AND(CL$145&gt;4,CL17=4),5)+IF(AND(CL$145&gt;4,CL17=5),4)+IF(AND(CL$145&gt;4,CL17=6),3)+IF(AND(CL$145&gt;4,CL17=7),2)+IF(AND(CL$145&gt;4,CL17&gt;7),1)+IF(AND(CL$145=4,CL17=1),8)+IF(AND(CL$145=4,CL17=2),6)+IF(AND(CL$145=4,CL17=3),4)+IF(AND(CL$145=4,CL17=4),2)+IF(AND(CL$145=3,CL17=1),6)+IF(AND(CL$145=3,CL17=2),4)+IF(AND(CL$145=3,CL17=3),2)+IF(AND(CL$145=2,CL17=1),4)+IF(AND(CL$145=2,CL17=2),2)+IF(AND(CL$145=1,CL17=1),2)</f>
        <v>4</v>
      </c>
      <c r="CO17" s="7">
        <f>IF(AND(CL$145&gt;4,CM17=1),12)+IF(AND(CL$145&gt;4,CM17=2),8)+IF(AND(CL$145&gt;4,CM17=3),6)+IF(AND(CL$145&gt;4,CM17=4),5)+IF(AND(CL$145&gt;4,CM17=5),4)+IF(AND(CL$145&gt;4,CM17=6),3)+IF(AND(CL$145&gt;4,CM17=7),2)+IF(AND(CL$145&gt;4,CM17&gt;7),1)+IF(AND(CL$145=4,CM17=1),8)+IF(AND(CL$145=4,CM17=2),6)+IF(AND(CL$145=4,CM17=3),4)+IF(AND(CL$145=4,CM17=4),2)+IF(AND(CL$145=3,CM17=1),6)+IF(AND(CL$145=3,CM17=2),4)+IF(AND(CL$145=3,CM17=3),2)+IF(AND(CL$145=2,CM17=1),4)+IF(AND(CL$145=2,CM17=2),2)+IF(AND(CL$145=1,CM17=1),2)</f>
        <v>4</v>
      </c>
      <c r="CP17" s="2" t="s">
        <v>31</v>
      </c>
      <c r="CQ17" s="4">
        <f t="shared" si="22"/>
        <v>10</v>
      </c>
      <c r="CR17" s="11">
        <f t="shared" si="23"/>
        <v>36</v>
      </c>
      <c r="CS17" s="10">
        <v>32.689</v>
      </c>
      <c r="CT17" s="2">
        <v>32.070999999999998</v>
      </c>
      <c r="CU17" s="2" t="s">
        <v>31</v>
      </c>
      <c r="CV17" s="2"/>
      <c r="CW17" s="6"/>
      <c r="CX17" s="19">
        <f t="shared" si="24"/>
        <v>30.396999999999998</v>
      </c>
      <c r="CY17" s="10"/>
      <c r="CZ17" s="3"/>
      <c r="DA17" s="4">
        <f>IF(AND(DB$145&gt;4,CZ17=1),6)+IF(AND(DB$145&gt;4,CZ17=2),4)+IF(AND(DB$145&gt;4,CZ17=3),3)+IF(AND(DB$145&gt;4,CZ17=4),2)+IF(AND(DB$145&gt;4,CZ17=5),1)+IF(AND(DB$145&gt;4,CZ17&gt;5),1)+IF(AND(DB$145=4,CZ17=1),4)+IF(AND(DB$145=4,CZ17=2),3)+IF(AND(DB$145=4,CZ17=3),2)+IF(AND(DB$145=4,CZ17=4),1)+IF(AND(DB$145=3,CZ17=1),3)+IF(AND(DB$145=3,CZ17=2),2)+IF(AND(DB$145=3,CZ17=3),1)+IF(AND(DB$145=2,CZ17=1),2)+IF(AND(DB$145=2,CZ17=2),1)+IF(AND(DB$145=1,CZ17=1),1)</f>
        <v>0</v>
      </c>
      <c r="DB17" s="5"/>
      <c r="DC17" s="5"/>
      <c r="DD17" s="7">
        <f>IF(AND(DB$145&gt;4,DB17=1),12)+IF(AND(DB$145&gt;4,DB17=2),8)+IF(AND(DB$145&gt;4,DB17=3),6)+IF(AND(DB$145&gt;4,DB17=4),5)+IF(AND(DB$145&gt;4,DB17=5),4)+IF(AND(DB$145&gt;4,DB17=6),3)+IF(AND(DB$145&gt;4,DB17=7),2)+IF(AND(DB$145&gt;4,DB17&gt;7),1)+IF(AND(DB$145=4,DB17=1),8)+IF(AND(DB$145=4,DB17=2),6)+IF(AND(DB$145=4,DB17=3),4)+IF(AND(DB$145=4,DB17=4),2)+IF(AND(DB$145=3,DB17=1),6)+IF(AND(DB$145=3,DB17=2),4)+IF(AND(DB$145=3,DB17=3),2)+IF(AND(DB$145=2,DB17=1),4)+IF(AND(DB$145=2,DB17=2),2)+IF(AND(DB$145=1,DB17=1),2)</f>
        <v>0</v>
      </c>
      <c r="DE17" s="7">
        <f>IF(AND(DB$145&gt;4,DC17=1),12)+IF(AND(DB$145&gt;4,DC17=2),8)+IF(AND(DB$145&gt;4,DC17=3),6)+IF(AND(DB$145&gt;4,DC17=4),5)+IF(AND(DB$145&gt;4,DC17=5),4)+IF(AND(DB$145&gt;4,DC17=6),3)+IF(AND(DB$145&gt;4,DC17=7),2)+IF(AND(DB$145&gt;4,DC17&gt;7),1)+IF(AND(DB$145=4,DC17=1),8)+IF(AND(DB$145=4,DC17=2),6)+IF(AND(DB$145=4,DC17=3),4)+IF(AND(DB$145=4,DC17=4),2)+IF(AND(DB$145=3,DC17=1),6)+IF(AND(DB$145=3,DC17=2),4)+IF(AND(DB$145=3,DC17=3),2)+IF(AND(DB$145=2,DC17=1),4)+IF(AND(DB$145=2,DC17=2),2)+IF(AND(DB$145=1,DC17=1),2)</f>
        <v>0</v>
      </c>
      <c r="DF17" s="2" t="s">
        <v>31</v>
      </c>
      <c r="DG17" s="4">
        <f t="shared" si="25"/>
        <v>0</v>
      </c>
      <c r="DH17" s="11">
        <f t="shared" si="26"/>
        <v>36</v>
      </c>
      <c r="DI17" s="10"/>
      <c r="DJ17" s="2"/>
      <c r="DK17" s="2" t="s">
        <v>31</v>
      </c>
      <c r="DL17" s="2"/>
      <c r="DM17" s="6"/>
      <c r="DN17" s="19">
        <f t="shared" si="27"/>
        <v>30.396999999999998</v>
      </c>
    </row>
    <row r="18" spans="1:118">
      <c r="A18" s="13">
        <v>3</v>
      </c>
      <c r="B18" s="1" t="s">
        <v>181</v>
      </c>
      <c r="C18" s="2">
        <v>44242</v>
      </c>
      <c r="D18" s="1">
        <v>46</v>
      </c>
      <c r="E18" s="1" t="s">
        <v>28</v>
      </c>
      <c r="F18" s="57"/>
      <c r="G18" s="2"/>
      <c r="H18" s="3"/>
      <c r="I18" s="2"/>
      <c r="J18" s="5"/>
      <c r="K18" s="5"/>
      <c r="L18" s="2"/>
      <c r="M18" s="2"/>
      <c r="N18" s="2"/>
      <c r="O18" s="4"/>
      <c r="P18" s="11"/>
      <c r="Q18" s="2"/>
      <c r="R18" s="2"/>
      <c r="S18" s="2"/>
      <c r="T18" s="2"/>
      <c r="U18" s="6"/>
      <c r="V18" s="19"/>
      <c r="W18" s="2"/>
      <c r="X18" s="3"/>
      <c r="Y18" s="2"/>
      <c r="Z18" s="5"/>
      <c r="AA18" s="5"/>
      <c r="AB18" s="2"/>
      <c r="AC18" s="2"/>
      <c r="AD18" s="2"/>
      <c r="AE18" s="4"/>
      <c r="AF18" s="11"/>
      <c r="AG18" s="2"/>
      <c r="AH18" s="2"/>
      <c r="AI18" s="2"/>
      <c r="AJ18" s="2"/>
      <c r="AK18" s="6"/>
      <c r="AL18" s="19">
        <v>99.998999999999995</v>
      </c>
      <c r="AM18" s="2">
        <v>40.017000000000003</v>
      </c>
      <c r="AN18" s="3"/>
      <c r="AO18" s="2"/>
      <c r="AP18" s="5"/>
      <c r="AQ18" s="5"/>
      <c r="AR18" s="2"/>
      <c r="AS18" s="2"/>
      <c r="AT18" s="2" t="s">
        <v>40</v>
      </c>
      <c r="AU18" s="4"/>
      <c r="AV18" s="11"/>
      <c r="AW18" s="2">
        <v>37.683999999999997</v>
      </c>
      <c r="AX18" s="2">
        <v>35.908999999999999</v>
      </c>
      <c r="AY18" s="2" t="s">
        <v>29</v>
      </c>
      <c r="AZ18" s="8" t="s">
        <v>70</v>
      </c>
      <c r="BA18" s="6"/>
      <c r="BB18" s="19">
        <f t="shared" si="15"/>
        <v>35.908999999999999</v>
      </c>
      <c r="BC18" s="2">
        <v>37.284999999999997</v>
      </c>
      <c r="BD18" s="3"/>
      <c r="BE18" s="4">
        <f>IF(AND(BF$146&gt;4,BD18=1),6)+IF(AND(BF$146&gt;4,BD18=2),4)+IF(AND(BF$146&gt;4,BD18=3),3)+IF(AND(BF$146&gt;4,BD18=4),2)+IF(AND(BF$146&gt;4,BD18=5),1)+IF(AND(BF$146&gt;4,BD18&gt;5),1)+IF(AND(BF$146=4,BD18=1),4)+IF(AND(BF$146=4,BD18=2),3)+IF(AND(BF$146=4,BD18=3),2)+IF(AND(BF$146=4,BD18=4),1)+IF(AND(BF$146=3,BD18=1),3)+IF(AND(BF$146=3,BD18=2),2)+IF(AND(BF$146=3,BD18=3),1)+IF(AND(BF$146=2,BD18=1),2)+IF(AND(BF$146=2,BD18=2),1)+IF(AND(BF$146=1,BD18=1),1)</f>
        <v>0</v>
      </c>
      <c r="BF18" s="5"/>
      <c r="BG18" s="5"/>
      <c r="BH18" s="7">
        <f>IF(AND(BF$146&gt;4,BF18=1),12)+IF(AND(BF$146&gt;4,BF18=2),8)+IF(AND(BF$146&gt;4,BF18=3),6)+IF(AND(BF$146&gt;4,BF18=4),5)+IF(AND(BF$146&gt;4,BF18=5),4)+IF(AND(BF$146&gt;4,BF18=6),3)+IF(AND(BF$146&gt;4,BF18=7),2)+IF(AND(BF$146&gt;4,BF18&gt;7),1)+IF(AND(BF$146=4,BF18=1),8)+IF(AND(BF$146=4,BF18=2),6)+IF(AND(BF$146=4,BF18=3),4)+IF(AND(BF$146=4,BF18=4),2)+IF(AND(BF$146=3,BF18=1),6)+IF(AND(BF$146=3,BF18=2),4)+IF(AND(BF$146=3,BF18=3),2)+IF(AND(BF$146=2,BF18=1),4)+IF(AND(BF$146=2,BF18=2),2)+IF(AND(BF$146=1,BF18=1),2)</f>
        <v>0</v>
      </c>
      <c r="BI18" s="7">
        <f>IF(AND(BF$146&gt;4,BG18=1),12)+IF(AND(BF$146&gt;4,BG18=2),8)+IF(AND(BF$146&gt;4,BG18=3),6)+IF(AND(BF$146&gt;4,BG18=4),5)+IF(AND(BF$146&gt;4,BG18=5),4)+IF(AND(BF$146&gt;4,BG18=6),3)+IF(AND(BF$146&gt;4,BG18=7),2)+IF(AND(BF$146&gt;4,BG18&gt;7),1)+IF(AND(BF$146=4,BG18=1),8)+IF(AND(BF$146=4,BG18=2),6)+IF(AND(BF$146=4,BG18=3),4)+IF(AND(BF$146=4,BG18=4),2)+IF(AND(BF$146=3,BG18=1),6)+IF(AND(BF$146=3,BG18=2),4)+IF(AND(BF$146=3,BG18=3),2)+IF(AND(BF$146=2,BG18=1),4)+IF(AND(BF$146=2,BG18=2),2)+IF(AND(BF$146=1,BG18=1),2)</f>
        <v>0</v>
      </c>
      <c r="BJ18" s="2" t="s">
        <v>29</v>
      </c>
      <c r="BK18" s="4">
        <f t="shared" si="16"/>
        <v>2</v>
      </c>
      <c r="BL18" s="11">
        <f t="shared" si="17"/>
        <v>2</v>
      </c>
      <c r="BM18" s="2">
        <v>33.222000000000001</v>
      </c>
      <c r="BN18" s="2">
        <v>32.957000000000001</v>
      </c>
      <c r="BO18" s="2" t="s">
        <v>29</v>
      </c>
      <c r="BP18" s="58" t="s">
        <v>50</v>
      </c>
      <c r="BQ18" s="6">
        <v>2</v>
      </c>
      <c r="BR18" s="19">
        <f t="shared" si="18"/>
        <v>32.957000000000001</v>
      </c>
      <c r="BS18" s="2">
        <v>48.563000000000002</v>
      </c>
      <c r="BT18" s="3"/>
      <c r="BU18" s="4">
        <f>IF(AND(BV$146&gt;4,BT18=1),6)+IF(AND(BV$146&gt;4,BT18=2),4)+IF(AND(BV$146&gt;4,BT18=3),3)+IF(AND(BV$146&gt;4,BT18=4),2)+IF(AND(BV$146&gt;4,BT18=5),1)+IF(AND(BV$146&gt;4,BT18&gt;5),1)+IF(AND(BV$146=4,BT18=1),4)+IF(AND(BV$146=4,BT18=2),3)+IF(AND(BV$146=4,BT18=3),2)+IF(AND(BV$146=4,BT18=4),1)+IF(AND(BV$146=3,BT18=1),3)+IF(AND(BV$146=3,BT18=2),2)+IF(AND(BV$146=3,BT18=3),1)+IF(AND(BV$146=2,BT18=1),2)+IF(AND(BV$146=2,BT18=2),1)+IF(AND(BV$146=1,BT18=1),1)</f>
        <v>0</v>
      </c>
      <c r="BV18" s="5"/>
      <c r="BW18" s="5"/>
      <c r="BX18" s="7">
        <f>IF(AND(BV$146&gt;4,BV18=1),12)+IF(AND(BV$146&gt;4,BV18=2),8)+IF(AND(BV$146&gt;4,BV18=3),6)+IF(AND(BV$146&gt;4,BV18=4),5)+IF(AND(BV$146&gt;4,BV18=5),4)+IF(AND(BV$146&gt;4,BV18=6),3)+IF(AND(BV$146&gt;4,BV18=7),2)+IF(AND(BV$146&gt;4,BV18&gt;7),1)+IF(AND(BV$146=4,BV18=1),8)+IF(AND(BV$146=4,BV18=2),6)+IF(AND(BV$146=4,BV18=3),4)+IF(AND(BV$146=4,BV18=4),2)+IF(AND(BV$146=3,BV18=1),6)+IF(AND(BV$146=3,BV18=2),4)+IF(AND(BV$146=3,BV18=3),2)+IF(AND(BV$146=2,BV18=1),4)+IF(AND(BV$146=2,BV18=2),2)+IF(AND(BV$146=1,BV18=1),2)</f>
        <v>0</v>
      </c>
      <c r="BY18" s="7">
        <f>IF(AND(BV$146&gt;4,BW18=1),12)+IF(AND(BV$146&gt;4,BW18=2),8)+IF(AND(BV$146&gt;4,BW18=3),6)+IF(AND(BV$146&gt;4,BW18=4),5)+IF(AND(BV$146&gt;4,BW18=5),4)+IF(AND(BV$146&gt;4,BW18=6),3)+IF(AND(BV$146&gt;4,BW18=7),2)+IF(AND(BV$146&gt;4,BW18&gt;7),1)+IF(AND(BV$146=4,BW18=1),8)+IF(AND(BV$146=4,BW18=2),6)+IF(AND(BV$146=4,BW18=3),4)+IF(AND(BV$146=4,BW18=4),2)+IF(AND(BV$146=3,BW18=1),6)+IF(AND(BV$146=3,BW18=2),4)+IF(AND(BV$146=3,BW18=3),2)+IF(AND(BV$146=2,BW18=1),4)+IF(AND(BV$146=2,BW18=2),2)+IF(AND(BV$146=1,BW18=1),2)</f>
        <v>0</v>
      </c>
      <c r="BZ18" s="2" t="s">
        <v>29</v>
      </c>
      <c r="CA18" s="4">
        <f t="shared" si="19"/>
        <v>0</v>
      </c>
      <c r="CB18" s="11">
        <f t="shared" si="20"/>
        <v>2</v>
      </c>
      <c r="CC18" s="2">
        <v>33.393000000000001</v>
      </c>
      <c r="CD18" s="2">
        <v>32.783999999999999</v>
      </c>
      <c r="CE18" s="2" t="s">
        <v>29</v>
      </c>
      <c r="CF18" s="6"/>
      <c r="CG18" s="6"/>
      <c r="CH18" s="19">
        <f t="shared" si="21"/>
        <v>32.783999999999999</v>
      </c>
      <c r="CI18" s="2">
        <v>36.314999999999998</v>
      </c>
      <c r="CJ18" s="3">
        <v>3</v>
      </c>
      <c r="CK18" s="4">
        <f>IF(AND(CL$146&gt;4,CJ18=1),6)+IF(AND(CL$146&gt;4,CJ18=2),4)+IF(AND(CL$146&gt;4,CJ18=3),3)+IF(AND(CL$146&gt;4,CJ18=4),2)+IF(AND(CL$146&gt;4,CJ18=5),1)+IF(AND(CL$146&gt;4,CJ18&gt;5),1)+IF(AND(CL$146=4,CJ18=1),4)+IF(AND(CL$146=4,CJ18=2),3)+IF(AND(CL$146=4,CJ18=3),2)+IF(AND(CL$146=4,CJ18=4),1)+IF(AND(CL$146=3,CJ18=1),3)+IF(AND(CL$146=3,CJ18=2),2)+IF(AND(CL$146=3,CJ18=3),1)+IF(AND(CL$146=2,CJ18=1),2)+IF(AND(CL$146=2,CJ18=2),1)+IF(AND(CL$146=1,CJ18=1),1)</f>
        <v>2</v>
      </c>
      <c r="CL18" s="5">
        <v>1</v>
      </c>
      <c r="CM18" s="5">
        <v>2</v>
      </c>
      <c r="CN18" s="7">
        <f>IF(AND(CL$146&gt;4,CL18=1),12)+IF(AND(CL$146&gt;4,CL18=2),8)+IF(AND(CL$146&gt;4,CL18=3),6)+IF(AND(CL$146&gt;4,CL18=4),5)+IF(AND(CL$146&gt;4,CL18=5),4)+IF(AND(CL$146&gt;4,CL18=6),3)+IF(AND(CL$146&gt;4,CL18=7),2)+IF(AND(CL$146&gt;4,CL18&gt;7),1)+IF(AND(CL$146=4,CL18=1),8)+IF(AND(CL$146=4,CL18=2),6)+IF(AND(CL$146=4,CL18=3),4)+IF(AND(CL$146=4,CL18=4),2)+IF(AND(CL$146=3,CL18=1),6)+IF(AND(CL$146=3,CL18=2),4)+IF(AND(CL$146=3,CL18=3),2)+IF(AND(CL$146=2,CL18=1),4)+IF(AND(CL$146=2,CL18=2),2)+IF(AND(CL$146=1,CL18=1),2)</f>
        <v>8</v>
      </c>
      <c r="CO18" s="7">
        <f>IF(AND(CL$146&gt;4,CM18=1),12)+IF(AND(CL$146&gt;4,CM18=2),8)+IF(AND(CL$146&gt;4,CM18=3),6)+IF(AND(CL$146&gt;4,CM18=4),5)+IF(AND(CL$146&gt;4,CM18=5),4)+IF(AND(CL$146&gt;4,CM18=6),3)+IF(AND(CL$146&gt;4,CM18=7),2)+IF(AND(CL$146&gt;4,CM18&gt;7),1)+IF(AND(CL$146=4,CM18=1),8)+IF(AND(CL$146=4,CM18=2),6)+IF(AND(CL$146=4,CM18=3),4)+IF(AND(CL$146=4,CM18=4),2)+IF(AND(CL$146=3,CM18=1),6)+IF(AND(CL$146=3,CM18=2),4)+IF(AND(CL$146=3,CM18=3),2)+IF(AND(CL$146=2,CM18=1),4)+IF(AND(CL$146=2,CM18=2),2)+IF(AND(CL$146=1,CM18=1),2)</f>
        <v>6</v>
      </c>
      <c r="CP18" s="2" t="s">
        <v>29</v>
      </c>
      <c r="CQ18" s="4">
        <f t="shared" si="22"/>
        <v>18</v>
      </c>
      <c r="CR18" s="11">
        <f t="shared" si="23"/>
        <v>20</v>
      </c>
      <c r="CS18" s="2">
        <v>32.601999999999997</v>
      </c>
      <c r="CT18" s="2">
        <v>32.462000000000003</v>
      </c>
      <c r="CU18" s="2" t="s">
        <v>29</v>
      </c>
      <c r="CV18" s="6"/>
      <c r="CW18" s="6">
        <v>2</v>
      </c>
      <c r="CX18" s="19">
        <f t="shared" si="24"/>
        <v>32.462000000000003</v>
      </c>
      <c r="CY18" s="10">
        <v>32.770000000000003</v>
      </c>
      <c r="CZ18" s="3">
        <v>2</v>
      </c>
      <c r="DA18" s="4">
        <f>IF(AND(DB$146&gt;4,CZ18=1),6)+IF(AND(DB$146&gt;4,CZ18=2),4)+IF(AND(DB$146&gt;4,CZ18=3),3)+IF(AND(DB$146&gt;4,CZ18=4),2)+IF(AND(DB$146&gt;4,CZ18=5),1)+IF(AND(DB$146&gt;4,CZ18&gt;5),1)+IF(AND(DB$146=4,CZ18=1),4)+IF(AND(DB$146=4,CZ18=2),3)+IF(AND(DB$146=4,CZ18=3),2)+IF(AND(DB$146=4,CZ18=4),1)+IF(AND(DB$146=3,CZ18=1),3)+IF(AND(DB$146=3,CZ18=2),2)+IF(AND(DB$146=3,CZ18=3),1)+IF(AND(DB$146=2,CZ18=1),2)+IF(AND(DB$146=2,CZ18=2),1)+IF(AND(DB$146=1,CZ18=1),1)</f>
        <v>3</v>
      </c>
      <c r="DB18" s="5">
        <v>2</v>
      </c>
      <c r="DC18" s="5">
        <v>4</v>
      </c>
      <c r="DD18" s="7">
        <f>IF(AND(DB$146&gt;4,DB18=1),12)+IF(AND(DB$146&gt;4,DB18=2),8)+IF(AND(DB$146&gt;4,DB18=3),6)+IF(AND(DB$146&gt;4,DB18=4),5)+IF(AND(DB$146&gt;4,DB18=5),4)+IF(AND(DB$146&gt;4,DB18=6),3)+IF(AND(DB$146&gt;4,DB18=7),2)+IF(AND(DB$146&gt;4,DB18&gt;7),1)+IF(AND(DB$146=4,DB18=1),8)+IF(AND(DB$146=4,DB18=2),6)+IF(AND(DB$146=4,DB18=3),4)+IF(AND(DB$146=4,DB18=4),2)+IF(AND(DB$146=3,DB18=1),6)+IF(AND(DB$146=3,DB18=2),4)+IF(AND(DB$146=3,DB18=3),2)+IF(AND(DB$146=2,DB18=1),4)+IF(AND(DB$146=2,DB18=2),2)+IF(AND(DB$146=1,DB18=1),2)</f>
        <v>6</v>
      </c>
      <c r="DE18" s="7">
        <f>IF(AND(DB$146&gt;4,DC18=1),12)+IF(AND(DB$146&gt;4,DC18=2),8)+IF(AND(DB$146&gt;4,DC18=3),6)+IF(AND(DB$146&gt;4,DC18=4),5)+IF(AND(DB$146&gt;4,DC18=5),4)+IF(AND(DB$146&gt;4,DC18=6),3)+IF(AND(DB$146&gt;4,DC18=7),2)+IF(AND(DB$146&gt;4,DC18&gt;7),1)+IF(AND(DB$146=4,DC18=1),8)+IF(AND(DB$146=4,DC18=2),6)+IF(AND(DB$146=4,DC18=3),4)+IF(AND(DB$146=4,DC18=4),2)+IF(AND(DB$146=3,DC18=1),6)+IF(AND(DB$146=3,DC18=2),4)+IF(AND(DB$146=3,DC18=3),2)+IF(AND(DB$146=2,DC18=1),4)+IF(AND(DB$146=2,DC18=2),2)+IF(AND(DB$146=1,DC18=1),2)</f>
        <v>2</v>
      </c>
      <c r="DF18" s="2" t="s">
        <v>29</v>
      </c>
      <c r="DG18" s="4">
        <f t="shared" si="25"/>
        <v>12</v>
      </c>
      <c r="DH18" s="11">
        <f t="shared" si="26"/>
        <v>32</v>
      </c>
      <c r="DI18" s="2">
        <v>31.763000000000002</v>
      </c>
      <c r="DJ18" s="2">
        <v>32.433</v>
      </c>
      <c r="DK18" s="2" t="s">
        <v>29</v>
      </c>
      <c r="DL18" s="6" t="s">
        <v>100</v>
      </c>
      <c r="DM18" s="6">
        <v>1</v>
      </c>
      <c r="DN18" s="19">
        <f t="shared" si="27"/>
        <v>31.763000000000002</v>
      </c>
    </row>
    <row r="19" spans="1:118">
      <c r="A19" s="13">
        <v>2</v>
      </c>
      <c r="B19" s="1" t="s">
        <v>73</v>
      </c>
      <c r="C19" s="2">
        <v>13729</v>
      </c>
      <c r="D19" s="1">
        <v>24</v>
      </c>
      <c r="E19" s="1" t="s">
        <v>28</v>
      </c>
      <c r="F19" s="57">
        <v>33.497</v>
      </c>
      <c r="G19" s="2">
        <v>38.078000000000003</v>
      </c>
      <c r="H19" s="3">
        <v>4</v>
      </c>
      <c r="I19" s="4">
        <f>IF(AND(J$146&gt;4,H19=1),6)+IF(AND(J$146&gt;4,H19=2),4)+IF(AND(J$146&gt;4,H19=3),3)+IF(AND(J$146&gt;4,H19=4),2)+IF(AND(J$146&gt;4,H19=5),1)+IF(AND(J$146&gt;4,H19&gt;5),1)+IF(AND(J$146=4,H19=1),4)+IF(AND(J$146=4,H19=2),3)+IF(AND(J$146=4,H19=3),2)+IF(AND(J$146=4,H19=4),1)+IF(AND(J$146=3,H19=1),3)+IF(AND(J$146=3,H19=2),2)+IF(AND(J$146=3,H19=3),1)+IF(AND(J$146=2,H19=1),2)+IF(AND(J$146=2,H19=2),1)+IF(AND(J$146=1,H19=1),1)</f>
        <v>1</v>
      </c>
      <c r="J19" s="5">
        <v>3</v>
      </c>
      <c r="K19" s="5">
        <v>3</v>
      </c>
      <c r="L19" s="7">
        <f>IF(AND(J$146&gt;4,J19=1),12)+IF(AND(J$146&gt;4,J19=2),8)+IF(AND(J$146&gt;4,J19=3),6)+IF(AND(J$146&gt;4,J19=4),5)+IF(AND(J$146&gt;4,J19=5),4)+IF(AND(J$146&gt;4,J19=6),3)+IF(AND(J$146&gt;4,J19=7),2)+IF(AND(J$146&gt;4,J19&gt;7),1)+IF(AND(J$146=4,J19=1),8)+IF(AND(J$146=4,J19=2),6)+IF(AND(J$146=4,J19=3),4)+IF(AND(J$146=4,J19=4),2)+IF(AND(J$146=3,J19=1),6)+IF(AND(J$146=3,J19=2),4)+IF(AND(J$146=3,J19=3),2)+IF(AND(J$146=2,J19=1),4)+IF(AND(J$146=2,J19=2),2)+IF(AND(J$146=1,J19=1),2)</f>
        <v>4</v>
      </c>
      <c r="M19" s="7">
        <f>IF(AND(J$146&gt;4,K19=1),12)+IF(AND(J$146&gt;4,K19=2),8)+IF(AND(J$146&gt;4,K19=3),6)+IF(AND(J$146&gt;4,K19=4),5)+IF(AND(J$146&gt;4,K19=5),4)+IF(AND(J$146&gt;4,K19=6),3)+IF(AND(J$146&gt;4,K19=7),2)+IF(AND(J$146&gt;4,K19&gt;7),1)+IF(AND(J$146=4,K19=1),8)+IF(AND(J$146=4,K19=2),6)+IF(AND(J$146=4,K19=3),4)+IF(AND(J$146=4,K19=4),2)+IF(AND(J$146=3,K19=1),6)+IF(AND(J$146=3,K19=2),4)+IF(AND(J$146=3,K19=3),2)+IF(AND(J$146=2,K19=1),4)+IF(AND(J$146=2,K19=2),2)+IF(AND(J$146=1,K19=1),2)</f>
        <v>4</v>
      </c>
      <c r="N19" s="2" t="s">
        <v>29</v>
      </c>
      <c r="O19" s="4">
        <f>+I19+L19+M19+U19</f>
        <v>9</v>
      </c>
      <c r="P19" s="11">
        <f>O19</f>
        <v>9</v>
      </c>
      <c r="Q19" s="2">
        <v>35.421999999999997</v>
      </c>
      <c r="R19" s="2">
        <v>33.523000000000003</v>
      </c>
      <c r="S19" s="2" t="s">
        <v>29</v>
      </c>
      <c r="T19" s="2"/>
      <c r="U19" s="6"/>
      <c r="V19" s="19">
        <f>MIN(F19,G19,Q19,R19)</f>
        <v>33.497</v>
      </c>
      <c r="W19" s="2"/>
      <c r="X19" s="3"/>
      <c r="Y19" s="4">
        <f>IF(AND(Z$146&gt;4,X19=1),6)+IF(AND(Z$146&gt;4,X19=2),4)+IF(AND(Z$146&gt;4,X19=3),3)+IF(AND(Z$146&gt;4,X19=4),2)+IF(AND(Z$146&gt;4,X19=5),1)+IF(AND(Z$146&gt;4,X19&gt;5),1)+IF(AND(Z$146=4,X19=1),4)+IF(AND(Z$146=4,X19=2),3)+IF(AND(Z$146=4,X19=3),2)+IF(AND(Z$146=4,X19=4),1)+IF(AND(Z$146=3,X19=1),3)+IF(AND(Z$146=3,X19=2),2)+IF(AND(Z$146=3,X19=3),1)+IF(AND(Z$146=2,X19=1),2)+IF(AND(Z$146=2,X19=2),1)+IF(AND(Z$146=1,X19=1),1)</f>
        <v>0</v>
      </c>
      <c r="Z19" s="5"/>
      <c r="AA19" s="5"/>
      <c r="AB19" s="7">
        <f>IF(AND(Z$146&gt;4,Z19=1),12)+IF(AND(Z$146&gt;4,Z19=2),8)+IF(AND(Z$146&gt;4,Z19=3),6)+IF(AND(Z$146&gt;4,Z19=4),5)+IF(AND(Z$146&gt;4,Z19=5),4)+IF(AND(Z$146&gt;4,Z19=6),3)+IF(AND(Z$146&gt;4,Z19=7),2)+IF(AND(Z$146&gt;4,Z19&gt;7),1)+IF(AND(Z$146=4,Z19=1),8)+IF(AND(Z$146=4,Z19=2),6)+IF(AND(Z$146=4,Z19=3),4)+IF(AND(Z$146=4,Z19=4),2)+IF(AND(Z$146=3,Z19=1),6)+IF(AND(Z$146=3,Z19=2),4)+IF(AND(Z$146=3,Z19=3),2)+IF(AND(Z$146=2,Z19=1),4)+IF(AND(Z$146=2,Z19=2),2)+IF(AND(Z$146=1,Z19=1),2)</f>
        <v>0</v>
      </c>
      <c r="AC19" s="7">
        <f>IF(AND(Z$146&gt;4,AA19=1),12)+IF(AND(Z$146&gt;4,AA19=2),8)+IF(AND(Z$146&gt;4,AA19=3),6)+IF(AND(Z$146&gt;4,AA19=4),5)+IF(AND(Z$146&gt;4,AA19=5),4)+IF(AND(Z$146&gt;4,AA19=6),3)+IF(AND(Z$146&gt;4,AA19=7),2)+IF(AND(Z$146&gt;4,AA19&gt;7),1)+IF(AND(Z$146=4,AA19=1),8)+IF(AND(Z$146=4,AA19=2),6)+IF(AND(Z$146=4,AA19=3),4)+IF(AND(Z$146=4,AA19=4),2)+IF(AND(Z$146=3,AA19=1),6)+IF(AND(Z$146=3,AA19=2),4)+IF(AND(Z$146=3,AA19=3),2)+IF(AND(Z$146=2,AA19=1),4)+IF(AND(Z$146=2,AA19=2),2)+IF(AND(Z$146=1,AA19=1),2)</f>
        <v>0</v>
      </c>
      <c r="AD19" s="2" t="s">
        <v>29</v>
      </c>
      <c r="AE19" s="4">
        <f>+Y19+AB19+AC19+AK19</f>
        <v>0</v>
      </c>
      <c r="AF19" s="11">
        <f>AE19+P19</f>
        <v>9</v>
      </c>
      <c r="AG19" s="2">
        <v>33.838000000000001</v>
      </c>
      <c r="AH19" s="2"/>
      <c r="AI19" s="2" t="s">
        <v>29</v>
      </c>
      <c r="AJ19" s="2"/>
      <c r="AK19" s="6"/>
      <c r="AL19" s="19">
        <f>MIN(V19,W19,AG19,AH19)</f>
        <v>33.497</v>
      </c>
      <c r="AM19" s="2"/>
      <c r="AN19" s="3"/>
      <c r="AO19" s="4">
        <f>IF(AND(AP$146&gt;4,AN19=1),6)+IF(AND(AP$146&gt;4,AN19=2),4)+IF(AND(AP$146&gt;4,AN19=3),3)+IF(AND(AP$146&gt;4,AN19=4),2)+IF(AND(AP$146&gt;4,AN19=5),1)+IF(AND(AP$146&gt;4,AN19&gt;5),1)+IF(AND(AP$146=4,AN19=1),4)+IF(AND(AP$146=4,AN19=2),3)+IF(AND(AP$146=4,AN19=3),2)+IF(AND(AP$146=4,AN19=4),1)+IF(AND(AP$146=3,AN19=1),3)+IF(AND(AP$146=3,AN19=2),2)+IF(AND(AP$146=3,AN19=3),1)+IF(AND(AP$146=2,AN19=1),2)+IF(AND(AP$146=2,AN19=2),1)+IF(AND(AP$146=1,AN19=1),1)</f>
        <v>0</v>
      </c>
      <c r="AP19" s="5"/>
      <c r="AQ19" s="5"/>
      <c r="AR19" s="7">
        <f>IF(AND(AP$146&gt;4,AP19=1),12)+IF(AND(AP$146&gt;4,AP19=2),8)+IF(AND(AP$146&gt;4,AP19=3),6)+IF(AND(AP$146&gt;4,AP19=4),5)+IF(AND(AP$146&gt;4,AP19=5),4)+IF(AND(AP$146&gt;4,AP19=6),3)+IF(AND(AP$146&gt;4,AP19=7),2)+IF(AND(AP$146&gt;4,AP19&gt;7),1)+IF(AND(AP$146=4,AP19=1),8)+IF(AND(AP$146=4,AP19=2),6)+IF(AND(AP$146=4,AP19=3),4)+IF(AND(AP$146=4,AP19=4),2)+IF(AND(AP$146=3,AP19=1),6)+IF(AND(AP$146=3,AP19=2),4)+IF(AND(AP$146=3,AP19=3),2)+IF(AND(AP$146=2,AP19=1),4)+IF(AND(AP$146=2,AP19=2),2)+IF(AND(AP$146=1,AP19=1),2)</f>
        <v>0</v>
      </c>
      <c r="AS19" s="7">
        <f>IF(AND(AP$146&gt;4,AQ19=1),12)+IF(AND(AP$146&gt;4,AQ19=2),8)+IF(AND(AP$146&gt;4,AQ19=3),6)+IF(AND(AP$146&gt;4,AQ19=4),5)+IF(AND(AP$146&gt;4,AQ19=5),4)+IF(AND(AP$146&gt;4,AQ19=6),3)+IF(AND(AP$146&gt;4,AQ19=7),2)+IF(AND(AP$146&gt;4,AQ19&gt;7),1)+IF(AND(AP$146=4,AQ19=1),8)+IF(AND(AP$146=4,AQ19=2),6)+IF(AND(AP$146=4,AQ19=3),4)+IF(AND(AP$146=4,AQ19=4),2)+IF(AND(AP$146=3,AQ19=1),6)+IF(AND(AP$146=3,AQ19=2),4)+IF(AND(AP$146=3,AQ19=3),2)+IF(AND(AP$146=2,AQ19=1),4)+IF(AND(AP$146=2,AQ19=2),2)+IF(AND(AP$146=1,AQ19=1),2)</f>
        <v>0</v>
      </c>
      <c r="AT19" s="2" t="s">
        <v>29</v>
      </c>
      <c r="AU19" s="4">
        <f>+AO19+AR19+AS19+BA19</f>
        <v>0</v>
      </c>
      <c r="AV19" s="11">
        <f>AU19+AF19</f>
        <v>9</v>
      </c>
      <c r="AW19" s="2"/>
      <c r="AX19" s="2"/>
      <c r="AY19" s="2" t="s">
        <v>29</v>
      </c>
      <c r="AZ19" s="2"/>
      <c r="BA19" s="6"/>
      <c r="BB19" s="19">
        <f t="shared" si="15"/>
        <v>33.497</v>
      </c>
      <c r="BC19" s="2">
        <v>37.298000000000002</v>
      </c>
      <c r="BD19" s="3">
        <v>1</v>
      </c>
      <c r="BE19" s="4">
        <f>IF(AND(BF$146&gt;4,BD19=1),6)+IF(AND(BF$146&gt;4,BD19=2),4)+IF(AND(BF$146&gt;4,BD19=3),3)+IF(AND(BF$146&gt;4,BD19=4),2)+IF(AND(BF$146&gt;4,BD19=5),1)+IF(AND(BF$146&gt;4,BD19&gt;5),1)+IF(AND(BF$146=4,BD19=1),4)+IF(AND(BF$146=4,BD19=2),3)+IF(AND(BF$146=4,BD19=3),2)+IF(AND(BF$146=4,BD19=4),1)+IF(AND(BF$146=3,BD19=1),3)+IF(AND(BF$146=3,BD19=2),2)+IF(AND(BF$146=3,BD19=3),1)+IF(AND(BF$146=2,BD19=1),2)+IF(AND(BF$146=2,BD19=2),1)+IF(AND(BF$146=1,BD19=1),1)</f>
        <v>1</v>
      </c>
      <c r="BF19" s="5">
        <v>1</v>
      </c>
      <c r="BG19" s="5">
        <v>1</v>
      </c>
      <c r="BH19" s="7">
        <f>IF(AND(BF$146&gt;4,BF19=1),12)+IF(AND(BF$146&gt;4,BF19=2),8)+IF(AND(BF$146&gt;4,BF19=3),6)+IF(AND(BF$146&gt;4,BF19=4),5)+IF(AND(BF$146&gt;4,BF19=5),4)+IF(AND(BF$146&gt;4,BF19=6),3)+IF(AND(BF$146&gt;4,BF19=7),2)+IF(AND(BF$146&gt;4,BF19&gt;7),1)+IF(AND(BF$146=4,BF19=1),8)+IF(AND(BF$146=4,BF19=2),6)+IF(AND(BF$146=4,BF19=3),4)+IF(AND(BF$146=4,BF19=4),2)+IF(AND(BF$146=3,BF19=1),6)+IF(AND(BF$146=3,BF19=2),4)+IF(AND(BF$146=3,BF19=3),2)+IF(AND(BF$146=2,BF19=1),4)+IF(AND(BF$146=2,BF19=2),2)+IF(AND(BF$146=1,BF19=1),2)</f>
        <v>2</v>
      </c>
      <c r="BI19" s="7">
        <f>IF(AND(BF$146&gt;4,BG19=1),12)+IF(AND(BF$146&gt;4,BG19=2),8)+IF(AND(BF$146&gt;4,BG19=3),6)+IF(AND(BF$146&gt;4,BG19=4),5)+IF(AND(BF$146&gt;4,BG19=5),4)+IF(AND(BF$146&gt;4,BG19=6),3)+IF(AND(BF$146&gt;4,BG19=7),2)+IF(AND(BF$146&gt;4,BG19&gt;7),1)+IF(AND(BF$146=4,BG19=1),8)+IF(AND(BF$146=4,BG19=2),6)+IF(AND(BF$146=4,BG19=3),4)+IF(AND(BF$146=4,BG19=4),2)+IF(AND(BF$146=3,BG19=1),6)+IF(AND(BF$146=3,BG19=2),4)+IF(AND(BF$146=3,BG19=3),2)+IF(AND(BF$146=2,BG19=1),4)+IF(AND(BF$146=2,BG19=2),2)+IF(AND(BF$146=1,BG19=1),2)</f>
        <v>2</v>
      </c>
      <c r="BJ19" s="2" t="s">
        <v>29</v>
      </c>
      <c r="BK19" s="4">
        <f t="shared" si="16"/>
        <v>5</v>
      </c>
      <c r="BL19" s="11">
        <f t="shared" si="17"/>
        <v>14</v>
      </c>
      <c r="BM19" s="2">
        <v>33.597000000000001</v>
      </c>
      <c r="BN19" s="2">
        <v>34.003999999999998</v>
      </c>
      <c r="BO19" s="2" t="s">
        <v>29</v>
      </c>
      <c r="BP19" s="2"/>
      <c r="BQ19" s="6"/>
      <c r="BR19" s="19">
        <f t="shared" si="18"/>
        <v>33.497</v>
      </c>
      <c r="BS19" s="2">
        <v>52.817999999999998</v>
      </c>
      <c r="BT19" s="3"/>
      <c r="BU19" s="4">
        <f>IF(AND(BV$146&gt;4,BT19=1),6)+IF(AND(BV$146&gt;4,BT19=2),4)+IF(AND(BV$146&gt;4,BT19=3),3)+IF(AND(BV$146&gt;4,BT19=4),2)+IF(AND(BV$146&gt;4,BT19=5),1)+IF(AND(BV$146&gt;4,BT19&gt;5),1)+IF(AND(BV$146=4,BT19=1),4)+IF(AND(BV$146=4,BT19=2),3)+IF(AND(BV$146=4,BT19=3),2)+IF(AND(BV$146=4,BT19=4),1)+IF(AND(BV$146=3,BT19=1),3)+IF(AND(BV$146=3,BT19=2),2)+IF(AND(BV$146=3,BT19=3),1)+IF(AND(BV$146=2,BT19=1),2)+IF(AND(BV$146=2,BT19=2),1)+IF(AND(BV$146=1,BT19=1),1)</f>
        <v>0</v>
      </c>
      <c r="BV19" s="5"/>
      <c r="BW19" s="5"/>
      <c r="BX19" s="7">
        <f>IF(AND(BV$146&gt;4,BV19=1),12)+IF(AND(BV$146&gt;4,BV19=2),8)+IF(AND(BV$146&gt;4,BV19=3),6)+IF(AND(BV$146&gt;4,BV19=4),5)+IF(AND(BV$146&gt;4,BV19=5),4)+IF(AND(BV$146&gt;4,BV19=6),3)+IF(AND(BV$146&gt;4,BV19=7),2)+IF(AND(BV$146&gt;4,BV19&gt;7),1)+IF(AND(BV$146=4,BV19=1),8)+IF(AND(BV$146=4,BV19=2),6)+IF(AND(BV$146=4,BV19=3),4)+IF(AND(BV$146=4,BV19=4),2)+IF(AND(BV$146=3,BV19=1),6)+IF(AND(BV$146=3,BV19=2),4)+IF(AND(BV$146=3,BV19=3),2)+IF(AND(BV$146=2,BV19=1),4)+IF(AND(BV$146=2,BV19=2),2)+IF(AND(BV$146=1,BV19=1),2)</f>
        <v>0</v>
      </c>
      <c r="BY19" s="7">
        <f>IF(AND(BV$146&gt;4,BW19=1),12)+IF(AND(BV$146&gt;4,BW19=2),8)+IF(AND(BV$146&gt;4,BW19=3),6)+IF(AND(BV$146&gt;4,BW19=4),5)+IF(AND(BV$146&gt;4,BW19=5),4)+IF(AND(BV$146&gt;4,BW19=6),3)+IF(AND(BV$146&gt;4,BW19=7),2)+IF(AND(BV$146&gt;4,BW19&gt;7),1)+IF(AND(BV$146=4,BW19=1),8)+IF(AND(BV$146=4,BW19=2),6)+IF(AND(BV$146=4,BW19=3),4)+IF(AND(BV$146=4,BW19=4),2)+IF(AND(BV$146=3,BW19=1),6)+IF(AND(BV$146=3,BW19=2),4)+IF(AND(BV$146=3,BW19=3),2)+IF(AND(BV$146=2,BW19=1),4)+IF(AND(BV$146=2,BW19=2),2)+IF(AND(BV$146=1,BW19=1),2)</f>
        <v>0</v>
      </c>
      <c r="BZ19" s="2" t="s">
        <v>29</v>
      </c>
      <c r="CA19" s="4">
        <f t="shared" si="19"/>
        <v>0</v>
      </c>
      <c r="CB19" s="11">
        <f t="shared" si="20"/>
        <v>14</v>
      </c>
      <c r="CC19" s="2">
        <v>38.387999999999998</v>
      </c>
      <c r="CD19" s="2">
        <v>36.779000000000003</v>
      </c>
      <c r="CE19" s="2" t="s">
        <v>29</v>
      </c>
      <c r="CF19" s="2"/>
      <c r="CG19" s="6"/>
      <c r="CH19" s="19">
        <f t="shared" si="21"/>
        <v>33.497</v>
      </c>
      <c r="CI19" s="2">
        <v>37.902999999999999</v>
      </c>
      <c r="CJ19" s="3">
        <v>4</v>
      </c>
      <c r="CK19" s="4">
        <f>IF(AND(CL$146&gt;4,CJ19=1),6)+IF(AND(CL$146&gt;4,CJ19=2),4)+IF(AND(CL$146&gt;4,CJ19=3),3)+IF(AND(CL$146&gt;4,CJ19=4),2)+IF(AND(CL$146&gt;4,CJ19=5),1)+IF(AND(CL$146&gt;4,CJ19&gt;5),1)+IF(AND(CL$146=4,CJ19=1),4)+IF(AND(CL$146=4,CJ19=2),3)+IF(AND(CL$146=4,CJ19=3),2)+IF(AND(CL$146=4,CJ19=4),1)+IF(AND(CL$146=3,CJ19=1),3)+IF(AND(CL$146=3,CJ19=2),2)+IF(AND(CL$146=3,CJ19=3),1)+IF(AND(CL$146=2,CJ19=1),2)+IF(AND(CL$146=2,CJ19=2),1)+IF(AND(CL$146=1,CJ19=1),1)</f>
        <v>1</v>
      </c>
      <c r="CL19" s="5">
        <v>3</v>
      </c>
      <c r="CM19" s="5">
        <v>3</v>
      </c>
      <c r="CN19" s="7">
        <f>IF(AND(CL$146&gt;4,CL19=1),12)+IF(AND(CL$146&gt;4,CL19=2),8)+IF(AND(CL$146&gt;4,CL19=3),6)+IF(AND(CL$146&gt;4,CL19=4),5)+IF(AND(CL$146&gt;4,CL19=5),4)+IF(AND(CL$146&gt;4,CL19=6),3)+IF(AND(CL$146&gt;4,CL19=7),2)+IF(AND(CL$146&gt;4,CL19&gt;7),1)+IF(AND(CL$146=4,CL19=1),8)+IF(AND(CL$146=4,CL19=2),6)+IF(AND(CL$146=4,CL19=3),4)+IF(AND(CL$146=4,CL19=4),2)+IF(AND(CL$146=3,CL19=1),6)+IF(AND(CL$146=3,CL19=2),4)+IF(AND(CL$146=3,CL19=3),2)+IF(AND(CL$146=2,CL19=1),4)+IF(AND(CL$146=2,CL19=2),2)+IF(AND(CL$146=1,CL19=1),2)</f>
        <v>4</v>
      </c>
      <c r="CO19" s="7">
        <f>IF(AND(CL$146&gt;4,CM19=1),12)+IF(AND(CL$146&gt;4,CM19=2),8)+IF(AND(CL$146&gt;4,CM19=3),6)+IF(AND(CL$146&gt;4,CM19=4),5)+IF(AND(CL$146&gt;4,CM19=5),4)+IF(AND(CL$146&gt;4,CM19=6),3)+IF(AND(CL$146&gt;4,CM19=7),2)+IF(AND(CL$146&gt;4,CM19&gt;7),1)+IF(AND(CL$146=4,CM19=1),8)+IF(AND(CL$146=4,CM19=2),6)+IF(AND(CL$146=4,CM19=3),4)+IF(AND(CL$146=4,CM19=4),2)+IF(AND(CL$146=3,CM19=1),6)+IF(AND(CL$146=3,CM19=2),4)+IF(AND(CL$146=3,CM19=3),2)+IF(AND(CL$146=2,CM19=1),4)+IF(AND(CL$146=2,CM19=2),2)+IF(AND(CL$146=1,CM19=1),2)</f>
        <v>4</v>
      </c>
      <c r="CP19" s="2" t="s">
        <v>29</v>
      </c>
      <c r="CQ19" s="4">
        <f t="shared" si="22"/>
        <v>9</v>
      </c>
      <c r="CR19" s="11">
        <f t="shared" si="23"/>
        <v>23</v>
      </c>
      <c r="CS19" s="2">
        <v>34.381</v>
      </c>
      <c r="CT19" s="2">
        <v>33.878</v>
      </c>
      <c r="CU19" s="2" t="s">
        <v>29</v>
      </c>
      <c r="CV19" s="2"/>
      <c r="CW19" s="6"/>
      <c r="CX19" s="19">
        <f t="shared" si="24"/>
        <v>33.497</v>
      </c>
      <c r="CY19" s="2">
        <v>37.831000000000003</v>
      </c>
      <c r="CZ19" s="3">
        <v>4</v>
      </c>
      <c r="DA19" s="4">
        <f>IF(AND(DB$146&gt;4,CZ19=1),6)+IF(AND(DB$146&gt;4,CZ19=2),4)+IF(AND(DB$146&gt;4,CZ19=3),3)+IF(AND(DB$146&gt;4,CZ19=4),2)+IF(AND(DB$146&gt;4,CZ19=5),1)+IF(AND(DB$146&gt;4,CZ19&gt;5),1)+IF(AND(DB$146=4,CZ19=1),4)+IF(AND(DB$146=4,CZ19=2),3)+IF(AND(DB$146=4,CZ19=3),2)+IF(AND(DB$146=4,CZ19=4),1)+IF(AND(DB$146=3,CZ19=1),3)+IF(AND(DB$146=3,CZ19=2),2)+IF(AND(DB$146=3,CZ19=3),1)+IF(AND(DB$146=2,CZ19=1),2)+IF(AND(DB$146=2,CZ19=2),1)+IF(AND(DB$146=1,CZ19=1),1)</f>
        <v>1</v>
      </c>
      <c r="DB19" s="5">
        <v>4</v>
      </c>
      <c r="DC19" s="5">
        <v>3</v>
      </c>
      <c r="DD19" s="7">
        <f>IF(AND(DB$146&gt;4,DB19=1),12)+IF(AND(DB$146&gt;4,DB19=2),8)+IF(AND(DB$146&gt;4,DB19=3),6)+IF(AND(DB$146&gt;4,DB19=4),5)+IF(AND(DB$146&gt;4,DB19=5),4)+IF(AND(DB$146&gt;4,DB19=6),3)+IF(AND(DB$146&gt;4,DB19=7),2)+IF(AND(DB$146&gt;4,DB19&gt;7),1)+IF(AND(DB$146=4,DB19=1),8)+IF(AND(DB$146=4,DB19=2),6)+IF(AND(DB$146=4,DB19=3),4)+IF(AND(DB$146=4,DB19=4),2)+IF(AND(DB$146=3,DB19=1),6)+IF(AND(DB$146=3,DB19=2),4)+IF(AND(DB$146=3,DB19=3),2)+IF(AND(DB$146=2,DB19=1),4)+IF(AND(DB$146=2,DB19=2),2)+IF(AND(DB$146=1,DB19=1),2)</f>
        <v>2</v>
      </c>
      <c r="DE19" s="7">
        <f>IF(AND(DB$146&gt;4,DC19=1),12)+IF(AND(DB$146&gt;4,DC19=2),8)+IF(AND(DB$146&gt;4,DC19=3),6)+IF(AND(DB$146&gt;4,DC19=4),5)+IF(AND(DB$146&gt;4,DC19=5),4)+IF(AND(DB$146&gt;4,DC19=6),3)+IF(AND(DB$146&gt;4,DC19=7),2)+IF(AND(DB$146&gt;4,DC19&gt;7),1)+IF(AND(DB$146=4,DC19=1),8)+IF(AND(DB$146=4,DC19=2),6)+IF(AND(DB$146=4,DC19=3),4)+IF(AND(DB$146=4,DC19=4),2)+IF(AND(DB$146=3,DC19=1),6)+IF(AND(DB$146=3,DC19=2),4)+IF(AND(DB$146=3,DC19=3),2)+IF(AND(DB$146=2,DC19=1),4)+IF(AND(DB$146=2,DC19=2),2)+IF(AND(DB$146=1,DC19=1),2)</f>
        <v>4</v>
      </c>
      <c r="DF19" s="2" t="s">
        <v>29</v>
      </c>
      <c r="DG19" s="4">
        <f t="shared" si="25"/>
        <v>8</v>
      </c>
      <c r="DH19" s="11">
        <f t="shared" si="26"/>
        <v>31</v>
      </c>
      <c r="DI19" s="2">
        <v>33.491</v>
      </c>
      <c r="DJ19" s="2">
        <v>35.921999999999997</v>
      </c>
      <c r="DK19" s="2" t="s">
        <v>29</v>
      </c>
      <c r="DL19" s="2"/>
      <c r="DM19" s="6">
        <v>1</v>
      </c>
      <c r="DN19" s="19">
        <f t="shared" si="27"/>
        <v>33.491</v>
      </c>
    </row>
    <row r="20" spans="1:118">
      <c r="A20" s="13">
        <v>1</v>
      </c>
      <c r="B20" s="1" t="s">
        <v>198</v>
      </c>
      <c r="C20" s="2"/>
      <c r="D20" s="1">
        <v>145</v>
      </c>
      <c r="E20" s="1" t="s">
        <v>28</v>
      </c>
      <c r="F20" s="57"/>
      <c r="G20" s="2"/>
      <c r="H20" s="3"/>
      <c r="I20" s="2"/>
      <c r="J20" s="5"/>
      <c r="K20" s="5"/>
      <c r="L20" s="2"/>
      <c r="M20" s="2"/>
      <c r="N20" s="2"/>
      <c r="O20" s="4"/>
      <c r="P20" s="11"/>
      <c r="Q20" s="2"/>
      <c r="R20" s="2"/>
      <c r="S20" s="2"/>
      <c r="T20" s="2"/>
      <c r="U20" s="6"/>
      <c r="V20" s="19"/>
      <c r="W20" s="2"/>
      <c r="X20" s="3"/>
      <c r="Y20" s="2"/>
      <c r="Z20" s="5"/>
      <c r="AA20" s="5"/>
      <c r="AB20" s="2"/>
      <c r="AC20" s="2"/>
      <c r="AD20" s="2"/>
      <c r="AE20" s="4"/>
      <c r="AF20" s="11"/>
      <c r="AG20" s="2"/>
      <c r="AH20" s="2"/>
      <c r="AI20" s="2"/>
      <c r="AJ20" s="8"/>
      <c r="AK20" s="6"/>
      <c r="AL20" s="19"/>
      <c r="AM20" s="2"/>
      <c r="AN20" s="3"/>
      <c r="AO20" s="2"/>
      <c r="AP20" s="5"/>
      <c r="AQ20" s="5"/>
      <c r="AR20" s="2"/>
      <c r="AS20" s="2"/>
      <c r="AT20" s="2"/>
      <c r="AU20" s="4"/>
      <c r="AV20" s="11"/>
      <c r="AW20" s="2"/>
      <c r="AX20" s="2"/>
      <c r="AY20" s="2"/>
      <c r="AZ20" s="2"/>
      <c r="BA20" s="6"/>
      <c r="BB20" s="19"/>
      <c r="BC20" s="2"/>
      <c r="BD20" s="3"/>
      <c r="BE20" s="2"/>
      <c r="BF20" s="5"/>
      <c r="BG20" s="5"/>
      <c r="BH20" s="2"/>
      <c r="BI20" s="2"/>
      <c r="BJ20" s="2"/>
      <c r="BK20" s="4"/>
      <c r="BL20" s="11"/>
      <c r="BM20" s="2"/>
      <c r="BN20" s="2"/>
      <c r="BO20" s="2"/>
      <c r="BP20" s="8"/>
      <c r="BQ20" s="6"/>
      <c r="BR20" s="19">
        <v>99.998999999999995</v>
      </c>
      <c r="BS20" s="2"/>
      <c r="BT20" s="3"/>
      <c r="BU20" s="2"/>
      <c r="BV20" s="5"/>
      <c r="BW20" s="5"/>
      <c r="BX20" s="2"/>
      <c r="BY20" s="2"/>
      <c r="BZ20" s="2" t="s">
        <v>40</v>
      </c>
      <c r="CA20" s="4"/>
      <c r="CB20" s="11"/>
      <c r="CC20" s="10">
        <v>35.96</v>
      </c>
      <c r="CD20" s="2">
        <v>35.393000000000001</v>
      </c>
      <c r="CE20" s="2" t="s">
        <v>29</v>
      </c>
      <c r="CF20" s="8" t="s">
        <v>70</v>
      </c>
      <c r="CG20" s="6"/>
      <c r="CH20" s="19">
        <f t="shared" si="21"/>
        <v>35.393000000000001</v>
      </c>
      <c r="CI20" s="2">
        <v>31.765000000000001</v>
      </c>
      <c r="CJ20" s="3">
        <v>2</v>
      </c>
      <c r="CK20" s="4">
        <f>IF(AND(CL$146&gt;4,CJ20=1),6)+IF(AND(CL$146&gt;4,CJ20=2),4)+IF(AND(CL$146&gt;4,CJ20=3),3)+IF(AND(CL$146&gt;4,CJ20=4),2)+IF(AND(CL$146&gt;4,CJ20=5),1)+IF(AND(CL$146&gt;4,CJ20&gt;5),1)+IF(AND(CL$146=4,CJ20=1),4)+IF(AND(CL$146=4,CJ20=2),3)+IF(AND(CL$146=4,CJ20=3),2)+IF(AND(CL$146=4,CJ20=4),1)+IF(AND(CL$146=3,CJ20=1),3)+IF(AND(CL$146=3,CJ20=2),2)+IF(AND(CL$146=3,CJ20=3),1)+IF(AND(CL$146=2,CJ20=1),2)+IF(AND(CL$146=2,CJ20=2),1)+IF(AND(CL$146=1,CJ20=1),1)</f>
        <v>3</v>
      </c>
      <c r="CL20" s="5">
        <v>2</v>
      </c>
      <c r="CM20" s="5">
        <v>1</v>
      </c>
      <c r="CN20" s="7">
        <f>IF(AND(CL$146&gt;4,CL20=1),12)+IF(AND(CL$146&gt;4,CL20=2),8)+IF(AND(CL$146&gt;4,CL20=3),6)+IF(AND(CL$146&gt;4,CL20=4),5)+IF(AND(CL$146&gt;4,CL20=5),4)+IF(AND(CL$146&gt;4,CL20=6),3)+IF(AND(CL$146&gt;4,CL20=7),2)+IF(AND(CL$146&gt;4,CL20&gt;7),1)+IF(AND(CL$146=4,CL20=1),8)+IF(AND(CL$146=4,CL20=2),6)+IF(AND(CL$146=4,CL20=3),4)+IF(AND(CL$146=4,CL20=4),2)+IF(AND(CL$146=3,CL20=1),6)+IF(AND(CL$146=3,CL20=2),4)+IF(AND(CL$146=3,CL20=3),2)+IF(AND(CL$146=2,CL20=1),4)+IF(AND(CL$146=2,CL20=2),2)+IF(AND(CL$146=1,CL20=1),2)</f>
        <v>6</v>
      </c>
      <c r="CO20" s="7">
        <f>IF(AND(CL$146&gt;4,CM20=1),12)+IF(AND(CL$146&gt;4,CM20=2),8)+IF(AND(CL$146&gt;4,CM20=3),6)+IF(AND(CL$146&gt;4,CM20=4),5)+IF(AND(CL$146&gt;4,CM20=5),4)+IF(AND(CL$146&gt;4,CM20=6),3)+IF(AND(CL$146&gt;4,CM20=7),2)+IF(AND(CL$146&gt;4,CM20&gt;7),1)+IF(AND(CL$146=4,CM20=1),8)+IF(AND(CL$146=4,CM20=2),6)+IF(AND(CL$146=4,CM20=3),4)+IF(AND(CL$146=4,CM20=4),2)+IF(AND(CL$146=3,CM20=1),6)+IF(AND(CL$146=3,CM20=2),4)+IF(AND(CL$146=3,CM20=3),2)+IF(AND(CL$146=2,CM20=1),4)+IF(AND(CL$146=2,CM20=2),2)+IF(AND(CL$146=1,CM20=1),2)</f>
        <v>8</v>
      </c>
      <c r="CP20" s="2" t="s">
        <v>29</v>
      </c>
      <c r="CQ20" s="4">
        <f t="shared" si="22"/>
        <v>18</v>
      </c>
      <c r="CR20" s="11">
        <f t="shared" si="23"/>
        <v>18</v>
      </c>
      <c r="CS20" s="10">
        <v>32.951999999999998</v>
      </c>
      <c r="CT20" s="2">
        <v>31.652999999999999</v>
      </c>
      <c r="CU20" s="2" t="s">
        <v>29</v>
      </c>
      <c r="CV20" s="6"/>
      <c r="CW20" s="6">
        <v>1</v>
      </c>
      <c r="CX20" s="19">
        <f t="shared" si="24"/>
        <v>31.652999999999999</v>
      </c>
      <c r="CY20" s="2">
        <v>32.877000000000002</v>
      </c>
      <c r="CZ20" s="3">
        <v>3</v>
      </c>
      <c r="DA20" s="4">
        <f>IF(AND(DB$146&gt;4,CZ20=1),6)+IF(AND(DB$146&gt;4,CZ20=2),4)+IF(AND(DB$146&gt;4,CZ20=3),3)+IF(AND(DB$146&gt;4,CZ20=4),2)+IF(AND(DB$146&gt;4,CZ20=5),1)+IF(AND(DB$146&gt;4,CZ20&gt;5),1)+IF(AND(DB$146=4,CZ20=1),4)+IF(AND(DB$146=4,CZ20=2),3)+IF(AND(DB$146=4,CZ20=3),2)+IF(AND(DB$146=4,CZ20=4),1)+IF(AND(DB$146=3,CZ20=1),3)+IF(AND(DB$146=3,CZ20=2),2)+IF(AND(DB$146=3,CZ20=3),1)+IF(AND(DB$146=2,CZ20=1),2)+IF(AND(DB$146=2,CZ20=2),1)+IF(AND(DB$146=1,CZ20=1),1)</f>
        <v>2</v>
      </c>
      <c r="DB20" s="5">
        <v>3</v>
      </c>
      <c r="DC20" s="5">
        <v>2</v>
      </c>
      <c r="DD20" s="7">
        <f>IF(AND(DB$146&gt;4,DB20=1),12)+IF(AND(DB$146&gt;4,DB20=2),8)+IF(AND(DB$146&gt;4,DB20=3),6)+IF(AND(DB$146&gt;4,DB20=4),5)+IF(AND(DB$146&gt;4,DB20=5),4)+IF(AND(DB$146&gt;4,DB20=6),3)+IF(AND(DB$146&gt;4,DB20=7),2)+IF(AND(DB$146&gt;4,DB20&gt;7),1)+IF(AND(DB$146=4,DB20=1),8)+IF(AND(DB$146=4,DB20=2),6)+IF(AND(DB$146=4,DB20=3),4)+IF(AND(DB$146=4,DB20=4),2)+IF(AND(DB$146=3,DB20=1),6)+IF(AND(DB$146=3,DB20=2),4)+IF(AND(DB$146=3,DB20=3),2)+IF(AND(DB$146=2,DB20=1),4)+IF(AND(DB$146=2,DB20=2),2)+IF(AND(DB$146=1,DB20=1),2)</f>
        <v>4</v>
      </c>
      <c r="DE20" s="7">
        <f>IF(AND(DB$146&gt;4,DC20=1),12)+IF(AND(DB$146&gt;4,DC20=2),8)+IF(AND(DB$146&gt;4,DC20=3),6)+IF(AND(DB$146&gt;4,DC20=4),5)+IF(AND(DB$146&gt;4,DC20=5),4)+IF(AND(DB$146&gt;4,DC20=6),3)+IF(AND(DB$146&gt;4,DC20=7),2)+IF(AND(DB$146&gt;4,DC20&gt;7),1)+IF(AND(DB$146=4,DC20=1),8)+IF(AND(DB$146=4,DC20=2),6)+IF(AND(DB$146=4,DC20=3),4)+IF(AND(DB$146=4,DC20=4),2)+IF(AND(DB$146=3,DC20=1),6)+IF(AND(DB$146=3,DC20=2),4)+IF(AND(DB$146=3,DC20=3),2)+IF(AND(DB$146=2,DC20=1),4)+IF(AND(DB$146=2,DC20=2),2)+IF(AND(DB$146=1,DC20=1),2)</f>
        <v>6</v>
      </c>
      <c r="DF20" s="2" t="s">
        <v>29</v>
      </c>
      <c r="DG20" s="4">
        <f t="shared" si="25"/>
        <v>12</v>
      </c>
      <c r="DH20" s="11">
        <f t="shared" si="26"/>
        <v>30</v>
      </c>
      <c r="DI20" s="10">
        <v>32.789000000000001</v>
      </c>
      <c r="DJ20" s="2">
        <v>32.546999999999997</v>
      </c>
      <c r="DK20" s="2" t="s">
        <v>29</v>
      </c>
      <c r="DL20" s="6" t="s">
        <v>100</v>
      </c>
      <c r="DM20" s="6"/>
      <c r="DN20" s="19">
        <f t="shared" si="27"/>
        <v>31.652999999999999</v>
      </c>
    </row>
    <row r="21" spans="1:118">
      <c r="A21" s="13">
        <v>5</v>
      </c>
      <c r="B21" s="1" t="s">
        <v>55</v>
      </c>
      <c r="C21" s="2">
        <v>21048</v>
      </c>
      <c r="D21" s="1">
        <v>89</v>
      </c>
      <c r="E21" s="1" t="s">
        <v>106</v>
      </c>
      <c r="F21" s="57">
        <v>28.856999999999999</v>
      </c>
      <c r="G21" s="10"/>
      <c r="H21" s="3"/>
      <c r="I21" s="4">
        <f>IF(AND(J$144&gt;4,H21=1),6)+IF(AND(J$144&gt;4,H21=2),4)+IF(AND(J$144&gt;4,H21=3),3)+IF(AND(J$144&gt;4,H21=4),2)+IF(AND(J$144&gt;4,H21=5),1)+IF(AND(J$144&gt;4,H21&gt;5),1)+IF(AND(J$144=4,H21=1),4)+IF(AND(J$144=4,H21=2),3)+IF(AND(J$144=4,H21=3),2)+IF(AND(J$144=4,H21=4),1)+IF(AND(J$144=3,H21=1),3)+IF(AND(J$144=3,H21=2),2)+IF(AND(J$144=3,H21=3),1)+IF(AND(J$144=2,H21=1),2)+IF(AND(J$144=2,H21=2),1)+IF(AND(J$144=1,H21=1),1)</f>
        <v>0</v>
      </c>
      <c r="J21" s="5"/>
      <c r="K21" s="5"/>
      <c r="L21" s="7">
        <f>IF(AND(J$144&gt;4,J21=1),12)+IF(AND(J$144&gt;4,J21=2),8)+IF(AND(J$144&gt;4,J21=3),6)+IF(AND(J$144&gt;4,J21=4),5)+IF(AND(J$144&gt;4,J21=5),4)+IF(AND(J$144&gt;4,J21=6),3)+IF(AND(J$144&gt;4,J21=7),2)+IF(AND(J$144&gt;4,J21&gt;7),1)+IF(AND(J$144=4,J21=1),8)+IF(AND(J$144=4,J21=2),6)+IF(AND(J$144=4,J21=3),4)+IF(AND(J$144=4,J21=4),2)+IF(AND(J$144=3,J21=1),6)+IF(AND(J$144=3,J21=2),4)+IF(AND(J$144=3,J21=3),2)+IF(AND(J$144=2,J21=1),4)+IF(AND(J$144=2,J21=2),2)+IF(AND(J$144=1,J21=1),2)</f>
        <v>0</v>
      </c>
      <c r="M21" s="7">
        <f>IF(AND(J$144&gt;4,K21=1),12)+IF(AND(J$144&gt;4,K21=2),8)+IF(AND(J$144&gt;4,K21=3),6)+IF(AND(J$144&gt;4,K21=4),5)+IF(AND(J$144&gt;4,K21=5),4)+IF(AND(J$144&gt;4,K21=6),3)+IF(AND(J$144&gt;4,K21=7),2)+IF(AND(J$144&gt;4,K21&gt;7),1)+IF(AND(J$144=4,K21=1),8)+IF(AND(J$144=4,K21=2),6)+IF(AND(J$144=4,K21=3),4)+IF(AND(J$144=4,K21=4),2)+IF(AND(J$144=3,K21=1),6)+IF(AND(J$144=3,K21=2),4)+IF(AND(J$144=3,K21=3),2)+IF(AND(J$144=2,K21=1),4)+IF(AND(J$144=2,K21=2),2)+IF(AND(J$144=1,K21=1),2)</f>
        <v>0</v>
      </c>
      <c r="N21" s="2"/>
      <c r="O21" s="4">
        <f>+I21+L21+M21+U21</f>
        <v>0</v>
      </c>
      <c r="P21" s="11">
        <f>O21</f>
        <v>0</v>
      </c>
      <c r="Q21" s="2"/>
      <c r="R21" s="2"/>
      <c r="S21" s="2"/>
      <c r="T21" s="2"/>
      <c r="U21" s="6"/>
      <c r="V21" s="19">
        <f>MIN(F21,G21,Q21,R21)</f>
        <v>28.856999999999999</v>
      </c>
      <c r="W21" s="10"/>
      <c r="X21" s="3"/>
      <c r="Y21" s="4">
        <f>IF(AND(Z$144&gt;4,X21=1),6)+IF(AND(Z$144&gt;4,X21=2),4)+IF(AND(Z$144&gt;4,X21=3),3)+IF(AND(Z$144&gt;4,X21=4),2)+IF(AND(Z$144&gt;4,X21=5),1)+IF(AND(Z$144&gt;4,X21&gt;5),1)+IF(AND(Z$144=4,X21=1),4)+IF(AND(Z$144=4,X21=2),3)+IF(AND(Z$144=4,X21=3),2)+IF(AND(Z$144=4,X21=4),1)+IF(AND(Z$144=3,X21=1),3)+IF(AND(Z$144=3,X21=2),2)+IF(AND(Z$144=3,X21=3),1)+IF(AND(Z$144=2,X21=1),2)+IF(AND(Z$144=2,X21=2),1)+IF(AND(Z$144=1,X21=1),1)</f>
        <v>0</v>
      </c>
      <c r="Z21" s="5"/>
      <c r="AA21" s="5"/>
      <c r="AB21" s="7">
        <f>IF(AND(Z$144&gt;4,Z21=1),12)+IF(AND(Z$144&gt;4,Z21=2),8)+IF(AND(Z$144&gt;4,Z21=3),6)+IF(AND(Z$144&gt;4,Z21=4),5)+IF(AND(Z$144&gt;4,Z21=5),4)+IF(AND(Z$144&gt;4,Z21=6),3)+IF(AND(Z$144&gt;4,Z21=7),2)+IF(AND(Z$144&gt;4,Z21&gt;7),1)+IF(AND(Z$144=4,Z21=1),8)+IF(AND(Z$144=4,Z21=2),6)+IF(AND(Z$144=4,Z21=3),4)+IF(AND(Z$144=4,Z21=4),2)+IF(AND(Z$144=3,Z21=1),6)+IF(AND(Z$144=3,Z21=2),4)+IF(AND(Z$144=3,Z21=3),2)+IF(AND(Z$144=2,Z21=1),4)+IF(AND(Z$144=2,Z21=2),2)+IF(AND(Z$144=1,Z21=1),2)</f>
        <v>0</v>
      </c>
      <c r="AC21" s="7">
        <f>IF(AND(Z$144&gt;4,AA21=1),12)+IF(AND(Z$144&gt;4,AA21=2),8)+IF(AND(Z$144&gt;4,AA21=3),6)+IF(AND(Z$144&gt;4,AA21=4),5)+IF(AND(Z$144&gt;4,AA21=5),4)+IF(AND(Z$144&gt;4,AA21=6),3)+IF(AND(Z$144&gt;4,AA21=7),2)+IF(AND(Z$144&gt;4,AA21&gt;7),1)+IF(AND(Z$144=4,AA21=1),8)+IF(AND(Z$144=4,AA21=2),6)+IF(AND(Z$144=4,AA21=3),4)+IF(AND(Z$144=4,AA21=4),2)+IF(AND(Z$144=3,AA21=1),6)+IF(AND(Z$144=3,AA21=2),4)+IF(AND(Z$144=3,AA21=3),2)+IF(AND(Z$144=2,AA21=1),4)+IF(AND(Z$144=2,AA21=2),2)+IF(AND(Z$144=1,AA21=1),2)</f>
        <v>0</v>
      </c>
      <c r="AD21" s="2"/>
      <c r="AE21" s="4">
        <f>+Y21+AB21+AC21+AK21</f>
        <v>0</v>
      </c>
      <c r="AF21" s="11">
        <f>AE21+P21</f>
        <v>0</v>
      </c>
      <c r="AG21" s="2"/>
      <c r="AH21" s="2"/>
      <c r="AI21" s="2"/>
      <c r="AJ21" s="2"/>
      <c r="AK21" s="6"/>
      <c r="AL21" s="19">
        <f>MIN(V21,W21,AG21,AH21)</f>
        <v>28.856999999999999</v>
      </c>
      <c r="AM21" s="10">
        <v>37.664000000000001</v>
      </c>
      <c r="AN21" s="3">
        <v>3</v>
      </c>
      <c r="AO21" s="4">
        <f>IF(AND(AP$144&gt;4,AN21=1),6)+IF(AND(AP$144&gt;4,AN21=2),4)+IF(AND(AP$144&gt;4,AN21=3),3)+IF(AND(AP$144&gt;4,AN21=4),2)+IF(AND(AP$144&gt;4,AN21=5),1)+IF(AND(AP$144&gt;4,AN21&gt;5),1)+IF(AND(AP$144=4,AN21=1),4)+IF(AND(AP$144=4,AN21=2),3)+IF(AND(AP$144=4,AN21=3),2)+IF(AND(AP$144=4,AN21=4),1)+IF(AND(AP$144=3,AN21=1),3)+IF(AND(AP$144=3,AN21=2),2)+IF(AND(AP$144=3,AN21=3),1)+IF(AND(AP$144=2,AN21=1),2)+IF(AND(AP$144=2,AN21=2),1)+IF(AND(AP$144=1,AN21=1),1)</f>
        <v>3</v>
      </c>
      <c r="AP21" s="5">
        <v>4</v>
      </c>
      <c r="AQ21" s="5">
        <v>3</v>
      </c>
      <c r="AR21" s="7">
        <f>IF(AND(AP$144&gt;4,AP21=1),12)+IF(AND(AP$144&gt;4,AP21=2),8)+IF(AND(AP$144&gt;4,AP21=3),6)+IF(AND(AP$144&gt;4,AP21=4),5)+IF(AND(AP$144&gt;4,AP21=5),4)+IF(AND(AP$144&gt;4,AP21=6),3)+IF(AND(AP$144&gt;4,AP21=7),2)+IF(AND(AP$144&gt;4,AP21&gt;7),1)+IF(AND(AP$144=4,AP21=1),8)+IF(AND(AP$144=4,AP21=2),6)+IF(AND(AP$144=4,AP21=3),4)+IF(AND(AP$144=4,AP21=4),2)+IF(AND(AP$144=3,AP21=1),6)+IF(AND(AP$144=3,AP21=2),4)+IF(AND(AP$144=3,AP21=3),2)+IF(AND(AP$144=2,AP21=1),4)+IF(AND(AP$144=2,AP21=2),2)+IF(AND(AP$144=1,AP21=1),2)</f>
        <v>5</v>
      </c>
      <c r="AS21" s="7">
        <f>IF(AND(AP$144&gt;4,AQ21=1),12)+IF(AND(AP$144&gt;4,AQ21=2),8)+IF(AND(AP$144&gt;4,AQ21=3),6)+IF(AND(AP$144&gt;4,AQ21=4),5)+IF(AND(AP$144&gt;4,AQ21=5),4)+IF(AND(AP$144&gt;4,AQ21=6),3)+IF(AND(AP$144&gt;4,AQ21=7),2)+IF(AND(AP$144&gt;4,AQ21&gt;7),1)+IF(AND(AP$144=4,AQ21=1),8)+IF(AND(AP$144=4,AQ21=2),6)+IF(AND(AP$144=4,AQ21=3),4)+IF(AND(AP$144=4,AQ21=4),2)+IF(AND(AP$144=3,AQ21=1),6)+IF(AND(AP$144=3,AQ21=2),4)+IF(AND(AP$144=3,AQ21=3),2)+IF(AND(AP$144=2,AQ21=1),4)+IF(AND(AP$144=2,AQ21=2),2)+IF(AND(AP$144=1,AQ21=1),2)</f>
        <v>6</v>
      </c>
      <c r="AT21" s="2" t="s">
        <v>26</v>
      </c>
      <c r="AU21" s="4">
        <f>+AO21+AR21+AS21+BA21</f>
        <v>14</v>
      </c>
      <c r="AV21" s="11">
        <f>AU21+AF21</f>
        <v>14</v>
      </c>
      <c r="AW21" s="2">
        <v>30.120999999999999</v>
      </c>
      <c r="AX21" s="2">
        <v>30.187999999999999</v>
      </c>
      <c r="AY21" s="2" t="s">
        <v>26</v>
      </c>
      <c r="AZ21" s="2"/>
      <c r="BA21" s="6"/>
      <c r="BB21" s="19">
        <f>MIN(AL21,AM21,AW21,AX21)</f>
        <v>28.856999999999999</v>
      </c>
      <c r="BC21" s="10">
        <v>30.827000000000002</v>
      </c>
      <c r="BD21" s="3">
        <v>6</v>
      </c>
      <c r="BE21" s="4">
        <f>IF(AND(BF$144&gt;4,BD21=1),6)+IF(AND(BF$144&gt;4,BD21=2),4)+IF(AND(BF$144&gt;4,BD21=3),3)+IF(AND(BF$144&gt;4,BD21=4),2)+IF(AND(BF$144&gt;4,BD21=5),1)+IF(AND(BF$144&gt;4,BD21&gt;5),1)+IF(AND(BF$144=4,BD21=1),4)+IF(AND(BF$144=4,BD21=2),3)+IF(AND(BF$144=4,BD21=3),2)+IF(AND(BF$144=4,BD21=4),1)+IF(AND(BF$144=3,BD21=1),3)+IF(AND(BF$144=3,BD21=2),2)+IF(AND(BF$144=3,BD21=3),1)+IF(AND(BF$144=2,BD21=1),2)+IF(AND(BF$144=2,BD21=2),1)+IF(AND(BF$144=1,BD21=1),1)</f>
        <v>1</v>
      </c>
      <c r="BF21" s="5">
        <v>5</v>
      </c>
      <c r="BG21" s="5">
        <v>5</v>
      </c>
      <c r="BH21" s="7">
        <f>IF(AND(BF$144&gt;4,BF21=1),12)+IF(AND(BF$144&gt;4,BF21=2),8)+IF(AND(BF$144&gt;4,BF21=3),6)+IF(AND(BF$144&gt;4,BF21=4),5)+IF(AND(BF$144&gt;4,BF21=5),4)+IF(AND(BF$144&gt;4,BF21=6),3)+IF(AND(BF$144&gt;4,BF21=7),2)+IF(AND(BF$144&gt;4,BF21&gt;7),1)+IF(AND(BF$144=4,BF21=1),8)+IF(AND(BF$144=4,BF21=2),6)+IF(AND(BF$144=4,BF21=3),4)+IF(AND(BF$144=4,BF21=4),2)+IF(AND(BF$144=3,BF21=1),6)+IF(AND(BF$144=3,BF21=2),4)+IF(AND(BF$144=3,BF21=3),2)+IF(AND(BF$144=2,BF21=1),4)+IF(AND(BF$144=2,BF21=2),2)+IF(AND(BF$144=1,BF21=1),2)</f>
        <v>4</v>
      </c>
      <c r="BI21" s="7">
        <f>IF(AND(BF$144&gt;4,BG21=1),12)+IF(AND(BF$144&gt;4,BG21=2),8)+IF(AND(BF$144&gt;4,BG21=3),6)+IF(AND(BF$144&gt;4,BG21=4),5)+IF(AND(BF$144&gt;4,BG21=5),4)+IF(AND(BF$144&gt;4,BG21=6),3)+IF(AND(BF$144&gt;4,BG21=7),2)+IF(AND(BF$144&gt;4,BG21&gt;7),1)+IF(AND(BF$144=4,BG21=1),8)+IF(AND(BF$144=4,BG21=2),6)+IF(AND(BF$144=4,BG21=3),4)+IF(AND(BF$144=4,BG21=4),2)+IF(AND(BF$144=3,BG21=1),6)+IF(AND(BF$144=3,BG21=2),4)+IF(AND(BF$144=3,BG21=3),2)+IF(AND(BF$144=2,BG21=1),4)+IF(AND(BF$144=2,BG21=2),2)+IF(AND(BF$144=1,BG21=1),2)</f>
        <v>4</v>
      </c>
      <c r="BJ21" s="2" t="s">
        <v>26</v>
      </c>
      <c r="BK21" s="4">
        <f>+BE21+BH21+BI21+BQ21</f>
        <v>10</v>
      </c>
      <c r="BL21" s="11">
        <f>BK21+AV21</f>
        <v>24</v>
      </c>
      <c r="BM21" s="2">
        <v>29.562000000000001</v>
      </c>
      <c r="BN21" s="2">
        <v>28.856000000000002</v>
      </c>
      <c r="BO21" s="2" t="s">
        <v>26</v>
      </c>
      <c r="BP21" s="2"/>
      <c r="BQ21" s="6">
        <v>1</v>
      </c>
      <c r="BR21" s="19">
        <f>MIN(BB21,BC21,BM21,BN21)</f>
        <v>28.856000000000002</v>
      </c>
      <c r="BS21" s="2">
        <v>43.393000000000001</v>
      </c>
      <c r="BT21" s="3"/>
      <c r="BU21" s="4">
        <f>IF(AND(BV$144&gt;4,BT21=1),6)+IF(AND(BV$144&gt;4,BT21=2),4)+IF(AND(BV$144&gt;4,BT21=3),3)+IF(AND(BV$144&gt;4,BT21=4),2)+IF(AND(BV$144&gt;4,BT21=5),1)+IF(AND(BV$144&gt;4,BT21&gt;5),1)+IF(AND(BV$144=4,BT21=1),4)+IF(AND(BV$144=4,BT21=2),3)+IF(AND(BV$144=4,BT21=3),2)+IF(AND(BV$144=4,BT21=4),1)+IF(AND(BV$144=3,BT21=1),3)+IF(AND(BV$144=3,BT21=2),2)+IF(AND(BV$144=3,BT21=3),1)+IF(AND(BV$144=2,BT21=1),2)+IF(AND(BV$144=2,BT21=2),1)+IF(AND(BV$144=1,BT21=1),1)</f>
        <v>0</v>
      </c>
      <c r="BV21" s="5"/>
      <c r="BW21" s="5"/>
      <c r="BX21" s="7">
        <f>IF(AND(BV$144&gt;4,BV21=1),12)+IF(AND(BV$144&gt;4,BV21=2),8)+IF(AND(BV$144&gt;4,BV21=3),6)+IF(AND(BV$144&gt;4,BV21=4),5)+IF(AND(BV$144&gt;4,BV21=5),4)+IF(AND(BV$144&gt;4,BV21=6),3)+IF(AND(BV$144&gt;4,BV21=7),2)+IF(AND(BV$144&gt;4,BV21&gt;7),1)+IF(AND(BV$144=4,BV21=1),8)+IF(AND(BV$144=4,BV21=2),6)+IF(AND(BV$144=4,BV21=3),4)+IF(AND(BV$144=4,BV21=4),2)+IF(AND(BV$144=3,BV21=1),6)+IF(AND(BV$144=3,BV21=2),4)+IF(AND(BV$144=3,BV21=3),2)+IF(AND(BV$144=2,BV21=1),4)+IF(AND(BV$144=2,BV21=2),2)+IF(AND(BV$144=1,BV21=1),2)</f>
        <v>0</v>
      </c>
      <c r="BY21" s="7">
        <f>IF(AND(BV$144&gt;4,BW21=1),12)+IF(AND(BV$144&gt;4,BW21=2),8)+IF(AND(BV$144&gt;4,BW21=3),6)+IF(AND(BV$144&gt;4,BW21=4),5)+IF(AND(BV$144&gt;4,BW21=5),4)+IF(AND(BV$144&gt;4,BW21=6),3)+IF(AND(BV$144&gt;4,BW21=7),2)+IF(AND(BV$144&gt;4,BW21&gt;7),1)+IF(AND(BV$144=4,BW21=1),8)+IF(AND(BV$144=4,BW21=2),6)+IF(AND(BV$144=4,BW21=3),4)+IF(AND(BV$144=4,BW21=4),2)+IF(AND(BV$144=3,BW21=1),6)+IF(AND(BV$144=3,BW21=2),4)+IF(AND(BV$144=3,BW21=3),2)+IF(AND(BV$144=2,BW21=1),4)+IF(AND(BV$144=2,BW21=2),2)+IF(AND(BV$144=1,BW21=1),2)</f>
        <v>0</v>
      </c>
      <c r="BZ21" s="2" t="s">
        <v>26</v>
      </c>
      <c r="CA21" s="4">
        <f>+BU21+BX21+BY21+CG21</f>
        <v>0</v>
      </c>
      <c r="CB21" s="11">
        <f>CA21+BL21</f>
        <v>24</v>
      </c>
      <c r="CC21" s="2">
        <v>30.254000000000001</v>
      </c>
      <c r="CD21" s="2">
        <v>30.332000000000001</v>
      </c>
      <c r="CE21" s="2" t="s">
        <v>26</v>
      </c>
      <c r="CF21" s="2"/>
      <c r="CG21" s="6"/>
      <c r="CH21" s="19">
        <f t="shared" si="21"/>
        <v>28.856000000000002</v>
      </c>
      <c r="CI21" s="2"/>
      <c r="CJ21" s="3"/>
      <c r="CK21" s="4">
        <f>IF(AND(CL$144&gt;4,CJ21=1),6)+IF(AND(CL$144&gt;4,CJ21=2),4)+IF(AND(CL$144&gt;4,CJ21=3),3)+IF(AND(CL$144&gt;4,CJ21=4),2)+IF(AND(CL$144&gt;4,CJ21=5),1)+IF(AND(CL$144&gt;4,CJ21&gt;5),1)+IF(AND(CL$144=4,CJ21=1),4)+IF(AND(CL$144=4,CJ21=2),3)+IF(AND(CL$144=4,CJ21=3),2)+IF(AND(CL$144=4,CJ21=4),1)+IF(AND(CL$144=3,CJ21=1),3)+IF(AND(CL$144=3,CJ21=2),2)+IF(AND(CL$144=3,CJ21=3),1)+IF(AND(CL$144=2,CJ21=1),2)+IF(AND(CL$144=2,CJ21=2),1)+IF(AND(CL$144=1,CJ21=1),1)</f>
        <v>0</v>
      </c>
      <c r="CL21" s="5"/>
      <c r="CM21" s="5"/>
      <c r="CN21" s="7">
        <f>IF(AND(CL$144&gt;4,CL21=1),12)+IF(AND(CL$144&gt;4,CL21=2),8)+IF(AND(CL$144&gt;4,CL21=3),6)+IF(AND(CL$144&gt;4,CL21=4),5)+IF(AND(CL$144&gt;4,CL21=5),4)+IF(AND(CL$144&gt;4,CL21=6),3)+IF(AND(CL$144&gt;4,CL21=7),2)+IF(AND(CL$144&gt;4,CL21&gt;7),1)+IF(AND(CL$144=4,CL21=1),8)+IF(AND(CL$144=4,CL21=2),6)+IF(AND(CL$144=4,CL21=3),4)+IF(AND(CL$144=4,CL21=4),2)+IF(AND(CL$144=3,CL21=1),6)+IF(AND(CL$144=3,CL21=2),4)+IF(AND(CL$144=3,CL21=3),2)+IF(AND(CL$144=2,CL21=1),4)+IF(AND(CL$144=2,CL21=2),2)+IF(AND(CL$144=1,CL21=1),2)</f>
        <v>0</v>
      </c>
      <c r="CO21" s="7">
        <f>IF(AND(CL$144&gt;4,CM21=1),12)+IF(AND(CL$144&gt;4,CM21=2),8)+IF(AND(CL$144&gt;4,CM21=3),6)+IF(AND(CL$144&gt;4,CM21=4),5)+IF(AND(CL$144&gt;4,CM21=5),4)+IF(AND(CL$144&gt;4,CM21=6),3)+IF(AND(CL$144&gt;4,CM21=7),2)+IF(AND(CL$144&gt;4,CM21&gt;7),1)+IF(AND(CL$144=4,CM21=1),8)+IF(AND(CL$144=4,CM21=2),6)+IF(AND(CL$144=4,CM21=3),4)+IF(AND(CL$144=4,CM21=4),2)+IF(AND(CL$144=3,CM21=1),6)+IF(AND(CL$144=3,CM21=2),4)+IF(AND(CL$144=3,CM21=3),2)+IF(AND(CL$144=2,CM21=1),4)+IF(AND(CL$144=2,CM21=2),2)+IF(AND(CL$144=1,CM21=1),2)</f>
        <v>0</v>
      </c>
      <c r="CP21" s="2" t="s">
        <v>26</v>
      </c>
      <c r="CQ21" s="4">
        <f t="shared" si="22"/>
        <v>0</v>
      </c>
      <c r="CR21" s="11">
        <f t="shared" si="23"/>
        <v>24</v>
      </c>
      <c r="CS21" s="2"/>
      <c r="CT21" s="2"/>
      <c r="CU21" s="2" t="s">
        <v>26</v>
      </c>
      <c r="CV21" s="2"/>
      <c r="CW21" s="6"/>
      <c r="CX21" s="19">
        <f t="shared" si="24"/>
        <v>28.856000000000002</v>
      </c>
      <c r="CY21" s="2"/>
      <c r="CZ21" s="3"/>
      <c r="DA21" s="4">
        <f>IF(AND(DB$144&gt;4,CZ21=1),6)+IF(AND(DB$144&gt;4,CZ21=2),4)+IF(AND(DB$144&gt;4,CZ21=3),3)+IF(AND(DB$144&gt;4,CZ21=4),2)+IF(AND(DB$144&gt;4,CZ21=5),1)+IF(AND(DB$144&gt;4,CZ21&gt;5),1)+IF(AND(DB$144=4,CZ21=1),4)+IF(AND(DB$144=4,CZ21=2),3)+IF(AND(DB$144=4,CZ21=3),2)+IF(AND(DB$144=4,CZ21=4),1)+IF(AND(DB$144=3,CZ21=1),3)+IF(AND(DB$144=3,CZ21=2),2)+IF(AND(DB$144=3,CZ21=3),1)+IF(AND(DB$144=2,CZ21=1),2)+IF(AND(DB$144=2,CZ21=2),1)+IF(AND(DB$144=1,CZ21=1),1)</f>
        <v>0</v>
      </c>
      <c r="DB21" s="5"/>
      <c r="DC21" s="5"/>
      <c r="DD21" s="7">
        <f>IF(AND(DB$144&gt;4,DB21=1),12)+IF(AND(DB$144&gt;4,DB21=2),8)+IF(AND(DB$144&gt;4,DB21=3),6)+IF(AND(DB$144&gt;4,DB21=4),5)+IF(AND(DB$144&gt;4,DB21=5),4)+IF(AND(DB$144&gt;4,DB21=6),3)+IF(AND(DB$144&gt;4,DB21=7),2)+IF(AND(DB$144&gt;4,DB21&gt;7),1)+IF(AND(DB$144=4,DB21=1),8)+IF(AND(DB$144=4,DB21=2),6)+IF(AND(DB$144=4,DB21=3),4)+IF(AND(DB$144=4,DB21=4),2)+IF(AND(DB$144=3,DB21=1),6)+IF(AND(DB$144=3,DB21=2),4)+IF(AND(DB$144=3,DB21=3),2)+IF(AND(DB$144=2,DB21=1),4)+IF(AND(DB$144=2,DB21=2),2)+IF(AND(DB$144=1,DB21=1),2)</f>
        <v>0</v>
      </c>
      <c r="DE21" s="7">
        <f>IF(AND(DB$144&gt;4,DC21=1),12)+IF(AND(DB$144&gt;4,DC21=2),8)+IF(AND(DB$144&gt;4,DC21=3),6)+IF(AND(DB$144&gt;4,DC21=4),5)+IF(AND(DB$144&gt;4,DC21=5),4)+IF(AND(DB$144&gt;4,DC21=6),3)+IF(AND(DB$144&gt;4,DC21=7),2)+IF(AND(DB$144&gt;4,DC21&gt;7),1)+IF(AND(DB$144=4,DC21=1),8)+IF(AND(DB$144=4,DC21=2),6)+IF(AND(DB$144=4,DC21=3),4)+IF(AND(DB$144=4,DC21=4),2)+IF(AND(DB$144=3,DC21=1),6)+IF(AND(DB$144=3,DC21=2),4)+IF(AND(DB$144=3,DC21=3),2)+IF(AND(DB$144=2,DC21=1),4)+IF(AND(DB$144=2,DC21=2),2)+IF(AND(DB$144=1,DC21=1),2)</f>
        <v>0</v>
      </c>
      <c r="DF21" s="2" t="s">
        <v>26</v>
      </c>
      <c r="DG21" s="4">
        <f t="shared" si="25"/>
        <v>0</v>
      </c>
      <c r="DH21" s="11">
        <f t="shared" si="26"/>
        <v>24</v>
      </c>
      <c r="DI21" s="2"/>
      <c r="DJ21" s="2"/>
      <c r="DK21" s="2" t="s">
        <v>26</v>
      </c>
      <c r="DL21" s="2"/>
      <c r="DM21" s="6"/>
      <c r="DN21" s="19">
        <f t="shared" si="27"/>
        <v>28.856000000000002</v>
      </c>
    </row>
    <row r="22" spans="1:118">
      <c r="A22" s="13">
        <v>7</v>
      </c>
      <c r="B22" s="1" t="s">
        <v>155</v>
      </c>
      <c r="C22" s="2">
        <v>41398</v>
      </c>
      <c r="D22" s="1">
        <v>213</v>
      </c>
      <c r="E22" s="1" t="s">
        <v>39</v>
      </c>
      <c r="F22" s="57">
        <v>29.151</v>
      </c>
      <c r="G22" s="2">
        <v>29.814</v>
      </c>
      <c r="H22" s="3">
        <v>1</v>
      </c>
      <c r="I22" s="4">
        <f>IF(AND(J$145&gt;4,H22=1),6)+IF(AND(J$145&gt;4,H22=2),4)+IF(AND(J$145&gt;4,H22=3),3)+IF(AND(J$145&gt;4,H22=4),2)+IF(AND(J$145&gt;4,H22=5),1)+IF(AND(J$145&gt;4,H22&gt;5),1)+IF(AND(J$145=4,H22=1),4)+IF(AND(J$145=4,H22=2),3)+IF(AND(J$145=4,H22=3),2)+IF(AND(J$145=4,H22=4),1)+IF(AND(J$145=3,H22=1),3)+IF(AND(J$145=3,H22=2),2)+IF(AND(J$145=3,H22=3),1)+IF(AND(J$145=2,H22=1),2)+IF(AND(J$145=2,H22=2),1)+IF(AND(J$145=1,H22=1),1)</f>
        <v>3</v>
      </c>
      <c r="J22" s="5">
        <v>1</v>
      </c>
      <c r="K22" s="5">
        <v>1</v>
      </c>
      <c r="L22" s="7">
        <f>IF(AND(J$145&gt;4,J22=1),12)+IF(AND(J$145&gt;4,J22=2),8)+IF(AND(J$145&gt;4,J22=3),6)+IF(AND(J$145&gt;4,J22=4),5)+IF(AND(J$145&gt;4,J22=5),4)+IF(AND(J$145&gt;4,J22=6),3)+IF(AND(J$145&gt;4,J22=7),2)+IF(AND(J$145&gt;4,J22&gt;7),1)+IF(AND(J$145=4,J22=1),8)+IF(AND(J$145=4,J22=2),6)+IF(AND(J$145=4,J22=3),4)+IF(AND(J$145=4,J22=4),2)+IF(AND(J$145=3,J22=1),6)+IF(AND(J$145=3,J22=2),4)+IF(AND(J$145=3,J22=3),2)+IF(AND(J$145=2,J22=1),4)+IF(AND(J$145=2,J22=2),2)+IF(AND(J$145=1,J22=1),2)</f>
        <v>6</v>
      </c>
      <c r="M22" s="7">
        <f>IF(AND(J$145&gt;4,K22=1),12)+IF(AND(J$145&gt;4,K22=2),8)+IF(AND(J$145&gt;4,K22=3),6)+IF(AND(J$145&gt;4,K22=4),5)+IF(AND(J$145&gt;4,K22=5),4)+IF(AND(J$145&gt;4,K22=6),3)+IF(AND(J$145&gt;4,K22=7),2)+IF(AND(J$145&gt;4,K22&gt;7),1)+IF(AND(J$145=4,K22=1),8)+IF(AND(J$145=4,K22=2),6)+IF(AND(J$145=4,K22=3),4)+IF(AND(J$145=4,K22=4),2)+IF(AND(J$145=3,K22=1),6)+IF(AND(J$145=3,K22=2),4)+IF(AND(J$145=3,K22=3),2)+IF(AND(J$145=2,K22=1),4)+IF(AND(J$145=2,K22=2),2)+IF(AND(J$145=1,K22=1),2)</f>
        <v>6</v>
      </c>
      <c r="N22" s="2" t="s">
        <v>31</v>
      </c>
      <c r="O22" s="4">
        <f>+I22+L22+M22+U22</f>
        <v>16</v>
      </c>
      <c r="P22" s="11">
        <f>O22</f>
        <v>16</v>
      </c>
      <c r="Q22" s="2">
        <v>28.713999999999999</v>
      </c>
      <c r="R22" s="2">
        <v>29.024999999999999</v>
      </c>
      <c r="S22" s="2" t="s">
        <v>26</v>
      </c>
      <c r="T22" s="8" t="s">
        <v>99</v>
      </c>
      <c r="U22" s="6">
        <v>1</v>
      </c>
      <c r="V22" s="19">
        <f>MIN(F22,G22,Q22,R22)</f>
        <v>28.713999999999999</v>
      </c>
      <c r="W22" s="2"/>
      <c r="X22" s="3"/>
      <c r="Y22" s="4">
        <f>IF(AND(Z$144&gt;4,X22=1),6)+IF(AND(Z$144&gt;4,X22=2),4)+IF(AND(Z$144&gt;4,X22=3),3)+IF(AND(Z$144&gt;4,X22=4),2)+IF(AND(Z$144&gt;4,X22=5),1)+IF(AND(Z$144&gt;4,X22&gt;5),1)+IF(AND(Z$144=4,X22=1),4)+IF(AND(Z$144=4,X22=2),3)+IF(AND(Z$144=4,X22=3),2)+IF(AND(Z$144=4,X22=4),1)+IF(AND(Z$144=3,X22=1),3)+IF(AND(Z$144=3,X22=2),2)+IF(AND(Z$144=3,X22=3),1)+IF(AND(Z$144=2,X22=1),2)+IF(AND(Z$144=2,X22=2),1)+IF(AND(Z$144=1,X22=1),1)</f>
        <v>0</v>
      </c>
      <c r="Z22" s="5"/>
      <c r="AA22" s="5"/>
      <c r="AB22" s="7">
        <f>IF(AND(Z$144&gt;4,Z22=1),12)+IF(AND(Z$144&gt;4,Z22=2),8)+IF(AND(Z$144&gt;4,Z22=3),6)+IF(AND(Z$144&gt;4,Z22=4),5)+IF(AND(Z$144&gt;4,Z22=5),4)+IF(AND(Z$144&gt;4,Z22=6),3)+IF(AND(Z$144&gt;4,Z22=7),2)+IF(AND(Z$144&gt;4,Z22&gt;7),1)+IF(AND(Z$144=4,Z22=1),8)+IF(AND(Z$144=4,Z22=2),6)+IF(AND(Z$144=4,Z22=3),4)+IF(AND(Z$144=4,Z22=4),2)+IF(AND(Z$144=3,Z22=1),6)+IF(AND(Z$144=3,Z22=2),4)+IF(AND(Z$144=3,Z22=3),2)+IF(AND(Z$144=2,Z22=1),4)+IF(AND(Z$144=2,Z22=2),2)+IF(AND(Z$144=1,Z22=1),2)</f>
        <v>0</v>
      </c>
      <c r="AC22" s="7">
        <f>IF(AND(Z$144&gt;4,AA22=1),12)+IF(AND(Z$144&gt;4,AA22=2),8)+IF(AND(Z$144&gt;4,AA22=3),6)+IF(AND(Z$144&gt;4,AA22=4),5)+IF(AND(Z$144&gt;4,AA22=5),4)+IF(AND(Z$144&gt;4,AA22=6),3)+IF(AND(Z$144&gt;4,AA22=7),2)+IF(AND(Z$144&gt;4,AA22&gt;7),1)+IF(AND(Z$144=4,AA22=1),8)+IF(AND(Z$144=4,AA22=2),6)+IF(AND(Z$144=4,AA22=3),4)+IF(AND(Z$144=4,AA22=4),2)+IF(AND(Z$144=3,AA22=1),6)+IF(AND(Z$144=3,AA22=2),4)+IF(AND(Z$144=3,AA22=3),2)+IF(AND(Z$144=2,AA22=1),4)+IF(AND(Z$144=2,AA22=2),2)+IF(AND(Z$144=1,AA22=1),2)</f>
        <v>0</v>
      </c>
      <c r="AD22" s="2" t="s">
        <v>26</v>
      </c>
      <c r="AE22" s="4">
        <f>+Y22+AB22+AC22+AK22</f>
        <v>0</v>
      </c>
      <c r="AF22" s="11">
        <f>AE22+P22</f>
        <v>16</v>
      </c>
      <c r="AG22" s="2"/>
      <c r="AH22" s="2"/>
      <c r="AI22" s="2" t="s">
        <v>26</v>
      </c>
      <c r="AJ22" s="6"/>
      <c r="AK22" s="6"/>
      <c r="AL22" s="19">
        <f>MIN(V22,W22,AG22,AH22)</f>
        <v>28.713999999999999</v>
      </c>
      <c r="AM22" s="2">
        <v>37.295000000000002</v>
      </c>
      <c r="AN22" s="3">
        <v>2</v>
      </c>
      <c r="AO22" s="4">
        <f>IF(AND(AP$144&gt;4,AN22=1),6)+IF(AND(AP$144&gt;4,AN22=2),4)+IF(AND(AP$144&gt;4,AN22=3),3)+IF(AND(AP$144&gt;4,AN22=4),2)+IF(AND(AP$144&gt;4,AN22=5),1)+IF(AND(AP$144&gt;4,AN22&gt;5),1)+IF(AND(AP$144=4,AN22=1),4)+IF(AND(AP$144=4,AN22=2),3)+IF(AND(AP$144=4,AN22=3),2)+IF(AND(AP$144=4,AN22=4),1)+IF(AND(AP$144=3,AN22=1),3)+IF(AND(AP$144=3,AN22=2),2)+IF(AND(AP$144=3,AN22=3),1)+IF(AND(AP$144=2,AN22=1),2)+IF(AND(AP$144=2,AN22=2),1)+IF(AND(AP$144=1,AN22=1),1)</f>
        <v>4</v>
      </c>
      <c r="AP22" s="5">
        <v>5</v>
      </c>
      <c r="AQ22" s="5"/>
      <c r="AR22" s="7">
        <f>IF(AND(AP$144&gt;4,AP22=1),12)+IF(AND(AP$144&gt;4,AP22=2),8)+IF(AND(AP$144&gt;4,AP22=3),6)+IF(AND(AP$144&gt;4,AP22=4),5)+IF(AND(AP$144&gt;4,AP22=5),4)+IF(AND(AP$144&gt;4,AP22=6),3)+IF(AND(AP$144&gt;4,AP22=7),2)+IF(AND(AP$144&gt;4,AP22&gt;7),1)+IF(AND(AP$144=4,AP22=1),8)+IF(AND(AP$144=4,AP22=2),6)+IF(AND(AP$144=4,AP22=3),4)+IF(AND(AP$144=4,AP22=4),2)+IF(AND(AP$144=3,AP22=1),6)+IF(AND(AP$144=3,AP22=2),4)+IF(AND(AP$144=3,AP22=3),2)+IF(AND(AP$144=2,AP22=1),4)+IF(AND(AP$144=2,AP22=2),2)+IF(AND(AP$144=1,AP22=1),2)</f>
        <v>4</v>
      </c>
      <c r="AS22" s="7">
        <f>IF(AND(AP$144&gt;4,AQ22=1),12)+IF(AND(AP$144&gt;4,AQ22=2),8)+IF(AND(AP$144&gt;4,AQ22=3),6)+IF(AND(AP$144&gt;4,AQ22=4),5)+IF(AND(AP$144&gt;4,AQ22=5),4)+IF(AND(AP$144&gt;4,AQ22=6),3)+IF(AND(AP$144&gt;4,AQ22=7),2)+IF(AND(AP$144&gt;4,AQ22&gt;7),1)+IF(AND(AP$144=4,AQ22=1),8)+IF(AND(AP$144=4,AQ22=2),6)+IF(AND(AP$144=4,AQ22=3),4)+IF(AND(AP$144=4,AQ22=4),2)+IF(AND(AP$144=3,AQ22=1),6)+IF(AND(AP$144=3,AQ22=2),4)+IF(AND(AP$144=3,AQ22=3),2)+IF(AND(AP$144=2,AQ22=1),4)+IF(AND(AP$144=2,AQ22=2),2)+IF(AND(AP$144=1,AQ22=1),2)</f>
        <v>0</v>
      </c>
      <c r="AT22" s="2" t="s">
        <v>26</v>
      </c>
      <c r="AU22" s="4">
        <f>+AO22+AR22+AS22+BA22</f>
        <v>8</v>
      </c>
      <c r="AV22" s="11">
        <f>AU22+AF22</f>
        <v>24</v>
      </c>
      <c r="AW22" s="2">
        <v>30.677</v>
      </c>
      <c r="AX22" s="2"/>
      <c r="AY22" s="2" t="s">
        <v>26</v>
      </c>
      <c r="AZ22" s="6"/>
      <c r="BA22" s="6"/>
      <c r="BB22" s="19">
        <f>MIN(AL22,AM22,AW22,AX22)</f>
        <v>28.713999999999999</v>
      </c>
      <c r="BC22" s="2"/>
      <c r="BD22" s="3"/>
      <c r="BE22" s="4">
        <f>IF(AND(BF$144&gt;4,BD22=1),6)+IF(AND(BF$144&gt;4,BD22=2),4)+IF(AND(BF$144&gt;4,BD22=3),3)+IF(AND(BF$144&gt;4,BD22=4),2)+IF(AND(BF$144&gt;4,BD22=5),1)+IF(AND(BF$144&gt;4,BD22&gt;5),1)+IF(AND(BF$144=4,BD22=1),4)+IF(AND(BF$144=4,BD22=2),3)+IF(AND(BF$144=4,BD22=3),2)+IF(AND(BF$144=4,BD22=4),1)+IF(AND(BF$144=3,BD22=1),3)+IF(AND(BF$144=3,BD22=2),2)+IF(AND(BF$144=3,BD22=3),1)+IF(AND(BF$144=2,BD22=1),2)+IF(AND(BF$144=2,BD22=2),1)+IF(AND(BF$144=1,BD22=1),1)</f>
        <v>0</v>
      </c>
      <c r="BF22" s="5"/>
      <c r="BG22" s="5"/>
      <c r="BH22" s="7">
        <f>IF(AND(BF$144&gt;4,BF22=1),12)+IF(AND(BF$144&gt;4,BF22=2),8)+IF(AND(BF$144&gt;4,BF22=3),6)+IF(AND(BF$144&gt;4,BF22=4),5)+IF(AND(BF$144&gt;4,BF22=5),4)+IF(AND(BF$144&gt;4,BF22=6),3)+IF(AND(BF$144&gt;4,BF22=7),2)+IF(AND(BF$144&gt;4,BF22&gt;7),1)+IF(AND(BF$144=4,BF22=1),8)+IF(AND(BF$144=4,BF22=2),6)+IF(AND(BF$144=4,BF22=3),4)+IF(AND(BF$144=4,BF22=4),2)+IF(AND(BF$144=3,BF22=1),6)+IF(AND(BF$144=3,BF22=2),4)+IF(AND(BF$144=3,BF22=3),2)+IF(AND(BF$144=2,BF22=1),4)+IF(AND(BF$144=2,BF22=2),2)+IF(AND(BF$144=1,BF22=1),2)</f>
        <v>0</v>
      </c>
      <c r="BI22" s="7">
        <f>IF(AND(BF$144&gt;4,BG22=1),12)+IF(AND(BF$144&gt;4,BG22=2),8)+IF(AND(BF$144&gt;4,BG22=3),6)+IF(AND(BF$144&gt;4,BG22=4),5)+IF(AND(BF$144&gt;4,BG22=5),4)+IF(AND(BF$144&gt;4,BG22=6),3)+IF(AND(BF$144&gt;4,BG22=7),2)+IF(AND(BF$144&gt;4,BG22&gt;7),1)+IF(AND(BF$144=4,BG22=1),8)+IF(AND(BF$144=4,BG22=2),6)+IF(AND(BF$144=4,BG22=3),4)+IF(AND(BF$144=4,BG22=4),2)+IF(AND(BF$144=3,BG22=1),6)+IF(AND(BF$144=3,BG22=2),4)+IF(AND(BF$144=3,BG22=3),2)+IF(AND(BF$144=2,BG22=1),4)+IF(AND(BF$144=2,BG22=2),2)+IF(AND(BF$144=1,BG22=1),2)</f>
        <v>0</v>
      </c>
      <c r="BJ22" s="2" t="s">
        <v>26</v>
      </c>
      <c r="BK22" s="4">
        <f>+BE22+BH22+BI22+BQ22</f>
        <v>0</v>
      </c>
      <c r="BL22" s="11">
        <f>BK22+AV22</f>
        <v>24</v>
      </c>
      <c r="BM22" s="2"/>
      <c r="BN22" s="2"/>
      <c r="BO22" s="2" t="s">
        <v>26</v>
      </c>
      <c r="BP22" s="6"/>
      <c r="BQ22" s="6"/>
      <c r="BR22" s="19">
        <f>MIN(BB22,BC22,BM22,BN22)</f>
        <v>28.713999999999999</v>
      </c>
      <c r="BS22" s="2"/>
      <c r="BT22" s="3"/>
      <c r="BU22" s="4">
        <f>IF(AND(BV$144&gt;4,BT22=1),6)+IF(AND(BV$144&gt;4,BT22=2),4)+IF(AND(BV$144&gt;4,BT22=3),3)+IF(AND(BV$144&gt;4,BT22=4),2)+IF(AND(BV$144&gt;4,BT22=5),1)+IF(AND(BV$144&gt;4,BT22&gt;5),1)+IF(AND(BV$144=4,BT22=1),4)+IF(AND(BV$144=4,BT22=2),3)+IF(AND(BV$144=4,BT22=3),2)+IF(AND(BV$144=4,BT22=4),1)+IF(AND(BV$144=3,BT22=1),3)+IF(AND(BV$144=3,BT22=2),2)+IF(AND(BV$144=3,BT22=3),1)+IF(AND(BV$144=2,BT22=1),2)+IF(AND(BV$144=2,BT22=2),1)+IF(AND(BV$144=1,BT22=1),1)</f>
        <v>0</v>
      </c>
      <c r="BV22" s="5"/>
      <c r="BW22" s="5"/>
      <c r="BX22" s="7">
        <f>IF(AND(BV$144&gt;4,BV22=1),12)+IF(AND(BV$144&gt;4,BV22=2),8)+IF(AND(BV$144&gt;4,BV22=3),6)+IF(AND(BV$144&gt;4,BV22=4),5)+IF(AND(BV$144&gt;4,BV22=5),4)+IF(AND(BV$144&gt;4,BV22=6),3)+IF(AND(BV$144&gt;4,BV22=7),2)+IF(AND(BV$144&gt;4,BV22&gt;7),1)+IF(AND(BV$144=4,BV22=1),8)+IF(AND(BV$144=4,BV22=2),6)+IF(AND(BV$144=4,BV22=3),4)+IF(AND(BV$144=4,BV22=4),2)+IF(AND(BV$144=3,BV22=1),6)+IF(AND(BV$144=3,BV22=2),4)+IF(AND(BV$144=3,BV22=3),2)+IF(AND(BV$144=2,BV22=1),4)+IF(AND(BV$144=2,BV22=2),2)+IF(AND(BV$144=1,BV22=1),2)</f>
        <v>0</v>
      </c>
      <c r="BY22" s="7">
        <f>IF(AND(BV$144&gt;4,BW22=1),12)+IF(AND(BV$144&gt;4,BW22=2),8)+IF(AND(BV$144&gt;4,BW22=3),6)+IF(AND(BV$144&gt;4,BW22=4),5)+IF(AND(BV$144&gt;4,BW22=5),4)+IF(AND(BV$144&gt;4,BW22=6),3)+IF(AND(BV$144&gt;4,BW22=7),2)+IF(AND(BV$144&gt;4,BW22&gt;7),1)+IF(AND(BV$144=4,BW22=1),8)+IF(AND(BV$144=4,BW22=2),6)+IF(AND(BV$144=4,BW22=3),4)+IF(AND(BV$144=4,BW22=4),2)+IF(AND(BV$144=3,BW22=1),6)+IF(AND(BV$144=3,BW22=2),4)+IF(AND(BV$144=3,BW22=3),2)+IF(AND(BV$144=2,BW22=1),4)+IF(AND(BV$144=2,BW22=2),2)+IF(AND(BV$144=1,BW22=1),2)</f>
        <v>0</v>
      </c>
      <c r="BZ22" s="2" t="s">
        <v>26</v>
      </c>
      <c r="CA22" s="4">
        <f>+BU22+BX22+BY22+CG22</f>
        <v>0</v>
      </c>
      <c r="CB22" s="11">
        <f>CA22+BL22</f>
        <v>24</v>
      </c>
      <c r="CC22" s="2"/>
      <c r="CD22" s="2"/>
      <c r="CE22" s="2" t="s">
        <v>26</v>
      </c>
      <c r="CF22" s="6"/>
      <c r="CG22" s="6"/>
      <c r="CH22" s="19">
        <f t="shared" si="21"/>
        <v>28.713999999999999</v>
      </c>
      <c r="CI22" s="2"/>
      <c r="CJ22" s="3"/>
      <c r="CK22" s="4">
        <f>IF(AND(CL$144&gt;4,CJ22=1),6)+IF(AND(CL$144&gt;4,CJ22=2),4)+IF(AND(CL$144&gt;4,CJ22=3),3)+IF(AND(CL$144&gt;4,CJ22=4),2)+IF(AND(CL$144&gt;4,CJ22=5),1)+IF(AND(CL$144&gt;4,CJ22&gt;5),1)+IF(AND(CL$144=4,CJ22=1),4)+IF(AND(CL$144=4,CJ22=2),3)+IF(AND(CL$144=4,CJ22=3),2)+IF(AND(CL$144=4,CJ22=4),1)+IF(AND(CL$144=3,CJ22=1),3)+IF(AND(CL$144=3,CJ22=2),2)+IF(AND(CL$144=3,CJ22=3),1)+IF(AND(CL$144=2,CJ22=1),2)+IF(AND(CL$144=2,CJ22=2),1)+IF(AND(CL$144=1,CJ22=1),1)</f>
        <v>0</v>
      </c>
      <c r="CL22" s="5"/>
      <c r="CM22" s="5"/>
      <c r="CN22" s="7">
        <f>IF(AND(CL$144&gt;4,CL22=1),12)+IF(AND(CL$144&gt;4,CL22=2),8)+IF(AND(CL$144&gt;4,CL22=3),6)+IF(AND(CL$144&gt;4,CL22=4),5)+IF(AND(CL$144&gt;4,CL22=5),4)+IF(AND(CL$144&gt;4,CL22=6),3)+IF(AND(CL$144&gt;4,CL22=7),2)+IF(AND(CL$144&gt;4,CL22&gt;7),1)+IF(AND(CL$144=4,CL22=1),8)+IF(AND(CL$144=4,CL22=2),6)+IF(AND(CL$144=4,CL22=3),4)+IF(AND(CL$144=4,CL22=4),2)+IF(AND(CL$144=3,CL22=1),6)+IF(AND(CL$144=3,CL22=2),4)+IF(AND(CL$144=3,CL22=3),2)+IF(AND(CL$144=2,CL22=1),4)+IF(AND(CL$144=2,CL22=2),2)+IF(AND(CL$144=1,CL22=1),2)</f>
        <v>0</v>
      </c>
      <c r="CO22" s="7">
        <f>IF(AND(CL$144&gt;4,CM22=1),12)+IF(AND(CL$144&gt;4,CM22=2),8)+IF(AND(CL$144&gt;4,CM22=3),6)+IF(AND(CL$144&gt;4,CM22=4),5)+IF(AND(CL$144&gt;4,CM22=5),4)+IF(AND(CL$144&gt;4,CM22=6),3)+IF(AND(CL$144&gt;4,CM22=7),2)+IF(AND(CL$144&gt;4,CM22&gt;7),1)+IF(AND(CL$144=4,CM22=1),8)+IF(AND(CL$144=4,CM22=2),6)+IF(AND(CL$144=4,CM22=3),4)+IF(AND(CL$144=4,CM22=4),2)+IF(AND(CL$144=3,CM22=1),6)+IF(AND(CL$144=3,CM22=2),4)+IF(AND(CL$144=3,CM22=3),2)+IF(AND(CL$144=2,CM22=1),4)+IF(AND(CL$144=2,CM22=2),2)+IF(AND(CL$144=1,CM22=1),2)</f>
        <v>0</v>
      </c>
      <c r="CP22" s="2" t="s">
        <v>26</v>
      </c>
      <c r="CQ22" s="4">
        <f t="shared" si="22"/>
        <v>0</v>
      </c>
      <c r="CR22" s="11">
        <f t="shared" si="23"/>
        <v>24</v>
      </c>
      <c r="CS22" s="2"/>
      <c r="CT22" s="2"/>
      <c r="CU22" s="2" t="s">
        <v>26</v>
      </c>
      <c r="CV22" s="6"/>
      <c r="CW22" s="6"/>
      <c r="CX22" s="19">
        <f t="shared" si="24"/>
        <v>28.713999999999999</v>
      </c>
      <c r="CY22" s="2"/>
      <c r="CZ22" s="3"/>
      <c r="DA22" s="4">
        <f>IF(AND(DB$144&gt;4,CZ22=1),6)+IF(AND(DB$144&gt;4,CZ22=2),4)+IF(AND(DB$144&gt;4,CZ22=3),3)+IF(AND(DB$144&gt;4,CZ22=4),2)+IF(AND(DB$144&gt;4,CZ22=5),1)+IF(AND(DB$144&gt;4,CZ22&gt;5),1)+IF(AND(DB$144=4,CZ22=1),4)+IF(AND(DB$144=4,CZ22=2),3)+IF(AND(DB$144=4,CZ22=3),2)+IF(AND(DB$144=4,CZ22=4),1)+IF(AND(DB$144=3,CZ22=1),3)+IF(AND(DB$144=3,CZ22=2),2)+IF(AND(DB$144=3,CZ22=3),1)+IF(AND(DB$144=2,CZ22=1),2)+IF(AND(DB$144=2,CZ22=2),1)+IF(AND(DB$144=1,CZ22=1),1)</f>
        <v>0</v>
      </c>
      <c r="DB22" s="5"/>
      <c r="DC22" s="5"/>
      <c r="DD22" s="7">
        <f>IF(AND(DB$144&gt;4,DB22=1),12)+IF(AND(DB$144&gt;4,DB22=2),8)+IF(AND(DB$144&gt;4,DB22=3),6)+IF(AND(DB$144&gt;4,DB22=4),5)+IF(AND(DB$144&gt;4,DB22=5),4)+IF(AND(DB$144&gt;4,DB22=6),3)+IF(AND(DB$144&gt;4,DB22=7),2)+IF(AND(DB$144&gt;4,DB22&gt;7),1)+IF(AND(DB$144=4,DB22=1),8)+IF(AND(DB$144=4,DB22=2),6)+IF(AND(DB$144=4,DB22=3),4)+IF(AND(DB$144=4,DB22=4),2)+IF(AND(DB$144=3,DB22=1),6)+IF(AND(DB$144=3,DB22=2),4)+IF(AND(DB$144=3,DB22=3),2)+IF(AND(DB$144=2,DB22=1),4)+IF(AND(DB$144=2,DB22=2),2)+IF(AND(DB$144=1,DB22=1),2)</f>
        <v>0</v>
      </c>
      <c r="DE22" s="7">
        <f>IF(AND(DB$144&gt;4,DC22=1),12)+IF(AND(DB$144&gt;4,DC22=2),8)+IF(AND(DB$144&gt;4,DC22=3),6)+IF(AND(DB$144&gt;4,DC22=4),5)+IF(AND(DB$144&gt;4,DC22=5),4)+IF(AND(DB$144&gt;4,DC22=6),3)+IF(AND(DB$144&gt;4,DC22=7),2)+IF(AND(DB$144&gt;4,DC22&gt;7),1)+IF(AND(DB$144=4,DC22=1),8)+IF(AND(DB$144=4,DC22=2),6)+IF(AND(DB$144=4,DC22=3),4)+IF(AND(DB$144=4,DC22=4),2)+IF(AND(DB$144=3,DC22=1),6)+IF(AND(DB$144=3,DC22=2),4)+IF(AND(DB$144=3,DC22=3),2)+IF(AND(DB$144=2,DC22=1),4)+IF(AND(DB$144=2,DC22=2),2)+IF(AND(DB$144=1,DC22=1),2)</f>
        <v>0</v>
      </c>
      <c r="DF22" s="2" t="s">
        <v>26</v>
      </c>
      <c r="DG22" s="4">
        <f t="shared" si="25"/>
        <v>0</v>
      </c>
      <c r="DH22" s="11">
        <f t="shared" si="26"/>
        <v>24</v>
      </c>
      <c r="DI22" s="2"/>
      <c r="DJ22" s="2"/>
      <c r="DK22" s="2" t="s">
        <v>26</v>
      </c>
      <c r="DL22" s="2"/>
      <c r="DM22" s="6"/>
      <c r="DN22" s="19">
        <f t="shared" si="27"/>
        <v>28.713999999999999</v>
      </c>
    </row>
    <row r="23" spans="1:118">
      <c r="A23" s="13">
        <v>4</v>
      </c>
      <c r="B23" s="1" t="s">
        <v>86</v>
      </c>
      <c r="C23" s="2">
        <v>35787</v>
      </c>
      <c r="D23" s="1">
        <v>123</v>
      </c>
      <c r="E23" s="1" t="s">
        <v>121</v>
      </c>
      <c r="F23" s="57">
        <v>30.879000000000001</v>
      </c>
      <c r="G23" s="10"/>
      <c r="H23" s="3"/>
      <c r="I23" s="4">
        <f>IF(AND(J$145&gt;4,H23=1),6)+IF(AND(J$145&gt;4,H23=2),4)+IF(AND(J$145&gt;4,H23=3),3)+IF(AND(J$145&gt;4,H23=4),2)+IF(AND(J$145&gt;4,H23=5),1)+IF(AND(J$145&gt;4,H23&gt;5),1)+IF(AND(J$145=4,H23=1),4)+IF(AND(J$145=4,H23=2),3)+IF(AND(J$145=4,H23=3),2)+IF(AND(J$145=4,H23=4),1)+IF(AND(J$145=3,H23=1),3)+IF(AND(J$145=3,H23=2),2)+IF(AND(J$145=3,H23=3),1)+IF(AND(J$145=2,H23=1),2)+IF(AND(J$145=2,H23=2),1)+IF(AND(J$145=1,H23=1),1)</f>
        <v>0</v>
      </c>
      <c r="J23" s="5"/>
      <c r="K23" s="5"/>
      <c r="L23" s="7">
        <f>IF(AND(J$145&gt;4,J23=1),12)+IF(AND(J$145&gt;4,J23=2),8)+IF(AND(J$145&gt;4,J23=3),6)+IF(AND(J$145&gt;4,J23=4),5)+IF(AND(J$145&gt;4,J23=5),4)+IF(AND(J$145&gt;4,J23=6),3)+IF(AND(J$145&gt;4,J23=7),2)+IF(AND(J$145&gt;4,J23&gt;7),1)+IF(AND(J$145=4,J23=1),8)+IF(AND(J$145=4,J23=2),6)+IF(AND(J$145=4,J23=3),4)+IF(AND(J$145=4,J23=4),2)+IF(AND(J$145=3,J23=1),6)+IF(AND(J$145=3,J23=2),4)+IF(AND(J$145=3,J23=3),2)+IF(AND(J$145=2,J23=1),4)+IF(AND(J$145=2,J23=2),2)+IF(AND(J$145=1,J23=1),2)</f>
        <v>0</v>
      </c>
      <c r="M23" s="7">
        <f>IF(AND(J$145&gt;4,K23=1),12)+IF(AND(J$145&gt;4,K23=2),8)+IF(AND(J$145&gt;4,K23=3),6)+IF(AND(J$145&gt;4,K23=4),5)+IF(AND(J$145&gt;4,K23=5),4)+IF(AND(J$145&gt;4,K23=6),3)+IF(AND(J$145&gt;4,K23=7),2)+IF(AND(J$145&gt;4,K23&gt;7),1)+IF(AND(J$145=4,K23=1),8)+IF(AND(J$145=4,K23=2),6)+IF(AND(J$145=4,K23=3),4)+IF(AND(J$145=4,K23=4),2)+IF(AND(J$145=3,K23=1),6)+IF(AND(J$145=3,K23=2),4)+IF(AND(J$145=3,K23=3),2)+IF(AND(J$145=2,K23=1),4)+IF(AND(J$145=2,K23=2),2)+IF(AND(J$145=1,K23=1),2)</f>
        <v>0</v>
      </c>
      <c r="N23" s="2"/>
      <c r="O23" s="4">
        <f>+I23+L23+M23+U23</f>
        <v>0</v>
      </c>
      <c r="P23" s="11">
        <f>O23</f>
        <v>0</v>
      </c>
      <c r="Q23" s="2"/>
      <c r="R23" s="2"/>
      <c r="S23" s="2"/>
      <c r="T23" s="2"/>
      <c r="U23" s="6"/>
      <c r="V23" s="19">
        <f>MIN(F23,G23,Q23,R23)</f>
        <v>30.879000000000001</v>
      </c>
      <c r="W23" s="10"/>
      <c r="X23" s="3"/>
      <c r="Y23" s="4">
        <f>IF(AND(Z$145&gt;4,X23=1),6)+IF(AND(Z$145&gt;4,X23=2),4)+IF(AND(Z$145&gt;4,X23=3),3)+IF(AND(Z$145&gt;4,X23=4),2)+IF(AND(Z$145&gt;4,X23=5),1)+IF(AND(Z$145&gt;4,X23&gt;5),1)+IF(AND(Z$145=4,X23=1),4)+IF(AND(Z$145=4,X23=2),3)+IF(AND(Z$145=4,X23=3),2)+IF(AND(Z$145=4,X23=4),1)+IF(AND(Z$145=3,X23=1),3)+IF(AND(Z$145=3,X23=2),2)+IF(AND(Z$145=3,X23=3),1)+IF(AND(Z$145=2,X23=1),2)+IF(AND(Z$145=2,X23=2),1)+IF(AND(Z$145=1,X23=1),1)</f>
        <v>0</v>
      </c>
      <c r="Z23" s="5"/>
      <c r="AA23" s="5"/>
      <c r="AB23" s="7">
        <f>IF(AND(Z$145&gt;4,Z23=1),12)+IF(AND(Z$145&gt;4,Z23=2),8)+IF(AND(Z$145&gt;4,Z23=3),6)+IF(AND(Z$145&gt;4,Z23=4),5)+IF(AND(Z$145&gt;4,Z23=5),4)+IF(AND(Z$145&gt;4,Z23=6),3)+IF(AND(Z$145&gt;4,Z23=7),2)+IF(AND(Z$145&gt;4,Z23&gt;7),1)+IF(AND(Z$145=4,Z23=1),8)+IF(AND(Z$145=4,Z23=2),6)+IF(AND(Z$145=4,Z23=3),4)+IF(AND(Z$145=4,Z23=4),2)+IF(AND(Z$145=3,Z23=1),6)+IF(AND(Z$145=3,Z23=2),4)+IF(AND(Z$145=3,Z23=3),2)+IF(AND(Z$145=2,Z23=1),4)+IF(AND(Z$145=2,Z23=2),2)+IF(AND(Z$145=1,Z23=1),2)</f>
        <v>0</v>
      </c>
      <c r="AC23" s="7">
        <f>IF(AND(Z$145&gt;4,AA23=1),12)+IF(AND(Z$145&gt;4,AA23=2),8)+IF(AND(Z$145&gt;4,AA23=3),6)+IF(AND(Z$145&gt;4,AA23=4),5)+IF(AND(Z$145&gt;4,AA23=5),4)+IF(AND(Z$145&gt;4,AA23=6),3)+IF(AND(Z$145&gt;4,AA23=7),2)+IF(AND(Z$145&gt;4,AA23&gt;7),1)+IF(AND(Z$145=4,AA23=1),8)+IF(AND(Z$145=4,AA23=2),6)+IF(AND(Z$145=4,AA23=3),4)+IF(AND(Z$145=4,AA23=4),2)+IF(AND(Z$145=3,AA23=1),6)+IF(AND(Z$145=3,AA23=2),4)+IF(AND(Z$145=3,AA23=3),2)+IF(AND(Z$145=2,AA23=1),4)+IF(AND(Z$145=2,AA23=2),2)+IF(AND(Z$145=1,AA23=1),2)</f>
        <v>0</v>
      </c>
      <c r="AD23" s="2"/>
      <c r="AE23" s="4">
        <f>+Y23+AB23+AC23+AK23</f>
        <v>0</v>
      </c>
      <c r="AF23" s="11">
        <f>AE23+P23</f>
        <v>0</v>
      </c>
      <c r="AG23" s="2"/>
      <c r="AH23" s="2"/>
      <c r="AI23" s="2"/>
      <c r="AJ23" s="2"/>
      <c r="AK23" s="6"/>
      <c r="AL23" s="19">
        <f>MIN(V23,W23,AG23,AH23)</f>
        <v>30.879000000000001</v>
      </c>
      <c r="AM23" s="10">
        <v>38.607999999999997</v>
      </c>
      <c r="AN23" s="3">
        <v>4</v>
      </c>
      <c r="AO23" s="4">
        <f>IF(AND(AP$145&gt;4,AN23=1),6)+IF(AND(AP$145&gt;4,AN23=2),4)+IF(AND(AP$145&gt;4,AN23=3),3)+IF(AND(AP$145&gt;4,AN23=4),2)+IF(AND(AP$145&gt;4,AN23=5),1)+IF(AND(AP$145&gt;4,AN23&gt;5),1)+IF(AND(AP$145=4,AN23=1),4)+IF(AND(AP$145=4,AN23=2),3)+IF(AND(AP$145=4,AN23=3),2)+IF(AND(AP$145=4,AN23=4),1)+IF(AND(AP$145=3,AN23=1),3)+IF(AND(AP$145=3,AN23=2),2)+IF(AND(AP$145=3,AN23=3),1)+IF(AND(AP$145=2,AN23=1),2)+IF(AND(AP$145=2,AN23=2),1)+IF(AND(AP$145=1,AN23=1),1)</f>
        <v>2</v>
      </c>
      <c r="AP23" s="5">
        <v>5</v>
      </c>
      <c r="AQ23" s="5">
        <v>5</v>
      </c>
      <c r="AR23" s="7">
        <f>IF(AND(AP$145&gt;4,AP23=1),12)+IF(AND(AP$145&gt;4,AP23=2),8)+IF(AND(AP$145&gt;4,AP23=3),6)+IF(AND(AP$145&gt;4,AP23=4),5)+IF(AND(AP$145&gt;4,AP23=5),4)+IF(AND(AP$145&gt;4,AP23=6),3)+IF(AND(AP$145&gt;4,AP23=7),2)+IF(AND(AP$145&gt;4,AP23&gt;7),1)+IF(AND(AP$145=4,AP23=1),8)+IF(AND(AP$145=4,AP23=2),6)+IF(AND(AP$145=4,AP23=3),4)+IF(AND(AP$145=4,AP23=4),2)+IF(AND(AP$145=3,AP23=1),6)+IF(AND(AP$145=3,AP23=2),4)+IF(AND(AP$145=3,AP23=3),2)+IF(AND(AP$145=2,AP23=1),4)+IF(AND(AP$145=2,AP23=2),2)+IF(AND(AP$145=1,AP23=1),2)</f>
        <v>4</v>
      </c>
      <c r="AS23" s="7">
        <f>IF(AND(AP$145&gt;4,AQ23=1),12)+IF(AND(AP$145&gt;4,AQ23=2),8)+IF(AND(AP$145&gt;4,AQ23=3),6)+IF(AND(AP$145&gt;4,AQ23=4),5)+IF(AND(AP$145&gt;4,AQ23=5),4)+IF(AND(AP$145&gt;4,AQ23=6),3)+IF(AND(AP$145&gt;4,AQ23=7),2)+IF(AND(AP$145&gt;4,AQ23&gt;7),1)+IF(AND(AP$145=4,AQ23=1),8)+IF(AND(AP$145=4,AQ23=2),6)+IF(AND(AP$145=4,AQ23=3),4)+IF(AND(AP$145=4,AQ23=4),2)+IF(AND(AP$145=3,AQ23=1),6)+IF(AND(AP$145=3,AQ23=2),4)+IF(AND(AP$145=3,AQ23=3),2)+IF(AND(AP$145=2,AQ23=1),4)+IF(AND(AP$145=2,AQ23=2),2)+IF(AND(AP$145=1,AQ23=1),2)</f>
        <v>4</v>
      </c>
      <c r="AT23" s="2" t="s">
        <v>31</v>
      </c>
      <c r="AU23" s="4">
        <f>+AO23+AR23+AS23+BA23</f>
        <v>10</v>
      </c>
      <c r="AV23" s="11">
        <f>AU23+AF23</f>
        <v>10</v>
      </c>
      <c r="AW23" s="2">
        <v>31.472000000000001</v>
      </c>
      <c r="AX23" s="2">
        <v>31.407</v>
      </c>
      <c r="AY23" s="2" t="s">
        <v>31</v>
      </c>
      <c r="AZ23" s="2"/>
      <c r="BA23" s="6"/>
      <c r="BB23" s="19">
        <f>MIN(AL23,AM23,AW23,AX23)</f>
        <v>30.879000000000001</v>
      </c>
      <c r="BC23" s="10"/>
      <c r="BD23" s="3"/>
      <c r="BE23" s="4">
        <f>IF(AND(BF$145&gt;4,BD23=1),6)+IF(AND(BF$145&gt;4,BD23=2),4)+IF(AND(BF$145&gt;4,BD23=3),3)+IF(AND(BF$145&gt;4,BD23=4),2)+IF(AND(BF$145&gt;4,BD23=5),1)+IF(AND(BF$145&gt;4,BD23&gt;5),1)+IF(AND(BF$145=4,BD23=1),4)+IF(AND(BF$145=4,BD23=2),3)+IF(AND(BF$145=4,BD23=3),2)+IF(AND(BF$145=4,BD23=4),1)+IF(AND(BF$145=3,BD23=1),3)+IF(AND(BF$145=3,BD23=2),2)+IF(AND(BF$145=3,BD23=3),1)+IF(AND(BF$145=2,BD23=1),2)+IF(AND(BF$145=2,BD23=2),1)+IF(AND(BF$145=1,BD23=1),1)</f>
        <v>0</v>
      </c>
      <c r="BF23" s="5">
        <v>4</v>
      </c>
      <c r="BG23" s="5">
        <v>5</v>
      </c>
      <c r="BH23" s="7">
        <f>IF(AND(BF$145&gt;4,BF23=1),12)+IF(AND(BF$145&gt;4,BF23=2),8)+IF(AND(BF$145&gt;4,BF23=3),6)+IF(AND(BF$145&gt;4,BF23=4),5)+IF(AND(BF$145&gt;4,BF23=5),4)+IF(AND(BF$145&gt;4,BF23=6),3)+IF(AND(BF$145&gt;4,BF23=7),2)+IF(AND(BF$145&gt;4,BF23&gt;7),1)+IF(AND(BF$145=4,BF23=1),8)+IF(AND(BF$145=4,BF23=2),6)+IF(AND(BF$145=4,BF23=3),4)+IF(AND(BF$145=4,BF23=4),2)+IF(AND(BF$145=3,BF23=1),6)+IF(AND(BF$145=3,BF23=2),4)+IF(AND(BF$145=3,BF23=3),2)+IF(AND(BF$145=2,BF23=1),4)+IF(AND(BF$145=2,BF23=2),2)+IF(AND(BF$145=1,BF23=1),2)</f>
        <v>5</v>
      </c>
      <c r="BI23" s="7">
        <f>IF(AND(BF$145&gt;4,BG23=1),12)+IF(AND(BF$145&gt;4,BG23=2),8)+IF(AND(BF$145&gt;4,BG23=3),6)+IF(AND(BF$145&gt;4,BG23=4),5)+IF(AND(BF$145&gt;4,BG23=5),4)+IF(AND(BF$145&gt;4,BG23=6),3)+IF(AND(BF$145&gt;4,BG23=7),2)+IF(AND(BF$145&gt;4,BG23&gt;7),1)+IF(AND(BF$145=4,BG23=1),8)+IF(AND(BF$145=4,BG23=2),6)+IF(AND(BF$145=4,BG23=3),4)+IF(AND(BF$145=4,BG23=4),2)+IF(AND(BF$145=3,BG23=1),6)+IF(AND(BF$145=3,BG23=2),4)+IF(AND(BF$145=3,BG23=3),2)+IF(AND(BF$145=2,BG23=1),4)+IF(AND(BF$145=2,BG23=2),2)+IF(AND(BF$145=1,BG23=1),2)</f>
        <v>4</v>
      </c>
      <c r="BJ23" s="2" t="s">
        <v>31</v>
      </c>
      <c r="BK23" s="4">
        <f>+BE23+BH23+BI23+BQ23</f>
        <v>10</v>
      </c>
      <c r="BL23" s="11">
        <f>BK23+AV23</f>
        <v>20</v>
      </c>
      <c r="BM23" s="2">
        <v>30.585999999999999</v>
      </c>
      <c r="BN23" s="2">
        <v>31.135000000000002</v>
      </c>
      <c r="BO23" s="2" t="s">
        <v>31</v>
      </c>
      <c r="BP23" s="2"/>
      <c r="BQ23" s="6">
        <v>1</v>
      </c>
      <c r="BR23" s="19">
        <f>MIN(BB23,BC23,BM23,BN23)</f>
        <v>30.585999999999999</v>
      </c>
      <c r="BS23" s="10"/>
      <c r="BT23" s="3"/>
      <c r="BU23" s="4">
        <f>IF(AND(BV$145&gt;4,BT23=1),6)+IF(AND(BV$145&gt;4,BT23=2),4)+IF(AND(BV$145&gt;4,BT23=3),3)+IF(AND(BV$145&gt;4,BT23=4),2)+IF(AND(BV$145&gt;4,BT23=5),1)+IF(AND(BV$145&gt;4,BT23&gt;5),1)+IF(AND(BV$145=4,BT23=1),4)+IF(AND(BV$145=4,BT23=2),3)+IF(AND(BV$145=4,BT23=3),2)+IF(AND(BV$145=4,BT23=4),1)+IF(AND(BV$145=3,BT23=1),3)+IF(AND(BV$145=3,BT23=2),2)+IF(AND(BV$145=3,BT23=3),1)+IF(AND(BV$145=2,BT23=1),2)+IF(AND(BV$145=2,BT23=2),1)+IF(AND(BV$145=1,BT23=1),1)</f>
        <v>0</v>
      </c>
      <c r="BV23" s="5"/>
      <c r="BW23" s="5"/>
      <c r="BX23" s="7">
        <f>IF(AND(BV$145&gt;4,BV23=1),12)+IF(AND(BV$145&gt;4,BV23=2),8)+IF(AND(BV$145&gt;4,BV23=3),6)+IF(AND(BV$145&gt;4,BV23=4),5)+IF(AND(BV$145&gt;4,BV23=5),4)+IF(AND(BV$145&gt;4,BV23=6),3)+IF(AND(BV$145&gt;4,BV23=7),2)+IF(AND(BV$145&gt;4,BV23&gt;7),1)+IF(AND(BV$145=4,BV23=1),8)+IF(AND(BV$145=4,BV23=2),6)+IF(AND(BV$145=4,BV23=3),4)+IF(AND(BV$145=4,BV23=4),2)+IF(AND(BV$145=3,BV23=1),6)+IF(AND(BV$145=3,BV23=2),4)+IF(AND(BV$145=3,BV23=3),2)+IF(AND(BV$145=2,BV23=1),4)+IF(AND(BV$145=2,BV23=2),2)+IF(AND(BV$145=1,BV23=1),2)</f>
        <v>0</v>
      </c>
      <c r="BY23" s="7">
        <f>IF(AND(BV$145&gt;4,BW23=1),12)+IF(AND(BV$145&gt;4,BW23=2),8)+IF(AND(BV$145&gt;4,BW23=3),6)+IF(AND(BV$145&gt;4,BW23=4),5)+IF(AND(BV$145&gt;4,BW23=5),4)+IF(AND(BV$145&gt;4,BW23=6),3)+IF(AND(BV$145&gt;4,BW23=7),2)+IF(AND(BV$145&gt;4,BW23&gt;7),1)+IF(AND(BV$145=4,BW23=1),8)+IF(AND(BV$145=4,BW23=2),6)+IF(AND(BV$145=4,BW23=3),4)+IF(AND(BV$145=4,BW23=4),2)+IF(AND(BV$145=3,BW23=1),6)+IF(AND(BV$145=3,BW23=2),4)+IF(AND(BV$145=3,BW23=3),2)+IF(AND(BV$145=2,BW23=1),4)+IF(AND(BV$145=2,BW23=2),2)+IF(AND(BV$145=1,BW23=1),2)</f>
        <v>0</v>
      </c>
      <c r="BZ23" s="2" t="s">
        <v>31</v>
      </c>
      <c r="CA23" s="4">
        <f>+BU23+BX23+BY23+CG23</f>
        <v>0</v>
      </c>
      <c r="CB23" s="11">
        <f>CA23+BL23</f>
        <v>20</v>
      </c>
      <c r="CC23" s="2"/>
      <c r="CD23" s="2"/>
      <c r="CE23" s="2" t="s">
        <v>31</v>
      </c>
      <c r="CF23" s="2"/>
      <c r="CG23" s="6"/>
      <c r="CH23" s="19">
        <f t="shared" si="21"/>
        <v>30.585999999999999</v>
      </c>
      <c r="CI23" s="10">
        <v>38.235999999999997</v>
      </c>
      <c r="CJ23" s="3">
        <v>3</v>
      </c>
      <c r="CK23" s="4">
        <f>IF(AND(CL$145&gt;4,CJ23=1),6)+IF(AND(CL$145&gt;4,CJ23=2),4)+IF(AND(CL$145&gt;4,CJ23=3),3)+IF(AND(CL$145&gt;4,CJ23=4),2)+IF(AND(CL$145&gt;4,CJ23=5),1)+IF(AND(CL$145&gt;4,CJ23&gt;5),1)+IF(AND(CL$145=4,CJ23=1),4)+IF(AND(CL$145=4,CJ23=2),3)+IF(AND(CL$145=4,CJ23=3),2)+IF(AND(CL$145=4,CJ23=4),1)+IF(AND(CL$145=3,CJ23=1),3)+IF(AND(CL$145=3,CJ23=2),2)+IF(AND(CL$145=3,CJ23=3),1)+IF(AND(CL$145=2,CJ23=1),2)+IF(AND(CL$145=2,CJ23=2),1)+IF(AND(CL$145=1,CJ23=1),1)</f>
        <v>1</v>
      </c>
      <c r="CL23" s="5"/>
      <c r="CM23" s="5"/>
      <c r="CN23" s="7">
        <f>IF(AND(CL$145&gt;4,CL23=1),12)+IF(AND(CL$145&gt;4,CL23=2),8)+IF(AND(CL$145&gt;4,CL23=3),6)+IF(AND(CL$145&gt;4,CL23=4),5)+IF(AND(CL$145&gt;4,CL23=5),4)+IF(AND(CL$145&gt;4,CL23=6),3)+IF(AND(CL$145&gt;4,CL23=7),2)+IF(AND(CL$145&gt;4,CL23&gt;7),1)+IF(AND(CL$145=4,CL23=1),8)+IF(AND(CL$145=4,CL23=2),6)+IF(AND(CL$145=4,CL23=3),4)+IF(AND(CL$145=4,CL23=4),2)+IF(AND(CL$145=3,CL23=1),6)+IF(AND(CL$145=3,CL23=2),4)+IF(AND(CL$145=3,CL23=3),2)+IF(AND(CL$145=2,CL23=1),4)+IF(AND(CL$145=2,CL23=2),2)+IF(AND(CL$145=1,CL23=1),2)</f>
        <v>0</v>
      </c>
      <c r="CO23" s="7">
        <f>IF(AND(CL$145&gt;4,CM23=1),12)+IF(AND(CL$145&gt;4,CM23=2),8)+IF(AND(CL$145&gt;4,CM23=3),6)+IF(AND(CL$145&gt;4,CM23=4),5)+IF(AND(CL$145&gt;4,CM23=5),4)+IF(AND(CL$145&gt;4,CM23=6),3)+IF(AND(CL$145&gt;4,CM23=7),2)+IF(AND(CL$145&gt;4,CM23&gt;7),1)+IF(AND(CL$145=4,CM23=1),8)+IF(AND(CL$145=4,CM23=2),6)+IF(AND(CL$145=4,CM23=3),4)+IF(AND(CL$145=4,CM23=4),2)+IF(AND(CL$145=3,CM23=1),6)+IF(AND(CL$145=3,CM23=2),4)+IF(AND(CL$145=3,CM23=3),2)+IF(AND(CL$145=2,CM23=1),4)+IF(AND(CL$145=2,CM23=2),2)+IF(AND(CL$145=1,CM23=1),2)</f>
        <v>0</v>
      </c>
      <c r="CP23" s="2" t="s">
        <v>31</v>
      </c>
      <c r="CQ23" s="4">
        <f t="shared" si="22"/>
        <v>1</v>
      </c>
      <c r="CR23" s="11">
        <f t="shared" si="23"/>
        <v>21</v>
      </c>
      <c r="CS23" s="2"/>
      <c r="CT23" s="2"/>
      <c r="CU23" s="2" t="s">
        <v>31</v>
      </c>
      <c r="CV23" s="2"/>
      <c r="CW23" s="6"/>
      <c r="CX23" s="19">
        <f t="shared" si="24"/>
        <v>30.585999999999999</v>
      </c>
      <c r="CY23" s="10"/>
      <c r="CZ23" s="3"/>
      <c r="DA23" s="4">
        <f>IF(AND(DB$145&gt;4,CZ23=1),6)+IF(AND(DB$145&gt;4,CZ23=2),4)+IF(AND(DB$145&gt;4,CZ23=3),3)+IF(AND(DB$145&gt;4,CZ23=4),2)+IF(AND(DB$145&gt;4,CZ23=5),1)+IF(AND(DB$145&gt;4,CZ23&gt;5),1)+IF(AND(DB$145=4,CZ23=1),4)+IF(AND(DB$145=4,CZ23=2),3)+IF(AND(DB$145=4,CZ23=3),2)+IF(AND(DB$145=4,CZ23=4),1)+IF(AND(DB$145=3,CZ23=1),3)+IF(AND(DB$145=3,CZ23=2),2)+IF(AND(DB$145=3,CZ23=3),1)+IF(AND(DB$145=2,CZ23=1),2)+IF(AND(DB$145=2,CZ23=2),1)+IF(AND(DB$145=1,CZ23=1),1)</f>
        <v>0</v>
      </c>
      <c r="DB23" s="5"/>
      <c r="DC23" s="5"/>
      <c r="DD23" s="7">
        <f>IF(AND(DB$145&gt;4,DB23=1),12)+IF(AND(DB$145&gt;4,DB23=2),8)+IF(AND(DB$145&gt;4,DB23=3),6)+IF(AND(DB$145&gt;4,DB23=4),5)+IF(AND(DB$145&gt;4,DB23=5),4)+IF(AND(DB$145&gt;4,DB23=6),3)+IF(AND(DB$145&gt;4,DB23=7),2)+IF(AND(DB$145&gt;4,DB23&gt;7),1)+IF(AND(DB$145=4,DB23=1),8)+IF(AND(DB$145=4,DB23=2),6)+IF(AND(DB$145=4,DB23=3),4)+IF(AND(DB$145=4,DB23=4),2)+IF(AND(DB$145=3,DB23=1),6)+IF(AND(DB$145=3,DB23=2),4)+IF(AND(DB$145=3,DB23=3),2)+IF(AND(DB$145=2,DB23=1),4)+IF(AND(DB$145=2,DB23=2),2)+IF(AND(DB$145=1,DB23=1),2)</f>
        <v>0</v>
      </c>
      <c r="DE23" s="7">
        <f>IF(AND(DB$145&gt;4,DC23=1),12)+IF(AND(DB$145&gt;4,DC23=2),8)+IF(AND(DB$145&gt;4,DC23=3),6)+IF(AND(DB$145&gt;4,DC23=4),5)+IF(AND(DB$145&gt;4,DC23=5),4)+IF(AND(DB$145&gt;4,DC23=6),3)+IF(AND(DB$145&gt;4,DC23=7),2)+IF(AND(DB$145&gt;4,DC23&gt;7),1)+IF(AND(DB$145=4,DC23=1),8)+IF(AND(DB$145=4,DC23=2),6)+IF(AND(DB$145=4,DC23=3),4)+IF(AND(DB$145=4,DC23=4),2)+IF(AND(DB$145=3,DC23=1),6)+IF(AND(DB$145=3,DC23=2),4)+IF(AND(DB$145=3,DC23=3),2)+IF(AND(DB$145=2,DC23=1),4)+IF(AND(DB$145=2,DC23=2),2)+IF(AND(DB$145=1,DC23=1),2)</f>
        <v>0</v>
      </c>
      <c r="DF23" s="2" t="s">
        <v>31</v>
      </c>
      <c r="DG23" s="4">
        <f t="shared" si="25"/>
        <v>0</v>
      </c>
      <c r="DH23" s="11">
        <f t="shared" si="26"/>
        <v>21</v>
      </c>
      <c r="DI23" s="2"/>
      <c r="DJ23" s="2"/>
      <c r="DK23" s="2" t="s">
        <v>31</v>
      </c>
      <c r="DL23" s="2"/>
      <c r="DM23" s="6"/>
      <c r="DN23" s="19">
        <f t="shared" si="27"/>
        <v>30.585999999999999</v>
      </c>
    </row>
    <row r="24" spans="1:118">
      <c r="A24" s="13">
        <v>5</v>
      </c>
      <c r="B24" s="1" t="s">
        <v>207</v>
      </c>
      <c r="C24" s="2">
        <v>2644</v>
      </c>
      <c r="D24" s="1">
        <v>100</v>
      </c>
      <c r="E24" s="1" t="s">
        <v>208</v>
      </c>
      <c r="F24" s="57"/>
      <c r="G24" s="2"/>
      <c r="H24" s="3"/>
      <c r="I24" s="2"/>
      <c r="J24" s="5"/>
      <c r="K24" s="5"/>
      <c r="L24" s="2"/>
      <c r="M24" s="2"/>
      <c r="N24" s="2"/>
      <c r="O24" s="4"/>
      <c r="P24" s="11"/>
      <c r="Q24" s="2"/>
      <c r="R24" s="2"/>
      <c r="S24" s="2"/>
      <c r="T24" s="2"/>
      <c r="U24" s="6"/>
      <c r="V24" s="19"/>
      <c r="W24" s="2"/>
      <c r="X24" s="3"/>
      <c r="Y24" s="2"/>
      <c r="Z24" s="5"/>
      <c r="AA24" s="5"/>
      <c r="AB24" s="2"/>
      <c r="AC24" s="2"/>
      <c r="AD24" s="2"/>
      <c r="AE24" s="4"/>
      <c r="AF24" s="11"/>
      <c r="AG24" s="2"/>
      <c r="AH24" s="2"/>
      <c r="AI24" s="2"/>
      <c r="AJ24" s="8"/>
      <c r="AK24" s="6"/>
      <c r="AL24" s="19"/>
      <c r="AM24" s="2"/>
      <c r="AN24" s="3"/>
      <c r="AO24" s="2"/>
      <c r="AP24" s="5"/>
      <c r="AQ24" s="5"/>
      <c r="AR24" s="2"/>
      <c r="AS24" s="2"/>
      <c r="AT24" s="2"/>
      <c r="AU24" s="4"/>
      <c r="AV24" s="11"/>
      <c r="AW24" s="2"/>
      <c r="AX24" s="2"/>
      <c r="AY24" s="2"/>
      <c r="AZ24" s="2"/>
      <c r="BA24" s="6"/>
      <c r="BB24" s="19"/>
      <c r="BC24" s="2"/>
      <c r="BD24" s="3"/>
      <c r="BE24" s="2"/>
      <c r="BF24" s="5"/>
      <c r="BG24" s="5"/>
      <c r="BH24" s="2"/>
      <c r="BI24" s="2"/>
      <c r="BJ24" s="2"/>
      <c r="BK24" s="4"/>
      <c r="BL24" s="11"/>
      <c r="BM24" s="2"/>
      <c r="BN24" s="2"/>
      <c r="BO24" s="2"/>
      <c r="BP24" s="8"/>
      <c r="BQ24" s="6"/>
      <c r="BR24" s="19"/>
      <c r="BS24" s="2"/>
      <c r="BT24" s="3"/>
      <c r="BU24" s="2"/>
      <c r="BV24" s="5"/>
      <c r="BW24" s="5"/>
      <c r="BX24" s="2"/>
      <c r="BY24" s="2"/>
      <c r="BZ24" s="2"/>
      <c r="CA24" s="4"/>
      <c r="CB24" s="11"/>
      <c r="CC24" s="2"/>
      <c r="CD24" s="2"/>
      <c r="CE24" s="2"/>
      <c r="CF24" s="6"/>
      <c r="CG24" s="6"/>
      <c r="CH24" s="19">
        <v>99.998999999999995</v>
      </c>
      <c r="CI24" s="2"/>
      <c r="CJ24" s="3"/>
      <c r="CK24" s="2"/>
      <c r="CL24" s="5"/>
      <c r="CM24" s="5"/>
      <c r="CN24" s="2"/>
      <c r="CO24" s="2"/>
      <c r="CP24" s="2" t="s">
        <v>40</v>
      </c>
      <c r="CQ24" s="4"/>
      <c r="CR24" s="11"/>
      <c r="CS24" s="10">
        <v>32.07</v>
      </c>
      <c r="CT24" s="2">
        <v>30.355</v>
      </c>
      <c r="CU24" s="2" t="s">
        <v>29</v>
      </c>
      <c r="CV24" s="8" t="s">
        <v>211</v>
      </c>
      <c r="CW24" s="6"/>
      <c r="CX24" s="19">
        <f t="shared" si="24"/>
        <v>30.355</v>
      </c>
      <c r="CY24" s="2">
        <v>28.867000000000001</v>
      </c>
      <c r="CZ24" s="3">
        <v>1</v>
      </c>
      <c r="DA24" s="4">
        <f>IF(AND(DB$145&gt;4,CZ24=1),6)+IF(AND(DB$145&gt;4,CZ24=2),4)+IF(AND(DB$145&gt;4,CZ24=3),3)+IF(AND(DB$145&gt;4,CZ24=4),2)+IF(AND(DB$145&gt;4,CZ24=5),1)+IF(AND(DB$145&gt;4,CZ24&gt;5),1)+IF(AND(DB$145=4,CZ24=1),4)+IF(AND(DB$145=4,CZ24=2),3)+IF(AND(DB$145=4,CZ24=3),2)+IF(AND(DB$145=4,CZ24=4),1)+IF(AND(DB$145=3,CZ24=1),3)+IF(AND(DB$145=3,CZ24=2),2)+IF(AND(DB$145=3,CZ24=3),1)+IF(AND(DB$145=2,CZ24=1),2)+IF(AND(DB$145=2,CZ24=2),1)+IF(AND(DB$145=1,CZ24=1),1)</f>
        <v>3</v>
      </c>
      <c r="DB24" s="5"/>
      <c r="DC24" s="5">
        <v>1</v>
      </c>
      <c r="DD24" s="7">
        <f>IF(AND(DB$145&gt;4,DB24=1),12)+IF(AND(DB$145&gt;4,DB24=2),8)+IF(AND(DB$145&gt;4,DB24=3),6)+IF(AND(DB$145&gt;4,DB24=4),5)+IF(AND(DB$145&gt;4,DB24=5),4)+IF(AND(DB$145&gt;4,DB24=6),3)+IF(AND(DB$145&gt;4,DB24=7),2)+IF(AND(DB$145&gt;4,DB24&gt;7),1)+IF(AND(DB$145=4,DB24=1),8)+IF(AND(DB$145=4,DB24=2),6)+IF(AND(DB$145=4,DB24=3),4)+IF(AND(DB$145=4,DB24=4),2)+IF(AND(DB$145=3,DB24=1),6)+IF(AND(DB$145=3,DB24=2),4)+IF(AND(DB$145=3,DB24=3),2)+IF(AND(DB$145=2,DB24=1),4)+IF(AND(DB$145=2,DB24=2),2)+IF(AND(DB$145=1,DB24=1),2)</f>
        <v>0</v>
      </c>
      <c r="DE24" s="7">
        <f>IF(AND(DB$145&gt;4,DC24=1),12)+IF(AND(DB$145&gt;4,DC24=2),8)+IF(AND(DB$145&gt;4,DC24=3),6)+IF(AND(DB$145&gt;4,DC24=4),5)+IF(AND(DB$145&gt;4,DC24=5),4)+IF(AND(DB$145&gt;4,DC24=6),3)+IF(AND(DB$145&gt;4,DC24=7),2)+IF(AND(DB$145&gt;4,DC24&gt;7),1)+IF(AND(DB$145=4,DC24=1),8)+IF(AND(DB$145=4,DC24=2),6)+IF(AND(DB$145=4,DC24=3),4)+IF(AND(DB$145=4,DC24=4),2)+IF(AND(DB$145=3,DC24=1),6)+IF(AND(DB$145=3,DC24=2),4)+IF(AND(DB$145=3,DC24=3),2)+IF(AND(DB$145=2,DC24=1),4)+IF(AND(DB$145=2,DC24=2),2)+IF(AND(DB$145=1,DC24=1),2)</f>
        <v>6</v>
      </c>
      <c r="DF24" s="2" t="s">
        <v>29</v>
      </c>
      <c r="DG24" s="4">
        <f t="shared" si="25"/>
        <v>10</v>
      </c>
      <c r="DH24" s="11">
        <f t="shared" si="26"/>
        <v>10</v>
      </c>
      <c r="DI24" s="10"/>
      <c r="DJ24" s="2">
        <v>29.614000000000001</v>
      </c>
      <c r="DK24" s="2" t="s">
        <v>31</v>
      </c>
      <c r="DL24" s="8" t="s">
        <v>97</v>
      </c>
      <c r="DM24" s="6">
        <v>1</v>
      </c>
      <c r="DN24" s="19">
        <f t="shared" si="27"/>
        <v>28.867000000000001</v>
      </c>
    </row>
    <row r="25" spans="1:118">
      <c r="A25" s="13">
        <v>6</v>
      </c>
      <c r="B25" s="1" t="s">
        <v>202</v>
      </c>
      <c r="C25" s="2" t="s">
        <v>201</v>
      </c>
      <c r="D25" s="1">
        <v>94</v>
      </c>
      <c r="E25" s="1" t="s">
        <v>25</v>
      </c>
      <c r="F25" s="57"/>
      <c r="G25" s="2"/>
      <c r="H25" s="3"/>
      <c r="I25" s="2"/>
      <c r="J25" s="5"/>
      <c r="K25" s="5"/>
      <c r="L25" s="2"/>
      <c r="M25" s="2"/>
      <c r="N25" s="2"/>
      <c r="O25" s="4"/>
      <c r="P25" s="11"/>
      <c r="Q25" s="2"/>
      <c r="R25" s="2"/>
      <c r="S25" s="2"/>
      <c r="T25" s="2"/>
      <c r="U25" s="6"/>
      <c r="V25" s="19"/>
      <c r="W25" s="2"/>
      <c r="X25" s="3"/>
      <c r="Y25" s="2"/>
      <c r="Z25" s="5"/>
      <c r="AA25" s="5"/>
      <c r="AB25" s="2"/>
      <c r="AC25" s="2"/>
      <c r="AD25" s="2"/>
      <c r="AE25" s="4"/>
      <c r="AF25" s="11"/>
      <c r="AG25" s="2"/>
      <c r="AH25" s="2"/>
      <c r="AI25" s="2"/>
      <c r="AJ25" s="8"/>
      <c r="AK25" s="6"/>
      <c r="AL25" s="19"/>
      <c r="AM25" s="2"/>
      <c r="AN25" s="3"/>
      <c r="AO25" s="2"/>
      <c r="AP25" s="5"/>
      <c r="AQ25" s="5"/>
      <c r="AR25" s="2"/>
      <c r="AS25" s="2"/>
      <c r="AT25" s="2"/>
      <c r="AU25" s="4"/>
      <c r="AV25" s="11"/>
      <c r="AW25" s="2"/>
      <c r="AX25" s="2"/>
      <c r="AY25" s="2"/>
      <c r="AZ25" s="2"/>
      <c r="BA25" s="6"/>
      <c r="BB25" s="19"/>
      <c r="BC25" s="2"/>
      <c r="BD25" s="3"/>
      <c r="BE25" s="2"/>
      <c r="BF25" s="5"/>
      <c r="BG25" s="5"/>
      <c r="BH25" s="2"/>
      <c r="BI25" s="2"/>
      <c r="BJ25" s="2"/>
      <c r="BK25" s="4"/>
      <c r="BL25" s="11"/>
      <c r="BM25" s="2"/>
      <c r="BN25" s="2"/>
      <c r="BO25" s="2"/>
      <c r="BP25" s="8"/>
      <c r="BQ25" s="6"/>
      <c r="BR25" s="19"/>
      <c r="BS25" s="2"/>
      <c r="BT25" s="3"/>
      <c r="BU25" s="2"/>
      <c r="BV25" s="5"/>
      <c r="BW25" s="5"/>
      <c r="BX25" s="2"/>
      <c r="BY25" s="2"/>
      <c r="BZ25" s="2"/>
      <c r="CA25" s="4"/>
      <c r="CB25" s="11"/>
      <c r="CC25" s="2"/>
      <c r="CD25" s="2"/>
      <c r="CE25" s="2"/>
      <c r="CF25" s="6"/>
      <c r="CG25" s="6"/>
      <c r="CH25" s="19">
        <v>37.225999999999999</v>
      </c>
      <c r="CI25" s="2"/>
      <c r="CJ25" s="3"/>
      <c r="CK25" s="2"/>
      <c r="CL25" s="5"/>
      <c r="CM25" s="5"/>
      <c r="CN25" s="2"/>
      <c r="CO25" s="2"/>
      <c r="CP25" s="2" t="s">
        <v>40</v>
      </c>
      <c r="CQ25" s="4"/>
      <c r="CR25" s="11"/>
      <c r="CS25" s="2"/>
      <c r="CT25" s="2">
        <v>28.991</v>
      </c>
      <c r="CU25" s="2" t="s">
        <v>29</v>
      </c>
      <c r="CV25" s="8" t="s">
        <v>210</v>
      </c>
      <c r="CW25" s="6"/>
      <c r="CX25" s="19">
        <f t="shared" si="24"/>
        <v>28.991</v>
      </c>
      <c r="CY25" s="2">
        <v>33.389000000000003</v>
      </c>
      <c r="CZ25" s="3">
        <v>4</v>
      </c>
      <c r="DA25" s="4">
        <f>IF(AND(DB$144&gt;4,CZ25=1),6)+IF(AND(DB$144&gt;4,CZ25=2),4)+IF(AND(DB$144&gt;4,CZ25=3),3)+IF(AND(DB$144&gt;4,CZ25=4),2)+IF(AND(DB$144&gt;4,CZ25=5),1)+IF(AND(DB$144&gt;4,CZ25&gt;5),1)+IF(AND(DB$144=4,CZ25=1),4)+IF(AND(DB$144=4,CZ25=2),3)+IF(AND(DB$144=4,CZ25=3),2)+IF(AND(DB$144=4,CZ25=4),1)+IF(AND(DB$144=3,CZ25=1),3)+IF(AND(DB$144=3,CZ25=2),2)+IF(AND(DB$144=3,CZ25=3),1)+IF(AND(DB$144=2,CZ25=1),2)+IF(AND(DB$144=2,CZ25=2),1)+IF(AND(DB$144=1,CZ25=1),1)</f>
        <v>1</v>
      </c>
      <c r="DB25" s="5">
        <v>3</v>
      </c>
      <c r="DC25" s="5"/>
      <c r="DD25" s="7">
        <f>IF(AND(DB$144&gt;4,DB25=1),12)+IF(AND(DB$144&gt;4,DB25=2),8)+IF(AND(DB$144&gt;4,DB25=3),6)+IF(AND(DB$144&gt;4,DB25=4),5)+IF(AND(DB$144&gt;4,DB25=5),4)+IF(AND(DB$144&gt;4,DB25=6),3)+IF(AND(DB$144&gt;4,DB25=7),2)+IF(AND(DB$144&gt;4,DB25&gt;7),1)+IF(AND(DB$144=4,DB25=1),8)+IF(AND(DB$144=4,DB25=2),6)+IF(AND(DB$144=4,DB25=3),4)+IF(AND(DB$144=4,DB25=4),2)+IF(AND(DB$144=3,DB25=1),6)+IF(AND(DB$144=3,DB25=2),4)+IF(AND(DB$144=3,DB25=3),2)+IF(AND(DB$144=2,DB25=1),4)+IF(AND(DB$144=2,DB25=2),2)+IF(AND(DB$144=1,DB25=1),2)</f>
        <v>4</v>
      </c>
      <c r="DE25" s="7">
        <f>IF(AND(DB$144&gt;4,DC25=1),12)+IF(AND(DB$144&gt;4,DC25=2),8)+IF(AND(DB$144&gt;4,DC25=3),6)+IF(AND(DB$144&gt;4,DC25=4),5)+IF(AND(DB$144&gt;4,DC25=5),4)+IF(AND(DB$144&gt;4,DC25=6),3)+IF(AND(DB$144&gt;4,DC25=7),2)+IF(AND(DB$144&gt;4,DC25&gt;7),1)+IF(AND(DB$144=4,DC25=1),8)+IF(AND(DB$144=4,DC25=2),6)+IF(AND(DB$144=4,DC25=3),4)+IF(AND(DB$144=4,DC25=4),2)+IF(AND(DB$144=3,DC25=1),6)+IF(AND(DB$144=3,DC25=2),4)+IF(AND(DB$144=3,DC25=3),2)+IF(AND(DB$144=2,DC25=1),4)+IF(AND(DB$144=2,DC25=2),2)+IF(AND(DB$144=1,DC25=1),2)</f>
        <v>0</v>
      </c>
      <c r="DF25" s="2" t="s">
        <v>29</v>
      </c>
      <c r="DG25" s="4">
        <f t="shared" si="25"/>
        <v>6</v>
      </c>
      <c r="DH25" s="11">
        <f t="shared" si="26"/>
        <v>6</v>
      </c>
      <c r="DI25" s="2">
        <v>28.786999999999999</v>
      </c>
      <c r="DJ25" s="2">
        <v>29.702999999999999</v>
      </c>
      <c r="DK25" s="2" t="s">
        <v>26</v>
      </c>
      <c r="DL25" s="6"/>
      <c r="DM25" s="6">
        <v>1</v>
      </c>
      <c r="DN25" s="19">
        <f t="shared" si="27"/>
        <v>28.786999999999999</v>
      </c>
    </row>
    <row r="26" spans="1:118">
      <c r="A26" s="13">
        <v>6</v>
      </c>
      <c r="B26" s="1" t="s">
        <v>196</v>
      </c>
      <c r="C26" s="2">
        <v>13044</v>
      </c>
      <c r="D26" s="1">
        <v>58</v>
      </c>
      <c r="E26" s="1" t="s">
        <v>197</v>
      </c>
      <c r="F26" s="57"/>
      <c r="G26" s="2"/>
      <c r="H26" s="3"/>
      <c r="I26" s="2"/>
      <c r="J26" s="5"/>
      <c r="K26" s="5"/>
      <c r="L26" s="2"/>
      <c r="M26" s="2"/>
      <c r="N26" s="2"/>
      <c r="O26" s="4"/>
      <c r="P26" s="11"/>
      <c r="Q26" s="2"/>
      <c r="R26" s="2"/>
      <c r="S26" s="2"/>
      <c r="T26" s="2"/>
      <c r="U26" s="6"/>
      <c r="V26" s="19"/>
      <c r="W26" s="2"/>
      <c r="X26" s="3"/>
      <c r="Y26" s="2"/>
      <c r="Z26" s="5"/>
      <c r="AA26" s="5"/>
      <c r="AB26" s="2"/>
      <c r="AC26" s="2"/>
      <c r="AD26" s="2"/>
      <c r="AE26" s="4"/>
      <c r="AF26" s="11"/>
      <c r="AG26" s="2"/>
      <c r="AH26" s="2"/>
      <c r="AI26" s="2"/>
      <c r="AJ26" s="8"/>
      <c r="AK26" s="6"/>
      <c r="AL26" s="19"/>
      <c r="AM26" s="2"/>
      <c r="AN26" s="3"/>
      <c r="AO26" s="2"/>
      <c r="AP26" s="5"/>
      <c r="AQ26" s="5"/>
      <c r="AR26" s="2"/>
      <c r="AS26" s="2"/>
      <c r="AT26" s="2"/>
      <c r="AU26" s="4"/>
      <c r="AV26" s="11"/>
      <c r="AW26" s="2"/>
      <c r="AX26" s="2"/>
      <c r="AY26" s="2"/>
      <c r="AZ26" s="2"/>
      <c r="BA26" s="6"/>
      <c r="BB26" s="19"/>
      <c r="BC26" s="2"/>
      <c r="BD26" s="3"/>
      <c r="BE26" s="2"/>
      <c r="BF26" s="5"/>
      <c r="BG26" s="5"/>
      <c r="BH26" s="2"/>
      <c r="BI26" s="2"/>
      <c r="BJ26" s="2"/>
      <c r="BK26" s="4"/>
      <c r="BL26" s="11"/>
      <c r="BM26" s="2"/>
      <c r="BN26" s="2"/>
      <c r="BO26" s="2"/>
      <c r="BP26" s="8"/>
      <c r="BQ26" s="6"/>
      <c r="BR26" s="19">
        <v>99.998999999999995</v>
      </c>
      <c r="BS26" s="2"/>
      <c r="BT26" s="3"/>
      <c r="BU26" s="2"/>
      <c r="BV26" s="5"/>
      <c r="BW26" s="5"/>
      <c r="BX26" s="2"/>
      <c r="BY26" s="2"/>
      <c r="BZ26" s="2" t="s">
        <v>40</v>
      </c>
      <c r="CA26" s="4"/>
      <c r="CB26" s="11"/>
      <c r="CC26" s="2">
        <v>33.368000000000002</v>
      </c>
      <c r="CD26" s="2">
        <v>31.826000000000001</v>
      </c>
      <c r="CE26" s="2" t="s">
        <v>29</v>
      </c>
      <c r="CF26" s="8" t="s">
        <v>70</v>
      </c>
      <c r="CG26" s="6"/>
      <c r="CH26" s="19">
        <f>MIN(BR26,BS26,CC26,CD26)</f>
        <v>31.826000000000001</v>
      </c>
      <c r="CI26" s="2">
        <v>29.890999999999998</v>
      </c>
      <c r="CJ26" s="3">
        <v>1</v>
      </c>
      <c r="CK26" s="4">
        <f>IF(AND(CL$146&gt;4,CJ26=1),6)+IF(AND(CL$146&gt;4,CJ26=2),4)+IF(AND(CL$146&gt;4,CJ26=3),3)+IF(AND(CL$146&gt;4,CJ26=4),2)+IF(AND(CL$146&gt;4,CJ26=5),1)+IF(AND(CL$146&gt;4,CJ26&gt;5),1)+IF(AND(CL$146=4,CJ26=1),4)+IF(AND(CL$146=4,CJ26=2),3)+IF(AND(CL$146=4,CJ26=3),2)+IF(AND(CL$146=4,CJ26=4),1)+IF(AND(CL$146=3,CJ26=1),3)+IF(AND(CL$146=3,CJ26=2),2)+IF(AND(CL$146=3,CJ26=3),1)+IF(AND(CL$146=2,CJ26=1),2)+IF(AND(CL$146=2,CJ26=2),1)+IF(AND(CL$146=1,CJ26=1),1)</f>
        <v>4</v>
      </c>
      <c r="CL26" s="5"/>
      <c r="CM26" s="5"/>
      <c r="CN26" s="7">
        <f>IF(AND(CL$146&gt;4,CL26=1),12)+IF(AND(CL$146&gt;4,CL26=2),8)+IF(AND(CL$146&gt;4,CL26=3),6)+IF(AND(CL$146&gt;4,CL26=4),5)+IF(AND(CL$146&gt;4,CL26=5),4)+IF(AND(CL$146&gt;4,CL26=6),3)+IF(AND(CL$146&gt;4,CL26=7),2)+IF(AND(CL$146&gt;4,CL26&gt;7),1)+IF(AND(CL$146=4,CL26=1),8)+IF(AND(CL$146=4,CL26=2),6)+IF(AND(CL$146=4,CL26=3),4)+IF(AND(CL$146=4,CL26=4),2)+IF(AND(CL$146=3,CL26=1),6)+IF(AND(CL$146=3,CL26=2),4)+IF(AND(CL$146=3,CL26=3),2)+IF(AND(CL$146=2,CL26=1),4)+IF(AND(CL$146=2,CL26=2),2)+IF(AND(CL$146=1,CL26=1),2)</f>
        <v>0</v>
      </c>
      <c r="CO26" s="7">
        <f>IF(AND(CL$146&gt;4,CM26=1),12)+IF(AND(CL$146&gt;4,CM26=2),8)+IF(AND(CL$146&gt;4,CM26=3),6)+IF(AND(CL$146&gt;4,CM26=4),5)+IF(AND(CL$146&gt;4,CM26=5),4)+IF(AND(CL$146&gt;4,CM26=6),3)+IF(AND(CL$146&gt;4,CM26=7),2)+IF(AND(CL$146&gt;4,CM26&gt;7),1)+IF(AND(CL$146=4,CM26=1),8)+IF(AND(CL$146=4,CM26=2),6)+IF(AND(CL$146=4,CM26=3),4)+IF(AND(CL$146=4,CM26=4),2)+IF(AND(CL$146=3,CM26=1),6)+IF(AND(CL$146=3,CM26=2),4)+IF(AND(CL$146=3,CM26=3),2)+IF(AND(CL$146=2,CM26=1),4)+IF(AND(CL$146=2,CM26=2),2)+IF(AND(CL$146=1,CM26=1),2)</f>
        <v>0</v>
      </c>
      <c r="CP26" s="2" t="s">
        <v>29</v>
      </c>
      <c r="CQ26" s="4">
        <f>+CK26+CN26+CO26+CW26</f>
        <v>4</v>
      </c>
      <c r="CR26" s="11">
        <f>CQ26+CB26</f>
        <v>4</v>
      </c>
      <c r="CS26" s="2"/>
      <c r="CT26" s="2"/>
      <c r="CU26" s="2" t="s">
        <v>29</v>
      </c>
      <c r="CV26" s="6"/>
      <c r="CW26" s="6"/>
      <c r="CX26" s="19">
        <f t="shared" si="24"/>
        <v>29.890999999999998</v>
      </c>
      <c r="CY26" s="2"/>
      <c r="CZ26" s="3"/>
      <c r="DA26" s="4">
        <f>IF(AND(DB$145&gt;4,CZ26=1),6)+IF(AND(DB$145&gt;4,CZ26=2),4)+IF(AND(DB$145&gt;4,CZ26=3),3)+IF(AND(DB$145&gt;4,CZ26=4),2)+IF(AND(DB$145&gt;4,CZ26=5),1)+IF(AND(DB$145&gt;4,CZ26&gt;5),1)+IF(AND(DB$145=4,CZ26=1),4)+IF(AND(DB$145=4,CZ26=2),3)+IF(AND(DB$145=4,CZ26=3),2)+IF(AND(DB$145=4,CZ26=4),1)+IF(AND(DB$145=3,CZ26=1),3)+IF(AND(DB$145=3,CZ26=2),2)+IF(AND(DB$145=3,CZ26=3),1)+IF(AND(DB$145=2,CZ26=1),2)+IF(AND(DB$145=2,CZ26=2),1)+IF(AND(DB$145=1,CZ26=1),1)</f>
        <v>0</v>
      </c>
      <c r="DB26" s="5"/>
      <c r="DC26" s="5"/>
      <c r="DD26" s="7">
        <f>IF(AND(DB$145&gt;4,DB26=1),12)+IF(AND(DB$145&gt;4,DB26=2),8)+IF(AND(DB$145&gt;4,DB26=3),6)+IF(AND(DB$145&gt;4,DB26=4),5)+IF(AND(DB$145&gt;4,DB26=5),4)+IF(AND(DB$145&gt;4,DB26=6),3)+IF(AND(DB$145&gt;4,DB26=7),2)+IF(AND(DB$145&gt;4,DB26&gt;7),1)+IF(AND(DB$145=4,DB26=1),8)+IF(AND(DB$145=4,DB26=2),6)+IF(AND(DB$145=4,DB26=3),4)+IF(AND(DB$145=4,DB26=4),2)+IF(AND(DB$145=3,DB26=1),6)+IF(AND(DB$145=3,DB26=2),4)+IF(AND(DB$145=3,DB26=3),2)+IF(AND(DB$145=2,DB26=1),4)+IF(AND(DB$145=2,DB26=2),2)+IF(AND(DB$145=1,DB26=1),2)</f>
        <v>0</v>
      </c>
      <c r="DE26" s="7">
        <f>IF(AND(DB$145&gt;4,DC26=1),12)+IF(AND(DB$145&gt;4,DC26=2),8)+IF(AND(DB$145&gt;4,DC26=3),6)+IF(AND(DB$145&gt;4,DC26=4),5)+IF(AND(DB$145&gt;4,DC26=5),4)+IF(AND(DB$145&gt;4,DC26=6),3)+IF(AND(DB$145&gt;4,DC26=7),2)+IF(AND(DB$145&gt;4,DC26&gt;7),1)+IF(AND(DB$145=4,DC26=1),8)+IF(AND(DB$145=4,DC26=2),6)+IF(AND(DB$145=4,DC26=3),4)+IF(AND(DB$145=4,DC26=4),2)+IF(AND(DB$145=3,DC26=1),6)+IF(AND(DB$145=3,DC26=2),4)+IF(AND(DB$145=3,DC26=3),2)+IF(AND(DB$145=2,DC26=1),4)+IF(AND(DB$145=2,DC26=2),2)+IF(AND(DB$145=1,DC26=1),2)</f>
        <v>0</v>
      </c>
      <c r="DF26" s="2" t="s">
        <v>29</v>
      </c>
      <c r="DG26" s="4">
        <f t="shared" si="25"/>
        <v>0</v>
      </c>
      <c r="DH26" s="11">
        <f t="shared" si="26"/>
        <v>4</v>
      </c>
      <c r="DI26" s="2"/>
      <c r="DJ26" s="2"/>
      <c r="DK26" s="2" t="s">
        <v>31</v>
      </c>
      <c r="DL26" s="6"/>
      <c r="DM26" s="6"/>
      <c r="DN26" s="19">
        <f t="shared" si="27"/>
        <v>29.890999999999998</v>
      </c>
    </row>
    <row r="27" spans="1:118">
      <c r="A27" s="13">
        <v>5</v>
      </c>
      <c r="B27" s="1" t="s">
        <v>166</v>
      </c>
      <c r="C27" s="2">
        <v>43590</v>
      </c>
      <c r="D27" s="1">
        <v>122</v>
      </c>
      <c r="E27" s="1" t="s">
        <v>167</v>
      </c>
      <c r="F27" s="57">
        <v>99.998999999999995</v>
      </c>
      <c r="G27" s="2">
        <v>36.055</v>
      </c>
      <c r="H27" s="3"/>
      <c r="I27" s="2"/>
      <c r="J27" s="5"/>
      <c r="K27" s="5"/>
      <c r="L27" s="2"/>
      <c r="M27" s="2"/>
      <c r="N27" s="2" t="s">
        <v>40</v>
      </c>
      <c r="O27" s="4"/>
      <c r="P27" s="11"/>
      <c r="Q27" s="2">
        <v>33.137</v>
      </c>
      <c r="R27" s="2">
        <v>33.856000000000002</v>
      </c>
      <c r="S27" s="2" t="s">
        <v>29</v>
      </c>
      <c r="T27" s="8" t="s">
        <v>70</v>
      </c>
      <c r="U27" s="6"/>
      <c r="V27" s="19">
        <f>MIN(F27,G27,Q27,R27)</f>
        <v>33.137</v>
      </c>
      <c r="W27" s="2"/>
      <c r="X27" s="3"/>
      <c r="Y27" s="4">
        <f>IF(AND(Z$146&gt;4,X27=1),6)+IF(AND(Z$146&gt;4,X27=2),4)+IF(AND(Z$146&gt;4,X27=3),3)+IF(AND(Z$146&gt;4,X27=4),2)+IF(AND(Z$146&gt;4,X27=5),1)+IF(AND(Z$146&gt;4,X27&gt;5),1)+IF(AND(Z$146=4,X27=1),4)+IF(AND(Z$146=4,X27=2),3)+IF(AND(Z$146=4,X27=3),2)+IF(AND(Z$146=4,X27=4),1)+IF(AND(Z$146=3,X27=1),3)+IF(AND(Z$146=3,X27=2),2)+IF(AND(Z$146=3,X27=3),1)+IF(AND(Z$146=2,X27=1),2)+IF(AND(Z$146=2,X27=2),1)+IF(AND(Z$146=1,X27=1),1)</f>
        <v>0</v>
      </c>
      <c r="Z27" s="5"/>
      <c r="AA27" s="5"/>
      <c r="AB27" s="7">
        <f>IF(AND(Z$146&gt;4,Z27=1),12)+IF(AND(Z$146&gt;4,Z27=2),8)+IF(AND(Z$146&gt;4,Z27=3),6)+IF(AND(Z$146&gt;4,Z27=4),5)+IF(AND(Z$146&gt;4,Z27=5),4)+IF(AND(Z$146&gt;4,Z27=6),3)+IF(AND(Z$146&gt;4,Z27=7),2)+IF(AND(Z$146&gt;4,Z27&gt;7),1)+IF(AND(Z$146=4,Z27=1),8)+IF(AND(Z$146=4,Z27=2),6)+IF(AND(Z$146=4,Z27=3),4)+IF(AND(Z$146=4,Z27=4),2)+IF(AND(Z$146=3,Z27=1),6)+IF(AND(Z$146=3,Z27=2),4)+IF(AND(Z$146=3,Z27=3),2)+IF(AND(Z$146=2,Z27=1),4)+IF(AND(Z$146=2,Z27=2),2)+IF(AND(Z$146=1,Z27=1),2)</f>
        <v>0</v>
      </c>
      <c r="AC27" s="7">
        <f>IF(AND(Z$146&gt;4,AA27=1),12)+IF(AND(Z$146&gt;4,AA27=2),8)+IF(AND(Z$146&gt;4,AA27=3),6)+IF(AND(Z$146&gt;4,AA27=4),5)+IF(AND(Z$146&gt;4,AA27=5),4)+IF(AND(Z$146&gt;4,AA27=6),3)+IF(AND(Z$146&gt;4,AA27=7),2)+IF(AND(Z$146&gt;4,AA27&gt;7),1)+IF(AND(Z$146=4,AA27=1),8)+IF(AND(Z$146=4,AA27=2),6)+IF(AND(Z$146=4,AA27=3),4)+IF(AND(Z$146=4,AA27=4),2)+IF(AND(Z$146=3,AA27=1),6)+IF(AND(Z$146=3,AA27=2),4)+IF(AND(Z$146=3,AA27=3),2)+IF(AND(Z$146=2,AA27=1),4)+IF(AND(Z$146=2,AA27=2),2)+IF(AND(Z$146=1,AA27=1),2)</f>
        <v>0</v>
      </c>
      <c r="AD27" s="2" t="s">
        <v>29</v>
      </c>
      <c r="AE27" s="4">
        <f>+Y27+AB27+AC27+AK27</f>
        <v>0</v>
      </c>
      <c r="AF27" s="11">
        <f>AE27+P27</f>
        <v>0</v>
      </c>
      <c r="AG27" s="2"/>
      <c r="AH27" s="2"/>
      <c r="AI27" s="2" t="s">
        <v>29</v>
      </c>
      <c r="AJ27" s="6"/>
      <c r="AK27" s="6"/>
      <c r="AL27" s="19">
        <f>MIN(V27,W27,AG27,AH27)</f>
        <v>33.137</v>
      </c>
      <c r="AM27" s="2">
        <v>39.595999999999997</v>
      </c>
      <c r="AN27" s="3">
        <v>1</v>
      </c>
      <c r="AO27" s="4">
        <f>IF(AND(AP$146&gt;4,AN27=1),6)+IF(AND(AP$146&gt;4,AN27=2),4)+IF(AND(AP$146&gt;4,AN27=3),3)+IF(AND(AP$146&gt;4,AN27=4),2)+IF(AND(AP$146&gt;4,AN27=5),1)+IF(AND(AP$146&gt;4,AN27&gt;5),1)+IF(AND(AP$146=4,AN27=1),4)+IF(AND(AP$146=4,AN27=2),3)+IF(AND(AP$146=4,AN27=3),2)+IF(AND(AP$146=4,AN27=4),1)+IF(AND(AP$146=3,AN27=1),3)+IF(AND(AP$146=3,AN27=2),2)+IF(AND(AP$146=3,AN27=3),1)+IF(AND(AP$146=2,AN27=1),2)+IF(AND(AP$146=2,AN27=2),1)+IF(AND(AP$146=1,AN27=1),1)</f>
        <v>1</v>
      </c>
      <c r="AP27" s="5">
        <v>1</v>
      </c>
      <c r="AQ27" s="5"/>
      <c r="AR27" s="7">
        <f>IF(AND(AP$146&gt;4,AP27=1),12)+IF(AND(AP$146&gt;4,AP27=2),8)+IF(AND(AP$146&gt;4,AP27=3),6)+IF(AND(AP$146&gt;4,AP27=4),5)+IF(AND(AP$146&gt;4,AP27=5),4)+IF(AND(AP$146&gt;4,AP27=6),3)+IF(AND(AP$146&gt;4,AP27=7),2)+IF(AND(AP$146&gt;4,AP27&gt;7),1)+IF(AND(AP$146=4,AP27=1),8)+IF(AND(AP$146=4,AP27=2),6)+IF(AND(AP$146=4,AP27=3),4)+IF(AND(AP$146=4,AP27=4),2)+IF(AND(AP$146=3,AP27=1),6)+IF(AND(AP$146=3,AP27=2),4)+IF(AND(AP$146=3,AP27=3),2)+IF(AND(AP$146=2,AP27=1),4)+IF(AND(AP$146=2,AP27=2),2)+IF(AND(AP$146=1,AP27=1),2)</f>
        <v>2</v>
      </c>
      <c r="AS27" s="7">
        <f>IF(AND(AP$146&gt;4,AQ27=1),12)+IF(AND(AP$146&gt;4,AQ27=2),8)+IF(AND(AP$146&gt;4,AQ27=3),6)+IF(AND(AP$146&gt;4,AQ27=4),5)+IF(AND(AP$146&gt;4,AQ27=5),4)+IF(AND(AP$146&gt;4,AQ27=6),3)+IF(AND(AP$146&gt;4,AQ27=7),2)+IF(AND(AP$146&gt;4,AQ27&gt;7),1)+IF(AND(AP$146=4,AQ27=1),8)+IF(AND(AP$146=4,AQ27=2),6)+IF(AND(AP$146=4,AQ27=3),4)+IF(AND(AP$146=4,AQ27=4),2)+IF(AND(AP$146=3,AQ27=1),6)+IF(AND(AP$146=3,AQ27=2),4)+IF(AND(AP$146=3,AQ27=3),2)+IF(AND(AP$146=2,AQ27=1),4)+IF(AND(AP$146=2,AQ27=2),2)+IF(AND(AP$146=1,AQ27=1),2)</f>
        <v>0</v>
      </c>
      <c r="AT27" s="2" t="s">
        <v>29</v>
      </c>
      <c r="AU27" s="4">
        <f>+AO27+AR27+AS27+BA27</f>
        <v>4</v>
      </c>
      <c r="AV27" s="11">
        <f>AU27+AF27</f>
        <v>4</v>
      </c>
      <c r="AW27" s="2">
        <v>32.860999999999997</v>
      </c>
      <c r="AX27" s="2"/>
      <c r="AY27" s="2" t="s">
        <v>29</v>
      </c>
      <c r="AZ27" s="6"/>
      <c r="BA27" s="6">
        <v>1</v>
      </c>
      <c r="BB27" s="19">
        <f>MIN(AL27,AM27,AW27,AX27)</f>
        <v>32.860999999999997</v>
      </c>
      <c r="BC27" s="2"/>
      <c r="BD27" s="3"/>
      <c r="BE27" s="4">
        <f>IF(AND(BF$146&gt;4,BD27=1),6)+IF(AND(BF$146&gt;4,BD27=2),4)+IF(AND(BF$146&gt;4,BD27=3),3)+IF(AND(BF$146&gt;4,BD27=4),2)+IF(AND(BF$146&gt;4,BD27=5),1)+IF(AND(BF$146&gt;4,BD27&gt;5),1)+IF(AND(BF$146=4,BD27=1),4)+IF(AND(BF$146=4,BD27=2),3)+IF(AND(BF$146=4,BD27=3),2)+IF(AND(BF$146=4,BD27=4),1)+IF(AND(BF$146=3,BD27=1),3)+IF(AND(BF$146=3,BD27=2),2)+IF(AND(BF$146=3,BD27=3),1)+IF(AND(BF$146=2,BD27=1),2)+IF(AND(BF$146=2,BD27=2),1)+IF(AND(BF$146=1,BD27=1),1)</f>
        <v>0</v>
      </c>
      <c r="BF27" s="5"/>
      <c r="BG27" s="5"/>
      <c r="BH27" s="7">
        <f>IF(AND(BF$146&gt;4,BF27=1),12)+IF(AND(BF$146&gt;4,BF27=2),8)+IF(AND(BF$146&gt;4,BF27=3),6)+IF(AND(BF$146&gt;4,BF27=4),5)+IF(AND(BF$146&gt;4,BF27=5),4)+IF(AND(BF$146&gt;4,BF27=6),3)+IF(AND(BF$146&gt;4,BF27=7),2)+IF(AND(BF$146&gt;4,BF27&gt;7),1)+IF(AND(BF$146=4,BF27=1),8)+IF(AND(BF$146=4,BF27=2),6)+IF(AND(BF$146=4,BF27=3),4)+IF(AND(BF$146=4,BF27=4),2)+IF(AND(BF$146=3,BF27=1),6)+IF(AND(BF$146=3,BF27=2),4)+IF(AND(BF$146=3,BF27=3),2)+IF(AND(BF$146=2,BF27=1),4)+IF(AND(BF$146=2,BF27=2),2)+IF(AND(BF$146=1,BF27=1),2)</f>
        <v>0</v>
      </c>
      <c r="BI27" s="7">
        <f>IF(AND(BF$146&gt;4,BG27=1),12)+IF(AND(BF$146&gt;4,BG27=2),8)+IF(AND(BF$146&gt;4,BG27=3),6)+IF(AND(BF$146&gt;4,BG27=4),5)+IF(AND(BF$146&gt;4,BG27=5),4)+IF(AND(BF$146&gt;4,BG27=6),3)+IF(AND(BF$146&gt;4,BG27=7),2)+IF(AND(BF$146&gt;4,BG27&gt;7),1)+IF(AND(BF$146=4,BG27=1),8)+IF(AND(BF$146=4,BG27=2),6)+IF(AND(BF$146=4,BG27=3),4)+IF(AND(BF$146=4,BG27=4),2)+IF(AND(BF$146=3,BG27=1),6)+IF(AND(BF$146=3,BG27=2),4)+IF(AND(BF$146=3,BG27=3),2)+IF(AND(BF$146=2,BG27=1),4)+IF(AND(BF$146=2,BG27=2),2)+IF(AND(BF$146=1,BG27=1),2)</f>
        <v>0</v>
      </c>
      <c r="BJ27" s="2" t="s">
        <v>29</v>
      </c>
      <c r="BK27" s="4">
        <f>+BE27+BH27+BI27+BQ27</f>
        <v>0</v>
      </c>
      <c r="BL27" s="11">
        <f>BK27+AV27</f>
        <v>4</v>
      </c>
      <c r="BM27" s="2"/>
      <c r="BN27" s="2"/>
      <c r="BO27" s="2" t="s">
        <v>29</v>
      </c>
      <c r="BP27" s="6"/>
      <c r="BQ27" s="6"/>
      <c r="BR27" s="19">
        <f>MIN(BB27,BC27,BM27,BN27)</f>
        <v>32.860999999999997</v>
      </c>
      <c r="BS27" s="2"/>
      <c r="BT27" s="3"/>
      <c r="BU27" s="4">
        <f>IF(AND(BV$146&gt;4,BT27=1),6)+IF(AND(BV$146&gt;4,BT27=2),4)+IF(AND(BV$146&gt;4,BT27=3),3)+IF(AND(BV$146&gt;4,BT27=4),2)+IF(AND(BV$146&gt;4,BT27=5),1)+IF(AND(BV$146&gt;4,BT27&gt;5),1)+IF(AND(BV$146=4,BT27=1),4)+IF(AND(BV$146=4,BT27=2),3)+IF(AND(BV$146=4,BT27=3),2)+IF(AND(BV$146=4,BT27=4),1)+IF(AND(BV$146=3,BT27=1),3)+IF(AND(BV$146=3,BT27=2),2)+IF(AND(BV$146=3,BT27=3),1)+IF(AND(BV$146=2,BT27=1),2)+IF(AND(BV$146=2,BT27=2),1)+IF(AND(BV$146=1,BT27=1),1)</f>
        <v>0</v>
      </c>
      <c r="BV27" s="5"/>
      <c r="BW27" s="5"/>
      <c r="BX27" s="7">
        <f>IF(AND(BV$146&gt;4,BV27=1),12)+IF(AND(BV$146&gt;4,BV27=2),8)+IF(AND(BV$146&gt;4,BV27=3),6)+IF(AND(BV$146&gt;4,BV27=4),5)+IF(AND(BV$146&gt;4,BV27=5),4)+IF(AND(BV$146&gt;4,BV27=6),3)+IF(AND(BV$146&gt;4,BV27=7),2)+IF(AND(BV$146&gt;4,BV27&gt;7),1)+IF(AND(BV$146=4,BV27=1),8)+IF(AND(BV$146=4,BV27=2),6)+IF(AND(BV$146=4,BV27=3),4)+IF(AND(BV$146=4,BV27=4),2)+IF(AND(BV$146=3,BV27=1),6)+IF(AND(BV$146=3,BV27=2),4)+IF(AND(BV$146=3,BV27=3),2)+IF(AND(BV$146=2,BV27=1),4)+IF(AND(BV$146=2,BV27=2),2)+IF(AND(BV$146=1,BV27=1),2)</f>
        <v>0</v>
      </c>
      <c r="BY27" s="7">
        <f>IF(AND(BV$146&gt;4,BW27=1),12)+IF(AND(BV$146&gt;4,BW27=2),8)+IF(AND(BV$146&gt;4,BW27=3),6)+IF(AND(BV$146&gt;4,BW27=4),5)+IF(AND(BV$146&gt;4,BW27=5),4)+IF(AND(BV$146&gt;4,BW27=6),3)+IF(AND(BV$146&gt;4,BW27=7),2)+IF(AND(BV$146&gt;4,BW27&gt;7),1)+IF(AND(BV$146=4,BW27=1),8)+IF(AND(BV$146=4,BW27=2),6)+IF(AND(BV$146=4,BW27=3),4)+IF(AND(BV$146=4,BW27=4),2)+IF(AND(BV$146=3,BW27=1),6)+IF(AND(BV$146=3,BW27=2),4)+IF(AND(BV$146=3,BW27=3),2)+IF(AND(BV$146=2,BW27=1),4)+IF(AND(BV$146=2,BW27=2),2)+IF(AND(BV$146=1,BW27=1),2)</f>
        <v>0</v>
      </c>
      <c r="BZ27" s="2" t="s">
        <v>29</v>
      </c>
      <c r="CA27" s="4">
        <f>+BU27+BX27+BY27+CG27</f>
        <v>0</v>
      </c>
      <c r="CB27" s="11">
        <f>CA27+BL27</f>
        <v>4</v>
      </c>
      <c r="CC27" s="2"/>
      <c r="CD27" s="2"/>
      <c r="CE27" s="2" t="s">
        <v>29</v>
      </c>
      <c r="CF27" s="6"/>
      <c r="CG27" s="6"/>
      <c r="CH27" s="19">
        <f>MIN(BR27,BS27,CC27,CD27)</f>
        <v>32.860999999999997</v>
      </c>
      <c r="CI27" s="2"/>
      <c r="CJ27" s="3"/>
      <c r="CK27" s="4">
        <f>IF(AND(CL$146&gt;4,CJ27=1),6)+IF(AND(CL$146&gt;4,CJ27=2),4)+IF(AND(CL$146&gt;4,CJ27=3),3)+IF(AND(CL$146&gt;4,CJ27=4),2)+IF(AND(CL$146&gt;4,CJ27=5),1)+IF(AND(CL$146&gt;4,CJ27&gt;5),1)+IF(AND(CL$146=4,CJ27=1),4)+IF(AND(CL$146=4,CJ27=2),3)+IF(AND(CL$146=4,CJ27=3),2)+IF(AND(CL$146=4,CJ27=4),1)+IF(AND(CL$146=3,CJ27=1),3)+IF(AND(CL$146=3,CJ27=2),2)+IF(AND(CL$146=3,CJ27=3),1)+IF(AND(CL$146=2,CJ27=1),2)+IF(AND(CL$146=2,CJ27=2),1)+IF(AND(CL$146=1,CJ27=1),1)</f>
        <v>0</v>
      </c>
      <c r="CL27" s="5"/>
      <c r="CM27" s="5"/>
      <c r="CN27" s="7">
        <f>IF(AND(CL$146&gt;4,CL27=1),12)+IF(AND(CL$146&gt;4,CL27=2),8)+IF(AND(CL$146&gt;4,CL27=3),6)+IF(AND(CL$146&gt;4,CL27=4),5)+IF(AND(CL$146&gt;4,CL27=5),4)+IF(AND(CL$146&gt;4,CL27=6),3)+IF(AND(CL$146&gt;4,CL27=7),2)+IF(AND(CL$146&gt;4,CL27&gt;7),1)+IF(AND(CL$146=4,CL27=1),8)+IF(AND(CL$146=4,CL27=2),6)+IF(AND(CL$146=4,CL27=3),4)+IF(AND(CL$146=4,CL27=4),2)+IF(AND(CL$146=3,CL27=1),6)+IF(AND(CL$146=3,CL27=2),4)+IF(AND(CL$146=3,CL27=3),2)+IF(AND(CL$146=2,CL27=1),4)+IF(AND(CL$146=2,CL27=2),2)+IF(AND(CL$146=1,CL27=1),2)</f>
        <v>0</v>
      </c>
      <c r="CO27" s="7">
        <f>IF(AND(CL$146&gt;4,CM27=1),12)+IF(AND(CL$146&gt;4,CM27=2),8)+IF(AND(CL$146&gt;4,CM27=3),6)+IF(AND(CL$146&gt;4,CM27=4),5)+IF(AND(CL$146&gt;4,CM27=5),4)+IF(AND(CL$146&gt;4,CM27=6),3)+IF(AND(CL$146&gt;4,CM27=7),2)+IF(AND(CL$146&gt;4,CM27&gt;7),1)+IF(AND(CL$146=4,CM27=1),8)+IF(AND(CL$146=4,CM27=2),6)+IF(AND(CL$146=4,CM27=3),4)+IF(AND(CL$146=4,CM27=4),2)+IF(AND(CL$146=3,CM27=1),6)+IF(AND(CL$146=3,CM27=2),4)+IF(AND(CL$146=3,CM27=3),2)+IF(AND(CL$146=2,CM27=1),4)+IF(AND(CL$146=2,CM27=2),2)+IF(AND(CL$146=1,CM27=1),2)</f>
        <v>0</v>
      </c>
      <c r="CP27" s="2" t="s">
        <v>29</v>
      </c>
      <c r="CQ27" s="4">
        <f>+CK27+CN27+CO27+CW27</f>
        <v>0</v>
      </c>
      <c r="CR27" s="11">
        <f>CQ27+CB27</f>
        <v>4</v>
      </c>
      <c r="CS27" s="2"/>
      <c r="CT27" s="2"/>
      <c r="CU27" s="2" t="s">
        <v>29</v>
      </c>
      <c r="CV27" s="6"/>
      <c r="CW27" s="6"/>
      <c r="CX27" s="19">
        <f t="shared" si="24"/>
        <v>32.860999999999997</v>
      </c>
      <c r="CY27" s="2"/>
      <c r="CZ27" s="3"/>
      <c r="DA27" s="4">
        <f>IF(AND(DB$146&gt;4,CZ27=1),6)+IF(AND(DB$146&gt;4,CZ27=2),4)+IF(AND(DB$146&gt;4,CZ27=3),3)+IF(AND(DB$146&gt;4,CZ27=4),2)+IF(AND(DB$146&gt;4,CZ27=5),1)+IF(AND(DB$146&gt;4,CZ27&gt;5),1)+IF(AND(DB$146=4,CZ27=1),4)+IF(AND(DB$146=4,CZ27=2),3)+IF(AND(DB$146=4,CZ27=3),2)+IF(AND(DB$146=4,CZ27=4),1)+IF(AND(DB$146=3,CZ27=1),3)+IF(AND(DB$146=3,CZ27=2),2)+IF(AND(DB$146=3,CZ27=3),1)+IF(AND(DB$146=2,CZ27=1),2)+IF(AND(DB$146=2,CZ27=2),1)+IF(AND(DB$146=1,CZ27=1),1)</f>
        <v>0</v>
      </c>
      <c r="DB27" s="5"/>
      <c r="DC27" s="5"/>
      <c r="DD27" s="7">
        <f>IF(AND(DB$146&gt;4,DB27=1),12)+IF(AND(DB$146&gt;4,DB27=2),8)+IF(AND(DB$146&gt;4,DB27=3),6)+IF(AND(DB$146&gt;4,DB27=4),5)+IF(AND(DB$146&gt;4,DB27=5),4)+IF(AND(DB$146&gt;4,DB27=6),3)+IF(AND(DB$146&gt;4,DB27=7),2)+IF(AND(DB$146&gt;4,DB27&gt;7),1)+IF(AND(DB$146=4,DB27=1),8)+IF(AND(DB$146=4,DB27=2),6)+IF(AND(DB$146=4,DB27=3),4)+IF(AND(DB$146=4,DB27=4),2)+IF(AND(DB$146=3,DB27=1),6)+IF(AND(DB$146=3,DB27=2),4)+IF(AND(DB$146=3,DB27=3),2)+IF(AND(DB$146=2,DB27=1),4)+IF(AND(DB$146=2,DB27=2),2)+IF(AND(DB$146=1,DB27=1),2)</f>
        <v>0</v>
      </c>
      <c r="DE27" s="7">
        <f>IF(AND(DB$146&gt;4,DC27=1),12)+IF(AND(DB$146&gt;4,DC27=2),8)+IF(AND(DB$146&gt;4,DC27=3),6)+IF(AND(DB$146&gt;4,DC27=4),5)+IF(AND(DB$146&gt;4,DC27=5),4)+IF(AND(DB$146&gt;4,DC27=6),3)+IF(AND(DB$146&gt;4,DC27=7),2)+IF(AND(DB$146&gt;4,DC27&gt;7),1)+IF(AND(DB$146=4,DC27=1),8)+IF(AND(DB$146=4,DC27=2),6)+IF(AND(DB$146=4,DC27=3),4)+IF(AND(DB$146=4,DC27=4),2)+IF(AND(DB$146=3,DC27=1),6)+IF(AND(DB$146=3,DC27=2),4)+IF(AND(DB$146=3,DC27=3),2)+IF(AND(DB$146=2,DC27=1),4)+IF(AND(DB$146=2,DC27=2),2)+IF(AND(DB$146=1,DC27=1),2)</f>
        <v>0</v>
      </c>
      <c r="DF27" s="2" t="s">
        <v>29</v>
      </c>
      <c r="DG27" s="4">
        <f t="shared" si="25"/>
        <v>0</v>
      </c>
      <c r="DH27" s="11">
        <f t="shared" si="26"/>
        <v>4</v>
      </c>
      <c r="DI27" s="2"/>
      <c r="DJ27" s="2"/>
      <c r="DK27" s="2" t="s">
        <v>29</v>
      </c>
      <c r="DL27" s="2"/>
      <c r="DM27" s="6"/>
      <c r="DN27" s="19">
        <f t="shared" si="27"/>
        <v>32.860999999999997</v>
      </c>
    </row>
    <row r="28" spans="1:118">
      <c r="A28" s="13">
        <v>6</v>
      </c>
      <c r="B28" s="1" t="s">
        <v>154</v>
      </c>
      <c r="C28" s="2">
        <v>43878</v>
      </c>
      <c r="D28" s="1">
        <v>501</v>
      </c>
      <c r="E28" s="1" t="s">
        <v>151</v>
      </c>
      <c r="F28" s="57">
        <v>31.658999999999999</v>
      </c>
      <c r="G28" s="2">
        <v>36.600999999999999</v>
      </c>
      <c r="H28" s="3">
        <v>3</v>
      </c>
      <c r="I28" s="4">
        <f>IF(AND(J$146&gt;4,H28=1),6)+IF(AND(J$146&gt;4,H28=2),4)+IF(AND(J$146&gt;4,H28=3),3)+IF(AND(J$146&gt;4,H28=4),2)+IF(AND(J$146&gt;4,H28=5),1)+IF(AND(J$146&gt;4,H28&gt;5),1)+IF(AND(J$146=4,H28=1),4)+IF(AND(J$146=4,H28=2),3)+IF(AND(J$146=4,H28=3),2)+IF(AND(J$146=4,H28=4),1)+IF(AND(J$146=3,H28=1),3)+IF(AND(J$146=3,H28=2),2)+IF(AND(J$146=3,H28=3),1)+IF(AND(J$146=2,H28=1),2)+IF(AND(J$146=2,H28=2),1)+IF(AND(J$146=1,H28=1),1)</f>
        <v>2</v>
      </c>
      <c r="J28" s="5"/>
      <c r="K28" s="5"/>
      <c r="L28" s="7">
        <f>IF(AND(J$146&gt;4,J28=1),12)+IF(AND(J$146&gt;4,J28=2),8)+IF(AND(J$146&gt;4,J28=3),6)+IF(AND(J$146&gt;4,J28=4),5)+IF(AND(J$146&gt;4,J28=5),4)+IF(AND(J$146&gt;4,J28=6),3)+IF(AND(J$146&gt;4,J28=7),2)+IF(AND(J$146&gt;4,J28&gt;7),1)+IF(AND(J$146=4,J28=1),8)+IF(AND(J$146=4,J28=2),6)+IF(AND(J$146=4,J28=3),4)+IF(AND(J$146=4,J28=4),2)+IF(AND(J$146=3,J28=1),6)+IF(AND(J$146=3,J28=2),4)+IF(AND(J$146=3,J28=3),2)+IF(AND(J$146=2,J28=1),4)+IF(AND(J$146=2,J28=2),2)+IF(AND(J$146=1,J28=1),2)</f>
        <v>0</v>
      </c>
      <c r="M28" s="7">
        <f>IF(AND(J$146&gt;4,K28=1),12)+IF(AND(J$146&gt;4,K28=2),8)+IF(AND(J$146&gt;4,K28=3),6)+IF(AND(J$146&gt;4,K28=4),5)+IF(AND(J$146&gt;4,K28=5),4)+IF(AND(J$146&gt;4,K28=6),3)+IF(AND(J$146&gt;4,K28=7),2)+IF(AND(J$146&gt;4,K28&gt;7),1)+IF(AND(J$146=4,K28=1),8)+IF(AND(J$146=4,K28=2),6)+IF(AND(J$146=4,K28=3),4)+IF(AND(J$146=4,K28=4),2)+IF(AND(J$146=3,K28=1),6)+IF(AND(J$146=3,K28=2),4)+IF(AND(J$146=3,K28=3),2)+IF(AND(J$146=2,K28=1),4)+IF(AND(J$146=2,K28=2),2)+IF(AND(J$146=1,K28=1),2)</f>
        <v>0</v>
      </c>
      <c r="N28" s="2" t="s">
        <v>29</v>
      </c>
      <c r="O28" s="4">
        <f>+I28+L28+M28+U28</f>
        <v>2</v>
      </c>
      <c r="P28" s="11">
        <f>O28</f>
        <v>2</v>
      </c>
      <c r="Q28" s="2"/>
      <c r="R28" s="2"/>
      <c r="S28" s="2" t="s">
        <v>29</v>
      </c>
      <c r="T28" s="6"/>
      <c r="U28" s="6"/>
      <c r="V28" s="19">
        <f>MIN(F28,G28,Q28,R28)</f>
        <v>31.658999999999999</v>
      </c>
      <c r="W28" s="2"/>
      <c r="X28" s="3"/>
      <c r="Y28" s="4">
        <f>IF(AND(Z$146&gt;4,X28=1),6)+IF(AND(Z$146&gt;4,X28=2),4)+IF(AND(Z$146&gt;4,X28=3),3)+IF(AND(Z$146&gt;4,X28=4),2)+IF(AND(Z$146&gt;4,X28=5),1)+IF(AND(Z$146&gt;4,X28&gt;5),1)+IF(AND(Z$146=4,X28=1),4)+IF(AND(Z$146=4,X28=2),3)+IF(AND(Z$146=4,X28=3),2)+IF(AND(Z$146=4,X28=4),1)+IF(AND(Z$146=3,X28=1),3)+IF(AND(Z$146=3,X28=2),2)+IF(AND(Z$146=3,X28=3),1)+IF(AND(Z$146=2,X28=1),2)+IF(AND(Z$146=2,X28=2),1)+IF(AND(Z$146=1,X28=1),1)</f>
        <v>0</v>
      </c>
      <c r="Z28" s="5"/>
      <c r="AA28" s="5"/>
      <c r="AB28" s="7">
        <f>IF(AND(Z$146&gt;4,Z28=1),12)+IF(AND(Z$146&gt;4,Z28=2),8)+IF(AND(Z$146&gt;4,Z28=3),6)+IF(AND(Z$146&gt;4,Z28=4),5)+IF(AND(Z$146&gt;4,Z28=5),4)+IF(AND(Z$146&gt;4,Z28=6),3)+IF(AND(Z$146&gt;4,Z28=7),2)+IF(AND(Z$146&gt;4,Z28&gt;7),1)+IF(AND(Z$146=4,Z28=1),8)+IF(AND(Z$146=4,Z28=2),6)+IF(AND(Z$146=4,Z28=3),4)+IF(AND(Z$146=4,Z28=4),2)+IF(AND(Z$146=3,Z28=1),6)+IF(AND(Z$146=3,Z28=2),4)+IF(AND(Z$146=3,Z28=3),2)+IF(AND(Z$146=2,Z28=1),4)+IF(AND(Z$146=2,Z28=2),2)+IF(AND(Z$146=1,Z28=1),2)</f>
        <v>0</v>
      </c>
      <c r="AC28" s="7">
        <f>IF(AND(Z$146&gt;4,AA28=1),12)+IF(AND(Z$146&gt;4,AA28=2),8)+IF(AND(Z$146&gt;4,AA28=3),6)+IF(AND(Z$146&gt;4,AA28=4),5)+IF(AND(Z$146&gt;4,AA28=5),4)+IF(AND(Z$146&gt;4,AA28=6),3)+IF(AND(Z$146&gt;4,AA28=7),2)+IF(AND(Z$146&gt;4,AA28&gt;7),1)+IF(AND(Z$146=4,AA28=1),8)+IF(AND(Z$146=4,AA28=2),6)+IF(AND(Z$146=4,AA28=3),4)+IF(AND(Z$146=4,AA28=4),2)+IF(AND(Z$146=3,AA28=1),6)+IF(AND(Z$146=3,AA28=2),4)+IF(AND(Z$146=3,AA28=3),2)+IF(AND(Z$146=2,AA28=1),4)+IF(AND(Z$146=2,AA28=2),2)+IF(AND(Z$146=1,AA28=1),2)</f>
        <v>0</v>
      </c>
      <c r="AD28" s="2" t="s">
        <v>29</v>
      </c>
      <c r="AE28" s="4">
        <f>+Y28+AB28+AC28+AK28</f>
        <v>0</v>
      </c>
      <c r="AF28" s="11">
        <f>AE28+P28</f>
        <v>2</v>
      </c>
      <c r="AG28" s="2"/>
      <c r="AH28" s="2"/>
      <c r="AI28" s="2" t="s">
        <v>29</v>
      </c>
      <c r="AJ28" s="6"/>
      <c r="AK28" s="6"/>
      <c r="AL28" s="19">
        <f>MIN(V28,W28,AG28,AH28)</f>
        <v>31.658999999999999</v>
      </c>
      <c r="AM28" s="2"/>
      <c r="AN28" s="3"/>
      <c r="AO28" s="4">
        <f>IF(AND(AP$146&gt;4,AN28=1),6)+IF(AND(AP$146&gt;4,AN28=2),4)+IF(AND(AP$146&gt;4,AN28=3),3)+IF(AND(AP$146&gt;4,AN28=4),2)+IF(AND(AP$146&gt;4,AN28=5),1)+IF(AND(AP$146&gt;4,AN28&gt;5),1)+IF(AND(AP$146=4,AN28=1),4)+IF(AND(AP$146=4,AN28=2),3)+IF(AND(AP$146=4,AN28=3),2)+IF(AND(AP$146=4,AN28=4),1)+IF(AND(AP$146=3,AN28=1),3)+IF(AND(AP$146=3,AN28=2),2)+IF(AND(AP$146=3,AN28=3),1)+IF(AND(AP$146=2,AN28=1),2)+IF(AND(AP$146=2,AN28=2),1)+IF(AND(AP$146=1,AN28=1),1)</f>
        <v>0</v>
      </c>
      <c r="AP28" s="5"/>
      <c r="AQ28" s="5"/>
      <c r="AR28" s="7">
        <f>IF(AND(AP$146&gt;4,AP28=1),12)+IF(AND(AP$146&gt;4,AP28=2),8)+IF(AND(AP$146&gt;4,AP28=3),6)+IF(AND(AP$146&gt;4,AP28=4),5)+IF(AND(AP$146&gt;4,AP28=5),4)+IF(AND(AP$146&gt;4,AP28=6),3)+IF(AND(AP$146&gt;4,AP28=7),2)+IF(AND(AP$146&gt;4,AP28&gt;7),1)+IF(AND(AP$146=4,AP28=1),8)+IF(AND(AP$146=4,AP28=2),6)+IF(AND(AP$146=4,AP28=3),4)+IF(AND(AP$146=4,AP28=4),2)+IF(AND(AP$146=3,AP28=1),6)+IF(AND(AP$146=3,AP28=2),4)+IF(AND(AP$146=3,AP28=3),2)+IF(AND(AP$146=2,AP28=1),4)+IF(AND(AP$146=2,AP28=2),2)+IF(AND(AP$146=1,AP28=1),2)</f>
        <v>0</v>
      </c>
      <c r="AS28" s="7">
        <f>IF(AND(AP$146&gt;4,AQ28=1),12)+IF(AND(AP$146&gt;4,AQ28=2),8)+IF(AND(AP$146&gt;4,AQ28=3),6)+IF(AND(AP$146&gt;4,AQ28=4),5)+IF(AND(AP$146&gt;4,AQ28=5),4)+IF(AND(AP$146&gt;4,AQ28=6),3)+IF(AND(AP$146&gt;4,AQ28=7),2)+IF(AND(AP$146&gt;4,AQ28&gt;7),1)+IF(AND(AP$146=4,AQ28=1),8)+IF(AND(AP$146=4,AQ28=2),6)+IF(AND(AP$146=4,AQ28=3),4)+IF(AND(AP$146=4,AQ28=4),2)+IF(AND(AP$146=3,AQ28=1),6)+IF(AND(AP$146=3,AQ28=2),4)+IF(AND(AP$146=3,AQ28=3),2)+IF(AND(AP$146=2,AQ28=1),4)+IF(AND(AP$146=2,AQ28=2),2)+IF(AND(AP$146=1,AQ28=1),2)</f>
        <v>0</v>
      </c>
      <c r="AT28" s="2" t="s">
        <v>29</v>
      </c>
      <c r="AU28" s="4">
        <f>+AO28+AR28+AS28+BA28</f>
        <v>0</v>
      </c>
      <c r="AV28" s="11">
        <f>AU28+AF28</f>
        <v>2</v>
      </c>
      <c r="AW28" s="2"/>
      <c r="AX28" s="2"/>
      <c r="AY28" s="2" t="s">
        <v>29</v>
      </c>
      <c r="AZ28" s="6"/>
      <c r="BA28" s="6"/>
      <c r="BB28" s="19">
        <f>MIN(AL28,AM28,AW28,AX28)</f>
        <v>31.658999999999999</v>
      </c>
      <c r="BC28" s="2"/>
      <c r="BD28" s="3"/>
      <c r="BE28" s="4">
        <f>IF(AND(BF$146&gt;4,BD28=1),6)+IF(AND(BF$146&gt;4,BD28=2),4)+IF(AND(BF$146&gt;4,BD28=3),3)+IF(AND(BF$146&gt;4,BD28=4),2)+IF(AND(BF$146&gt;4,BD28=5),1)+IF(AND(BF$146&gt;4,BD28&gt;5),1)+IF(AND(BF$146=4,BD28=1),4)+IF(AND(BF$146=4,BD28=2),3)+IF(AND(BF$146=4,BD28=3),2)+IF(AND(BF$146=4,BD28=4),1)+IF(AND(BF$146=3,BD28=1),3)+IF(AND(BF$146=3,BD28=2),2)+IF(AND(BF$146=3,BD28=3),1)+IF(AND(BF$146=2,BD28=1),2)+IF(AND(BF$146=2,BD28=2),1)+IF(AND(BF$146=1,BD28=1),1)</f>
        <v>0</v>
      </c>
      <c r="BF28" s="5"/>
      <c r="BG28" s="5"/>
      <c r="BH28" s="7">
        <f>IF(AND(BF$146&gt;4,BF28=1),12)+IF(AND(BF$146&gt;4,BF28=2),8)+IF(AND(BF$146&gt;4,BF28=3),6)+IF(AND(BF$146&gt;4,BF28=4),5)+IF(AND(BF$146&gt;4,BF28=5),4)+IF(AND(BF$146&gt;4,BF28=6),3)+IF(AND(BF$146&gt;4,BF28=7),2)+IF(AND(BF$146&gt;4,BF28&gt;7),1)+IF(AND(BF$146=4,BF28=1),8)+IF(AND(BF$146=4,BF28=2),6)+IF(AND(BF$146=4,BF28=3),4)+IF(AND(BF$146=4,BF28=4),2)+IF(AND(BF$146=3,BF28=1),6)+IF(AND(BF$146=3,BF28=2),4)+IF(AND(BF$146=3,BF28=3),2)+IF(AND(BF$146=2,BF28=1),4)+IF(AND(BF$146=2,BF28=2),2)+IF(AND(BF$146=1,BF28=1),2)</f>
        <v>0</v>
      </c>
      <c r="BI28" s="7">
        <f>IF(AND(BF$146&gt;4,BG28=1),12)+IF(AND(BF$146&gt;4,BG28=2),8)+IF(AND(BF$146&gt;4,BG28=3),6)+IF(AND(BF$146&gt;4,BG28=4),5)+IF(AND(BF$146&gt;4,BG28=5),4)+IF(AND(BF$146&gt;4,BG28=6),3)+IF(AND(BF$146&gt;4,BG28=7),2)+IF(AND(BF$146&gt;4,BG28&gt;7),1)+IF(AND(BF$146=4,BG28=1),8)+IF(AND(BF$146=4,BG28=2),6)+IF(AND(BF$146=4,BG28=3),4)+IF(AND(BF$146=4,BG28=4),2)+IF(AND(BF$146=3,BG28=1),6)+IF(AND(BF$146=3,BG28=2),4)+IF(AND(BF$146=3,BG28=3),2)+IF(AND(BF$146=2,BG28=1),4)+IF(AND(BF$146=2,BG28=2),2)+IF(AND(BF$146=1,BG28=1),2)</f>
        <v>0</v>
      </c>
      <c r="BJ28" s="2" t="s">
        <v>29</v>
      </c>
      <c r="BK28" s="4">
        <f>+BE28+BH28+BI28+BQ28</f>
        <v>0</v>
      </c>
      <c r="BL28" s="11">
        <f>BK28+AV28</f>
        <v>2</v>
      </c>
      <c r="BM28" s="2"/>
      <c r="BN28" s="2"/>
      <c r="BO28" s="2" t="s">
        <v>29</v>
      </c>
      <c r="BP28" s="6"/>
      <c r="BQ28" s="6"/>
      <c r="BR28" s="19">
        <f>MIN(BB28,BC28,BM28,BN28)</f>
        <v>31.658999999999999</v>
      </c>
      <c r="BS28" s="2"/>
      <c r="BT28" s="3"/>
      <c r="BU28" s="4">
        <f>IF(AND(BV$146&gt;4,BT28=1),6)+IF(AND(BV$146&gt;4,BT28=2),4)+IF(AND(BV$146&gt;4,BT28=3),3)+IF(AND(BV$146&gt;4,BT28=4),2)+IF(AND(BV$146&gt;4,BT28=5),1)+IF(AND(BV$146&gt;4,BT28&gt;5),1)+IF(AND(BV$146=4,BT28=1),4)+IF(AND(BV$146=4,BT28=2),3)+IF(AND(BV$146=4,BT28=3),2)+IF(AND(BV$146=4,BT28=4),1)+IF(AND(BV$146=3,BT28=1),3)+IF(AND(BV$146=3,BT28=2),2)+IF(AND(BV$146=3,BT28=3),1)+IF(AND(BV$146=2,BT28=1),2)+IF(AND(BV$146=2,BT28=2),1)+IF(AND(BV$146=1,BT28=1),1)</f>
        <v>0</v>
      </c>
      <c r="BV28" s="5"/>
      <c r="BW28" s="5"/>
      <c r="BX28" s="7">
        <f>IF(AND(BV$146&gt;4,BV28=1),12)+IF(AND(BV$146&gt;4,BV28=2),8)+IF(AND(BV$146&gt;4,BV28=3),6)+IF(AND(BV$146&gt;4,BV28=4),5)+IF(AND(BV$146&gt;4,BV28=5),4)+IF(AND(BV$146&gt;4,BV28=6),3)+IF(AND(BV$146&gt;4,BV28=7),2)+IF(AND(BV$146&gt;4,BV28&gt;7),1)+IF(AND(BV$146=4,BV28=1),8)+IF(AND(BV$146=4,BV28=2),6)+IF(AND(BV$146=4,BV28=3),4)+IF(AND(BV$146=4,BV28=4),2)+IF(AND(BV$146=3,BV28=1),6)+IF(AND(BV$146=3,BV28=2),4)+IF(AND(BV$146=3,BV28=3),2)+IF(AND(BV$146=2,BV28=1),4)+IF(AND(BV$146=2,BV28=2),2)+IF(AND(BV$146=1,BV28=1),2)</f>
        <v>0</v>
      </c>
      <c r="BY28" s="7">
        <f>IF(AND(BV$146&gt;4,BW28=1),12)+IF(AND(BV$146&gt;4,BW28=2),8)+IF(AND(BV$146&gt;4,BW28=3),6)+IF(AND(BV$146&gt;4,BW28=4),5)+IF(AND(BV$146&gt;4,BW28=5),4)+IF(AND(BV$146&gt;4,BW28=6),3)+IF(AND(BV$146&gt;4,BW28=7),2)+IF(AND(BV$146&gt;4,BW28&gt;7),1)+IF(AND(BV$146=4,BW28=1),8)+IF(AND(BV$146=4,BW28=2),6)+IF(AND(BV$146=4,BW28=3),4)+IF(AND(BV$146=4,BW28=4),2)+IF(AND(BV$146=3,BW28=1),6)+IF(AND(BV$146=3,BW28=2),4)+IF(AND(BV$146=3,BW28=3),2)+IF(AND(BV$146=2,BW28=1),4)+IF(AND(BV$146=2,BW28=2),2)+IF(AND(BV$146=1,BW28=1),2)</f>
        <v>0</v>
      </c>
      <c r="BZ28" s="2" t="s">
        <v>29</v>
      </c>
      <c r="CA28" s="4">
        <f>+BU28+BX28+BY28+CG28</f>
        <v>0</v>
      </c>
      <c r="CB28" s="11">
        <f>CA28+BL28</f>
        <v>2</v>
      </c>
      <c r="CC28" s="2"/>
      <c r="CD28" s="2"/>
      <c r="CE28" s="2" t="s">
        <v>29</v>
      </c>
      <c r="CF28" s="6"/>
      <c r="CG28" s="6"/>
      <c r="CH28" s="19">
        <f>MIN(BR28,BS28,CC28,CD28)</f>
        <v>31.658999999999999</v>
      </c>
      <c r="CI28" s="2"/>
      <c r="CJ28" s="3"/>
      <c r="CK28" s="4">
        <f>IF(AND(CL$146&gt;4,CJ28=1),6)+IF(AND(CL$146&gt;4,CJ28=2),4)+IF(AND(CL$146&gt;4,CJ28=3),3)+IF(AND(CL$146&gt;4,CJ28=4),2)+IF(AND(CL$146&gt;4,CJ28=5),1)+IF(AND(CL$146&gt;4,CJ28&gt;5),1)+IF(AND(CL$146=4,CJ28=1),4)+IF(AND(CL$146=4,CJ28=2),3)+IF(AND(CL$146=4,CJ28=3),2)+IF(AND(CL$146=4,CJ28=4),1)+IF(AND(CL$146=3,CJ28=1),3)+IF(AND(CL$146=3,CJ28=2),2)+IF(AND(CL$146=3,CJ28=3),1)+IF(AND(CL$146=2,CJ28=1),2)+IF(AND(CL$146=2,CJ28=2),1)+IF(AND(CL$146=1,CJ28=1),1)</f>
        <v>0</v>
      </c>
      <c r="CL28" s="5"/>
      <c r="CM28" s="5"/>
      <c r="CN28" s="7">
        <f>IF(AND(CL$146&gt;4,CL28=1),12)+IF(AND(CL$146&gt;4,CL28=2),8)+IF(AND(CL$146&gt;4,CL28=3),6)+IF(AND(CL$146&gt;4,CL28=4),5)+IF(AND(CL$146&gt;4,CL28=5),4)+IF(AND(CL$146&gt;4,CL28=6),3)+IF(AND(CL$146&gt;4,CL28=7),2)+IF(AND(CL$146&gt;4,CL28&gt;7),1)+IF(AND(CL$146=4,CL28=1),8)+IF(AND(CL$146=4,CL28=2),6)+IF(AND(CL$146=4,CL28=3),4)+IF(AND(CL$146=4,CL28=4),2)+IF(AND(CL$146=3,CL28=1),6)+IF(AND(CL$146=3,CL28=2),4)+IF(AND(CL$146=3,CL28=3),2)+IF(AND(CL$146=2,CL28=1),4)+IF(AND(CL$146=2,CL28=2),2)+IF(AND(CL$146=1,CL28=1),2)</f>
        <v>0</v>
      </c>
      <c r="CO28" s="7">
        <f>IF(AND(CL$146&gt;4,CM28=1),12)+IF(AND(CL$146&gt;4,CM28=2),8)+IF(AND(CL$146&gt;4,CM28=3),6)+IF(AND(CL$146&gt;4,CM28=4),5)+IF(AND(CL$146&gt;4,CM28=5),4)+IF(AND(CL$146&gt;4,CM28=6),3)+IF(AND(CL$146&gt;4,CM28=7),2)+IF(AND(CL$146&gt;4,CM28&gt;7),1)+IF(AND(CL$146=4,CM28=1),8)+IF(AND(CL$146=4,CM28=2),6)+IF(AND(CL$146=4,CM28=3),4)+IF(AND(CL$146=4,CM28=4),2)+IF(AND(CL$146=3,CM28=1),6)+IF(AND(CL$146=3,CM28=2),4)+IF(AND(CL$146=3,CM28=3),2)+IF(AND(CL$146=2,CM28=1),4)+IF(AND(CL$146=2,CM28=2),2)+IF(AND(CL$146=1,CM28=1),2)</f>
        <v>0</v>
      </c>
      <c r="CP28" s="2" t="s">
        <v>29</v>
      </c>
      <c r="CQ28" s="4">
        <f>+CK28+CN28+CO28+CW28</f>
        <v>0</v>
      </c>
      <c r="CR28" s="11">
        <f>CQ28+CB28</f>
        <v>2</v>
      </c>
      <c r="CS28" s="2"/>
      <c r="CT28" s="2"/>
      <c r="CU28" s="2" t="s">
        <v>29</v>
      </c>
      <c r="CV28" s="6"/>
      <c r="CW28" s="6"/>
      <c r="CX28" s="19">
        <f t="shared" si="24"/>
        <v>31.658999999999999</v>
      </c>
      <c r="CY28" s="2"/>
      <c r="CZ28" s="3"/>
      <c r="DA28" s="4">
        <f>IF(AND(DB$146&gt;4,CZ28=1),6)+IF(AND(DB$146&gt;4,CZ28=2),4)+IF(AND(DB$146&gt;4,CZ28=3),3)+IF(AND(DB$146&gt;4,CZ28=4),2)+IF(AND(DB$146&gt;4,CZ28=5),1)+IF(AND(DB$146&gt;4,CZ28&gt;5),1)+IF(AND(DB$146=4,CZ28=1),4)+IF(AND(DB$146=4,CZ28=2),3)+IF(AND(DB$146=4,CZ28=3),2)+IF(AND(DB$146=4,CZ28=4),1)+IF(AND(DB$146=3,CZ28=1),3)+IF(AND(DB$146=3,CZ28=2),2)+IF(AND(DB$146=3,CZ28=3),1)+IF(AND(DB$146=2,CZ28=1),2)+IF(AND(DB$146=2,CZ28=2),1)+IF(AND(DB$146=1,CZ28=1),1)</f>
        <v>0</v>
      </c>
      <c r="DB28" s="5"/>
      <c r="DC28" s="5"/>
      <c r="DD28" s="7">
        <f>IF(AND(DB$146&gt;4,DB28=1),12)+IF(AND(DB$146&gt;4,DB28=2),8)+IF(AND(DB$146&gt;4,DB28=3),6)+IF(AND(DB$146&gt;4,DB28=4),5)+IF(AND(DB$146&gt;4,DB28=5),4)+IF(AND(DB$146&gt;4,DB28=6),3)+IF(AND(DB$146&gt;4,DB28=7),2)+IF(AND(DB$146&gt;4,DB28&gt;7),1)+IF(AND(DB$146=4,DB28=1),8)+IF(AND(DB$146=4,DB28=2),6)+IF(AND(DB$146=4,DB28=3),4)+IF(AND(DB$146=4,DB28=4),2)+IF(AND(DB$146=3,DB28=1),6)+IF(AND(DB$146=3,DB28=2),4)+IF(AND(DB$146=3,DB28=3),2)+IF(AND(DB$146=2,DB28=1),4)+IF(AND(DB$146=2,DB28=2),2)+IF(AND(DB$146=1,DB28=1),2)</f>
        <v>0</v>
      </c>
      <c r="DE28" s="7">
        <f>IF(AND(DB$146&gt;4,DC28=1),12)+IF(AND(DB$146&gt;4,DC28=2),8)+IF(AND(DB$146&gt;4,DC28=3),6)+IF(AND(DB$146&gt;4,DC28=4),5)+IF(AND(DB$146&gt;4,DC28=5),4)+IF(AND(DB$146&gt;4,DC28=6),3)+IF(AND(DB$146&gt;4,DC28=7),2)+IF(AND(DB$146&gt;4,DC28&gt;7),1)+IF(AND(DB$146=4,DC28=1),8)+IF(AND(DB$146=4,DC28=2),6)+IF(AND(DB$146=4,DC28=3),4)+IF(AND(DB$146=4,DC28=4),2)+IF(AND(DB$146=3,DC28=1),6)+IF(AND(DB$146=3,DC28=2),4)+IF(AND(DB$146=3,DC28=3),2)+IF(AND(DB$146=2,DC28=1),4)+IF(AND(DB$146=2,DC28=2),2)+IF(AND(DB$146=1,DC28=1),2)</f>
        <v>0</v>
      </c>
      <c r="DF28" s="2" t="s">
        <v>29</v>
      </c>
      <c r="DG28" s="4">
        <f t="shared" si="25"/>
        <v>0</v>
      </c>
      <c r="DH28" s="11">
        <f t="shared" si="26"/>
        <v>2</v>
      </c>
      <c r="DI28" s="2"/>
      <c r="DJ28" s="2"/>
      <c r="DK28" s="2" t="s">
        <v>29</v>
      </c>
      <c r="DL28" s="2"/>
      <c r="DM28" s="6"/>
      <c r="DN28" s="19">
        <f t="shared" si="27"/>
        <v>31.658999999999999</v>
      </c>
    </row>
    <row r="29" spans="1:118">
      <c r="A29" s="13">
        <v>8</v>
      </c>
      <c r="B29" s="1" t="s">
        <v>217</v>
      </c>
      <c r="C29" s="2">
        <v>37730</v>
      </c>
      <c r="D29" s="1">
        <v>333</v>
      </c>
      <c r="E29" s="1" t="s">
        <v>218</v>
      </c>
      <c r="F29" s="57"/>
      <c r="G29" s="2"/>
      <c r="H29" s="3"/>
      <c r="I29" s="2"/>
      <c r="J29" s="5"/>
      <c r="K29" s="5"/>
      <c r="L29" s="2"/>
      <c r="M29" s="2"/>
      <c r="N29" s="2"/>
      <c r="O29" s="4"/>
      <c r="P29" s="11"/>
      <c r="Q29" s="2"/>
      <c r="R29" s="2"/>
      <c r="S29" s="2"/>
      <c r="T29" s="2"/>
      <c r="U29" s="6"/>
      <c r="V29" s="19"/>
      <c r="W29" s="2"/>
      <c r="X29" s="3"/>
      <c r="Y29" s="2"/>
      <c r="Z29" s="5"/>
      <c r="AA29" s="5"/>
      <c r="AB29" s="2"/>
      <c r="AC29" s="2"/>
      <c r="AD29" s="2"/>
      <c r="AE29" s="4"/>
      <c r="AF29" s="11"/>
      <c r="AG29" s="2"/>
      <c r="AH29" s="2"/>
      <c r="AI29" s="2"/>
      <c r="AJ29" s="8"/>
      <c r="AK29" s="6"/>
      <c r="AL29" s="19"/>
      <c r="AM29" s="2"/>
      <c r="AN29" s="3"/>
      <c r="AO29" s="2"/>
      <c r="AP29" s="5"/>
      <c r="AQ29" s="5"/>
      <c r="AR29" s="2"/>
      <c r="AS29" s="2"/>
      <c r="AT29" s="2"/>
      <c r="AU29" s="4"/>
      <c r="AV29" s="11"/>
      <c r="AW29" s="2"/>
      <c r="AX29" s="2"/>
      <c r="AY29" s="2"/>
      <c r="AZ29" s="2"/>
      <c r="BA29" s="6"/>
      <c r="BB29" s="19"/>
      <c r="BC29" s="2"/>
      <c r="BD29" s="3"/>
      <c r="BE29" s="2"/>
      <c r="BF29" s="5"/>
      <c r="BG29" s="5"/>
      <c r="BH29" s="2"/>
      <c r="BI29" s="2"/>
      <c r="BJ29" s="2"/>
      <c r="BK29" s="4"/>
      <c r="BL29" s="11"/>
      <c r="BM29" s="2"/>
      <c r="BN29" s="2"/>
      <c r="BO29" s="2"/>
      <c r="BP29" s="8"/>
      <c r="BQ29" s="6"/>
      <c r="BR29" s="19"/>
      <c r="BS29" s="2"/>
      <c r="BT29" s="3"/>
      <c r="BU29" s="2"/>
      <c r="BV29" s="5"/>
      <c r="BW29" s="5"/>
      <c r="BX29" s="2"/>
      <c r="BY29" s="2"/>
      <c r="BZ29" s="2"/>
      <c r="CA29" s="4"/>
      <c r="CB29" s="11"/>
      <c r="CC29" s="2"/>
      <c r="CD29" s="2"/>
      <c r="CE29" s="2"/>
      <c r="CF29" s="6"/>
      <c r="CG29" s="6"/>
      <c r="CH29" s="19"/>
      <c r="CI29" s="2"/>
      <c r="CJ29" s="3"/>
      <c r="CK29" s="2"/>
      <c r="CL29" s="5"/>
      <c r="CM29" s="5"/>
      <c r="CN29" s="2"/>
      <c r="CO29" s="2"/>
      <c r="CP29" s="2"/>
      <c r="CQ29" s="4"/>
      <c r="CR29" s="11"/>
      <c r="CS29" s="10"/>
      <c r="CT29" s="2"/>
      <c r="CU29" s="2"/>
      <c r="CV29" s="8"/>
      <c r="CW29" s="6"/>
      <c r="CX29" s="19">
        <v>99.998999999999995</v>
      </c>
      <c r="CY29" s="2"/>
      <c r="CZ29" s="3"/>
      <c r="DA29" s="4">
        <f>IF(AND(DB$146&gt;4,CZ29=1),6)+IF(AND(DB$146&gt;4,CZ29=2),4)+IF(AND(DB$146&gt;4,CZ29=3),3)+IF(AND(DB$146&gt;4,CZ29=4),2)+IF(AND(DB$146&gt;4,CZ29=5),1)+IF(AND(DB$146&gt;4,CZ29&gt;5),1)+IF(AND(DB$146=4,CZ29=1),4)+IF(AND(DB$146=4,CZ29=2),3)+IF(AND(DB$146=4,CZ29=3),2)+IF(AND(DB$146=4,CZ29=4),1)+IF(AND(DB$146=3,CZ29=1),3)+IF(AND(DB$146=3,CZ29=2),2)+IF(AND(DB$146=3,CZ29=3),1)+IF(AND(DB$146=2,CZ29=1),2)+IF(AND(DB$146=2,CZ29=2),1)+IF(AND(DB$146=1,CZ29=1),1)</f>
        <v>0</v>
      </c>
      <c r="DB29" s="5"/>
      <c r="DC29" s="5"/>
      <c r="DD29" s="7">
        <f>IF(AND(DB$146&gt;4,DB29=1),12)+IF(AND(DB$146&gt;4,DB29=2),8)+IF(AND(DB$146&gt;4,DB29=3),6)+IF(AND(DB$146&gt;4,DB29=4),5)+IF(AND(DB$146&gt;4,DB29=5),4)+IF(AND(DB$146&gt;4,DB29=6),3)+IF(AND(DB$146&gt;4,DB29=7),2)+IF(AND(DB$146&gt;4,DB29&gt;7),1)+IF(AND(DB$146=4,DB29=1),8)+IF(AND(DB$146=4,DB29=2),6)+IF(AND(DB$146=4,DB29=3),4)+IF(AND(DB$146=4,DB29=4),2)+IF(AND(DB$146=3,DB29=1),6)+IF(AND(DB$146=3,DB29=2),4)+IF(AND(DB$146=3,DB29=3),2)+IF(AND(DB$146=2,DB29=1),4)+IF(AND(DB$146=2,DB29=2),2)+IF(AND(DB$146=1,DB29=1),2)</f>
        <v>0</v>
      </c>
      <c r="DE29" s="7">
        <f>IF(AND(DB$146&gt;4,DC29=1),12)+IF(AND(DB$146&gt;4,DC29=2),8)+IF(AND(DB$146&gt;4,DC29=3),6)+IF(AND(DB$146&gt;4,DC29=4),5)+IF(AND(DB$146&gt;4,DC29=5),4)+IF(AND(DB$146&gt;4,DC29=6),3)+IF(AND(DB$146&gt;4,DC29=7),2)+IF(AND(DB$146&gt;4,DC29&gt;7),1)+IF(AND(DB$146=4,DC29=1),8)+IF(AND(DB$146=4,DC29=2),6)+IF(AND(DB$146=4,DC29=3),4)+IF(AND(DB$146=4,DC29=4),2)+IF(AND(DB$146=3,DC29=1),6)+IF(AND(DB$146=3,DC29=2),4)+IF(AND(DB$146=3,DC29=3),2)+IF(AND(DB$146=2,DC29=1),4)+IF(AND(DB$146=2,DC29=2),2)+IF(AND(DB$146=1,DC29=1),2)</f>
        <v>0</v>
      </c>
      <c r="DF29" s="2" t="s">
        <v>29</v>
      </c>
      <c r="DG29" s="4">
        <f t="shared" si="25"/>
        <v>0</v>
      </c>
      <c r="DH29" s="11">
        <f t="shared" si="26"/>
        <v>0</v>
      </c>
      <c r="DI29" s="10">
        <v>42.045999999999999</v>
      </c>
      <c r="DJ29" s="2">
        <v>40.881</v>
      </c>
      <c r="DK29" s="2" t="s">
        <v>29</v>
      </c>
      <c r="DL29" s="58" t="s">
        <v>50</v>
      </c>
      <c r="DM29" s="6"/>
      <c r="DN29" s="19">
        <f t="shared" si="27"/>
        <v>40.881</v>
      </c>
    </row>
    <row r="30" spans="1:118">
      <c r="A30" s="13">
        <v>6</v>
      </c>
      <c r="B30" s="1" t="s">
        <v>215</v>
      </c>
      <c r="C30" s="2">
        <v>36083</v>
      </c>
      <c r="D30" s="1">
        <v>96</v>
      </c>
      <c r="E30" s="1" t="s">
        <v>216</v>
      </c>
      <c r="F30" s="57"/>
      <c r="G30" s="2"/>
      <c r="H30" s="3"/>
      <c r="I30" s="2"/>
      <c r="J30" s="5"/>
      <c r="K30" s="5"/>
      <c r="L30" s="2"/>
      <c r="M30" s="2"/>
      <c r="N30" s="2"/>
      <c r="O30" s="4"/>
      <c r="P30" s="11"/>
      <c r="Q30" s="2"/>
      <c r="R30" s="2"/>
      <c r="S30" s="2"/>
      <c r="T30" s="2"/>
      <c r="U30" s="6"/>
      <c r="V30" s="19"/>
      <c r="W30" s="2"/>
      <c r="X30" s="3"/>
      <c r="Y30" s="2"/>
      <c r="Z30" s="5"/>
      <c r="AA30" s="5"/>
      <c r="AB30" s="2"/>
      <c r="AC30" s="2"/>
      <c r="AD30" s="2"/>
      <c r="AE30" s="4"/>
      <c r="AF30" s="11"/>
      <c r="AG30" s="2"/>
      <c r="AH30" s="2"/>
      <c r="AI30" s="2"/>
      <c r="AJ30" s="8"/>
      <c r="AK30" s="6"/>
      <c r="AL30" s="19"/>
      <c r="AM30" s="2"/>
      <c r="AN30" s="3"/>
      <c r="AO30" s="2"/>
      <c r="AP30" s="5"/>
      <c r="AQ30" s="5"/>
      <c r="AR30" s="2"/>
      <c r="AS30" s="2"/>
      <c r="AT30" s="2"/>
      <c r="AU30" s="4"/>
      <c r="AV30" s="11"/>
      <c r="AW30" s="2"/>
      <c r="AX30" s="2"/>
      <c r="AY30" s="2"/>
      <c r="AZ30" s="2"/>
      <c r="BA30" s="6"/>
      <c r="BB30" s="19"/>
      <c r="BC30" s="2"/>
      <c r="BD30" s="3"/>
      <c r="BE30" s="2"/>
      <c r="BF30" s="5"/>
      <c r="BG30" s="5"/>
      <c r="BH30" s="2"/>
      <c r="BI30" s="2"/>
      <c r="BJ30" s="2"/>
      <c r="BK30" s="4"/>
      <c r="BL30" s="11"/>
      <c r="BM30" s="2"/>
      <c r="BN30" s="2"/>
      <c r="BO30" s="2"/>
      <c r="BP30" s="8"/>
      <c r="BQ30" s="6"/>
      <c r="BR30" s="19"/>
      <c r="BS30" s="2"/>
      <c r="BT30" s="3"/>
      <c r="BU30" s="2"/>
      <c r="BV30" s="5"/>
      <c r="BW30" s="5"/>
      <c r="BX30" s="2"/>
      <c r="BY30" s="2"/>
      <c r="BZ30" s="2"/>
      <c r="CA30" s="4"/>
      <c r="CB30" s="11"/>
      <c r="CC30" s="2"/>
      <c r="CD30" s="2"/>
      <c r="CE30" s="2"/>
      <c r="CF30" s="6"/>
      <c r="CG30" s="6"/>
      <c r="CH30" s="19"/>
      <c r="CI30" s="2"/>
      <c r="CJ30" s="3"/>
      <c r="CK30" s="2"/>
      <c r="CL30" s="5"/>
      <c r="CM30" s="5"/>
      <c r="CN30" s="2"/>
      <c r="CO30" s="2"/>
      <c r="CP30" s="2"/>
      <c r="CQ30" s="4"/>
      <c r="CR30" s="11"/>
      <c r="CS30" s="10"/>
      <c r="CT30" s="2"/>
      <c r="CU30" s="2"/>
      <c r="CV30" s="8"/>
      <c r="CW30" s="6"/>
      <c r="CX30" s="19">
        <v>99.998999999999995</v>
      </c>
      <c r="CY30" s="2"/>
      <c r="CZ30" s="3"/>
      <c r="DA30" s="2"/>
      <c r="DB30" s="5"/>
      <c r="DC30" s="5"/>
      <c r="DD30" s="2"/>
      <c r="DE30" s="2"/>
      <c r="DF30" s="2"/>
      <c r="DG30" s="4"/>
      <c r="DH30" s="11"/>
      <c r="DI30" s="10">
        <v>29.803000000000001</v>
      </c>
      <c r="DJ30" s="2">
        <v>29.716000000000001</v>
      </c>
      <c r="DK30" s="2"/>
      <c r="DL30" s="8" t="s">
        <v>190</v>
      </c>
      <c r="DM30" s="6"/>
      <c r="DN30" s="19">
        <f t="shared" si="27"/>
        <v>29.716000000000001</v>
      </c>
    </row>
    <row r="31" spans="1:118">
      <c r="A31" s="13"/>
      <c r="B31" s="1" t="s">
        <v>224</v>
      </c>
      <c r="C31" s="2">
        <v>45860</v>
      </c>
      <c r="D31" s="1">
        <v>73</v>
      </c>
      <c r="E31" s="1" t="s">
        <v>148</v>
      </c>
      <c r="F31" s="57"/>
      <c r="G31" s="2"/>
      <c r="H31" s="3"/>
      <c r="I31" s="2"/>
      <c r="J31" s="5"/>
      <c r="K31" s="5"/>
      <c r="L31" s="2"/>
      <c r="M31" s="2"/>
      <c r="N31" s="2"/>
      <c r="O31" s="4"/>
      <c r="P31" s="11"/>
      <c r="Q31" s="2"/>
      <c r="R31" s="2"/>
      <c r="S31" s="2"/>
      <c r="T31" s="2"/>
      <c r="U31" s="6"/>
      <c r="V31" s="19"/>
      <c r="W31" s="2"/>
      <c r="X31" s="3"/>
      <c r="Y31" s="2"/>
      <c r="Z31" s="5"/>
      <c r="AA31" s="5"/>
      <c r="AB31" s="2"/>
      <c r="AC31" s="2"/>
      <c r="AD31" s="2"/>
      <c r="AE31" s="4"/>
      <c r="AF31" s="11"/>
      <c r="AG31" s="2"/>
      <c r="AH31" s="2"/>
      <c r="AI31" s="2"/>
      <c r="AJ31" s="8"/>
      <c r="AK31" s="6"/>
      <c r="AL31" s="19"/>
      <c r="AM31" s="2"/>
      <c r="AN31" s="3"/>
      <c r="AO31" s="2"/>
      <c r="AP31" s="5"/>
      <c r="AQ31" s="5"/>
      <c r="AR31" s="2"/>
      <c r="AS31" s="2"/>
      <c r="AT31" s="2"/>
      <c r="AU31" s="4"/>
      <c r="AV31" s="11"/>
      <c r="AW31" s="2"/>
      <c r="AX31" s="2"/>
      <c r="AY31" s="2"/>
      <c r="AZ31" s="2"/>
      <c r="BA31" s="6"/>
      <c r="BB31" s="19"/>
      <c r="BC31" s="2"/>
      <c r="BD31" s="3"/>
      <c r="BE31" s="2"/>
      <c r="BF31" s="5"/>
      <c r="BG31" s="5"/>
      <c r="BH31" s="2"/>
      <c r="BI31" s="2"/>
      <c r="BJ31" s="2"/>
      <c r="BK31" s="4"/>
      <c r="BL31" s="11"/>
      <c r="BM31" s="2"/>
      <c r="BN31" s="2"/>
      <c r="BO31" s="2"/>
      <c r="BP31" s="8"/>
      <c r="BQ31" s="6"/>
      <c r="BR31" s="19"/>
      <c r="BS31" s="2"/>
      <c r="BT31" s="3"/>
      <c r="BU31" s="2"/>
      <c r="BV31" s="5"/>
      <c r="BW31" s="5"/>
      <c r="BX31" s="2"/>
      <c r="BY31" s="2"/>
      <c r="BZ31" s="2"/>
      <c r="CA31" s="4"/>
      <c r="CB31" s="11"/>
      <c r="CC31" s="2"/>
      <c r="CD31" s="2"/>
      <c r="CE31" s="2"/>
      <c r="CF31" s="6"/>
      <c r="CG31" s="6"/>
      <c r="CH31" s="19"/>
      <c r="CI31" s="2"/>
      <c r="CJ31" s="3"/>
      <c r="CK31" s="2"/>
      <c r="CL31" s="5"/>
      <c r="CM31" s="5"/>
      <c r="CN31" s="2"/>
      <c r="CO31" s="2"/>
      <c r="CP31" s="2"/>
      <c r="CQ31" s="4"/>
      <c r="CR31" s="11"/>
      <c r="CS31" s="10"/>
      <c r="CT31" s="2"/>
      <c r="CU31" s="2"/>
      <c r="CV31" s="8"/>
      <c r="CW31" s="6"/>
      <c r="CX31" s="19">
        <v>99.998999999999995</v>
      </c>
      <c r="CY31" s="2"/>
      <c r="CZ31" s="3"/>
      <c r="DA31" s="2"/>
      <c r="DB31" s="5"/>
      <c r="DC31" s="5"/>
      <c r="DD31" s="2"/>
      <c r="DE31" s="2"/>
      <c r="DF31" s="2"/>
      <c r="DG31" s="4"/>
      <c r="DH31" s="11"/>
      <c r="DI31" s="10">
        <v>30.457999999999998</v>
      </c>
      <c r="DJ31" s="2">
        <v>30.853999999999999</v>
      </c>
      <c r="DK31" s="2"/>
      <c r="DL31" s="8" t="s">
        <v>190</v>
      </c>
      <c r="DM31" s="6"/>
      <c r="DN31" s="19">
        <f t="shared" si="27"/>
        <v>30.457999999999998</v>
      </c>
    </row>
    <row r="32" spans="1:118">
      <c r="A32" s="13"/>
      <c r="B32" s="1" t="s">
        <v>225</v>
      </c>
      <c r="C32" s="2">
        <v>202500</v>
      </c>
      <c r="D32" s="1">
        <v>119</v>
      </c>
      <c r="E32" s="1" t="s">
        <v>39</v>
      </c>
      <c r="F32" s="57"/>
      <c r="G32" s="2"/>
      <c r="H32" s="3"/>
      <c r="I32" s="2"/>
      <c r="J32" s="5"/>
      <c r="K32" s="5"/>
      <c r="L32" s="2"/>
      <c r="M32" s="2"/>
      <c r="N32" s="2"/>
      <c r="O32" s="4"/>
      <c r="P32" s="11"/>
      <c r="Q32" s="2"/>
      <c r="R32" s="2"/>
      <c r="S32" s="2"/>
      <c r="T32" s="2"/>
      <c r="U32" s="6"/>
      <c r="V32" s="19"/>
      <c r="W32" s="2"/>
      <c r="X32" s="3"/>
      <c r="Y32" s="2"/>
      <c r="Z32" s="5"/>
      <c r="AA32" s="5"/>
      <c r="AB32" s="2"/>
      <c r="AC32" s="2"/>
      <c r="AD32" s="2"/>
      <c r="AE32" s="4"/>
      <c r="AF32" s="11"/>
      <c r="AG32" s="2"/>
      <c r="AH32" s="2"/>
      <c r="AI32" s="2"/>
      <c r="AJ32" s="8"/>
      <c r="AK32" s="6"/>
      <c r="AL32" s="19"/>
      <c r="AM32" s="2"/>
      <c r="AN32" s="3"/>
      <c r="AO32" s="2"/>
      <c r="AP32" s="5"/>
      <c r="AQ32" s="5"/>
      <c r="AR32" s="2"/>
      <c r="AS32" s="2"/>
      <c r="AT32" s="2"/>
      <c r="AU32" s="4"/>
      <c r="AV32" s="11"/>
      <c r="AW32" s="2"/>
      <c r="AX32" s="2"/>
      <c r="AY32" s="2"/>
      <c r="AZ32" s="2"/>
      <c r="BA32" s="6"/>
      <c r="BB32" s="19"/>
      <c r="BC32" s="2"/>
      <c r="BD32" s="3"/>
      <c r="BE32" s="2"/>
      <c r="BF32" s="5"/>
      <c r="BG32" s="5"/>
      <c r="BH32" s="2"/>
      <c r="BI32" s="2"/>
      <c r="BJ32" s="2"/>
      <c r="BK32" s="4"/>
      <c r="BL32" s="11"/>
      <c r="BM32" s="2"/>
      <c r="BN32" s="2"/>
      <c r="BO32" s="2"/>
      <c r="BP32" s="8"/>
      <c r="BQ32" s="6"/>
      <c r="BR32" s="19"/>
      <c r="BS32" s="2"/>
      <c r="BT32" s="3"/>
      <c r="BU32" s="2"/>
      <c r="BV32" s="5"/>
      <c r="BW32" s="5"/>
      <c r="BX32" s="2"/>
      <c r="BY32" s="2"/>
      <c r="BZ32" s="2"/>
      <c r="CA32" s="4"/>
      <c r="CB32" s="11"/>
      <c r="CC32" s="2"/>
      <c r="CD32" s="2"/>
      <c r="CE32" s="2"/>
      <c r="CF32" s="6"/>
      <c r="CG32" s="6"/>
      <c r="CH32" s="19"/>
      <c r="CI32" s="2"/>
      <c r="CJ32" s="3"/>
      <c r="CK32" s="2"/>
      <c r="CL32" s="5"/>
      <c r="CM32" s="5"/>
      <c r="CN32" s="2"/>
      <c r="CO32" s="2"/>
      <c r="CP32" s="2"/>
      <c r="CQ32" s="4"/>
      <c r="CR32" s="11"/>
      <c r="CS32" s="10"/>
      <c r="CT32" s="2"/>
      <c r="CU32" s="2"/>
      <c r="CV32" s="8"/>
      <c r="CW32" s="6"/>
      <c r="CX32" s="19">
        <v>99.998999999999995</v>
      </c>
      <c r="CY32" s="2"/>
      <c r="CZ32" s="3"/>
      <c r="DA32" s="2"/>
      <c r="DB32" s="5"/>
      <c r="DC32" s="5"/>
      <c r="DD32" s="2"/>
      <c r="DE32" s="2"/>
      <c r="DF32" s="2"/>
      <c r="DG32" s="4"/>
      <c r="DH32" s="11"/>
      <c r="DI32" s="10">
        <v>33.463999999999999</v>
      </c>
      <c r="DJ32" s="2">
        <v>35.856999999999999</v>
      </c>
      <c r="DK32" s="2"/>
      <c r="DL32" s="8" t="s">
        <v>229</v>
      </c>
      <c r="DM32" s="6"/>
      <c r="DN32" s="19">
        <f t="shared" si="27"/>
        <v>33.463999999999999</v>
      </c>
    </row>
    <row r="33" spans="1:118">
      <c r="A33" s="13"/>
      <c r="B33" s="1" t="s">
        <v>226</v>
      </c>
      <c r="C33" s="2">
        <v>202500</v>
      </c>
      <c r="D33" s="1">
        <v>217</v>
      </c>
      <c r="E33" s="1" t="s">
        <v>28</v>
      </c>
      <c r="F33" s="57"/>
      <c r="G33" s="2"/>
      <c r="H33" s="3"/>
      <c r="I33" s="2"/>
      <c r="J33" s="5"/>
      <c r="K33" s="5"/>
      <c r="L33" s="2"/>
      <c r="M33" s="2"/>
      <c r="N33" s="2"/>
      <c r="O33" s="4"/>
      <c r="P33" s="11"/>
      <c r="Q33" s="2"/>
      <c r="R33" s="2"/>
      <c r="S33" s="2"/>
      <c r="T33" s="2"/>
      <c r="U33" s="6"/>
      <c r="V33" s="19"/>
      <c r="W33" s="2"/>
      <c r="X33" s="3"/>
      <c r="Y33" s="2"/>
      <c r="Z33" s="5"/>
      <c r="AA33" s="5"/>
      <c r="AB33" s="2"/>
      <c r="AC33" s="2"/>
      <c r="AD33" s="2"/>
      <c r="AE33" s="4"/>
      <c r="AF33" s="11"/>
      <c r="AG33" s="2"/>
      <c r="AH33" s="2"/>
      <c r="AI33" s="2"/>
      <c r="AJ33" s="8"/>
      <c r="AK33" s="6"/>
      <c r="AL33" s="19"/>
      <c r="AM33" s="2"/>
      <c r="AN33" s="3"/>
      <c r="AO33" s="2"/>
      <c r="AP33" s="5"/>
      <c r="AQ33" s="5"/>
      <c r="AR33" s="2"/>
      <c r="AS33" s="2"/>
      <c r="AT33" s="2"/>
      <c r="AU33" s="4"/>
      <c r="AV33" s="11"/>
      <c r="AW33" s="2"/>
      <c r="AX33" s="2"/>
      <c r="AY33" s="2"/>
      <c r="AZ33" s="2"/>
      <c r="BA33" s="6"/>
      <c r="BB33" s="19"/>
      <c r="BC33" s="2"/>
      <c r="BD33" s="3"/>
      <c r="BE33" s="2"/>
      <c r="BF33" s="5"/>
      <c r="BG33" s="5"/>
      <c r="BH33" s="2"/>
      <c r="BI33" s="2"/>
      <c r="BJ33" s="2"/>
      <c r="BK33" s="4"/>
      <c r="BL33" s="11"/>
      <c r="BM33" s="2"/>
      <c r="BN33" s="2"/>
      <c r="BO33" s="2"/>
      <c r="BP33" s="8"/>
      <c r="BQ33" s="6"/>
      <c r="BR33" s="19"/>
      <c r="BS33" s="2"/>
      <c r="BT33" s="3"/>
      <c r="BU33" s="2"/>
      <c r="BV33" s="5"/>
      <c r="BW33" s="5"/>
      <c r="BX33" s="2"/>
      <c r="BY33" s="2"/>
      <c r="BZ33" s="2"/>
      <c r="CA33" s="4"/>
      <c r="CB33" s="11"/>
      <c r="CC33" s="2"/>
      <c r="CD33" s="2"/>
      <c r="CE33" s="2"/>
      <c r="CF33" s="6"/>
      <c r="CG33" s="6"/>
      <c r="CH33" s="19"/>
      <c r="CI33" s="2"/>
      <c r="CJ33" s="3"/>
      <c r="CK33" s="2"/>
      <c r="CL33" s="5"/>
      <c r="CM33" s="5"/>
      <c r="CN33" s="2"/>
      <c r="CO33" s="2"/>
      <c r="CP33" s="2"/>
      <c r="CQ33" s="4"/>
      <c r="CR33" s="11"/>
      <c r="CS33" s="10"/>
      <c r="CT33" s="2"/>
      <c r="CU33" s="2"/>
      <c r="CV33" s="8"/>
      <c r="CW33" s="6"/>
      <c r="CX33" s="19">
        <v>99.998999999999995</v>
      </c>
      <c r="CY33" s="2"/>
      <c r="CZ33" s="3"/>
      <c r="DA33" s="2"/>
      <c r="DB33" s="5"/>
      <c r="DC33" s="5"/>
      <c r="DD33" s="2"/>
      <c r="DE33" s="2"/>
      <c r="DF33" s="2"/>
      <c r="DG33" s="4"/>
      <c r="DH33" s="11"/>
      <c r="DI33" s="10">
        <v>34.548000000000002</v>
      </c>
      <c r="DJ33" s="2">
        <v>36.978999999999999</v>
      </c>
      <c r="DK33" s="2"/>
      <c r="DL33" s="8" t="s">
        <v>70</v>
      </c>
      <c r="DM33" s="6"/>
      <c r="DN33" s="19">
        <f t="shared" si="27"/>
        <v>34.548000000000002</v>
      </c>
    </row>
    <row r="34" spans="1:118">
      <c r="A34" s="13"/>
      <c r="B34" s="1" t="s">
        <v>154</v>
      </c>
      <c r="C34" s="2">
        <v>43878</v>
      </c>
      <c r="D34" s="1">
        <v>330</v>
      </c>
      <c r="E34" s="1" t="s">
        <v>41</v>
      </c>
      <c r="F34" s="57"/>
      <c r="G34" s="2"/>
      <c r="H34" s="3"/>
      <c r="I34" s="2"/>
      <c r="J34" s="5"/>
      <c r="K34" s="5"/>
      <c r="L34" s="2"/>
      <c r="M34" s="2"/>
      <c r="N34" s="2"/>
      <c r="O34" s="4"/>
      <c r="P34" s="11"/>
      <c r="Q34" s="2"/>
      <c r="R34" s="2"/>
      <c r="S34" s="2"/>
      <c r="T34" s="2"/>
      <c r="U34" s="6"/>
      <c r="V34" s="19"/>
      <c r="W34" s="2"/>
      <c r="X34" s="3"/>
      <c r="Y34" s="2"/>
      <c r="Z34" s="5"/>
      <c r="AA34" s="5"/>
      <c r="AB34" s="2"/>
      <c r="AC34" s="2"/>
      <c r="AD34" s="2"/>
      <c r="AE34" s="4"/>
      <c r="AF34" s="11"/>
      <c r="AG34" s="2"/>
      <c r="AH34" s="2"/>
      <c r="AI34" s="2"/>
      <c r="AJ34" s="8"/>
      <c r="AK34" s="6"/>
      <c r="AL34" s="19"/>
      <c r="AM34" s="2"/>
      <c r="AN34" s="3"/>
      <c r="AO34" s="2"/>
      <c r="AP34" s="5"/>
      <c r="AQ34" s="5"/>
      <c r="AR34" s="2"/>
      <c r="AS34" s="2"/>
      <c r="AT34" s="2"/>
      <c r="AU34" s="4"/>
      <c r="AV34" s="11"/>
      <c r="AW34" s="2"/>
      <c r="AX34" s="2"/>
      <c r="AY34" s="2"/>
      <c r="AZ34" s="2"/>
      <c r="BA34" s="6"/>
      <c r="BB34" s="19"/>
      <c r="BC34" s="2"/>
      <c r="BD34" s="3"/>
      <c r="BE34" s="2"/>
      <c r="BF34" s="5"/>
      <c r="BG34" s="5"/>
      <c r="BH34" s="2"/>
      <c r="BI34" s="2"/>
      <c r="BJ34" s="2"/>
      <c r="BK34" s="4"/>
      <c r="BL34" s="11"/>
      <c r="BM34" s="2"/>
      <c r="BN34" s="2"/>
      <c r="BO34" s="2"/>
      <c r="BP34" s="8"/>
      <c r="BQ34" s="6"/>
      <c r="BR34" s="19"/>
      <c r="BS34" s="2"/>
      <c r="BT34" s="3"/>
      <c r="BU34" s="2"/>
      <c r="BV34" s="5"/>
      <c r="BW34" s="5"/>
      <c r="BX34" s="2"/>
      <c r="BY34" s="2"/>
      <c r="BZ34" s="2"/>
      <c r="CA34" s="4"/>
      <c r="CB34" s="11"/>
      <c r="CC34" s="2"/>
      <c r="CD34" s="2"/>
      <c r="CE34" s="2"/>
      <c r="CF34" s="6"/>
      <c r="CG34" s="6"/>
      <c r="CH34" s="19"/>
      <c r="CI34" s="2"/>
      <c r="CJ34" s="3"/>
      <c r="CK34" s="2"/>
      <c r="CL34" s="5"/>
      <c r="CM34" s="5"/>
      <c r="CN34" s="2"/>
      <c r="CO34" s="2"/>
      <c r="CP34" s="2"/>
      <c r="CQ34" s="4"/>
      <c r="CR34" s="11"/>
      <c r="CS34" s="10"/>
      <c r="CT34" s="2"/>
      <c r="CU34" s="2"/>
      <c r="CV34" s="8"/>
      <c r="CW34" s="6"/>
      <c r="CX34" s="19">
        <v>99.998999999999995</v>
      </c>
      <c r="CY34" s="2"/>
      <c r="CZ34" s="3"/>
      <c r="DA34" s="2"/>
      <c r="DB34" s="5"/>
      <c r="DC34" s="5"/>
      <c r="DD34" s="2"/>
      <c r="DE34" s="2"/>
      <c r="DF34" s="2"/>
      <c r="DG34" s="4"/>
      <c r="DH34" s="11"/>
      <c r="DI34" s="10">
        <v>33.465000000000003</v>
      </c>
      <c r="DJ34" s="2">
        <v>36.406999999999996</v>
      </c>
      <c r="DK34" s="2"/>
      <c r="DL34" s="8" t="s">
        <v>228</v>
      </c>
      <c r="DM34" s="6"/>
      <c r="DN34" s="19">
        <f t="shared" si="27"/>
        <v>33.465000000000003</v>
      </c>
    </row>
    <row r="35" spans="1:118">
      <c r="A35" s="13"/>
      <c r="B35" s="1" t="s">
        <v>227</v>
      </c>
      <c r="C35" s="2">
        <v>45928</v>
      </c>
      <c r="D35" s="1">
        <v>180</v>
      </c>
      <c r="E35" s="1" t="s">
        <v>28</v>
      </c>
      <c r="F35" s="57"/>
      <c r="G35" s="2"/>
      <c r="H35" s="3"/>
      <c r="I35" s="2"/>
      <c r="J35" s="5"/>
      <c r="K35" s="5"/>
      <c r="L35" s="2"/>
      <c r="M35" s="2"/>
      <c r="N35" s="2"/>
      <c r="O35" s="4"/>
      <c r="P35" s="11"/>
      <c r="Q35" s="2"/>
      <c r="R35" s="2"/>
      <c r="S35" s="2"/>
      <c r="T35" s="2"/>
      <c r="U35" s="6"/>
      <c r="V35" s="19"/>
      <c r="W35" s="2"/>
      <c r="X35" s="3"/>
      <c r="Y35" s="2"/>
      <c r="Z35" s="5"/>
      <c r="AA35" s="5"/>
      <c r="AB35" s="2"/>
      <c r="AC35" s="2"/>
      <c r="AD35" s="2"/>
      <c r="AE35" s="4"/>
      <c r="AF35" s="11"/>
      <c r="AG35" s="2"/>
      <c r="AH35" s="2"/>
      <c r="AI35" s="2"/>
      <c r="AJ35" s="8"/>
      <c r="AK35" s="6"/>
      <c r="AL35" s="19"/>
      <c r="AM35" s="2"/>
      <c r="AN35" s="3"/>
      <c r="AO35" s="2"/>
      <c r="AP35" s="5"/>
      <c r="AQ35" s="5"/>
      <c r="AR35" s="2"/>
      <c r="AS35" s="2"/>
      <c r="AT35" s="2"/>
      <c r="AU35" s="4"/>
      <c r="AV35" s="11"/>
      <c r="AW35" s="2"/>
      <c r="AX35" s="2"/>
      <c r="AY35" s="2"/>
      <c r="AZ35" s="2"/>
      <c r="BA35" s="6"/>
      <c r="BB35" s="19"/>
      <c r="BC35" s="2"/>
      <c r="BD35" s="3"/>
      <c r="BE35" s="2"/>
      <c r="BF35" s="5"/>
      <c r="BG35" s="5"/>
      <c r="BH35" s="2"/>
      <c r="BI35" s="2"/>
      <c r="BJ35" s="2"/>
      <c r="BK35" s="4"/>
      <c r="BL35" s="11"/>
      <c r="BM35" s="2"/>
      <c r="BN35" s="2"/>
      <c r="BO35" s="2"/>
      <c r="BP35" s="8"/>
      <c r="BQ35" s="6"/>
      <c r="BR35" s="19"/>
      <c r="BS35" s="2"/>
      <c r="BT35" s="3"/>
      <c r="BU35" s="2"/>
      <c r="BV35" s="5"/>
      <c r="BW35" s="5"/>
      <c r="BX35" s="2"/>
      <c r="BY35" s="2"/>
      <c r="BZ35" s="2"/>
      <c r="CA35" s="4"/>
      <c r="CB35" s="11"/>
      <c r="CC35" s="2"/>
      <c r="CD35" s="2"/>
      <c r="CE35" s="2"/>
      <c r="CF35" s="6"/>
      <c r="CG35" s="6"/>
      <c r="CH35" s="19"/>
      <c r="CI35" s="2"/>
      <c r="CJ35" s="3"/>
      <c r="CK35" s="2"/>
      <c r="CL35" s="5"/>
      <c r="CM35" s="5"/>
      <c r="CN35" s="2"/>
      <c r="CO35" s="2"/>
      <c r="CP35" s="2"/>
      <c r="CQ35" s="4"/>
      <c r="CR35" s="11"/>
      <c r="CS35" s="10"/>
      <c r="CT35" s="2"/>
      <c r="CU35" s="2"/>
      <c r="CV35" s="8"/>
      <c r="CW35" s="6"/>
      <c r="CX35" s="19">
        <v>99.998999999999995</v>
      </c>
      <c r="CY35" s="2"/>
      <c r="CZ35" s="3"/>
      <c r="DA35" s="2"/>
      <c r="DB35" s="5"/>
      <c r="DC35" s="5"/>
      <c r="DD35" s="2"/>
      <c r="DE35" s="2"/>
      <c r="DF35" s="2"/>
      <c r="DG35" s="4"/>
      <c r="DH35" s="11"/>
      <c r="DI35" s="10">
        <v>34.121000000000002</v>
      </c>
      <c r="DJ35" s="2">
        <v>36.786999999999999</v>
      </c>
      <c r="DK35" s="2"/>
      <c r="DL35" s="8" t="s">
        <v>229</v>
      </c>
      <c r="DM35" s="6"/>
      <c r="DN35" s="19">
        <f t="shared" si="27"/>
        <v>34.121000000000002</v>
      </c>
    </row>
    <row r="36" spans="1:118">
      <c r="A36" s="13">
        <v>7</v>
      </c>
      <c r="B36" s="1" t="s">
        <v>59</v>
      </c>
      <c r="C36" s="2">
        <v>3572</v>
      </c>
      <c r="D36" s="1">
        <v>69</v>
      </c>
      <c r="E36" s="1" t="s">
        <v>25</v>
      </c>
      <c r="F36" s="57"/>
      <c r="G36" s="2"/>
      <c r="H36" s="3"/>
      <c r="I36" s="2"/>
      <c r="J36" s="5"/>
      <c r="K36" s="5"/>
      <c r="L36" s="2"/>
      <c r="M36" s="2"/>
      <c r="N36" s="2"/>
      <c r="O36" s="4"/>
      <c r="P36" s="11"/>
      <c r="Q36" s="2"/>
      <c r="R36" s="2"/>
      <c r="S36" s="2"/>
      <c r="T36" s="2"/>
      <c r="U36" s="6"/>
      <c r="V36" s="19"/>
      <c r="W36" s="2"/>
      <c r="X36" s="3"/>
      <c r="Y36" s="2"/>
      <c r="Z36" s="5"/>
      <c r="AA36" s="5"/>
      <c r="AB36" s="2"/>
      <c r="AC36" s="2"/>
      <c r="AD36" s="2"/>
      <c r="AE36" s="4"/>
      <c r="AF36" s="11"/>
      <c r="AG36" s="2"/>
      <c r="AH36" s="2"/>
      <c r="AI36" s="2"/>
      <c r="AJ36" s="8"/>
      <c r="AK36" s="6"/>
      <c r="AL36" s="19"/>
      <c r="AM36" s="2"/>
      <c r="AN36" s="3"/>
      <c r="AO36" s="2"/>
      <c r="AP36" s="5"/>
      <c r="AQ36" s="5"/>
      <c r="AR36" s="2"/>
      <c r="AS36" s="2"/>
      <c r="AT36" s="2"/>
      <c r="AU36" s="4"/>
      <c r="AV36" s="11"/>
      <c r="AW36" s="2"/>
      <c r="AX36" s="2"/>
      <c r="AY36" s="2"/>
      <c r="AZ36" s="2"/>
      <c r="BA36" s="6"/>
      <c r="BB36" s="19"/>
      <c r="BC36" s="2"/>
      <c r="BD36" s="3"/>
      <c r="BE36" s="2"/>
      <c r="BF36" s="5"/>
      <c r="BG36" s="5"/>
      <c r="BH36" s="2"/>
      <c r="BI36" s="2"/>
      <c r="BJ36" s="2"/>
      <c r="BK36" s="4"/>
      <c r="BL36" s="11"/>
      <c r="BM36" s="2"/>
      <c r="BN36" s="2"/>
      <c r="BO36" s="2"/>
      <c r="BP36" s="8"/>
      <c r="BQ36" s="6"/>
      <c r="BR36" s="19"/>
      <c r="BS36" s="2"/>
      <c r="BT36" s="3"/>
      <c r="BU36" s="2"/>
      <c r="BV36" s="5"/>
      <c r="BW36" s="5"/>
      <c r="BX36" s="2"/>
      <c r="BY36" s="2"/>
      <c r="BZ36" s="2"/>
      <c r="CA36" s="4"/>
      <c r="CB36" s="11"/>
      <c r="CC36" s="2"/>
      <c r="CD36" s="2"/>
      <c r="CE36" s="2"/>
      <c r="CF36" s="6"/>
      <c r="CG36" s="6"/>
      <c r="CH36" s="19"/>
      <c r="CI36" s="2"/>
      <c r="CJ36" s="3"/>
      <c r="CK36" s="2"/>
      <c r="CL36" s="5"/>
      <c r="CM36" s="5"/>
      <c r="CN36" s="2"/>
      <c r="CO36" s="2"/>
      <c r="CP36" s="2"/>
      <c r="CQ36" s="4"/>
      <c r="CR36" s="11"/>
      <c r="CS36" s="10"/>
      <c r="CT36" s="2"/>
      <c r="CU36" s="2"/>
      <c r="CV36" s="8"/>
      <c r="CW36" s="6"/>
      <c r="CX36" s="19">
        <v>99.998999999999995</v>
      </c>
      <c r="CY36" s="2"/>
      <c r="CZ36" s="3"/>
      <c r="DA36" s="2"/>
      <c r="DB36" s="5"/>
      <c r="DC36" s="5"/>
      <c r="DD36" s="2"/>
      <c r="DE36" s="2"/>
      <c r="DF36" s="2"/>
      <c r="DG36" s="4"/>
      <c r="DH36" s="11"/>
      <c r="DI36" s="10">
        <v>32.293999999999997</v>
      </c>
      <c r="DJ36" s="2">
        <v>30.041</v>
      </c>
      <c r="DK36" s="2"/>
      <c r="DL36" s="8" t="s">
        <v>211</v>
      </c>
      <c r="DM36" s="6"/>
      <c r="DN36" s="19">
        <f t="shared" si="27"/>
        <v>30.041</v>
      </c>
    </row>
    <row r="37" spans="1:118">
      <c r="A37" s="13">
        <v>5</v>
      </c>
      <c r="B37" s="1" t="s">
        <v>131</v>
      </c>
      <c r="C37" s="2">
        <v>9207</v>
      </c>
      <c r="D37" s="1">
        <v>180</v>
      </c>
      <c r="E37" s="1" t="s">
        <v>28</v>
      </c>
      <c r="F37" s="57">
        <v>37.750999999999998</v>
      </c>
      <c r="G37" s="2"/>
      <c r="H37" s="3"/>
      <c r="I37" s="2"/>
      <c r="J37" s="5"/>
      <c r="K37" s="5"/>
      <c r="L37" s="2"/>
      <c r="M37" s="2"/>
      <c r="N37" s="2"/>
      <c r="O37" s="4"/>
      <c r="P37" s="11"/>
      <c r="Q37" s="2"/>
      <c r="R37" s="2"/>
      <c r="S37" s="2"/>
      <c r="T37" s="2" t="s">
        <v>47</v>
      </c>
      <c r="U37" s="6"/>
      <c r="V37" s="19">
        <f>MIN(F37,G37,Q37,R37)</f>
        <v>37.750999999999998</v>
      </c>
      <c r="W37" s="2"/>
      <c r="X37" s="3"/>
      <c r="Y37" s="2"/>
      <c r="Z37" s="5"/>
      <c r="AA37" s="5"/>
      <c r="AB37" s="2"/>
      <c r="AC37" s="2"/>
      <c r="AD37" s="2"/>
      <c r="AE37" s="4"/>
      <c r="AF37" s="11"/>
      <c r="AG37" s="2"/>
      <c r="AH37" s="2"/>
      <c r="AI37" s="2"/>
      <c r="AJ37" s="2" t="s">
        <v>47</v>
      </c>
      <c r="AK37" s="6"/>
      <c r="AL37" s="19">
        <f>MIN(V37,W37,AG37,AH37)</f>
        <v>37.750999999999998</v>
      </c>
      <c r="AM37" s="2"/>
      <c r="AN37" s="3"/>
      <c r="AO37" s="2"/>
      <c r="AP37" s="5"/>
      <c r="AQ37" s="5"/>
      <c r="AR37" s="2"/>
      <c r="AS37" s="2"/>
      <c r="AT37" s="2"/>
      <c r="AU37" s="4"/>
      <c r="AV37" s="11"/>
      <c r="AW37" s="2"/>
      <c r="AX37" s="2"/>
      <c r="AY37" s="2"/>
      <c r="AZ37" s="2" t="s">
        <v>47</v>
      </c>
      <c r="BA37" s="6"/>
      <c r="BB37" s="19">
        <f>MIN(AL37,AM37,AW37,AX37)</f>
        <v>37.750999999999998</v>
      </c>
      <c r="BC37" s="2"/>
      <c r="BD37" s="3"/>
      <c r="BE37" s="2"/>
      <c r="BF37" s="5"/>
      <c r="BG37" s="5"/>
      <c r="BH37" s="2"/>
      <c r="BI37" s="2"/>
      <c r="BJ37" s="2"/>
      <c r="BK37" s="4"/>
      <c r="BL37" s="11"/>
      <c r="BM37" s="2"/>
      <c r="BN37" s="2"/>
      <c r="BO37" s="2"/>
      <c r="BP37" s="2" t="s">
        <v>47</v>
      </c>
      <c r="BQ37" s="6"/>
      <c r="BR37" s="19">
        <f>MIN(BB37,BC37,BM37,BN37)</f>
        <v>37.750999999999998</v>
      </c>
      <c r="BS37" s="2"/>
      <c r="BT37" s="3"/>
      <c r="BU37" s="2"/>
      <c r="BV37" s="5"/>
      <c r="BW37" s="5"/>
      <c r="BX37" s="2"/>
      <c r="BY37" s="2"/>
      <c r="BZ37" s="2"/>
      <c r="CA37" s="4"/>
      <c r="CB37" s="11"/>
      <c r="CC37" s="2"/>
      <c r="CD37" s="2"/>
      <c r="CE37" s="2"/>
      <c r="CF37" s="2" t="s">
        <v>47</v>
      </c>
      <c r="CG37" s="6"/>
      <c r="CH37" s="19">
        <f>MIN(BR37,BS37,CC37,CD37)</f>
        <v>37.750999999999998</v>
      </c>
      <c r="CI37" s="2"/>
      <c r="CJ37" s="3"/>
      <c r="CK37" s="2"/>
      <c r="CL37" s="5"/>
      <c r="CM37" s="5"/>
      <c r="CN37" s="2"/>
      <c r="CO37" s="2"/>
      <c r="CP37" s="2"/>
      <c r="CQ37" s="4"/>
      <c r="CR37" s="11"/>
      <c r="CS37" s="2"/>
      <c r="CT37" s="2"/>
      <c r="CU37" s="2"/>
      <c r="CV37" s="2" t="s">
        <v>47</v>
      </c>
      <c r="CW37" s="6"/>
      <c r="CX37" s="19">
        <f>MIN(CH37,CI37,CS37,CT37)</f>
        <v>37.750999999999998</v>
      </c>
      <c r="CY37" s="2"/>
      <c r="CZ37" s="3"/>
      <c r="DA37" s="2"/>
      <c r="DB37" s="5"/>
      <c r="DC37" s="5"/>
      <c r="DD37" s="2"/>
      <c r="DE37" s="2"/>
      <c r="DF37" s="2"/>
      <c r="DG37" s="4"/>
      <c r="DH37" s="11"/>
      <c r="DI37" s="2"/>
      <c r="DJ37" s="2"/>
      <c r="DK37" s="2"/>
      <c r="DL37" s="2" t="s">
        <v>47</v>
      </c>
      <c r="DM37" s="6"/>
      <c r="DN37" s="19">
        <f t="shared" si="27"/>
        <v>37.750999999999998</v>
      </c>
    </row>
    <row r="38" spans="1:118">
      <c r="A38" s="13">
        <v>4</v>
      </c>
      <c r="B38" s="1" t="s">
        <v>85</v>
      </c>
      <c r="C38" s="2">
        <v>5957</v>
      </c>
      <c r="D38" s="1">
        <v>222</v>
      </c>
      <c r="E38" s="1" t="s">
        <v>25</v>
      </c>
      <c r="F38" s="57"/>
      <c r="G38" s="2"/>
      <c r="H38" s="3"/>
      <c r="I38" s="2"/>
      <c r="J38" s="5"/>
      <c r="K38" s="5"/>
      <c r="L38" s="2"/>
      <c r="M38" s="2"/>
      <c r="N38" s="2"/>
      <c r="O38" s="4"/>
      <c r="P38" s="11"/>
      <c r="Q38" s="2"/>
      <c r="R38" s="2"/>
      <c r="S38" s="2"/>
      <c r="T38" s="2"/>
      <c r="U38" s="6"/>
      <c r="V38" s="19"/>
      <c r="W38" s="2"/>
      <c r="X38" s="3"/>
      <c r="Y38" s="2"/>
      <c r="Z38" s="5"/>
      <c r="AA38" s="5"/>
      <c r="AB38" s="2"/>
      <c r="AC38" s="2"/>
      <c r="AD38" s="2"/>
      <c r="AE38" s="4"/>
      <c r="AF38" s="11"/>
      <c r="AG38" s="2"/>
      <c r="AH38" s="2"/>
      <c r="AI38" s="2"/>
      <c r="AJ38" s="8"/>
      <c r="AK38" s="6"/>
      <c r="AL38" s="19"/>
      <c r="AM38" s="2"/>
      <c r="AN38" s="3"/>
      <c r="AO38" s="2"/>
      <c r="AP38" s="5"/>
      <c r="AQ38" s="5"/>
      <c r="AR38" s="2"/>
      <c r="AS38" s="2"/>
      <c r="AT38" s="2"/>
      <c r="AU38" s="4"/>
      <c r="AV38" s="11"/>
      <c r="AW38" s="2"/>
      <c r="AX38" s="2"/>
      <c r="AY38" s="2"/>
      <c r="AZ38" s="2"/>
      <c r="BA38" s="6"/>
      <c r="BB38" s="19"/>
      <c r="BC38" s="2"/>
      <c r="BD38" s="3"/>
      <c r="BE38" s="2"/>
      <c r="BF38" s="5"/>
      <c r="BG38" s="5"/>
      <c r="BH38" s="2"/>
      <c r="BI38" s="2"/>
      <c r="BJ38" s="2"/>
      <c r="BK38" s="4"/>
      <c r="BL38" s="11"/>
      <c r="BM38" s="2"/>
      <c r="BN38" s="2"/>
      <c r="BO38" s="2"/>
      <c r="BP38" s="8"/>
      <c r="BQ38" s="6"/>
      <c r="BR38" s="19"/>
      <c r="BS38" s="2"/>
      <c r="BT38" s="3"/>
      <c r="BU38" s="2"/>
      <c r="BV38" s="5"/>
      <c r="BW38" s="5"/>
      <c r="BX38" s="2"/>
      <c r="BY38" s="2"/>
      <c r="BZ38" s="2"/>
      <c r="CA38" s="4"/>
      <c r="CB38" s="11"/>
      <c r="CC38" s="2"/>
      <c r="CD38" s="2"/>
      <c r="CE38" s="2"/>
      <c r="CF38" s="6"/>
      <c r="CG38" s="6"/>
      <c r="CH38" s="19">
        <v>99.998999999999995</v>
      </c>
      <c r="CI38" s="2"/>
      <c r="CJ38" s="3"/>
      <c r="CK38" s="2"/>
      <c r="CL38" s="5"/>
      <c r="CM38" s="5"/>
      <c r="CN38" s="2"/>
      <c r="CO38" s="2"/>
      <c r="CP38" s="2" t="s">
        <v>40</v>
      </c>
      <c r="CQ38" s="4"/>
      <c r="CR38" s="11"/>
      <c r="CS38" s="10">
        <v>33.31</v>
      </c>
      <c r="CT38" s="2"/>
      <c r="CU38" s="2" t="s">
        <v>40</v>
      </c>
      <c r="CV38" s="8" t="s">
        <v>47</v>
      </c>
      <c r="CW38" s="6"/>
      <c r="CX38" s="19">
        <f>MIN(CH38,CI38,CS38,CT38)</f>
        <v>33.31</v>
      </c>
      <c r="CY38" s="2"/>
      <c r="CZ38" s="3"/>
      <c r="DA38" s="2"/>
      <c r="DB38" s="5"/>
      <c r="DC38" s="5"/>
      <c r="DD38" s="2"/>
      <c r="DE38" s="2"/>
      <c r="DF38" s="2" t="s">
        <v>40</v>
      </c>
      <c r="DG38" s="4"/>
      <c r="DH38" s="11"/>
      <c r="DI38" s="10"/>
      <c r="DJ38" s="2"/>
      <c r="DK38" s="2" t="s">
        <v>40</v>
      </c>
      <c r="DL38" s="2" t="s">
        <v>47</v>
      </c>
      <c r="DM38" s="6"/>
      <c r="DN38" s="19">
        <f t="shared" si="27"/>
        <v>33.31</v>
      </c>
    </row>
    <row r="39" spans="1:118">
      <c r="A39" s="13">
        <v>5</v>
      </c>
      <c r="B39" s="1" t="s">
        <v>213</v>
      </c>
      <c r="C39" s="2">
        <v>45717</v>
      </c>
      <c r="D39" s="1">
        <v>20</v>
      </c>
      <c r="E39" s="1" t="s">
        <v>214</v>
      </c>
      <c r="F39" s="57"/>
      <c r="G39" s="2"/>
      <c r="H39" s="3"/>
      <c r="I39" s="2"/>
      <c r="J39" s="5"/>
      <c r="K39" s="5"/>
      <c r="L39" s="2"/>
      <c r="M39" s="2"/>
      <c r="N39" s="2"/>
      <c r="O39" s="4"/>
      <c r="P39" s="11"/>
      <c r="Q39" s="2"/>
      <c r="R39" s="2"/>
      <c r="S39" s="2"/>
      <c r="T39" s="2"/>
      <c r="U39" s="6"/>
      <c r="V39" s="19"/>
      <c r="W39" s="2"/>
      <c r="X39" s="3"/>
      <c r="Y39" s="2"/>
      <c r="Z39" s="5"/>
      <c r="AA39" s="5"/>
      <c r="AB39" s="2"/>
      <c r="AC39" s="2"/>
      <c r="AD39" s="2"/>
      <c r="AE39" s="4"/>
      <c r="AF39" s="11"/>
      <c r="AG39" s="2"/>
      <c r="AH39" s="2"/>
      <c r="AI39" s="2"/>
      <c r="AJ39" s="8"/>
      <c r="AK39" s="6"/>
      <c r="AL39" s="19"/>
      <c r="AM39" s="2"/>
      <c r="AN39" s="3"/>
      <c r="AO39" s="2"/>
      <c r="AP39" s="5"/>
      <c r="AQ39" s="5"/>
      <c r="AR39" s="2"/>
      <c r="AS39" s="2"/>
      <c r="AT39" s="2"/>
      <c r="AU39" s="4"/>
      <c r="AV39" s="11"/>
      <c r="AW39" s="2"/>
      <c r="AX39" s="2"/>
      <c r="AY39" s="2"/>
      <c r="AZ39" s="2"/>
      <c r="BA39" s="6"/>
      <c r="BB39" s="19"/>
      <c r="BC39" s="2"/>
      <c r="BD39" s="3"/>
      <c r="BE39" s="2"/>
      <c r="BF39" s="5"/>
      <c r="BG39" s="5"/>
      <c r="BH39" s="2"/>
      <c r="BI39" s="2"/>
      <c r="BJ39" s="2"/>
      <c r="BK39" s="4"/>
      <c r="BL39" s="11"/>
      <c r="BM39" s="2"/>
      <c r="BN39" s="2"/>
      <c r="BO39" s="2"/>
      <c r="BP39" s="8"/>
      <c r="BQ39" s="6"/>
      <c r="BR39" s="19"/>
      <c r="BS39" s="2"/>
      <c r="BT39" s="3"/>
      <c r="BU39" s="2"/>
      <c r="BV39" s="5"/>
      <c r="BW39" s="5"/>
      <c r="BX39" s="2"/>
      <c r="BY39" s="2"/>
      <c r="BZ39" s="2"/>
      <c r="CA39" s="4"/>
      <c r="CB39" s="11"/>
      <c r="CC39" s="2"/>
      <c r="CD39" s="2"/>
      <c r="CE39" s="2"/>
      <c r="CF39" s="6"/>
      <c r="CG39" s="6"/>
      <c r="CH39" s="19"/>
      <c r="CI39" s="2"/>
      <c r="CJ39" s="3"/>
      <c r="CK39" s="2"/>
      <c r="CL39" s="5"/>
      <c r="CM39" s="5"/>
      <c r="CN39" s="2"/>
      <c r="CO39" s="2"/>
      <c r="CP39" s="2"/>
      <c r="CQ39" s="4"/>
      <c r="CR39" s="11"/>
      <c r="CS39" s="10"/>
      <c r="CT39" s="2"/>
      <c r="CU39" s="2"/>
      <c r="CV39" s="8"/>
      <c r="CW39" s="6"/>
      <c r="CX39" s="19">
        <v>99.998999999999995</v>
      </c>
      <c r="CY39" s="2"/>
      <c r="CZ39" s="3"/>
      <c r="DA39" s="2"/>
      <c r="DB39" s="5"/>
      <c r="DC39" s="5"/>
      <c r="DD39" s="2"/>
      <c r="DE39" s="2"/>
      <c r="DF39" s="2"/>
      <c r="DG39" s="4"/>
      <c r="DH39" s="11"/>
      <c r="DI39" s="10"/>
      <c r="DJ39" s="2"/>
      <c r="DK39" s="2"/>
      <c r="DL39" s="2"/>
      <c r="DM39" s="6"/>
      <c r="DN39" s="19">
        <f t="shared" si="27"/>
        <v>99.998999999999995</v>
      </c>
    </row>
    <row r="41" spans="1:118">
      <c r="D41" s="37"/>
    </row>
    <row r="48" spans="1:118">
      <c r="B48" s="38"/>
      <c r="C48" s="38"/>
    </row>
    <row r="49" spans="4:5">
      <c r="E49" s="38"/>
    </row>
    <row r="53" spans="4:5">
      <c r="D53" s="37"/>
    </row>
    <row r="54" spans="4:5">
      <c r="D54" s="37"/>
    </row>
    <row r="58" spans="4:5">
      <c r="D58" s="37"/>
    </row>
    <row r="61" spans="4:5">
      <c r="D61" s="37"/>
    </row>
    <row r="62" spans="4:5">
      <c r="D62" s="37"/>
    </row>
    <row r="63" spans="4:5">
      <c r="D63" s="37"/>
      <c r="E63" s="39"/>
    </row>
    <row r="66" spans="2:5">
      <c r="D66" s="37"/>
    </row>
    <row r="68" spans="2:5">
      <c r="D68" s="37"/>
      <c r="E68" s="39"/>
    </row>
    <row r="70" spans="2:5">
      <c r="D70" s="37"/>
    </row>
    <row r="71" spans="2:5">
      <c r="D71" s="37"/>
    </row>
    <row r="73" spans="2:5">
      <c r="B73" s="40"/>
      <c r="C73" s="40"/>
    </row>
    <row r="76" spans="2:5">
      <c r="D76" s="37"/>
    </row>
    <row r="78" spans="2:5">
      <c r="D78" s="37"/>
    </row>
    <row r="82" spans="2:5">
      <c r="B82" s="40"/>
      <c r="C82" s="40"/>
    </row>
    <row r="84" spans="2:5">
      <c r="D84" s="37"/>
      <c r="E84" s="39"/>
    </row>
    <row r="89" spans="2:5">
      <c r="B89" s="40"/>
      <c r="C89" s="40"/>
    </row>
    <row r="91" spans="2:5">
      <c r="D91" s="37"/>
    </row>
    <row r="94" spans="2:5">
      <c r="D94" s="37"/>
    </row>
    <row r="98" spans="4:5">
      <c r="D98" s="37"/>
    </row>
    <row r="103" spans="4:5">
      <c r="D103" s="37"/>
    </row>
    <row r="105" spans="4:5">
      <c r="D105" s="37"/>
    </row>
    <row r="106" spans="4:5">
      <c r="D106" s="37"/>
    </row>
    <row r="109" spans="4:5">
      <c r="D109" s="37"/>
      <c r="E109" s="39"/>
    </row>
    <row r="110" spans="4:5">
      <c r="D110" s="37"/>
      <c r="E110" s="39"/>
    </row>
    <row r="111" spans="4:5">
      <c r="D111" s="37"/>
    </row>
    <row r="114" spans="4:4">
      <c r="D114" s="37"/>
    </row>
    <row r="117" spans="4:4">
      <c r="D117" s="37"/>
    </row>
    <row r="139" spans="7:107">
      <c r="G139" s="42"/>
      <c r="H139" s="43"/>
      <c r="I139" s="42"/>
      <c r="J139" s="42"/>
      <c r="K139" s="42"/>
      <c r="W139" s="42"/>
      <c r="X139" s="43"/>
      <c r="Y139" s="42"/>
      <c r="Z139" s="42"/>
      <c r="AA139" s="42"/>
      <c r="AM139" s="42"/>
      <c r="AN139" s="43"/>
      <c r="AO139" s="42"/>
      <c r="AP139" s="42"/>
      <c r="AQ139" s="42"/>
      <c r="BC139" s="42"/>
      <c r="BD139" s="43"/>
      <c r="BE139" s="42"/>
      <c r="BF139" s="42"/>
      <c r="BG139" s="42"/>
      <c r="BS139" s="42"/>
      <c r="BT139" s="43"/>
      <c r="BU139" s="42"/>
      <c r="BV139" s="42"/>
      <c r="BW139" s="42"/>
      <c r="CI139" s="42"/>
      <c r="CJ139" s="43"/>
      <c r="CK139" s="42"/>
      <c r="CL139" s="42"/>
      <c r="CM139" s="42"/>
      <c r="CY139" s="42"/>
      <c r="CZ139" s="43"/>
      <c r="DA139" s="42"/>
      <c r="DB139" s="42"/>
      <c r="DC139" s="42"/>
    </row>
    <row r="140" spans="7:107">
      <c r="G140" s="42"/>
      <c r="H140" s="43"/>
      <c r="I140" s="41" t="s">
        <v>36</v>
      </c>
      <c r="J140" s="41" t="s">
        <v>37</v>
      </c>
      <c r="K140" s="42"/>
      <c r="W140" s="42"/>
      <c r="X140" s="43"/>
      <c r="Y140" s="41" t="s">
        <v>36</v>
      </c>
      <c r="Z140" s="41" t="s">
        <v>37</v>
      </c>
      <c r="AA140" s="42"/>
      <c r="AM140" s="42"/>
      <c r="AN140" s="43"/>
      <c r="AO140" s="41" t="s">
        <v>36</v>
      </c>
      <c r="AP140" s="41" t="s">
        <v>37</v>
      </c>
      <c r="AQ140" s="42"/>
      <c r="BC140" s="42"/>
      <c r="BD140" s="43"/>
      <c r="BE140" s="41" t="s">
        <v>36</v>
      </c>
      <c r="BF140" s="41" t="s">
        <v>37</v>
      </c>
      <c r="BG140" s="42"/>
      <c r="BS140" s="42"/>
      <c r="BT140" s="43"/>
      <c r="BU140" s="41" t="s">
        <v>36</v>
      </c>
      <c r="BV140" s="41" t="s">
        <v>37</v>
      </c>
      <c r="BW140" s="42"/>
      <c r="CI140" s="42"/>
      <c r="CJ140" s="43"/>
      <c r="CK140" s="41" t="s">
        <v>36</v>
      </c>
      <c r="CL140" s="41" t="s">
        <v>37</v>
      </c>
      <c r="CM140" s="42"/>
      <c r="CY140" s="42"/>
      <c r="CZ140" s="43"/>
      <c r="DA140" s="41" t="s">
        <v>36</v>
      </c>
      <c r="DB140" s="41" t="s">
        <v>37</v>
      </c>
      <c r="DC140" s="42"/>
    </row>
    <row r="141" spans="7:107">
      <c r="G141" s="42"/>
      <c r="H141" s="43" t="s">
        <v>19</v>
      </c>
      <c r="I141" s="42">
        <v>3</v>
      </c>
      <c r="J141" s="42">
        <v>3</v>
      </c>
      <c r="K141" s="42"/>
      <c r="W141" s="42"/>
      <c r="X141" s="43" t="s">
        <v>19</v>
      </c>
      <c r="Y141" s="42">
        <v>4</v>
      </c>
      <c r="Z141" s="42">
        <v>4</v>
      </c>
      <c r="AA141" s="42"/>
      <c r="AM141" s="42"/>
      <c r="AN141" s="43" t="s">
        <v>19</v>
      </c>
      <c r="AO141" s="42">
        <v>3</v>
      </c>
      <c r="AP141" s="42">
        <v>3</v>
      </c>
      <c r="AQ141" s="42"/>
      <c r="BC141" s="42"/>
      <c r="BD141" s="43" t="s">
        <v>19</v>
      </c>
      <c r="BE141" s="42">
        <v>2</v>
      </c>
      <c r="BF141" s="42">
        <v>2</v>
      </c>
      <c r="BG141" s="42"/>
      <c r="BS141" s="42"/>
      <c r="BT141" s="43" t="s">
        <v>19</v>
      </c>
      <c r="BU141" s="42">
        <v>5</v>
      </c>
      <c r="BV141" s="42">
        <v>5</v>
      </c>
      <c r="BW141" s="42"/>
      <c r="CI141" s="42"/>
      <c r="CJ141" s="43" t="s">
        <v>19</v>
      </c>
      <c r="CK141" s="42">
        <v>6</v>
      </c>
      <c r="CL141" s="42">
        <v>6</v>
      </c>
      <c r="CM141" s="42"/>
      <c r="CY141" s="42"/>
      <c r="CZ141" s="43" t="s">
        <v>19</v>
      </c>
      <c r="DA141" s="42">
        <v>3</v>
      </c>
      <c r="DB141" s="42">
        <v>3</v>
      </c>
      <c r="DC141" s="42"/>
    </row>
    <row r="142" spans="7:107">
      <c r="G142" s="42"/>
      <c r="H142" s="43" t="s">
        <v>20</v>
      </c>
      <c r="I142" s="42">
        <v>4</v>
      </c>
      <c r="J142" s="42">
        <v>4</v>
      </c>
      <c r="K142" s="42"/>
      <c r="W142" s="42"/>
      <c r="X142" s="43" t="s">
        <v>20</v>
      </c>
      <c r="Y142" s="42">
        <v>4</v>
      </c>
      <c r="Z142" s="42">
        <v>4</v>
      </c>
      <c r="AA142" s="42"/>
      <c r="AM142" s="42"/>
      <c r="AN142" s="43" t="s">
        <v>20</v>
      </c>
      <c r="AO142" s="42">
        <v>3</v>
      </c>
      <c r="AP142" s="42">
        <v>3</v>
      </c>
      <c r="AQ142" s="42"/>
      <c r="BC142" s="42"/>
      <c r="BD142" s="43" t="s">
        <v>20</v>
      </c>
      <c r="BE142" s="42">
        <v>3</v>
      </c>
      <c r="BF142" s="42">
        <v>3</v>
      </c>
      <c r="BG142" s="42"/>
      <c r="BS142" s="42"/>
      <c r="BT142" s="43" t="s">
        <v>20</v>
      </c>
      <c r="BU142" s="42">
        <v>2</v>
      </c>
      <c r="BV142" s="42">
        <v>2</v>
      </c>
      <c r="BW142" s="42"/>
      <c r="CI142" s="42"/>
      <c r="CJ142" s="43" t="s">
        <v>20</v>
      </c>
      <c r="CK142" s="42">
        <v>2</v>
      </c>
      <c r="CL142" s="42">
        <v>2</v>
      </c>
      <c r="CM142" s="42"/>
      <c r="CY142" s="42"/>
      <c r="CZ142" s="43" t="s">
        <v>20</v>
      </c>
      <c r="DA142" s="42">
        <v>4</v>
      </c>
      <c r="DB142" s="42">
        <v>4</v>
      </c>
      <c r="DC142" s="42"/>
    </row>
    <row r="143" spans="7:107">
      <c r="G143" s="42"/>
      <c r="H143" s="43" t="s">
        <v>21</v>
      </c>
      <c r="I143" s="42">
        <v>2</v>
      </c>
      <c r="J143" s="42">
        <v>2</v>
      </c>
      <c r="K143" s="42"/>
      <c r="W143" s="42"/>
      <c r="X143" s="43" t="s">
        <v>21</v>
      </c>
      <c r="Y143" s="42">
        <v>1</v>
      </c>
      <c r="Z143" s="42">
        <v>1</v>
      </c>
      <c r="AA143" s="42"/>
      <c r="AM143" s="42"/>
      <c r="AN143" s="43" t="s">
        <v>21</v>
      </c>
      <c r="AO143" s="42">
        <v>2</v>
      </c>
      <c r="AP143" s="42">
        <v>2</v>
      </c>
      <c r="AQ143" s="42"/>
      <c r="BC143" s="42"/>
      <c r="BD143" s="43" t="s">
        <v>21</v>
      </c>
      <c r="BE143" s="42">
        <v>2</v>
      </c>
      <c r="BF143" s="42">
        <v>2</v>
      </c>
      <c r="BG143" s="42"/>
      <c r="BS143" s="42"/>
      <c r="BT143" s="43" t="s">
        <v>21</v>
      </c>
      <c r="BU143" s="42">
        <v>6</v>
      </c>
      <c r="BV143" s="42">
        <v>6</v>
      </c>
      <c r="BW143" s="42"/>
      <c r="CI143" s="42"/>
      <c r="CJ143" s="43" t="s">
        <v>21</v>
      </c>
      <c r="CK143" s="42">
        <v>3</v>
      </c>
      <c r="CL143" s="42">
        <v>3</v>
      </c>
      <c r="CM143" s="42"/>
      <c r="CY143" s="42"/>
      <c r="CZ143" s="43" t="s">
        <v>21</v>
      </c>
      <c r="DA143" s="42">
        <v>5</v>
      </c>
      <c r="DB143" s="42">
        <v>5</v>
      </c>
      <c r="DC143" s="42"/>
    </row>
    <row r="144" spans="7:107">
      <c r="G144" s="44"/>
      <c r="H144" s="43" t="s">
        <v>26</v>
      </c>
      <c r="I144" s="42">
        <v>3</v>
      </c>
      <c r="J144" s="42">
        <v>3</v>
      </c>
      <c r="K144" s="42"/>
      <c r="W144" s="44"/>
      <c r="X144" s="43" t="s">
        <v>26</v>
      </c>
      <c r="Y144" s="42">
        <v>4</v>
      </c>
      <c r="Z144" s="42">
        <v>4</v>
      </c>
      <c r="AA144" s="42"/>
      <c r="AM144" s="44"/>
      <c r="AN144" s="43" t="s">
        <v>26</v>
      </c>
      <c r="AO144" s="42">
        <v>5</v>
      </c>
      <c r="AP144" s="42">
        <v>5</v>
      </c>
      <c r="AQ144" s="42"/>
      <c r="BC144" s="44"/>
      <c r="BD144" s="43" t="s">
        <v>26</v>
      </c>
      <c r="BE144" s="42">
        <v>7</v>
      </c>
      <c r="BF144" s="42">
        <v>7</v>
      </c>
      <c r="BG144" s="42"/>
      <c r="BS144" s="44"/>
      <c r="BT144" s="43" t="s">
        <v>26</v>
      </c>
      <c r="BU144" s="42">
        <v>4</v>
      </c>
      <c r="BV144" s="42">
        <v>4</v>
      </c>
      <c r="BW144" s="42"/>
      <c r="CI144" s="44"/>
      <c r="CJ144" s="43" t="s">
        <v>26</v>
      </c>
      <c r="CK144" s="42">
        <v>5</v>
      </c>
      <c r="CL144" s="42">
        <v>5</v>
      </c>
      <c r="CM144" s="42"/>
      <c r="CY144" s="44"/>
      <c r="CZ144" s="43" t="s">
        <v>26</v>
      </c>
      <c r="DA144" s="42">
        <v>4</v>
      </c>
      <c r="DB144" s="42">
        <v>4</v>
      </c>
      <c r="DC144" s="42"/>
    </row>
    <row r="145" spans="7:107">
      <c r="G145" s="44"/>
      <c r="H145" s="43" t="s">
        <v>31</v>
      </c>
      <c r="I145" s="42">
        <v>3</v>
      </c>
      <c r="J145" s="42">
        <v>3</v>
      </c>
      <c r="K145" s="42"/>
      <c r="W145" s="44"/>
      <c r="X145" s="43" t="s">
        <v>31</v>
      </c>
      <c r="Y145" s="42">
        <v>3</v>
      </c>
      <c r="Z145" s="42">
        <v>3</v>
      </c>
      <c r="AA145" s="42"/>
      <c r="AM145" s="44"/>
      <c r="AN145" s="43" t="s">
        <v>31</v>
      </c>
      <c r="AO145" s="42">
        <v>6</v>
      </c>
      <c r="AP145" s="42">
        <v>6</v>
      </c>
      <c r="AQ145" s="42"/>
      <c r="BC145" s="44"/>
      <c r="BD145" s="43" t="s">
        <v>31</v>
      </c>
      <c r="BE145" s="42">
        <v>6</v>
      </c>
      <c r="BF145" s="42">
        <v>6</v>
      </c>
      <c r="BG145" s="42"/>
      <c r="BS145" s="44"/>
      <c r="BT145" s="43" t="s">
        <v>31</v>
      </c>
      <c r="BU145" s="42">
        <v>1</v>
      </c>
      <c r="BV145" s="42">
        <v>1</v>
      </c>
      <c r="BW145" s="42"/>
      <c r="CI145" s="44"/>
      <c r="CJ145" s="43" t="s">
        <v>31</v>
      </c>
      <c r="CK145" s="42">
        <v>3</v>
      </c>
      <c r="CL145" s="42">
        <v>3</v>
      </c>
      <c r="CM145" s="42"/>
      <c r="CY145" s="44"/>
      <c r="CZ145" s="43" t="s">
        <v>31</v>
      </c>
      <c r="DA145" s="42">
        <v>3</v>
      </c>
      <c r="DB145" s="42">
        <v>3</v>
      </c>
      <c r="DC145" s="42"/>
    </row>
    <row r="146" spans="7:107">
      <c r="G146" s="42"/>
      <c r="H146" s="43" t="s">
        <v>29</v>
      </c>
      <c r="I146" s="42">
        <v>4</v>
      </c>
      <c r="J146" s="42">
        <v>4</v>
      </c>
      <c r="K146" s="42"/>
      <c r="W146" s="42"/>
      <c r="X146" s="43" t="s">
        <v>29</v>
      </c>
      <c r="Y146" s="42">
        <v>1</v>
      </c>
      <c r="Z146" s="42">
        <v>1</v>
      </c>
      <c r="AA146" s="42"/>
      <c r="AM146" s="42"/>
      <c r="AN146" s="43" t="s">
        <v>29</v>
      </c>
      <c r="AO146" s="42">
        <v>1</v>
      </c>
      <c r="AP146" s="42">
        <v>1</v>
      </c>
      <c r="AQ146" s="42"/>
      <c r="BC146" s="42"/>
      <c r="BD146" s="43" t="s">
        <v>29</v>
      </c>
      <c r="BE146" s="42">
        <v>1</v>
      </c>
      <c r="BF146" s="42">
        <v>1</v>
      </c>
      <c r="BG146" s="42"/>
      <c r="BS146" s="42"/>
      <c r="BT146" s="43" t="s">
        <v>29</v>
      </c>
      <c r="BU146" s="42">
        <v>2</v>
      </c>
      <c r="BV146" s="42">
        <v>2</v>
      </c>
      <c r="BW146" s="42"/>
      <c r="CI146" s="42"/>
      <c r="CJ146" s="43" t="s">
        <v>29</v>
      </c>
      <c r="CK146" s="42">
        <v>4</v>
      </c>
      <c r="CL146" s="42">
        <v>4</v>
      </c>
      <c r="CM146" s="42"/>
      <c r="CY146" s="42"/>
      <c r="CZ146" s="43" t="s">
        <v>29</v>
      </c>
      <c r="DA146" s="42">
        <v>4</v>
      </c>
      <c r="DB146" s="42">
        <v>4</v>
      </c>
      <c r="DC146" s="42"/>
    </row>
    <row r="147" spans="7:107">
      <c r="G147" s="42"/>
      <c r="H147" s="43" t="s">
        <v>40</v>
      </c>
      <c r="I147" s="42">
        <v>2</v>
      </c>
      <c r="J147" s="42">
        <v>2</v>
      </c>
      <c r="K147" s="42"/>
      <c r="W147" s="42"/>
      <c r="X147" s="43" t="s">
        <v>40</v>
      </c>
      <c r="Y147" s="42">
        <v>4</v>
      </c>
      <c r="Z147" s="42">
        <v>4</v>
      </c>
      <c r="AA147" s="42"/>
      <c r="AM147" s="42"/>
      <c r="AN147" s="43" t="s">
        <v>40</v>
      </c>
      <c r="AO147" s="42">
        <v>4</v>
      </c>
      <c r="AP147" s="42">
        <v>4</v>
      </c>
      <c r="AQ147" s="42"/>
      <c r="BC147" s="42"/>
      <c r="BD147" s="43" t="s">
        <v>40</v>
      </c>
      <c r="BE147" s="42">
        <v>7</v>
      </c>
      <c r="BF147" s="42">
        <v>7</v>
      </c>
      <c r="BG147" s="42"/>
      <c r="BS147" s="42"/>
      <c r="BT147" s="43" t="s">
        <v>40</v>
      </c>
      <c r="BU147" s="42">
        <v>5</v>
      </c>
      <c r="BV147" s="42">
        <v>5</v>
      </c>
      <c r="BW147" s="42"/>
      <c r="CI147" s="42"/>
      <c r="CJ147" s="43" t="s">
        <v>40</v>
      </c>
      <c r="CK147" s="42">
        <v>6</v>
      </c>
      <c r="CL147" s="42">
        <v>6</v>
      </c>
      <c r="CM147" s="42"/>
      <c r="CY147" s="42"/>
      <c r="CZ147" s="43" t="s">
        <v>40</v>
      </c>
      <c r="DA147" s="42">
        <v>10</v>
      </c>
      <c r="DB147" s="42">
        <v>10</v>
      </c>
      <c r="DC147" s="42"/>
    </row>
    <row r="148" spans="7:107">
      <c r="G148" s="42"/>
      <c r="H148" s="43" t="s">
        <v>17</v>
      </c>
      <c r="I148" s="42">
        <f>SUM(I141:I147)</f>
        <v>21</v>
      </c>
      <c r="J148" s="42">
        <f>SUM(J141:J147)</f>
        <v>21</v>
      </c>
      <c r="K148" s="42"/>
      <c r="W148" s="42"/>
      <c r="X148" s="43" t="s">
        <v>17</v>
      </c>
      <c r="Y148" s="42">
        <f>SUM(Y141:Y147)</f>
        <v>21</v>
      </c>
      <c r="Z148" s="42">
        <f>SUM(Z141:Z147)</f>
        <v>21</v>
      </c>
      <c r="AA148" s="42"/>
      <c r="AM148" s="42"/>
      <c r="AN148" s="43" t="s">
        <v>17</v>
      </c>
      <c r="AO148" s="42">
        <f>SUM(AO141:AO147)</f>
        <v>24</v>
      </c>
      <c r="AP148" s="42">
        <f>SUM(AP141:AP147)</f>
        <v>24</v>
      </c>
      <c r="AQ148" s="42"/>
      <c r="BC148" s="42"/>
      <c r="BD148" s="43" t="s">
        <v>17</v>
      </c>
      <c r="BE148" s="42">
        <f>SUM(BE141:BE147)</f>
        <v>28</v>
      </c>
      <c r="BF148" s="42">
        <f>SUM(BF141:BF147)</f>
        <v>28</v>
      </c>
      <c r="BG148" s="42"/>
      <c r="BS148" s="42"/>
      <c r="BT148" s="43" t="s">
        <v>17</v>
      </c>
      <c r="BU148" s="42">
        <f>SUM(BU141:BU147)</f>
        <v>25</v>
      </c>
      <c r="BV148" s="42">
        <f>SUM(BV141:BV147)</f>
        <v>25</v>
      </c>
      <c r="BW148" s="42"/>
      <c r="CI148" s="42"/>
      <c r="CJ148" s="43" t="s">
        <v>17</v>
      </c>
      <c r="CK148" s="42">
        <f>SUM(CK141:CK147)</f>
        <v>29</v>
      </c>
      <c r="CL148" s="42">
        <f>SUM(CL141:CL147)</f>
        <v>29</v>
      </c>
      <c r="CM148" s="42"/>
      <c r="CY148" s="42"/>
      <c r="CZ148" s="43" t="s">
        <v>17</v>
      </c>
      <c r="DA148" s="42">
        <f>SUM(DA141:DA147)</f>
        <v>33</v>
      </c>
      <c r="DB148" s="42">
        <f>SUM(DB141:DB147)</f>
        <v>33</v>
      </c>
      <c r="DC148" s="42"/>
    </row>
    <row r="149" spans="7:107">
      <c r="H149" s="27" t="s">
        <v>50</v>
      </c>
      <c r="X149" s="27" t="s">
        <v>50</v>
      </c>
      <c r="AN149" s="27" t="s">
        <v>50</v>
      </c>
      <c r="BD149" s="27" t="s">
        <v>50</v>
      </c>
      <c r="BT149" s="27" t="s">
        <v>50</v>
      </c>
      <c r="CJ149" s="27" t="s">
        <v>50</v>
      </c>
      <c r="CZ149" s="27" t="s">
        <v>50</v>
      </c>
    </row>
  </sheetData>
  <sortState xmlns:xlrd2="http://schemas.microsoft.com/office/spreadsheetml/2017/richdata2" ref="A11:ED39">
    <sortCondition descending="1" ref="DH11:DH39"/>
  </sortState>
  <mergeCells count="39">
    <mergeCell ref="CZ1:DN6"/>
    <mergeCell ref="CY7:CY8"/>
    <mergeCell ref="DD7:DE7"/>
    <mergeCell ref="DL7:DL8"/>
    <mergeCell ref="DM7:DM8"/>
    <mergeCell ref="BT1:CH6"/>
    <mergeCell ref="BS7:BS8"/>
    <mergeCell ref="BX7:BY7"/>
    <mergeCell ref="CF7:CF8"/>
    <mergeCell ref="CG7:CG8"/>
    <mergeCell ref="AR7:AS7"/>
    <mergeCell ref="AZ7:AZ8"/>
    <mergeCell ref="BA7:BA8"/>
    <mergeCell ref="E1:E6"/>
    <mergeCell ref="H1:V6"/>
    <mergeCell ref="X1:AL6"/>
    <mergeCell ref="AN1:BB6"/>
    <mergeCell ref="T7:T8"/>
    <mergeCell ref="U7:U8"/>
    <mergeCell ref="W7:W8"/>
    <mergeCell ref="AB7:AC7"/>
    <mergeCell ref="AJ7:AJ8"/>
    <mergeCell ref="AK7:AK8"/>
    <mergeCell ref="AM7:AM8"/>
    <mergeCell ref="A7:A8"/>
    <mergeCell ref="B7:B8"/>
    <mergeCell ref="C7:C8"/>
    <mergeCell ref="G7:G8"/>
    <mergeCell ref="L7:M7"/>
    <mergeCell ref="BD1:BR6"/>
    <mergeCell ref="BC7:BC8"/>
    <mergeCell ref="BH7:BI7"/>
    <mergeCell ref="BP7:BP8"/>
    <mergeCell ref="BQ7:BQ8"/>
    <mergeCell ref="CJ1:CX6"/>
    <mergeCell ref="CI7:CI8"/>
    <mergeCell ref="CN7:CO7"/>
    <mergeCell ref="CV7:CV8"/>
    <mergeCell ref="CW7:CW8"/>
  </mergeCells>
  <pageMargins left="0.7" right="0.7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CLASSES</vt:lpstr>
      <vt:lpstr>ABC</vt:lpstr>
      <vt:lpstr>DEF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2025-10-21T06:40:31Z</dcterms:modified>
</cp:coreProperties>
</file>