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leste\Desktop\Lizelle\2018\Points\WC\Rally\"/>
    </mc:Choice>
  </mc:AlternateContent>
  <bookViews>
    <workbookView xWindow="0" yWindow="0" windowWidth="20490" windowHeight="7755"/>
  </bookViews>
  <sheets>
    <sheet name="Classes" sheetId="14" r:id="rId1"/>
    <sheet name="Sheet2" sheetId="2" r:id="rId2"/>
    <sheet name="Sheet3" sheetId="3" r:id="rId3"/>
    <sheet name="Sheet4" sheetId="4" r:id="rId4"/>
  </sheets>
  <definedNames>
    <definedName name="_xlnm.Print_Area" localSheetId="0">Classes!$A$1:$Q$153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6" i="14" l="1"/>
  <c r="N98" i="14" l="1"/>
  <c r="N126" i="14"/>
  <c r="N102" i="14"/>
  <c r="Q102" i="14" s="1"/>
  <c r="N79" i="14"/>
  <c r="Q79" i="14" s="1"/>
  <c r="N100" i="14"/>
  <c r="Q100" i="14" s="1"/>
  <c r="N103" i="14"/>
  <c r="Q103" i="14" s="1"/>
  <c r="N68" i="14"/>
  <c r="Q68" i="14" s="1"/>
  <c r="N29" i="14"/>
  <c r="Q98" i="14" l="1"/>
  <c r="B98" i="14" s="1"/>
  <c r="Q29" i="14"/>
  <c r="B29" i="14" s="1"/>
  <c r="Q126" i="14"/>
  <c r="B126" i="14" s="1"/>
  <c r="L148" i="14"/>
  <c r="K148" i="14"/>
  <c r="J148" i="14"/>
  <c r="I148" i="14"/>
  <c r="H148" i="14"/>
  <c r="G148" i="14"/>
  <c r="N147" i="14"/>
  <c r="B147" i="14" s="1"/>
  <c r="N146" i="14"/>
  <c r="B146" i="14" s="1"/>
  <c r="N145" i="14"/>
  <c r="B145" i="14" s="1"/>
  <c r="N144" i="14"/>
  <c r="B144" i="14" s="1"/>
  <c r="N143" i="14"/>
  <c r="B143" i="14" s="1"/>
  <c r="N142" i="14"/>
  <c r="B142" i="14" s="1"/>
  <c r="N141" i="14"/>
  <c r="B141" i="14" s="1"/>
  <c r="N140" i="14"/>
  <c r="N138" i="14"/>
  <c r="N135" i="14"/>
  <c r="N137" i="14"/>
  <c r="N136" i="14"/>
  <c r="N133" i="14"/>
  <c r="Q133" i="14" s="1"/>
  <c r="B133" i="14" s="1"/>
  <c r="N132" i="14"/>
  <c r="N131" i="14"/>
  <c r="Q131" i="14" s="1"/>
  <c r="B131" i="14" s="1"/>
  <c r="N130" i="14"/>
  <c r="N129" i="14"/>
  <c r="N128" i="14"/>
  <c r="N127" i="14"/>
  <c r="N122" i="14"/>
  <c r="N125" i="14"/>
  <c r="N124" i="14"/>
  <c r="N120" i="14"/>
  <c r="N123" i="14"/>
  <c r="N121" i="14"/>
  <c r="N117" i="14"/>
  <c r="N101" i="14"/>
  <c r="N119" i="14"/>
  <c r="N118" i="14"/>
  <c r="N115" i="14"/>
  <c r="N114" i="14"/>
  <c r="Q114" i="14" s="1"/>
  <c r="B114" i="14" s="1"/>
  <c r="N113" i="14"/>
  <c r="N112" i="14"/>
  <c r="Q112" i="14" s="1"/>
  <c r="B112" i="14" s="1"/>
  <c r="N111" i="14"/>
  <c r="N110" i="14"/>
  <c r="N109" i="14"/>
  <c r="N108" i="14"/>
  <c r="N107" i="14"/>
  <c r="N106" i="14"/>
  <c r="N105" i="14"/>
  <c r="B103" i="14"/>
  <c r="B102" i="14"/>
  <c r="N104" i="14"/>
  <c r="B100" i="14"/>
  <c r="N97" i="14"/>
  <c r="N96" i="14"/>
  <c r="N95" i="14"/>
  <c r="N94" i="14"/>
  <c r="N93" i="14"/>
  <c r="Q93" i="14" s="1"/>
  <c r="B93" i="14" s="1"/>
  <c r="N92" i="14"/>
  <c r="N91" i="14"/>
  <c r="Q91" i="14" s="1"/>
  <c r="B91" i="14" s="1"/>
  <c r="N90" i="14"/>
  <c r="N89" i="14"/>
  <c r="N88" i="14"/>
  <c r="N87" i="14"/>
  <c r="N86" i="14"/>
  <c r="N85" i="14"/>
  <c r="N84" i="14"/>
  <c r="N83" i="14"/>
  <c r="N82" i="14"/>
  <c r="N81" i="14"/>
  <c r="N80" i="14"/>
  <c r="B79" i="14"/>
  <c r="N77" i="14"/>
  <c r="N76" i="14"/>
  <c r="Q76" i="14" s="1"/>
  <c r="B76" i="14" s="1"/>
  <c r="N75" i="14"/>
  <c r="N74" i="14"/>
  <c r="Q74" i="14" s="1"/>
  <c r="B74" i="14" s="1"/>
  <c r="N73" i="14"/>
  <c r="N72" i="14"/>
  <c r="N71" i="14"/>
  <c r="N70" i="14"/>
  <c r="N69" i="14"/>
  <c r="B68" i="14"/>
  <c r="L67" i="14"/>
  <c r="K67" i="14"/>
  <c r="I67" i="14"/>
  <c r="H67" i="14"/>
  <c r="G67" i="14"/>
  <c r="L66" i="14"/>
  <c r="K66" i="14"/>
  <c r="J66" i="14"/>
  <c r="I66" i="14"/>
  <c r="H66" i="14"/>
  <c r="G66" i="14"/>
  <c r="N65" i="14"/>
  <c r="Q65" i="14" s="1"/>
  <c r="B65" i="14" s="1"/>
  <c r="N64" i="14"/>
  <c r="Q64" i="14" s="1"/>
  <c r="B64" i="14" s="1"/>
  <c r="N63" i="14"/>
  <c r="Q63" i="14" s="1"/>
  <c r="B63" i="14" s="1"/>
  <c r="N62" i="14"/>
  <c r="Q62" i="14" s="1"/>
  <c r="B62" i="14" s="1"/>
  <c r="N61" i="14"/>
  <c r="Q61" i="14" s="1"/>
  <c r="B61" i="14" s="1"/>
  <c r="N59" i="14"/>
  <c r="Q59" i="14" s="1"/>
  <c r="B59" i="14" s="1"/>
  <c r="N56" i="14"/>
  <c r="N58" i="14"/>
  <c r="Q58" i="14" s="1"/>
  <c r="B58" i="14" s="1"/>
  <c r="N57" i="14"/>
  <c r="N54" i="14"/>
  <c r="N53" i="14"/>
  <c r="N52" i="14"/>
  <c r="N51" i="14"/>
  <c r="N50" i="14"/>
  <c r="N49" i="14"/>
  <c r="N48" i="14"/>
  <c r="Q48" i="14" s="1"/>
  <c r="B48" i="14" s="1"/>
  <c r="N47" i="14"/>
  <c r="N46" i="14"/>
  <c r="Q46" i="14" s="1"/>
  <c r="B46" i="14" s="1"/>
  <c r="N45" i="14"/>
  <c r="N42" i="14"/>
  <c r="N44" i="14"/>
  <c r="N41" i="14"/>
  <c r="N43" i="14"/>
  <c r="N39" i="14"/>
  <c r="N40" i="14"/>
  <c r="N38" i="14"/>
  <c r="N36" i="14"/>
  <c r="N37" i="14"/>
  <c r="N34" i="14"/>
  <c r="Q34" i="14" s="1"/>
  <c r="B34" i="14" s="1"/>
  <c r="N33" i="14"/>
  <c r="N32" i="14"/>
  <c r="N35" i="14"/>
  <c r="N31" i="14"/>
  <c r="N28" i="14"/>
  <c r="Q28" i="14" s="1"/>
  <c r="B28" i="14" s="1"/>
  <c r="N26" i="14"/>
  <c r="N27" i="14"/>
  <c r="Q27" i="14" s="1"/>
  <c r="B27" i="14" s="1"/>
  <c r="N25" i="14"/>
  <c r="N24" i="14"/>
  <c r="Q24" i="14" s="1"/>
  <c r="B24" i="14" s="1"/>
  <c r="N23" i="14"/>
  <c r="N22" i="14"/>
  <c r="N21" i="14"/>
  <c r="N20" i="14"/>
  <c r="N19" i="14"/>
  <c r="N18" i="14"/>
  <c r="N17" i="14"/>
  <c r="N16" i="14"/>
  <c r="N15" i="14"/>
  <c r="Q15" i="14" s="1"/>
  <c r="N14" i="14"/>
  <c r="N13" i="14"/>
  <c r="N12" i="14"/>
  <c r="N10" i="14"/>
  <c r="Q10" i="14" s="1"/>
  <c r="B10" i="14" s="1"/>
  <c r="N9" i="14"/>
  <c r="N8" i="14"/>
  <c r="N7" i="14"/>
  <c r="Q7" i="14" l="1"/>
  <c r="B7" i="14" s="1"/>
  <c r="Q14" i="14"/>
  <c r="B14" i="14" s="1"/>
  <c r="Q22" i="14"/>
  <c r="B22" i="14" s="1"/>
  <c r="Q40" i="14"/>
  <c r="B40" i="14" s="1"/>
  <c r="Q52" i="14"/>
  <c r="B52" i="14" s="1"/>
  <c r="Q84" i="14"/>
  <c r="B84" i="14" s="1"/>
  <c r="Q94" i="14"/>
  <c r="B94" i="14" s="1"/>
  <c r="Q120" i="14"/>
  <c r="B120" i="14" s="1"/>
  <c r="Q138" i="14"/>
  <c r="B138" i="14" s="1"/>
  <c r="Q8" i="14"/>
  <c r="B8" i="14" s="1"/>
  <c r="Q19" i="14"/>
  <c r="B19" i="14" s="1"/>
  <c r="Q23" i="14"/>
  <c r="B23" i="14" s="1"/>
  <c r="Q37" i="14"/>
  <c r="B37" i="14" s="1"/>
  <c r="Q39" i="14"/>
  <c r="B39" i="14" s="1"/>
  <c r="Q42" i="14"/>
  <c r="B42" i="14" s="1"/>
  <c r="Q49" i="14"/>
  <c r="B49" i="14" s="1"/>
  <c r="Q71" i="14"/>
  <c r="B71" i="14" s="1"/>
  <c r="Q81" i="14"/>
  <c r="B81" i="14" s="1"/>
  <c r="Q85" i="14"/>
  <c r="B85" i="14" s="1"/>
  <c r="Q89" i="14"/>
  <c r="B89" i="14" s="1"/>
  <c r="Q92" i="14"/>
  <c r="B92" i="14" s="1"/>
  <c r="Q95" i="14"/>
  <c r="B95" i="14" s="1"/>
  <c r="Q104" i="14"/>
  <c r="B104" i="14" s="1"/>
  <c r="Q105" i="14"/>
  <c r="B105" i="14" s="1"/>
  <c r="Q109" i="14"/>
  <c r="B109" i="14" s="1"/>
  <c r="Q115" i="14"/>
  <c r="B115" i="14" s="1"/>
  <c r="Q117" i="14"/>
  <c r="B117" i="14" s="1"/>
  <c r="Q124" i="14"/>
  <c r="B124" i="14" s="1"/>
  <c r="Q128" i="14"/>
  <c r="B128" i="14" s="1"/>
  <c r="Q136" i="14"/>
  <c r="B136" i="14" s="1"/>
  <c r="Q140" i="14"/>
  <c r="B140" i="14" s="1"/>
  <c r="Q9" i="14"/>
  <c r="B9" i="14" s="1"/>
  <c r="Q12" i="14"/>
  <c r="B12" i="14" s="1"/>
  <c r="Q16" i="14"/>
  <c r="B16" i="14" s="1"/>
  <c r="Q20" i="14"/>
  <c r="B20" i="14" s="1"/>
  <c r="Q33" i="14"/>
  <c r="B33" i="14" s="1"/>
  <c r="Q36" i="14"/>
  <c r="B36" i="14" s="1"/>
  <c r="Q43" i="14"/>
  <c r="B43" i="14" s="1"/>
  <c r="Q47" i="14"/>
  <c r="B47" i="14" s="1"/>
  <c r="Q50" i="14"/>
  <c r="B50" i="14" s="1"/>
  <c r="Q54" i="14"/>
  <c r="B54" i="14" s="1"/>
  <c r="Q56" i="14"/>
  <c r="B56" i="14" s="1"/>
  <c r="Q77" i="14"/>
  <c r="B77" i="14" s="1"/>
  <c r="Q82" i="14"/>
  <c r="B82" i="14" s="1"/>
  <c r="Q86" i="14"/>
  <c r="B86" i="14" s="1"/>
  <c r="Q90" i="14"/>
  <c r="B90" i="14" s="1"/>
  <c r="Q96" i="14"/>
  <c r="B96" i="14" s="1"/>
  <c r="Q116" i="14"/>
  <c r="B116" i="14" s="1"/>
  <c r="Q106" i="14"/>
  <c r="B106" i="14" s="1"/>
  <c r="Q110" i="14"/>
  <c r="B110" i="14" s="1"/>
  <c r="Q113" i="14"/>
  <c r="B113" i="14" s="1"/>
  <c r="Q118" i="14"/>
  <c r="B118" i="14" s="1"/>
  <c r="Q121" i="14"/>
  <c r="B121" i="14" s="1"/>
  <c r="Q125" i="14"/>
  <c r="B125" i="14" s="1"/>
  <c r="Q129" i="14"/>
  <c r="B129" i="14" s="1"/>
  <c r="Q132" i="14"/>
  <c r="B132" i="14" s="1"/>
  <c r="Q137" i="14"/>
  <c r="B137" i="14" s="1"/>
  <c r="Q18" i="14"/>
  <c r="B18" i="14" s="1"/>
  <c r="Q25" i="14"/>
  <c r="B25" i="14" s="1"/>
  <c r="Q35" i="14"/>
  <c r="B35" i="14" s="1"/>
  <c r="Q44" i="14"/>
  <c r="B44" i="14" s="1"/>
  <c r="Q70" i="14"/>
  <c r="B70" i="14" s="1"/>
  <c r="Q73" i="14"/>
  <c r="B73" i="14" s="1"/>
  <c r="Q80" i="14"/>
  <c r="B80" i="14" s="1"/>
  <c r="Q88" i="14"/>
  <c r="B88" i="14" s="1"/>
  <c r="Q108" i="14"/>
  <c r="B108" i="14" s="1"/>
  <c r="Q101" i="14"/>
  <c r="B101" i="14" s="1"/>
  <c r="Q127" i="14"/>
  <c r="B127" i="14" s="1"/>
  <c r="Q32" i="14"/>
  <c r="B32" i="14" s="1"/>
  <c r="Q53" i="14"/>
  <c r="B53" i="14" s="1"/>
  <c r="Q13" i="14"/>
  <c r="B13" i="14" s="1"/>
  <c r="Q17" i="14"/>
  <c r="B17" i="14" s="1"/>
  <c r="Q21" i="14"/>
  <c r="B21" i="14" s="1"/>
  <c r="Q26" i="14"/>
  <c r="B26" i="14" s="1"/>
  <c r="Q31" i="14"/>
  <c r="B31" i="14" s="1"/>
  <c r="Q38" i="14"/>
  <c r="B38" i="14" s="1"/>
  <c r="Q41" i="14"/>
  <c r="B41" i="14" s="1"/>
  <c r="Q45" i="14"/>
  <c r="B45" i="14" s="1"/>
  <c r="Q51" i="14"/>
  <c r="B51" i="14" s="1"/>
  <c r="Q57" i="14"/>
  <c r="B57" i="14" s="1"/>
  <c r="Q69" i="14"/>
  <c r="B69" i="14" s="1"/>
  <c r="Q72" i="14"/>
  <c r="B72" i="14" s="1"/>
  <c r="Q75" i="14"/>
  <c r="B75" i="14" s="1"/>
  <c r="Q83" i="14"/>
  <c r="B83" i="14" s="1"/>
  <c r="Q87" i="14"/>
  <c r="B87" i="14" s="1"/>
  <c r="Q97" i="14"/>
  <c r="B97" i="14" s="1"/>
  <c r="Q107" i="14"/>
  <c r="B107" i="14" s="1"/>
  <c r="B111" i="14"/>
  <c r="Q111" i="14"/>
  <c r="Q119" i="14"/>
  <c r="B119" i="14" s="1"/>
  <c r="Q123" i="14"/>
  <c r="B123" i="14" s="1"/>
  <c r="Q122" i="14"/>
  <c r="B122" i="14" s="1"/>
  <c r="Q130" i="14"/>
  <c r="B130" i="14" s="1"/>
  <c r="Q135" i="14"/>
  <c r="B135" i="14" s="1"/>
  <c r="B15" i="14"/>
</calcChain>
</file>

<file path=xl/sharedStrings.xml><?xml version="1.0" encoding="utf-8"?>
<sst xmlns="http://schemas.openxmlformats.org/spreadsheetml/2006/main" count="495" uniqueCount="210">
  <si>
    <t>Pos</t>
  </si>
  <si>
    <t>DRIVERS</t>
  </si>
  <si>
    <t>MSA LICENCE
NUMBER</t>
  </si>
  <si>
    <t>CLASS</t>
  </si>
  <si>
    <t>TOTAL</t>
  </si>
  <si>
    <t>S5</t>
  </si>
  <si>
    <t>John Peiser</t>
  </si>
  <si>
    <t>S4</t>
  </si>
  <si>
    <t>John Clift</t>
  </si>
  <si>
    <t>Trevor Hodges</t>
  </si>
  <si>
    <t>Manie Amlay</t>
  </si>
  <si>
    <t>Riyaan Amlay</t>
  </si>
  <si>
    <t>S3</t>
  </si>
  <si>
    <t>Ettiene du Toit</t>
  </si>
  <si>
    <t>Keenan Sassman</t>
  </si>
  <si>
    <t>Julian Calvert</t>
  </si>
  <si>
    <t>Paul van Wyk</t>
  </si>
  <si>
    <t>Warren Scholtz</t>
  </si>
  <si>
    <t>Andy Haigh-Smith</t>
  </si>
  <si>
    <t>Armien Levy</t>
  </si>
  <si>
    <t>Andre Cleenwerck</t>
  </si>
  <si>
    <t>Piet Bakkes</t>
  </si>
  <si>
    <t>Shaheen Amlay</t>
  </si>
  <si>
    <t>Llewellyn Jones</t>
  </si>
  <si>
    <t>Tariq Khatib</t>
  </si>
  <si>
    <t>S2</t>
  </si>
  <si>
    <t>Ian Long</t>
  </si>
  <si>
    <t>CO-DRIVERS</t>
  </si>
  <si>
    <t>Craig Gray</t>
  </si>
  <si>
    <t>Weston Peiser</t>
  </si>
  <si>
    <t>Randall Marais</t>
  </si>
  <si>
    <t>OE 170026</t>
  </si>
  <si>
    <t>Ruan Reynders</t>
  </si>
  <si>
    <t>Sakkie Bosman</t>
  </si>
  <si>
    <t>Ian Thebus</t>
  </si>
  <si>
    <t>Marius Rudolph</t>
  </si>
  <si>
    <t>Yusuf Ganief</t>
  </si>
  <si>
    <t>Rafick Mia</t>
  </si>
  <si>
    <t>Patrick Vermaak</t>
  </si>
  <si>
    <t>Llewellyn van Greunen</t>
  </si>
  <si>
    <t>Terry Croy</t>
  </si>
  <si>
    <t>Divan de Goede</t>
  </si>
  <si>
    <t>Justin Gay</t>
  </si>
  <si>
    <t>Tania Vermaak</t>
  </si>
  <si>
    <t>Jean-Pierre Jacobs</t>
  </si>
  <si>
    <t>Kes Naidoo</t>
  </si>
  <si>
    <t>Quinton Swarts</t>
  </si>
  <si>
    <t>Ameen Snell</t>
  </si>
  <si>
    <t>Carl Peskin</t>
  </si>
  <si>
    <t>Michelle Taylor</t>
  </si>
  <si>
    <t>Robyn Isaacs</t>
  </si>
  <si>
    <t>Brian Hoskins</t>
  </si>
  <si>
    <t>OE 170017 / OE 170118</t>
  </si>
  <si>
    <t>PROVISIONAL SCORES SUBJECT TO CHANGE</t>
  </si>
  <si>
    <t xml:space="preserve">Scoring </t>
  </si>
  <si>
    <t>3+ start</t>
  </si>
  <si>
    <t xml:space="preserve">2 start p / class </t>
  </si>
  <si>
    <t>Superally</t>
  </si>
  <si>
    <t xml:space="preserve">12.3  All stages and incomplete last stage  </t>
  </si>
  <si>
    <t xml:space="preserve">15.3 &amp; 15.4 completes last stage </t>
  </si>
  <si>
    <t xml:space="preserve">1 start p/class </t>
  </si>
  <si>
    <t xml:space="preserve"> </t>
  </si>
  <si>
    <t>Warren Kohler</t>
  </si>
  <si>
    <t>Mustapha Mia</t>
  </si>
  <si>
    <t>Darren van Greunen</t>
  </si>
  <si>
    <t>Tiaan Rabe</t>
  </si>
  <si>
    <t>Chris Pichon</t>
  </si>
  <si>
    <t>OE170153</t>
  </si>
  <si>
    <t>OE 170016 / OE170117 / 167</t>
  </si>
  <si>
    <t>Johan Zulch</t>
  </si>
  <si>
    <t>Paul Emmanuel</t>
  </si>
  <si>
    <t>Robin Benjamin</t>
  </si>
  <si>
    <t>Henry Kohne</t>
  </si>
  <si>
    <t>Petra Zulch</t>
  </si>
  <si>
    <t>Clint  Lingeveldt</t>
  </si>
  <si>
    <t>08628</t>
  </si>
  <si>
    <t>06405</t>
  </si>
  <si>
    <t>Ebrahim Mia</t>
  </si>
  <si>
    <t>Faizel Davids</t>
  </si>
  <si>
    <t>Jacques Phyfer</t>
  </si>
  <si>
    <t>Fiaz Idas</t>
  </si>
  <si>
    <t>Wendy Mitchell</t>
  </si>
  <si>
    <t>Lyle Marais</t>
  </si>
  <si>
    <t>Sean Neft</t>
  </si>
  <si>
    <t>06755</t>
  </si>
  <si>
    <t>06493</t>
  </si>
  <si>
    <t>03444</t>
  </si>
  <si>
    <t>09052</t>
  </si>
  <si>
    <t>Razley Ryklief</t>
  </si>
  <si>
    <t>OE 170550</t>
  </si>
  <si>
    <t>Andre George</t>
  </si>
  <si>
    <t xml:space="preserve">Paulus Fraken </t>
  </si>
  <si>
    <t>Clint Lingeveldt</t>
  </si>
  <si>
    <t>Lioyd Lingeveldt</t>
  </si>
  <si>
    <t>George Du Toit</t>
  </si>
  <si>
    <t>OE 170551</t>
  </si>
  <si>
    <t>Hilton Auffrey</t>
  </si>
  <si>
    <t>OE 170523</t>
  </si>
  <si>
    <t>OE 170543</t>
  </si>
  <si>
    <t xml:space="preserve">9  ;  7   ;  5   ;   4   ;  3   ; 2 ea till end </t>
  </si>
  <si>
    <t>2018 Western Cape  REGIONAL RALLY CLASS POINTS</t>
  </si>
  <si>
    <t xml:space="preserve">Klipdale  </t>
  </si>
  <si>
    <t>CERES</t>
  </si>
  <si>
    <t>s</t>
  </si>
  <si>
    <t>op</t>
  </si>
  <si>
    <t>Ibraheem Amlay</t>
  </si>
  <si>
    <t>EXC</t>
  </si>
  <si>
    <t>Matthew Kohler</t>
  </si>
  <si>
    <t>organiser points</t>
  </si>
  <si>
    <t>started</t>
  </si>
  <si>
    <t>S1</t>
  </si>
  <si>
    <t>Mathew Kohler</t>
  </si>
  <si>
    <t>Christophe Pichon</t>
  </si>
  <si>
    <t>n/s</t>
  </si>
  <si>
    <t>React</t>
  </si>
  <si>
    <t>Erin Joshua</t>
  </si>
  <si>
    <t>Dylan Timmes</t>
  </si>
  <si>
    <t xml:space="preserve">Not Approve </t>
  </si>
  <si>
    <t xml:space="preserve">GCR 234 (iii) </t>
  </si>
  <si>
    <t>Club Membership</t>
  </si>
  <si>
    <t>CC 2018 125</t>
  </si>
  <si>
    <t>CP 2018 - 025</t>
  </si>
  <si>
    <t>WB 15 - 2018</t>
  </si>
  <si>
    <t>OE 170523/16341</t>
  </si>
  <si>
    <t>CC 2018 - 126</t>
  </si>
  <si>
    <t>CC 2018 - 114</t>
  </si>
  <si>
    <t>Derick Clift</t>
  </si>
  <si>
    <t>WB 05 - 2018</t>
  </si>
  <si>
    <t>WB 08 - 2018</t>
  </si>
  <si>
    <t>CP 2018 - 022</t>
  </si>
  <si>
    <t>CP 2018 - 023</t>
  </si>
  <si>
    <t>CC 2018 - 116</t>
  </si>
  <si>
    <t>WB HL 03 - 2018</t>
  </si>
  <si>
    <t>CC 2018 - 128</t>
  </si>
  <si>
    <t>CC 2018 - 115</t>
  </si>
  <si>
    <t>CC 2018 - 123</t>
  </si>
  <si>
    <t>CC 2018 - 127</t>
  </si>
  <si>
    <t>CC 2018 - 124</t>
  </si>
  <si>
    <t>CC 2018 - 108</t>
  </si>
  <si>
    <t>Ismaeel Davids</t>
  </si>
  <si>
    <t>CC 2018 - 119</t>
  </si>
  <si>
    <t>Liewellyn Jones</t>
  </si>
  <si>
    <t>CP 2018 -027</t>
  </si>
  <si>
    <t>CP 2018 - 015</t>
  </si>
  <si>
    <t>WB 03 - 2018</t>
  </si>
  <si>
    <t>CC 2018 - 113</t>
  </si>
  <si>
    <t>WB 04 - 2018</t>
  </si>
  <si>
    <t>CC 2018 - 105</t>
  </si>
  <si>
    <t>CC 2018 - 118</t>
  </si>
  <si>
    <t>CC 2018 - 120</t>
  </si>
  <si>
    <t>Winston Neethling</t>
  </si>
  <si>
    <t>CC 2018 - 110</t>
  </si>
  <si>
    <t>CC 2018 - 101</t>
  </si>
  <si>
    <t>CC 2018 - 112</t>
  </si>
  <si>
    <t>CC 2018 - 121</t>
  </si>
  <si>
    <t>WP G718</t>
  </si>
  <si>
    <t>WP G719</t>
  </si>
  <si>
    <t>Darling</t>
  </si>
  <si>
    <t>180118/200</t>
  </si>
  <si>
    <t>cc</t>
  </si>
  <si>
    <t>WB</t>
  </si>
  <si>
    <t>JP Jacobs</t>
  </si>
  <si>
    <t>Anthony Connelly</t>
  </si>
  <si>
    <t>Shawn Nefdt</t>
  </si>
  <si>
    <t xml:space="preserve">CC 2018 - </t>
  </si>
  <si>
    <t>CC 2018 -</t>
  </si>
  <si>
    <t xml:space="preserve">CP 2018 - </t>
  </si>
  <si>
    <t>WB 0 - 2018</t>
  </si>
  <si>
    <t>CEJ Plant Hire</t>
  </si>
  <si>
    <t xml:space="preserve">Kasteel </t>
  </si>
  <si>
    <t xml:space="preserve">TAR </t>
  </si>
  <si>
    <t>Kevin Calvert</t>
  </si>
  <si>
    <t>Waren Scholtz</t>
  </si>
  <si>
    <t>Marius Swart</t>
  </si>
  <si>
    <t>180075/195/16283</t>
  </si>
  <si>
    <t>180352/545</t>
  </si>
  <si>
    <t>Lloyd Lingeveldt</t>
  </si>
  <si>
    <t xml:space="preserve">Justin Gay </t>
  </si>
  <si>
    <t>Yaseen Amlay</t>
  </si>
  <si>
    <t>Angelique Swart</t>
  </si>
  <si>
    <t>180119/188/288/350/532</t>
  </si>
  <si>
    <t>180405/528</t>
  </si>
  <si>
    <t xml:space="preserve">Dropped points </t>
  </si>
  <si>
    <t xml:space="preserve">TOTAL </t>
  </si>
  <si>
    <t>OP</t>
  </si>
  <si>
    <t>Rupert van Zyl</t>
  </si>
  <si>
    <t>Pieter van Zyl</t>
  </si>
  <si>
    <t>18033/405</t>
  </si>
  <si>
    <t>180283/417</t>
  </si>
  <si>
    <t>180281/415</t>
  </si>
  <si>
    <t>180406/535/406</t>
  </si>
  <si>
    <t>180284/418</t>
  </si>
  <si>
    <t>Ra'as Edas</t>
  </si>
  <si>
    <t xml:space="preserve">Reyanah Edas </t>
  </si>
  <si>
    <t>180287/673</t>
  </si>
  <si>
    <t>180563/683</t>
  </si>
  <si>
    <t>180120/189/419/671</t>
  </si>
  <si>
    <t>180122/205/291/354/569/675</t>
  </si>
  <si>
    <t>180526/668</t>
  </si>
  <si>
    <t>180074/75/281/416/677</t>
  </si>
  <si>
    <t>180361/670</t>
  </si>
  <si>
    <t>180531/657</t>
  </si>
  <si>
    <t>180436/537/678</t>
  </si>
  <si>
    <t>180518/679</t>
  </si>
  <si>
    <t>180121/190/420/648</t>
  </si>
  <si>
    <t>180359/440/672</t>
  </si>
  <si>
    <t>180535/669</t>
  </si>
  <si>
    <t>180347/647</t>
  </si>
  <si>
    <t>180358/549/684</t>
  </si>
  <si>
    <t xml:space="preserve">no starters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</si>
</sst>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0000;###00000"/>
    <numFmt numFmtId="165" formatCode="0_);[Red]\(0\)"/>
  </numFmts>
  <fonts count="21" x14ac:knownFonts="1"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8"/>
      <color rgb="FFFF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rgb="FFFF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</font>
    <font>
      <i/>
      <sz val="8"/>
      <color theme="1"/>
      <name val="Calibri"/>
      <family val="2"/>
    </font>
    <font>
      <b/>
      <sz val="14"/>
      <color theme="1"/>
      <name val="Calibri"/>
      <family val="2"/>
    </font>
    <font>
      <b/>
      <sz val="16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CC0DA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4" fontId="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16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3" fillId="10" borderId="1" xfId="0" applyFont="1" applyFill="1" applyBorder="1" applyAlignment="1">
      <alignment horizontal="center" vertical="center"/>
    </xf>
    <xf numFmtId="0" fontId="10" fillId="11" borderId="1" xfId="0" applyNumberFormat="1" applyFont="1" applyFill="1" applyBorder="1" applyAlignment="1">
      <alignment horizontal="center" vertical="center"/>
    </xf>
    <xf numFmtId="164" fontId="16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164" fontId="16" fillId="11" borderId="1" xfId="0" quotePrefix="1" applyNumberFormat="1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16" fillId="11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Border="1"/>
    <xf numFmtId="164" fontId="16" fillId="11" borderId="3" xfId="0" applyNumberFormat="1" applyFont="1" applyFill="1" applyBorder="1" applyAlignment="1">
      <alignment horizontal="center" vertical="center"/>
    </xf>
    <xf numFmtId="0" fontId="10" fillId="11" borderId="0" xfId="0" applyNumberFormat="1" applyFont="1" applyFill="1" applyBorder="1" applyAlignment="1">
      <alignment horizontal="center" vertical="center"/>
    </xf>
    <xf numFmtId="0" fontId="0" fillId="0" borderId="2" xfId="0" applyBorder="1"/>
    <xf numFmtId="0" fontId="10" fillId="11" borderId="0" xfId="0" applyFont="1" applyFill="1" applyBorder="1" applyAlignment="1">
      <alignment horizontal="center" vertical="center"/>
    </xf>
    <xf numFmtId="164" fontId="16" fillId="11" borderId="0" xfId="0" quotePrefix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0" fillId="2" borderId="6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0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99FF"/>
      <color rgb="FF66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152400</xdr:rowOff>
    </xdr:from>
    <xdr:to>
      <xdr:col>4</xdr:col>
      <xdr:colOff>209550</xdr:colOff>
      <xdr:row>3</xdr:row>
      <xdr:rowOff>95250</xdr:rowOff>
    </xdr:to>
    <xdr:grpSp>
      <xdr:nvGrpSpPr>
        <xdr:cNvPr id="2" name="Group 4"/>
        <xdr:cNvGrpSpPr>
          <a:grpSpLocks/>
        </xdr:cNvGrpSpPr>
      </xdr:nvGrpSpPr>
      <xdr:grpSpPr bwMode="auto">
        <a:xfrm>
          <a:off x="247650" y="152400"/>
          <a:ext cx="3933825" cy="590550"/>
          <a:chOff x="0" y="0"/>
          <a:chExt cx="5159712" cy="847725"/>
        </a:xfrm>
      </xdr:grpSpPr>
      <xdr:pic>
        <xdr:nvPicPr>
          <xdr:cNvPr id="3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3098" y="99085"/>
            <a:ext cx="1326614" cy="716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1"/>
  <sheetViews>
    <sheetView tabSelected="1" workbookViewId="0">
      <selection activeCell="M15" sqref="M15"/>
    </sheetView>
  </sheetViews>
  <sheetFormatPr defaultRowHeight="15" x14ac:dyDescent="0.25"/>
  <cols>
    <col min="1" max="1" width="4.42578125" style="3" customWidth="1"/>
    <col min="2" max="2" width="9.140625" style="5"/>
    <col min="3" max="3" width="22.42578125" bestFit="1" customWidth="1"/>
    <col min="4" max="4" width="23.5703125" style="11" bestFit="1" customWidth="1"/>
    <col min="5" max="5" width="14.85546875" style="11" customWidth="1"/>
    <col min="6" max="6" width="6.5703125" style="2" customWidth="1"/>
    <col min="7" max="13" width="9.140625" style="2"/>
    <col min="14" max="14" width="7.28515625" style="2" customWidth="1"/>
    <col min="15" max="16" width="9.140625" style="86"/>
  </cols>
  <sheetData>
    <row r="1" spans="1:17" x14ac:dyDescent="0.25">
      <c r="A1" s="25"/>
      <c r="B1" s="26"/>
      <c r="C1" s="27"/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5">
      <c r="A2" s="25"/>
      <c r="B2" s="26"/>
      <c r="C2" s="27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</row>
    <row r="3" spans="1:17" ht="21" x14ac:dyDescent="0.35">
      <c r="A3" s="25"/>
      <c r="B3" s="26"/>
      <c r="C3" s="27"/>
      <c r="D3" s="28"/>
      <c r="E3" s="28"/>
      <c r="F3" s="29"/>
      <c r="G3" s="102" t="s">
        <v>100</v>
      </c>
      <c r="H3" s="102"/>
      <c r="I3" s="102"/>
      <c r="J3" s="102"/>
      <c r="K3" s="102"/>
      <c r="L3" s="102"/>
      <c r="M3" s="102"/>
      <c r="N3" s="102"/>
      <c r="O3" s="102"/>
    </row>
    <row r="4" spans="1:17" x14ac:dyDescent="0.25">
      <c r="A4" s="25"/>
      <c r="B4" s="26"/>
      <c r="C4" s="27"/>
      <c r="D4" s="28"/>
      <c r="E4" s="28"/>
      <c r="F4" s="29"/>
      <c r="G4" s="29"/>
      <c r="H4" s="29"/>
      <c r="I4" s="29"/>
      <c r="J4" s="29"/>
      <c r="K4" s="29"/>
      <c r="L4" s="29"/>
      <c r="M4" s="29"/>
      <c r="N4" s="29"/>
    </row>
    <row r="5" spans="1:17" ht="18.75" x14ac:dyDescent="0.3">
      <c r="A5" s="30"/>
      <c r="B5" s="31"/>
      <c r="C5" s="32"/>
      <c r="D5" s="28"/>
      <c r="E5" s="28"/>
      <c r="F5" s="33"/>
      <c r="G5" s="101"/>
      <c r="H5" s="33"/>
      <c r="I5" s="33"/>
      <c r="J5" s="33"/>
      <c r="K5" s="33"/>
      <c r="L5" s="33"/>
      <c r="M5" s="33"/>
      <c r="N5" s="33"/>
    </row>
    <row r="6" spans="1:17" ht="31.5" x14ac:dyDescent="0.25">
      <c r="A6" s="34" t="s">
        <v>0</v>
      </c>
      <c r="B6" s="34"/>
      <c r="C6" s="35" t="s">
        <v>1</v>
      </c>
      <c r="D6" s="36" t="s">
        <v>2</v>
      </c>
      <c r="E6" s="76" t="s">
        <v>119</v>
      </c>
      <c r="F6" s="37" t="s">
        <v>3</v>
      </c>
      <c r="G6" s="36" t="s">
        <v>101</v>
      </c>
      <c r="H6" s="36" t="s">
        <v>114</v>
      </c>
      <c r="I6" s="36" t="s">
        <v>102</v>
      </c>
      <c r="J6" s="38" t="s">
        <v>157</v>
      </c>
      <c r="K6" s="39" t="s">
        <v>168</v>
      </c>
      <c r="L6" s="39" t="s">
        <v>169</v>
      </c>
      <c r="M6" s="39" t="s">
        <v>170</v>
      </c>
      <c r="N6" s="61" t="s">
        <v>4</v>
      </c>
      <c r="O6" s="87" t="s">
        <v>182</v>
      </c>
      <c r="P6" s="87" t="s">
        <v>184</v>
      </c>
      <c r="Q6" s="95" t="s">
        <v>183</v>
      </c>
    </row>
    <row r="7" spans="1:17" ht="15.75" x14ac:dyDescent="0.25">
      <c r="A7" s="40">
        <v>1</v>
      </c>
      <c r="B7" s="41">
        <f>Q7</f>
        <v>40</v>
      </c>
      <c r="C7" s="77" t="s">
        <v>6</v>
      </c>
      <c r="D7" s="70">
        <v>6797</v>
      </c>
      <c r="E7" s="78" t="s">
        <v>155</v>
      </c>
      <c r="F7" s="57" t="s">
        <v>5</v>
      </c>
      <c r="G7" s="44">
        <v>7</v>
      </c>
      <c r="H7" s="44" t="s">
        <v>103</v>
      </c>
      <c r="I7" s="44">
        <v>5</v>
      </c>
      <c r="J7" s="44">
        <v>9</v>
      </c>
      <c r="K7" s="45">
        <v>5</v>
      </c>
      <c r="L7" s="44">
        <v>7</v>
      </c>
      <c r="M7" s="44">
        <v>7</v>
      </c>
      <c r="N7" s="62">
        <f>SUM(G7:M7)</f>
        <v>40</v>
      </c>
      <c r="O7" s="90">
        <v>0</v>
      </c>
      <c r="P7" s="90"/>
      <c r="Q7" s="96">
        <f>SUM(N7:P7)</f>
        <v>40</v>
      </c>
    </row>
    <row r="8" spans="1:17" ht="15.75" x14ac:dyDescent="0.25">
      <c r="A8" s="40">
        <v>2</v>
      </c>
      <c r="B8" s="41">
        <f>Q8</f>
        <v>33</v>
      </c>
      <c r="C8" s="67" t="s">
        <v>141</v>
      </c>
      <c r="D8" s="69">
        <v>6538</v>
      </c>
      <c r="E8" s="69" t="s">
        <v>142</v>
      </c>
      <c r="F8" s="57" t="s">
        <v>5</v>
      </c>
      <c r="G8" s="44"/>
      <c r="H8" s="44">
        <v>7</v>
      </c>
      <c r="I8" s="44">
        <v>7</v>
      </c>
      <c r="J8" s="44">
        <v>1</v>
      </c>
      <c r="K8" s="45">
        <v>9</v>
      </c>
      <c r="L8" s="44">
        <v>9</v>
      </c>
      <c r="M8" s="44" t="s">
        <v>103</v>
      </c>
      <c r="N8" s="62">
        <f>SUM(G8:M8)</f>
        <v>33</v>
      </c>
      <c r="O8" s="91">
        <v>0</v>
      </c>
      <c r="P8" s="91"/>
      <c r="Q8" s="96">
        <f>SUM(N8:P8)</f>
        <v>33</v>
      </c>
    </row>
    <row r="9" spans="1:17" ht="15.75" x14ac:dyDescent="0.25">
      <c r="A9" s="40">
        <v>3</v>
      </c>
      <c r="B9" s="41">
        <f>Q9</f>
        <v>19</v>
      </c>
      <c r="C9" s="67" t="s">
        <v>139</v>
      </c>
      <c r="D9" s="69">
        <v>6375</v>
      </c>
      <c r="E9" s="82" t="s">
        <v>140</v>
      </c>
      <c r="F9" s="57" t="s">
        <v>5</v>
      </c>
      <c r="G9" s="44"/>
      <c r="H9" s="44"/>
      <c r="I9" s="44"/>
      <c r="J9" s="44">
        <v>7</v>
      </c>
      <c r="K9" s="45">
        <v>7</v>
      </c>
      <c r="L9" s="44">
        <v>5</v>
      </c>
      <c r="M9" s="44"/>
      <c r="N9" s="62">
        <f>SUM(G9:M9)</f>
        <v>19</v>
      </c>
      <c r="O9" s="91">
        <v>0</v>
      </c>
      <c r="P9" s="91"/>
      <c r="Q9" s="96">
        <f>SUM(N9:P9)</f>
        <v>19</v>
      </c>
    </row>
    <row r="10" spans="1:17" ht="15.75" x14ac:dyDescent="0.25">
      <c r="A10" s="40">
        <v>4</v>
      </c>
      <c r="B10" s="41">
        <f>Q10</f>
        <v>0</v>
      </c>
      <c r="C10" s="66" t="s">
        <v>150</v>
      </c>
      <c r="D10" s="71">
        <v>7002</v>
      </c>
      <c r="E10" s="71" t="s">
        <v>151</v>
      </c>
      <c r="F10" s="57" t="s">
        <v>5</v>
      </c>
      <c r="G10" s="44" t="s">
        <v>103</v>
      </c>
      <c r="H10" s="44"/>
      <c r="I10" s="44"/>
      <c r="J10" s="44"/>
      <c r="K10" s="45"/>
      <c r="L10" s="44"/>
      <c r="M10" s="44"/>
      <c r="N10" s="62">
        <f>SUM(G10:M10)</f>
        <v>0</v>
      </c>
      <c r="O10" s="89">
        <v>0</v>
      </c>
      <c r="P10" s="89"/>
      <c r="Q10" s="96">
        <f>SUM(N10:P10)</f>
        <v>0</v>
      </c>
    </row>
    <row r="11" spans="1:17" ht="15.75" x14ac:dyDescent="0.25">
      <c r="A11" s="40"/>
      <c r="B11" s="41"/>
      <c r="C11" s="42"/>
      <c r="D11" s="46"/>
      <c r="E11" s="100" t="s">
        <v>209</v>
      </c>
      <c r="F11" s="45"/>
      <c r="G11" s="99">
        <v>2</v>
      </c>
      <c r="H11" s="99">
        <v>2</v>
      </c>
      <c r="I11" s="99">
        <v>2</v>
      </c>
      <c r="J11" s="99">
        <v>3</v>
      </c>
      <c r="K11" s="46">
        <v>3</v>
      </c>
      <c r="L11" s="99">
        <v>3</v>
      </c>
      <c r="M11" s="99">
        <v>2</v>
      </c>
      <c r="N11" s="45"/>
      <c r="O11" s="91"/>
      <c r="P11" s="91"/>
      <c r="Q11" s="98"/>
    </row>
    <row r="12" spans="1:17" ht="15.75" x14ac:dyDescent="0.25">
      <c r="A12" s="40">
        <v>1</v>
      </c>
      <c r="B12" s="41">
        <f t="shared" ref="B12:B29" si="0">Q12</f>
        <v>46</v>
      </c>
      <c r="C12" s="67" t="s">
        <v>8</v>
      </c>
      <c r="D12" s="71">
        <v>4461</v>
      </c>
      <c r="E12" s="71" t="s">
        <v>146</v>
      </c>
      <c r="F12" s="56" t="s">
        <v>7</v>
      </c>
      <c r="G12" s="44" t="s">
        <v>103</v>
      </c>
      <c r="H12" s="44">
        <v>9</v>
      </c>
      <c r="I12" s="44">
        <v>7</v>
      </c>
      <c r="J12" s="44">
        <v>7</v>
      </c>
      <c r="K12" s="45">
        <v>7</v>
      </c>
      <c r="L12" s="44">
        <v>9</v>
      </c>
      <c r="M12" s="44">
        <v>7</v>
      </c>
      <c r="N12" s="62">
        <f t="shared" ref="N12:N29" si="1">SUM(G12:M12)</f>
        <v>46</v>
      </c>
      <c r="O12" s="91">
        <v>0</v>
      </c>
      <c r="P12" s="93"/>
      <c r="Q12" s="96">
        <f t="shared" ref="Q12:Q29" si="2">SUM(N12:P12)</f>
        <v>46</v>
      </c>
    </row>
    <row r="13" spans="1:17" ht="15.75" x14ac:dyDescent="0.25">
      <c r="A13" s="40">
        <v>2</v>
      </c>
      <c r="B13" s="41">
        <f t="shared" si="0"/>
        <v>14</v>
      </c>
      <c r="C13" s="66" t="s">
        <v>70</v>
      </c>
      <c r="D13" s="71">
        <v>11705</v>
      </c>
      <c r="E13" s="71" t="s">
        <v>148</v>
      </c>
      <c r="F13" s="56" t="s">
        <v>7</v>
      </c>
      <c r="G13" s="44">
        <v>9</v>
      </c>
      <c r="H13" s="44"/>
      <c r="I13" s="44">
        <v>5</v>
      </c>
      <c r="J13" s="44" t="s">
        <v>103</v>
      </c>
      <c r="K13" s="45" t="s">
        <v>103</v>
      </c>
      <c r="L13" s="44"/>
      <c r="M13" s="44"/>
      <c r="N13" s="62">
        <f t="shared" si="1"/>
        <v>14</v>
      </c>
      <c r="O13" s="91">
        <v>0</v>
      </c>
      <c r="P13" s="91"/>
      <c r="Q13" s="96">
        <f t="shared" si="2"/>
        <v>14</v>
      </c>
    </row>
    <row r="14" spans="1:17" ht="15.75" x14ac:dyDescent="0.25">
      <c r="A14" s="40">
        <v>3</v>
      </c>
      <c r="B14" s="41">
        <f t="shared" si="0"/>
        <v>9</v>
      </c>
      <c r="C14" s="66" t="s">
        <v>77</v>
      </c>
      <c r="D14" s="71" t="s">
        <v>199</v>
      </c>
      <c r="E14" s="71" t="s">
        <v>148</v>
      </c>
      <c r="F14" s="56" t="s">
        <v>7</v>
      </c>
      <c r="G14" s="44" t="s">
        <v>103</v>
      </c>
      <c r="H14" s="44"/>
      <c r="I14" s="44">
        <v>9</v>
      </c>
      <c r="J14" s="44"/>
      <c r="K14" s="45"/>
      <c r="L14" s="44" t="s">
        <v>103</v>
      </c>
      <c r="M14" s="44" t="s">
        <v>103</v>
      </c>
      <c r="N14" s="62">
        <f t="shared" si="1"/>
        <v>9</v>
      </c>
      <c r="O14" s="91">
        <v>0</v>
      </c>
      <c r="P14" s="91"/>
      <c r="Q14" s="96">
        <f t="shared" si="2"/>
        <v>9</v>
      </c>
    </row>
    <row r="15" spans="1:17" ht="15.75" x14ac:dyDescent="0.25">
      <c r="A15" s="40">
        <v>4</v>
      </c>
      <c r="B15" s="41">
        <f t="shared" si="0"/>
        <v>9</v>
      </c>
      <c r="C15" s="66" t="s">
        <v>162</v>
      </c>
      <c r="D15" s="71" t="s">
        <v>200</v>
      </c>
      <c r="E15" s="71" t="s">
        <v>164</v>
      </c>
      <c r="F15" s="56" t="s">
        <v>7</v>
      </c>
      <c r="G15" s="44"/>
      <c r="H15" s="44"/>
      <c r="I15" s="44"/>
      <c r="J15" s="44">
        <v>9</v>
      </c>
      <c r="K15" s="45"/>
      <c r="L15" s="44" t="s">
        <v>103</v>
      </c>
      <c r="M15" s="44"/>
      <c r="N15" s="62">
        <f t="shared" si="1"/>
        <v>9</v>
      </c>
      <c r="O15" s="91">
        <v>0</v>
      </c>
      <c r="P15" s="91"/>
      <c r="Q15" s="96">
        <f t="shared" si="2"/>
        <v>9</v>
      </c>
    </row>
    <row r="16" spans="1:17" ht="15.75" hidden="1" x14ac:dyDescent="0.25">
      <c r="A16" s="40">
        <v>5</v>
      </c>
      <c r="B16" s="41">
        <f t="shared" si="0"/>
        <v>0</v>
      </c>
      <c r="C16" s="60"/>
      <c r="D16" s="70">
        <v>2362</v>
      </c>
      <c r="E16" s="70"/>
      <c r="F16" s="56" t="s">
        <v>7</v>
      </c>
      <c r="G16" s="44"/>
      <c r="H16" s="44"/>
      <c r="I16" s="44"/>
      <c r="J16" s="44"/>
      <c r="K16" s="45"/>
      <c r="L16" s="44"/>
      <c r="M16" s="44"/>
      <c r="N16" s="62">
        <f t="shared" si="1"/>
        <v>0</v>
      </c>
      <c r="O16" s="89"/>
      <c r="P16" s="94"/>
      <c r="Q16" s="96">
        <f t="shared" si="2"/>
        <v>0</v>
      </c>
    </row>
    <row r="17" spans="1:17" ht="15.75" hidden="1" x14ac:dyDescent="0.25">
      <c r="A17" s="40">
        <v>6</v>
      </c>
      <c r="B17" s="41">
        <f t="shared" si="0"/>
        <v>0</v>
      </c>
      <c r="C17" s="60"/>
      <c r="D17" s="70">
        <v>2020</v>
      </c>
      <c r="E17" s="70"/>
      <c r="F17" s="68" t="s">
        <v>7</v>
      </c>
      <c r="G17" s="44"/>
      <c r="H17" s="44"/>
      <c r="I17" s="44"/>
      <c r="J17" s="44"/>
      <c r="K17" s="45"/>
      <c r="L17" s="44"/>
      <c r="M17" s="44"/>
      <c r="N17" s="62">
        <f t="shared" si="1"/>
        <v>0</v>
      </c>
      <c r="O17" s="89"/>
      <c r="P17" s="94"/>
      <c r="Q17" s="96">
        <f t="shared" si="2"/>
        <v>0</v>
      </c>
    </row>
    <row r="18" spans="1:17" ht="15.75" hidden="1" x14ac:dyDescent="0.25">
      <c r="A18" s="40">
        <v>7</v>
      </c>
      <c r="B18" s="41">
        <f t="shared" si="0"/>
        <v>0</v>
      </c>
      <c r="C18" s="60"/>
      <c r="D18" s="70">
        <v>9067</v>
      </c>
      <c r="E18" s="70"/>
      <c r="F18" s="68" t="s">
        <v>7</v>
      </c>
      <c r="G18" s="44"/>
      <c r="H18" s="44"/>
      <c r="I18" s="44"/>
      <c r="J18" s="44"/>
      <c r="K18" s="45"/>
      <c r="L18" s="44"/>
      <c r="M18" s="44"/>
      <c r="N18" s="62">
        <f t="shared" si="1"/>
        <v>0</v>
      </c>
      <c r="O18" s="89"/>
      <c r="P18" s="94"/>
      <c r="Q18" s="96">
        <f t="shared" si="2"/>
        <v>0</v>
      </c>
    </row>
    <row r="19" spans="1:17" ht="15.75" hidden="1" x14ac:dyDescent="0.25">
      <c r="A19" s="40">
        <v>8</v>
      </c>
      <c r="B19" s="41">
        <f t="shared" si="0"/>
        <v>0</v>
      </c>
      <c r="C19" s="60" t="s">
        <v>62</v>
      </c>
      <c r="D19" s="70">
        <v>10033</v>
      </c>
      <c r="E19" s="70"/>
      <c r="F19" s="68" t="s">
        <v>7</v>
      </c>
      <c r="G19" s="44"/>
      <c r="H19" s="44"/>
      <c r="I19" s="44"/>
      <c r="J19" s="44"/>
      <c r="K19" s="45"/>
      <c r="L19" s="44"/>
      <c r="M19" s="44"/>
      <c r="N19" s="62">
        <f t="shared" si="1"/>
        <v>0</v>
      </c>
      <c r="O19" s="89"/>
      <c r="P19" s="94"/>
      <c r="Q19" s="96">
        <f t="shared" si="2"/>
        <v>0</v>
      </c>
    </row>
    <row r="20" spans="1:17" ht="15.75" hidden="1" x14ac:dyDescent="0.25">
      <c r="A20" s="40">
        <v>9</v>
      </c>
      <c r="B20" s="41">
        <f t="shared" si="0"/>
        <v>0</v>
      </c>
      <c r="C20" s="60" t="s">
        <v>10</v>
      </c>
      <c r="D20" s="70">
        <v>6653</v>
      </c>
      <c r="E20" s="70"/>
      <c r="F20" s="68" t="s">
        <v>7</v>
      </c>
      <c r="G20" s="44"/>
      <c r="H20" s="44"/>
      <c r="I20" s="44"/>
      <c r="J20" s="44"/>
      <c r="K20" s="45"/>
      <c r="L20" s="44"/>
      <c r="M20" s="44"/>
      <c r="N20" s="62">
        <f t="shared" si="1"/>
        <v>0</v>
      </c>
      <c r="O20" s="89"/>
      <c r="P20" s="94"/>
      <c r="Q20" s="96">
        <f t="shared" si="2"/>
        <v>0</v>
      </c>
    </row>
    <row r="21" spans="1:17" ht="15.75" hidden="1" x14ac:dyDescent="0.25">
      <c r="A21" s="40">
        <v>10</v>
      </c>
      <c r="B21" s="41">
        <f t="shared" si="0"/>
        <v>0</v>
      </c>
      <c r="C21" s="60" t="s">
        <v>79</v>
      </c>
      <c r="D21" s="70">
        <v>170353</v>
      </c>
      <c r="E21" s="70"/>
      <c r="F21" s="68" t="s">
        <v>7</v>
      </c>
      <c r="G21" s="44"/>
      <c r="H21" s="44"/>
      <c r="I21" s="44"/>
      <c r="J21" s="44"/>
      <c r="K21" s="45"/>
      <c r="L21" s="44"/>
      <c r="M21" s="44"/>
      <c r="N21" s="62">
        <f t="shared" si="1"/>
        <v>0</v>
      </c>
      <c r="O21" s="89"/>
      <c r="P21" s="94"/>
      <c r="Q21" s="96">
        <f t="shared" si="2"/>
        <v>0</v>
      </c>
    </row>
    <row r="22" spans="1:17" ht="15.75" hidden="1" x14ac:dyDescent="0.25">
      <c r="A22" s="40">
        <v>11</v>
      </c>
      <c r="B22" s="41">
        <f t="shared" si="0"/>
        <v>0</v>
      </c>
      <c r="C22" s="60" t="s">
        <v>90</v>
      </c>
      <c r="D22" s="70" t="s">
        <v>89</v>
      </c>
      <c r="E22" s="70"/>
      <c r="F22" s="68" t="s">
        <v>7</v>
      </c>
      <c r="G22" s="44"/>
      <c r="H22" s="44"/>
      <c r="I22" s="44"/>
      <c r="J22" s="44"/>
      <c r="K22" s="45"/>
      <c r="L22" s="44"/>
      <c r="M22" s="44"/>
      <c r="N22" s="62">
        <f t="shared" si="1"/>
        <v>0</v>
      </c>
      <c r="O22" s="89"/>
      <c r="P22" s="94"/>
      <c r="Q22" s="96">
        <f t="shared" si="2"/>
        <v>0</v>
      </c>
    </row>
    <row r="23" spans="1:17" ht="15.75" hidden="1" x14ac:dyDescent="0.25">
      <c r="A23" s="40">
        <v>12</v>
      </c>
      <c r="B23" s="41">
        <f t="shared" si="0"/>
        <v>0</v>
      </c>
      <c r="C23" s="60" t="s">
        <v>91</v>
      </c>
      <c r="D23" s="70">
        <v>7768</v>
      </c>
      <c r="E23" s="70"/>
      <c r="F23" s="68" t="s">
        <v>7</v>
      </c>
      <c r="G23" s="44"/>
      <c r="H23" s="44"/>
      <c r="I23" s="44"/>
      <c r="J23" s="44"/>
      <c r="K23" s="45"/>
      <c r="L23" s="44"/>
      <c r="M23" s="44"/>
      <c r="N23" s="62">
        <f t="shared" si="1"/>
        <v>0</v>
      </c>
      <c r="O23" s="89"/>
      <c r="P23" s="94"/>
      <c r="Q23" s="96">
        <f t="shared" si="2"/>
        <v>0</v>
      </c>
    </row>
    <row r="24" spans="1:17" ht="15.75" hidden="1" x14ac:dyDescent="0.25">
      <c r="A24" s="40">
        <v>13</v>
      </c>
      <c r="B24" s="41">
        <f t="shared" si="0"/>
        <v>0</v>
      </c>
      <c r="C24" s="60" t="s">
        <v>92</v>
      </c>
      <c r="D24" s="72">
        <v>10395</v>
      </c>
      <c r="E24" s="72"/>
      <c r="F24" s="68" t="s">
        <v>7</v>
      </c>
      <c r="G24" s="44"/>
      <c r="H24" s="44"/>
      <c r="I24" s="44"/>
      <c r="J24" s="44"/>
      <c r="K24" s="45"/>
      <c r="L24" s="44"/>
      <c r="M24" s="44"/>
      <c r="N24" s="62">
        <f t="shared" si="1"/>
        <v>0</v>
      </c>
      <c r="O24" s="89"/>
      <c r="P24" s="94"/>
      <c r="Q24" s="96">
        <f t="shared" si="2"/>
        <v>0</v>
      </c>
    </row>
    <row r="25" spans="1:17" ht="15.75" x14ac:dyDescent="0.25">
      <c r="A25" s="40">
        <v>5</v>
      </c>
      <c r="B25" s="41">
        <f t="shared" si="0"/>
        <v>9</v>
      </c>
      <c r="C25" s="66" t="s">
        <v>14</v>
      </c>
      <c r="D25" s="71">
        <v>6151</v>
      </c>
      <c r="E25" s="85"/>
      <c r="F25" s="56" t="s">
        <v>7</v>
      </c>
      <c r="G25" s="44"/>
      <c r="H25" s="44"/>
      <c r="I25" s="44"/>
      <c r="J25" s="44"/>
      <c r="K25" s="45">
        <v>9</v>
      </c>
      <c r="L25" s="44" t="s">
        <v>103</v>
      </c>
      <c r="M25" s="44" t="s">
        <v>103</v>
      </c>
      <c r="N25" s="62">
        <f t="shared" si="1"/>
        <v>9</v>
      </c>
      <c r="O25" s="91">
        <v>0</v>
      </c>
      <c r="P25" s="91"/>
      <c r="Q25" s="96">
        <f t="shared" si="2"/>
        <v>9</v>
      </c>
    </row>
    <row r="26" spans="1:17" ht="15.75" x14ac:dyDescent="0.25">
      <c r="A26" s="40">
        <v>6</v>
      </c>
      <c r="B26" s="41">
        <f t="shared" si="0"/>
        <v>9</v>
      </c>
      <c r="C26" s="66" t="s">
        <v>22</v>
      </c>
      <c r="D26" s="71" t="s">
        <v>158</v>
      </c>
      <c r="E26" s="71" t="s">
        <v>153</v>
      </c>
      <c r="F26" s="56" t="s">
        <v>7</v>
      </c>
      <c r="G26" s="44" t="s">
        <v>106</v>
      </c>
      <c r="H26" s="44" t="s">
        <v>103</v>
      </c>
      <c r="I26" s="44"/>
      <c r="J26" s="44"/>
      <c r="K26" s="45" t="s">
        <v>103</v>
      </c>
      <c r="L26" s="44"/>
      <c r="M26" s="44">
        <v>9</v>
      </c>
      <c r="N26" s="62">
        <f t="shared" si="1"/>
        <v>9</v>
      </c>
      <c r="O26" s="91">
        <v>0</v>
      </c>
      <c r="P26" s="91"/>
      <c r="Q26" s="96">
        <f t="shared" si="2"/>
        <v>9</v>
      </c>
    </row>
    <row r="27" spans="1:17" ht="15.75" x14ac:dyDescent="0.25">
      <c r="A27" s="40">
        <v>7</v>
      </c>
      <c r="B27" s="41">
        <f t="shared" si="0"/>
        <v>0</v>
      </c>
      <c r="C27" s="66" t="s">
        <v>9</v>
      </c>
      <c r="D27" s="71">
        <v>6793</v>
      </c>
      <c r="E27" s="71" t="s">
        <v>152</v>
      </c>
      <c r="F27" s="56" t="s">
        <v>7</v>
      </c>
      <c r="G27" s="44" t="s">
        <v>104</v>
      </c>
      <c r="H27" s="44" t="s">
        <v>103</v>
      </c>
      <c r="I27" s="44"/>
      <c r="J27" s="44" t="s">
        <v>103</v>
      </c>
      <c r="K27" s="45"/>
      <c r="L27" s="44"/>
      <c r="M27" s="44"/>
      <c r="N27" s="62">
        <f t="shared" si="1"/>
        <v>0</v>
      </c>
      <c r="O27" s="91">
        <v>0</v>
      </c>
      <c r="P27" s="91">
        <v>0</v>
      </c>
      <c r="Q27" s="96">
        <f t="shared" si="2"/>
        <v>0</v>
      </c>
    </row>
    <row r="28" spans="1:17" ht="15.75" x14ac:dyDescent="0.25">
      <c r="A28" s="40">
        <v>8</v>
      </c>
      <c r="B28" s="41">
        <f t="shared" si="0"/>
        <v>0</v>
      </c>
      <c r="C28" s="66" t="s">
        <v>150</v>
      </c>
      <c r="D28" s="71">
        <v>7002</v>
      </c>
      <c r="E28" s="71" t="s">
        <v>151</v>
      </c>
      <c r="F28" s="56" t="s">
        <v>7</v>
      </c>
      <c r="G28" s="44"/>
      <c r="H28" s="44"/>
      <c r="I28" s="44" t="s">
        <v>103</v>
      </c>
      <c r="J28" s="44" t="s">
        <v>103</v>
      </c>
      <c r="K28" s="45"/>
      <c r="L28" s="44"/>
      <c r="M28" s="44"/>
      <c r="N28" s="62">
        <f t="shared" si="1"/>
        <v>0</v>
      </c>
      <c r="O28" s="91">
        <v>0</v>
      </c>
      <c r="P28" s="93"/>
      <c r="Q28" s="96">
        <f t="shared" si="2"/>
        <v>0</v>
      </c>
    </row>
    <row r="29" spans="1:17" ht="15.75" x14ac:dyDescent="0.25">
      <c r="A29" s="40">
        <v>9</v>
      </c>
      <c r="B29" s="41">
        <f t="shared" si="0"/>
        <v>0</v>
      </c>
      <c r="C29" s="60" t="s">
        <v>185</v>
      </c>
      <c r="D29" s="73">
        <v>180424</v>
      </c>
      <c r="E29" s="73"/>
      <c r="F29" s="56" t="s">
        <v>7</v>
      </c>
      <c r="G29" s="44"/>
      <c r="H29" s="44"/>
      <c r="I29" s="44"/>
      <c r="J29" s="44"/>
      <c r="K29" s="45"/>
      <c r="L29" s="44"/>
      <c r="M29" s="44" t="s">
        <v>103</v>
      </c>
      <c r="N29" s="62">
        <f t="shared" si="1"/>
        <v>0</v>
      </c>
      <c r="O29" s="91">
        <v>0</v>
      </c>
      <c r="P29" s="91"/>
      <c r="Q29" s="96">
        <f t="shared" si="2"/>
        <v>0</v>
      </c>
    </row>
    <row r="30" spans="1:17" ht="15.75" x14ac:dyDescent="0.25">
      <c r="A30" s="40"/>
      <c r="B30" s="41"/>
      <c r="C30" s="60"/>
      <c r="D30" s="46"/>
      <c r="E30" s="100" t="s">
        <v>209</v>
      </c>
      <c r="F30" s="45"/>
      <c r="G30" s="99">
        <v>5</v>
      </c>
      <c r="H30" s="99">
        <v>4</v>
      </c>
      <c r="I30" s="99">
        <v>4</v>
      </c>
      <c r="J30" s="99">
        <v>5</v>
      </c>
      <c r="K30" s="46">
        <v>4</v>
      </c>
      <c r="L30" s="99">
        <v>4</v>
      </c>
      <c r="M30" s="99">
        <v>4</v>
      </c>
      <c r="N30" s="45"/>
      <c r="O30" s="91"/>
      <c r="P30" s="91"/>
      <c r="Q30" s="98"/>
    </row>
    <row r="31" spans="1:17" ht="15.75" x14ac:dyDescent="0.25">
      <c r="A31" s="40">
        <v>1</v>
      </c>
      <c r="B31" s="41">
        <f t="shared" ref="B31:B44" si="3">Q31</f>
        <v>36</v>
      </c>
      <c r="C31" s="67" t="s">
        <v>18</v>
      </c>
      <c r="D31" s="69">
        <v>6468</v>
      </c>
      <c r="E31" s="69" t="s">
        <v>143</v>
      </c>
      <c r="F31" s="54" t="s">
        <v>12</v>
      </c>
      <c r="G31" s="44">
        <v>5</v>
      </c>
      <c r="H31" s="44">
        <v>4</v>
      </c>
      <c r="I31" s="44">
        <v>4</v>
      </c>
      <c r="J31" s="44">
        <v>7</v>
      </c>
      <c r="K31" s="45">
        <v>9</v>
      </c>
      <c r="L31" s="44">
        <v>7</v>
      </c>
      <c r="M31" s="44">
        <v>4</v>
      </c>
      <c r="N31" s="62">
        <f t="shared" ref="N31:N44" si="4">SUM(G31:M31)</f>
        <v>40</v>
      </c>
      <c r="O31" s="91">
        <v>-4</v>
      </c>
      <c r="P31" s="91"/>
      <c r="Q31" s="96">
        <f t="shared" ref="Q31:Q44" si="5">SUM(N31:P31)</f>
        <v>36</v>
      </c>
    </row>
    <row r="32" spans="1:17" ht="15.75" x14ac:dyDescent="0.25">
      <c r="A32" s="40">
        <v>2</v>
      </c>
      <c r="B32" s="41">
        <f t="shared" si="3"/>
        <v>34</v>
      </c>
      <c r="C32" s="67" t="s">
        <v>13</v>
      </c>
      <c r="D32" s="71">
        <v>6360</v>
      </c>
      <c r="E32" s="71" t="s">
        <v>144</v>
      </c>
      <c r="F32" s="54" t="s">
        <v>12</v>
      </c>
      <c r="G32" s="44">
        <v>9</v>
      </c>
      <c r="H32" s="44">
        <v>7</v>
      </c>
      <c r="I32" s="44"/>
      <c r="J32" s="44" t="s">
        <v>103</v>
      </c>
      <c r="K32" s="45" t="s">
        <v>103</v>
      </c>
      <c r="L32" s="44">
        <v>9</v>
      </c>
      <c r="M32" s="44">
        <v>9</v>
      </c>
      <c r="N32" s="62">
        <f t="shared" si="4"/>
        <v>34</v>
      </c>
      <c r="O32" s="91">
        <v>0</v>
      </c>
      <c r="P32" s="91"/>
      <c r="Q32" s="96">
        <f t="shared" si="5"/>
        <v>34</v>
      </c>
    </row>
    <row r="33" spans="1:17" ht="15.75" x14ac:dyDescent="0.25">
      <c r="A33" s="40">
        <v>3</v>
      </c>
      <c r="B33" s="41">
        <f t="shared" si="3"/>
        <v>23</v>
      </c>
      <c r="C33" s="67" t="s">
        <v>139</v>
      </c>
      <c r="D33" s="69">
        <v>6375</v>
      </c>
      <c r="E33" s="69" t="s">
        <v>140</v>
      </c>
      <c r="F33" s="54" t="s">
        <v>12</v>
      </c>
      <c r="G33" s="44">
        <v>4</v>
      </c>
      <c r="H33" s="44">
        <v>5</v>
      </c>
      <c r="I33" s="44">
        <v>7</v>
      </c>
      <c r="J33" s="44"/>
      <c r="K33" s="45"/>
      <c r="L33" s="44"/>
      <c r="M33" s="44">
        <v>7</v>
      </c>
      <c r="N33" s="62">
        <f t="shared" si="4"/>
        <v>23</v>
      </c>
      <c r="O33" s="91">
        <v>0</v>
      </c>
      <c r="P33" s="93"/>
      <c r="Q33" s="96">
        <f t="shared" si="5"/>
        <v>23</v>
      </c>
    </row>
    <row r="34" spans="1:17" ht="15.75" x14ac:dyDescent="0.25">
      <c r="A34" s="40">
        <v>4</v>
      </c>
      <c r="B34" s="41">
        <f t="shared" si="3"/>
        <v>21</v>
      </c>
      <c r="C34" s="66" t="s">
        <v>15</v>
      </c>
      <c r="D34" s="71">
        <v>7126</v>
      </c>
      <c r="E34" s="71" t="s">
        <v>147</v>
      </c>
      <c r="F34" s="54" t="s">
        <v>12</v>
      </c>
      <c r="G34" s="44">
        <v>3</v>
      </c>
      <c r="H34" s="44" t="s">
        <v>103</v>
      </c>
      <c r="I34" s="44">
        <v>3</v>
      </c>
      <c r="J34" s="44">
        <v>5</v>
      </c>
      <c r="K34" s="45">
        <v>5</v>
      </c>
      <c r="L34" s="44">
        <v>2</v>
      </c>
      <c r="M34" s="44">
        <v>3</v>
      </c>
      <c r="N34" s="62">
        <f t="shared" si="4"/>
        <v>21</v>
      </c>
      <c r="O34" s="91">
        <v>0</v>
      </c>
      <c r="P34" s="91"/>
      <c r="Q34" s="96">
        <f t="shared" si="5"/>
        <v>21</v>
      </c>
    </row>
    <row r="35" spans="1:17" ht="15.75" x14ac:dyDescent="0.25">
      <c r="A35" s="40">
        <v>5</v>
      </c>
      <c r="B35" s="41">
        <f t="shared" si="3"/>
        <v>18</v>
      </c>
      <c r="C35" s="60" t="s">
        <v>64</v>
      </c>
      <c r="D35" s="70" t="s">
        <v>197</v>
      </c>
      <c r="E35" s="70" t="s">
        <v>167</v>
      </c>
      <c r="F35" s="54" t="s">
        <v>12</v>
      </c>
      <c r="G35" s="44" t="s">
        <v>103</v>
      </c>
      <c r="H35" s="44" t="s">
        <v>103</v>
      </c>
      <c r="I35" s="44">
        <v>9</v>
      </c>
      <c r="J35" s="44">
        <v>9</v>
      </c>
      <c r="K35" s="45" t="s">
        <v>103</v>
      </c>
      <c r="L35" s="44" t="s">
        <v>103</v>
      </c>
      <c r="M35" s="44"/>
      <c r="N35" s="62">
        <f t="shared" si="4"/>
        <v>18</v>
      </c>
      <c r="O35" s="91">
        <v>0</v>
      </c>
      <c r="P35" s="91"/>
      <c r="Q35" s="96">
        <f t="shared" si="5"/>
        <v>18</v>
      </c>
    </row>
    <row r="36" spans="1:17" ht="15.75" x14ac:dyDescent="0.25">
      <c r="A36" s="40">
        <v>6</v>
      </c>
      <c r="B36" s="41">
        <f t="shared" si="3"/>
        <v>13</v>
      </c>
      <c r="C36" s="66" t="s">
        <v>11</v>
      </c>
      <c r="D36" s="71">
        <v>6752</v>
      </c>
      <c r="E36" s="84" t="s">
        <v>149</v>
      </c>
      <c r="F36" s="54" t="s">
        <v>12</v>
      </c>
      <c r="G36" s="44">
        <v>7</v>
      </c>
      <c r="H36" s="44">
        <v>1</v>
      </c>
      <c r="I36" s="44"/>
      <c r="J36" s="44"/>
      <c r="K36" s="45" t="s">
        <v>103</v>
      </c>
      <c r="L36" s="44" t="s">
        <v>103</v>
      </c>
      <c r="M36" s="44">
        <v>5</v>
      </c>
      <c r="N36" s="62">
        <f t="shared" si="4"/>
        <v>13</v>
      </c>
      <c r="O36" s="91">
        <v>0</v>
      </c>
      <c r="P36" s="91"/>
      <c r="Q36" s="96">
        <f t="shared" si="5"/>
        <v>13</v>
      </c>
    </row>
    <row r="37" spans="1:17" ht="15.75" x14ac:dyDescent="0.25">
      <c r="A37" s="40">
        <v>7</v>
      </c>
      <c r="B37" s="41">
        <f t="shared" si="3"/>
        <v>9</v>
      </c>
      <c r="C37" s="66" t="s">
        <v>14</v>
      </c>
      <c r="D37" s="71">
        <v>6151</v>
      </c>
      <c r="E37" s="71" t="s">
        <v>147</v>
      </c>
      <c r="F37" s="54" t="s">
        <v>12</v>
      </c>
      <c r="G37" s="44" t="s">
        <v>103</v>
      </c>
      <c r="H37" s="44">
        <v>9</v>
      </c>
      <c r="I37" s="44" t="s">
        <v>103</v>
      </c>
      <c r="J37" s="44" t="s">
        <v>103</v>
      </c>
      <c r="K37" s="45"/>
      <c r="L37" s="44"/>
      <c r="M37" s="44"/>
      <c r="N37" s="62">
        <f t="shared" si="4"/>
        <v>9</v>
      </c>
      <c r="O37" s="91">
        <v>0</v>
      </c>
      <c r="P37" s="91"/>
      <c r="Q37" s="96">
        <f t="shared" si="5"/>
        <v>9</v>
      </c>
    </row>
    <row r="38" spans="1:17" ht="15.75" x14ac:dyDescent="0.25">
      <c r="A38" s="40">
        <v>8</v>
      </c>
      <c r="B38" s="41">
        <f t="shared" si="3"/>
        <v>8</v>
      </c>
      <c r="C38" s="66" t="s">
        <v>78</v>
      </c>
      <c r="D38" s="71">
        <v>6493</v>
      </c>
      <c r="E38" s="71" t="s">
        <v>154</v>
      </c>
      <c r="F38" s="54" t="s">
        <v>12</v>
      </c>
      <c r="G38" s="44"/>
      <c r="H38" s="44" t="s">
        <v>103</v>
      </c>
      <c r="I38" s="44" t="s">
        <v>103</v>
      </c>
      <c r="J38" s="44"/>
      <c r="K38" s="45">
        <v>7</v>
      </c>
      <c r="L38" s="44"/>
      <c r="M38" s="44">
        <v>1</v>
      </c>
      <c r="N38" s="62">
        <f t="shared" si="4"/>
        <v>8</v>
      </c>
      <c r="O38" s="91">
        <v>0</v>
      </c>
      <c r="P38" s="91"/>
      <c r="Q38" s="96">
        <f t="shared" si="5"/>
        <v>8</v>
      </c>
    </row>
    <row r="39" spans="1:17" ht="15.75" x14ac:dyDescent="0.25">
      <c r="A39" s="40">
        <v>9</v>
      </c>
      <c r="B39" s="41">
        <f t="shared" si="3"/>
        <v>7</v>
      </c>
      <c r="C39" s="60" t="s">
        <v>115</v>
      </c>
      <c r="D39" s="70" t="s">
        <v>194</v>
      </c>
      <c r="E39" s="70"/>
      <c r="F39" s="54" t="s">
        <v>12</v>
      </c>
      <c r="G39" s="44"/>
      <c r="H39" s="44"/>
      <c r="I39" s="44">
        <v>2</v>
      </c>
      <c r="J39" s="44">
        <v>1</v>
      </c>
      <c r="K39" s="45"/>
      <c r="L39" s="44">
        <v>4</v>
      </c>
      <c r="M39" s="44"/>
      <c r="N39" s="62">
        <f t="shared" si="4"/>
        <v>7</v>
      </c>
      <c r="O39" s="91">
        <v>0</v>
      </c>
      <c r="P39" s="91"/>
      <c r="Q39" s="96">
        <f t="shared" si="5"/>
        <v>7</v>
      </c>
    </row>
    <row r="40" spans="1:17" ht="15.75" x14ac:dyDescent="0.25">
      <c r="A40" s="40">
        <v>10</v>
      </c>
      <c r="B40" s="41">
        <f t="shared" si="3"/>
        <v>6</v>
      </c>
      <c r="C40" s="60" t="s">
        <v>63</v>
      </c>
      <c r="D40" s="78" t="s">
        <v>188</v>
      </c>
      <c r="E40" s="70"/>
      <c r="F40" s="54" t="s">
        <v>12</v>
      </c>
      <c r="G40" s="44"/>
      <c r="H40" s="44"/>
      <c r="I40" s="44">
        <v>5</v>
      </c>
      <c r="J40" s="44">
        <v>1</v>
      </c>
      <c r="K40" s="45"/>
      <c r="L40" s="44"/>
      <c r="M40" s="44" t="s">
        <v>103</v>
      </c>
      <c r="N40" s="62">
        <f t="shared" si="4"/>
        <v>6</v>
      </c>
      <c r="O40" s="91">
        <v>0</v>
      </c>
      <c r="P40" s="91"/>
      <c r="Q40" s="96">
        <f t="shared" si="5"/>
        <v>6</v>
      </c>
    </row>
    <row r="41" spans="1:17" ht="15.75" x14ac:dyDescent="0.25">
      <c r="A41" s="40">
        <v>11</v>
      </c>
      <c r="B41" s="41">
        <f t="shared" si="3"/>
        <v>5</v>
      </c>
      <c r="C41" s="60" t="s">
        <v>92</v>
      </c>
      <c r="D41" s="70">
        <v>7283</v>
      </c>
      <c r="E41" s="70"/>
      <c r="F41" s="54" t="s">
        <v>12</v>
      </c>
      <c r="G41" s="44"/>
      <c r="H41" s="44"/>
      <c r="I41" s="44"/>
      <c r="J41" s="44"/>
      <c r="K41" s="45" t="s">
        <v>103</v>
      </c>
      <c r="L41" s="44">
        <v>5</v>
      </c>
      <c r="M41" s="44"/>
      <c r="N41" s="62">
        <f t="shared" si="4"/>
        <v>5</v>
      </c>
      <c r="O41" s="91">
        <v>0</v>
      </c>
      <c r="P41" s="91"/>
      <c r="Q41" s="96">
        <f t="shared" si="5"/>
        <v>5</v>
      </c>
    </row>
    <row r="42" spans="1:17" ht="15.75" x14ac:dyDescent="0.25">
      <c r="A42" s="40">
        <v>12</v>
      </c>
      <c r="B42" s="41">
        <f t="shared" si="3"/>
        <v>3</v>
      </c>
      <c r="C42" s="60" t="s">
        <v>192</v>
      </c>
      <c r="D42" s="70">
        <v>180636</v>
      </c>
      <c r="E42" s="70"/>
      <c r="F42" s="54" t="s">
        <v>12</v>
      </c>
      <c r="G42" s="44"/>
      <c r="H42" s="44"/>
      <c r="I42" s="44"/>
      <c r="J42" s="44"/>
      <c r="K42" s="45"/>
      <c r="L42" s="44">
        <v>3</v>
      </c>
      <c r="M42" s="44"/>
      <c r="N42" s="62">
        <f t="shared" si="4"/>
        <v>3</v>
      </c>
      <c r="O42" s="91">
        <v>0</v>
      </c>
      <c r="P42" s="91"/>
      <c r="Q42" s="96">
        <f t="shared" si="5"/>
        <v>3</v>
      </c>
    </row>
    <row r="43" spans="1:17" ht="15.75" x14ac:dyDescent="0.25">
      <c r="A43" s="40">
        <v>13</v>
      </c>
      <c r="B43" s="41">
        <f t="shared" si="3"/>
        <v>0</v>
      </c>
      <c r="C43" s="60" t="s">
        <v>172</v>
      </c>
      <c r="D43" s="70" t="s">
        <v>181</v>
      </c>
      <c r="E43" s="70"/>
      <c r="F43" s="54" t="s">
        <v>12</v>
      </c>
      <c r="G43" s="44"/>
      <c r="H43" s="44"/>
      <c r="I43" s="44"/>
      <c r="J43" s="44"/>
      <c r="K43" s="45" t="s">
        <v>103</v>
      </c>
      <c r="L43" s="44"/>
      <c r="M43" s="44" t="s">
        <v>103</v>
      </c>
      <c r="N43" s="62">
        <f t="shared" si="4"/>
        <v>0</v>
      </c>
      <c r="O43" s="91">
        <v>0</v>
      </c>
      <c r="P43" s="91"/>
      <c r="Q43" s="96">
        <f t="shared" si="5"/>
        <v>0</v>
      </c>
    </row>
    <row r="44" spans="1:17" ht="15.75" x14ac:dyDescent="0.25">
      <c r="A44" s="40">
        <v>14</v>
      </c>
      <c r="B44" s="41">
        <f t="shared" si="3"/>
        <v>0</v>
      </c>
      <c r="C44" s="60" t="s">
        <v>173</v>
      </c>
      <c r="D44" s="70" t="s">
        <v>198</v>
      </c>
      <c r="E44" s="70"/>
      <c r="F44" s="54" t="s">
        <v>12</v>
      </c>
      <c r="G44" s="44"/>
      <c r="H44" s="44"/>
      <c r="I44" s="44"/>
      <c r="J44" s="44"/>
      <c r="K44" s="45" t="s">
        <v>103</v>
      </c>
      <c r="L44" s="44" t="s">
        <v>103</v>
      </c>
      <c r="M44" s="44"/>
      <c r="N44" s="62">
        <f t="shared" si="4"/>
        <v>0</v>
      </c>
      <c r="O44" s="91">
        <v>0</v>
      </c>
      <c r="P44" s="91"/>
      <c r="Q44" s="96">
        <f t="shared" si="5"/>
        <v>0</v>
      </c>
    </row>
    <row r="45" spans="1:17" ht="15.75" hidden="1" x14ac:dyDescent="0.25">
      <c r="A45" s="40">
        <v>9</v>
      </c>
      <c r="B45" s="41">
        <f t="shared" ref="B45:B68" si="6">Q45</f>
        <v>0</v>
      </c>
      <c r="C45" s="42" t="s">
        <v>16</v>
      </c>
      <c r="D45" s="70">
        <v>8898</v>
      </c>
      <c r="E45" s="70"/>
      <c r="F45" s="54" t="s">
        <v>12</v>
      </c>
      <c r="G45" s="44"/>
      <c r="H45" s="44"/>
      <c r="I45" s="44"/>
      <c r="J45" s="44"/>
      <c r="K45" s="45"/>
      <c r="L45" s="44"/>
      <c r="M45" s="44"/>
      <c r="N45" s="62">
        <f t="shared" ref="N45:N54" si="7">SUM(G45:M45)</f>
        <v>0</v>
      </c>
      <c r="O45" s="89"/>
      <c r="P45" s="94"/>
      <c r="Q45" s="96">
        <f t="shared" ref="Q45:Q61" si="8">SUM(N45:P45)</f>
        <v>0</v>
      </c>
    </row>
    <row r="46" spans="1:17" ht="15.75" hidden="1" x14ac:dyDescent="0.25">
      <c r="A46" s="40">
        <v>10</v>
      </c>
      <c r="B46" s="41">
        <f t="shared" si="6"/>
        <v>0</v>
      </c>
      <c r="C46" s="42" t="s">
        <v>21</v>
      </c>
      <c r="D46" s="70">
        <v>8815</v>
      </c>
      <c r="E46" s="70"/>
      <c r="F46" s="54" t="s">
        <v>12</v>
      </c>
      <c r="G46" s="44"/>
      <c r="H46" s="44"/>
      <c r="I46" s="44"/>
      <c r="J46" s="44"/>
      <c r="K46" s="45"/>
      <c r="L46" s="44"/>
      <c r="M46" s="44"/>
      <c r="N46" s="62">
        <f t="shared" si="7"/>
        <v>0</v>
      </c>
      <c r="O46" s="89"/>
      <c r="P46" s="94"/>
      <c r="Q46" s="96">
        <f t="shared" si="8"/>
        <v>0</v>
      </c>
    </row>
    <row r="47" spans="1:17" ht="15.75" hidden="1" x14ac:dyDescent="0.25">
      <c r="A47" s="40">
        <v>11</v>
      </c>
      <c r="B47" s="41">
        <f t="shared" si="6"/>
        <v>0</v>
      </c>
      <c r="C47" s="42" t="s">
        <v>23</v>
      </c>
      <c r="D47" s="70">
        <v>6538</v>
      </c>
      <c r="E47" s="70"/>
      <c r="F47" s="54" t="s">
        <v>12</v>
      </c>
      <c r="G47" s="44"/>
      <c r="H47" s="44"/>
      <c r="I47" s="44"/>
      <c r="J47" s="44"/>
      <c r="K47" s="45"/>
      <c r="L47" s="44"/>
      <c r="M47" s="44"/>
      <c r="N47" s="62">
        <f t="shared" si="7"/>
        <v>0</v>
      </c>
      <c r="O47" s="89"/>
      <c r="P47" s="94"/>
      <c r="Q47" s="96">
        <f t="shared" si="8"/>
        <v>0</v>
      </c>
    </row>
    <row r="48" spans="1:17" ht="15.75" hidden="1" x14ac:dyDescent="0.25">
      <c r="A48" s="40">
        <v>12</v>
      </c>
      <c r="B48" s="41">
        <f t="shared" si="6"/>
        <v>0</v>
      </c>
      <c r="C48" s="42" t="s">
        <v>17</v>
      </c>
      <c r="D48" s="72" t="s">
        <v>68</v>
      </c>
      <c r="E48" s="72"/>
      <c r="F48" s="54" t="s">
        <v>12</v>
      </c>
      <c r="G48" s="44"/>
      <c r="H48" s="44"/>
      <c r="I48" s="44"/>
      <c r="J48" s="44"/>
      <c r="K48" s="45"/>
      <c r="L48" s="44"/>
      <c r="M48" s="44"/>
      <c r="N48" s="62">
        <f t="shared" si="7"/>
        <v>0</v>
      </c>
      <c r="O48" s="89"/>
      <c r="P48" s="94"/>
      <c r="Q48" s="96">
        <f t="shared" si="8"/>
        <v>0</v>
      </c>
    </row>
    <row r="49" spans="1:17" ht="15.75" hidden="1" x14ac:dyDescent="0.25">
      <c r="A49" s="40">
        <v>13</v>
      </c>
      <c r="B49" s="41">
        <f t="shared" si="6"/>
        <v>0</v>
      </c>
      <c r="C49" s="42" t="s">
        <v>63</v>
      </c>
      <c r="D49" s="70" t="s">
        <v>67</v>
      </c>
      <c r="E49" s="70"/>
      <c r="F49" s="54" t="s">
        <v>12</v>
      </c>
      <c r="G49" s="44"/>
      <c r="H49" s="44"/>
      <c r="I49" s="44"/>
      <c r="J49" s="44"/>
      <c r="K49" s="45"/>
      <c r="L49" s="44"/>
      <c r="M49" s="44"/>
      <c r="N49" s="62">
        <f t="shared" si="7"/>
        <v>0</v>
      </c>
      <c r="O49" s="89"/>
      <c r="P49" s="94"/>
      <c r="Q49" s="96">
        <f t="shared" si="8"/>
        <v>0</v>
      </c>
    </row>
    <row r="50" spans="1:17" ht="15.75" hidden="1" x14ac:dyDescent="0.25">
      <c r="A50" s="40">
        <v>14</v>
      </c>
      <c r="B50" s="41">
        <f t="shared" si="6"/>
        <v>0</v>
      </c>
      <c r="C50" s="42" t="s">
        <v>19</v>
      </c>
      <c r="D50" s="70">
        <v>4618</v>
      </c>
      <c r="E50" s="70"/>
      <c r="F50" s="54" t="s">
        <v>12</v>
      </c>
      <c r="G50" s="44"/>
      <c r="H50" s="44"/>
      <c r="I50" s="44"/>
      <c r="J50" s="44"/>
      <c r="K50" s="45"/>
      <c r="L50" s="44"/>
      <c r="M50" s="44"/>
      <c r="N50" s="62">
        <f t="shared" si="7"/>
        <v>0</v>
      </c>
      <c r="O50" s="89"/>
      <c r="P50" s="94"/>
      <c r="Q50" s="96">
        <f t="shared" si="8"/>
        <v>0</v>
      </c>
    </row>
    <row r="51" spans="1:17" ht="15.75" hidden="1" x14ac:dyDescent="0.25">
      <c r="A51" s="40">
        <v>15</v>
      </c>
      <c r="B51" s="41">
        <f t="shared" si="6"/>
        <v>0</v>
      </c>
      <c r="C51" s="42" t="s">
        <v>22</v>
      </c>
      <c r="D51" s="70">
        <v>8712</v>
      </c>
      <c r="E51" s="70"/>
      <c r="F51" s="54" t="s">
        <v>12</v>
      </c>
      <c r="G51" s="44"/>
      <c r="H51" s="44"/>
      <c r="I51" s="44"/>
      <c r="J51" s="44"/>
      <c r="K51" s="45"/>
      <c r="L51" s="44"/>
      <c r="M51" s="44"/>
      <c r="N51" s="62">
        <f t="shared" si="7"/>
        <v>0</v>
      </c>
      <c r="O51" s="89"/>
      <c r="P51" s="94"/>
      <c r="Q51" s="96">
        <f t="shared" si="8"/>
        <v>0</v>
      </c>
    </row>
    <row r="52" spans="1:17" ht="15.75" hidden="1" x14ac:dyDescent="0.25">
      <c r="A52" s="40">
        <v>16</v>
      </c>
      <c r="B52" s="41">
        <f t="shared" si="6"/>
        <v>0</v>
      </c>
      <c r="C52" s="42" t="s">
        <v>20</v>
      </c>
      <c r="D52" s="70">
        <v>6575</v>
      </c>
      <c r="E52" s="70"/>
      <c r="F52" s="54" t="s">
        <v>12</v>
      </c>
      <c r="G52" s="44"/>
      <c r="H52" s="44"/>
      <c r="I52" s="44"/>
      <c r="J52" s="44"/>
      <c r="K52" s="45"/>
      <c r="L52" s="44"/>
      <c r="M52" s="44"/>
      <c r="N52" s="62">
        <f t="shared" si="7"/>
        <v>0</v>
      </c>
      <c r="O52" s="89"/>
      <c r="P52" s="94"/>
      <c r="Q52" s="96">
        <f t="shared" si="8"/>
        <v>0</v>
      </c>
    </row>
    <row r="53" spans="1:17" ht="15.75" hidden="1" x14ac:dyDescent="0.25">
      <c r="A53" s="40">
        <v>17</v>
      </c>
      <c r="B53" s="41">
        <f t="shared" si="6"/>
        <v>0</v>
      </c>
      <c r="C53" s="42" t="s">
        <v>77</v>
      </c>
      <c r="D53" s="73" t="s">
        <v>84</v>
      </c>
      <c r="E53" s="73"/>
      <c r="F53" s="54" t="s">
        <v>12</v>
      </c>
      <c r="G53" s="44"/>
      <c r="H53" s="44"/>
      <c r="I53" s="44"/>
      <c r="J53" s="44"/>
      <c r="K53" s="45"/>
      <c r="L53" s="44"/>
      <c r="M53" s="44"/>
      <c r="N53" s="62">
        <f t="shared" si="7"/>
        <v>0</v>
      </c>
      <c r="O53" s="89"/>
      <c r="P53" s="94"/>
      <c r="Q53" s="96">
        <f t="shared" si="8"/>
        <v>0</v>
      </c>
    </row>
    <row r="54" spans="1:17" ht="15.75" hidden="1" x14ac:dyDescent="0.25">
      <c r="A54" s="40">
        <v>18</v>
      </c>
      <c r="B54" s="41">
        <f t="shared" si="6"/>
        <v>0</v>
      </c>
      <c r="C54" s="42" t="s">
        <v>78</v>
      </c>
      <c r="D54" s="73" t="s">
        <v>85</v>
      </c>
      <c r="E54" s="73"/>
      <c r="F54" s="54" t="s">
        <v>12</v>
      </c>
      <c r="G54" s="44"/>
      <c r="H54" s="44"/>
      <c r="I54" s="44"/>
      <c r="J54" s="44"/>
      <c r="K54" s="45"/>
      <c r="L54" s="44"/>
      <c r="M54" s="44"/>
      <c r="N54" s="62">
        <f t="shared" si="7"/>
        <v>0</v>
      </c>
      <c r="O54" s="89"/>
      <c r="P54" s="94"/>
      <c r="Q54" s="96">
        <f t="shared" si="8"/>
        <v>0</v>
      </c>
    </row>
    <row r="55" spans="1:17" ht="15.75" x14ac:dyDescent="0.25">
      <c r="A55" s="40"/>
      <c r="B55" s="41"/>
      <c r="C55" s="42"/>
      <c r="D55" s="46"/>
      <c r="E55" s="100" t="s">
        <v>209</v>
      </c>
      <c r="F55" s="45"/>
      <c r="G55" s="99">
        <v>7</v>
      </c>
      <c r="H55" s="99">
        <v>8</v>
      </c>
      <c r="I55" s="99">
        <v>8</v>
      </c>
      <c r="J55" s="99">
        <v>7</v>
      </c>
      <c r="K55" s="46">
        <v>9</v>
      </c>
      <c r="L55" s="99">
        <v>9</v>
      </c>
      <c r="M55" s="99">
        <v>8</v>
      </c>
      <c r="N55" s="45"/>
      <c r="O55" s="89"/>
      <c r="P55" s="89"/>
      <c r="Q55" s="98"/>
    </row>
    <row r="56" spans="1:17" ht="15.75" x14ac:dyDescent="0.25">
      <c r="A56" s="40">
        <v>1</v>
      </c>
      <c r="B56" s="41">
        <f>Q56</f>
        <v>27</v>
      </c>
      <c r="C56" s="67" t="s">
        <v>69</v>
      </c>
      <c r="D56" s="71">
        <v>8628</v>
      </c>
      <c r="E56" s="71" t="s">
        <v>160</v>
      </c>
      <c r="F56" s="63" t="s">
        <v>25</v>
      </c>
      <c r="G56" s="44"/>
      <c r="H56" s="44"/>
      <c r="I56" s="44" t="s">
        <v>104</v>
      </c>
      <c r="J56" s="44" t="s">
        <v>103</v>
      </c>
      <c r="K56" s="45" t="s">
        <v>103</v>
      </c>
      <c r="L56" s="44">
        <v>9</v>
      </c>
      <c r="M56" s="44">
        <v>9</v>
      </c>
      <c r="N56" s="62">
        <f>SUM(G56:M56)</f>
        <v>18</v>
      </c>
      <c r="O56" s="91">
        <v>0</v>
      </c>
      <c r="P56" s="91">
        <v>9</v>
      </c>
      <c r="Q56" s="96">
        <f>SUM(N56:P56)</f>
        <v>27</v>
      </c>
    </row>
    <row r="57" spans="1:17" ht="15.75" x14ac:dyDescent="0.25">
      <c r="A57" s="40">
        <v>2</v>
      </c>
      <c r="B57" s="41">
        <f>Q57</f>
        <v>17</v>
      </c>
      <c r="C57" s="67" t="s">
        <v>24</v>
      </c>
      <c r="D57" s="71" t="s">
        <v>196</v>
      </c>
      <c r="E57" s="71" t="s">
        <v>145</v>
      </c>
      <c r="F57" s="63" t="s">
        <v>25</v>
      </c>
      <c r="G57" s="44">
        <v>5</v>
      </c>
      <c r="H57" s="44">
        <v>5</v>
      </c>
      <c r="I57" s="44"/>
      <c r="J57" s="44"/>
      <c r="K57" s="45"/>
      <c r="L57" s="44" t="s">
        <v>103</v>
      </c>
      <c r="M57" s="44">
        <v>7</v>
      </c>
      <c r="N57" s="62">
        <f>SUM(G57:M57)</f>
        <v>17</v>
      </c>
      <c r="O57" s="91">
        <v>0</v>
      </c>
      <c r="P57" s="91"/>
      <c r="Q57" s="96">
        <f>SUM(N57:P57)</f>
        <v>17</v>
      </c>
    </row>
    <row r="58" spans="1:17" ht="15.75" x14ac:dyDescent="0.25">
      <c r="A58" s="40">
        <v>3</v>
      </c>
      <c r="B58" s="41">
        <f>Q58</f>
        <v>7</v>
      </c>
      <c r="C58" s="67" t="s">
        <v>62</v>
      </c>
      <c r="D58" s="71" t="s">
        <v>187</v>
      </c>
      <c r="E58" s="71" t="s">
        <v>159</v>
      </c>
      <c r="F58" s="63" t="s">
        <v>25</v>
      </c>
      <c r="G58" s="44"/>
      <c r="H58" s="44"/>
      <c r="I58" s="44"/>
      <c r="J58" s="44">
        <v>7</v>
      </c>
      <c r="K58" s="45"/>
      <c r="L58" s="44" t="s">
        <v>103</v>
      </c>
      <c r="M58" s="44"/>
      <c r="N58" s="62">
        <f>SUM(G58:M58)</f>
        <v>7</v>
      </c>
      <c r="O58" s="91">
        <v>0</v>
      </c>
      <c r="P58" s="91"/>
      <c r="Q58" s="96">
        <f>SUM(N58:P58)</f>
        <v>7</v>
      </c>
    </row>
    <row r="59" spans="1:17" ht="15.75" x14ac:dyDescent="0.25">
      <c r="A59" s="40">
        <v>4</v>
      </c>
      <c r="B59" s="41">
        <f>Q59</f>
        <v>1</v>
      </c>
      <c r="C59" s="67" t="s">
        <v>171</v>
      </c>
      <c r="D59" s="71" t="s">
        <v>195</v>
      </c>
      <c r="E59" s="71"/>
      <c r="F59" s="63" t="s">
        <v>25</v>
      </c>
      <c r="G59" s="44"/>
      <c r="H59" s="44"/>
      <c r="I59" s="44"/>
      <c r="J59" s="44"/>
      <c r="K59" s="45" t="s">
        <v>103</v>
      </c>
      <c r="L59" s="44">
        <v>1</v>
      </c>
      <c r="M59" s="44"/>
      <c r="N59" s="62">
        <f>SUM(G59:M59)</f>
        <v>1</v>
      </c>
      <c r="O59" s="91">
        <v>0</v>
      </c>
      <c r="P59" s="91"/>
      <c r="Q59" s="96">
        <f>SUM(N59:P59)</f>
        <v>1</v>
      </c>
    </row>
    <row r="60" spans="1:17" ht="15.75" x14ac:dyDescent="0.25">
      <c r="A60" s="40"/>
      <c r="B60" s="41"/>
      <c r="C60" s="42"/>
      <c r="D60" s="46"/>
      <c r="E60" s="100" t="s">
        <v>209</v>
      </c>
      <c r="F60" s="45"/>
      <c r="G60" s="99">
        <v>1</v>
      </c>
      <c r="H60" s="99">
        <v>1</v>
      </c>
      <c r="I60" s="99">
        <v>1</v>
      </c>
      <c r="J60" s="99">
        <v>2</v>
      </c>
      <c r="K60" s="46">
        <v>2</v>
      </c>
      <c r="L60" s="99">
        <v>4</v>
      </c>
      <c r="M60" s="99">
        <v>3</v>
      </c>
      <c r="N60" s="45"/>
      <c r="O60" s="91"/>
      <c r="P60" s="91"/>
      <c r="Q60" s="98"/>
    </row>
    <row r="61" spans="1:17" ht="15.75" x14ac:dyDescent="0.25">
      <c r="A61" s="40">
        <v>1</v>
      </c>
      <c r="B61" s="41">
        <f t="shared" si="6"/>
        <v>6</v>
      </c>
      <c r="C61" s="42" t="s">
        <v>111</v>
      </c>
      <c r="D61" s="70">
        <v>6486</v>
      </c>
      <c r="E61" s="70"/>
      <c r="F61" s="59" t="s">
        <v>110</v>
      </c>
      <c r="G61" s="44"/>
      <c r="H61" s="44">
        <v>5</v>
      </c>
      <c r="I61" s="44"/>
      <c r="J61" s="44"/>
      <c r="K61" s="45">
        <v>1</v>
      </c>
      <c r="L61" s="44"/>
      <c r="M61" s="44"/>
      <c r="N61" s="62">
        <f>SUM(G61:M61)</f>
        <v>6</v>
      </c>
      <c r="O61" s="91">
        <v>0</v>
      </c>
      <c r="P61" s="93"/>
      <c r="Q61" s="96">
        <f t="shared" si="8"/>
        <v>6</v>
      </c>
    </row>
    <row r="62" spans="1:17" ht="15.75" hidden="1" x14ac:dyDescent="0.25">
      <c r="A62" s="40">
        <v>2</v>
      </c>
      <c r="B62" s="41">
        <f t="shared" si="6"/>
        <v>0</v>
      </c>
      <c r="C62" s="42" t="s">
        <v>65</v>
      </c>
      <c r="D62" s="43">
        <v>10281</v>
      </c>
      <c r="E62" s="43"/>
      <c r="F62" s="55" t="s">
        <v>25</v>
      </c>
      <c r="G62" s="44"/>
      <c r="H62" s="44"/>
      <c r="I62" s="44"/>
      <c r="J62" s="44"/>
      <c r="K62" s="45"/>
      <c r="L62" s="44"/>
      <c r="M62" s="44"/>
      <c r="N62" s="62">
        <f>SUM(G62:L62)</f>
        <v>0</v>
      </c>
      <c r="O62" s="89"/>
      <c r="P62" s="94"/>
      <c r="Q62" s="97">
        <f t="shared" ref="Q62:Q65" si="9">SUM(N62:O62)</f>
        <v>0</v>
      </c>
    </row>
    <row r="63" spans="1:17" ht="15.75" hidden="1" x14ac:dyDescent="0.25">
      <c r="A63" s="40">
        <v>3</v>
      </c>
      <c r="B63" s="41">
        <f t="shared" si="6"/>
        <v>0</v>
      </c>
      <c r="C63" s="42" t="s">
        <v>26</v>
      </c>
      <c r="D63" s="43">
        <v>5168</v>
      </c>
      <c r="E63" s="43"/>
      <c r="F63" s="55" t="s">
        <v>25</v>
      </c>
      <c r="G63" s="44"/>
      <c r="H63" s="44"/>
      <c r="I63" s="44"/>
      <c r="J63" s="44"/>
      <c r="K63" s="45"/>
      <c r="L63" s="44"/>
      <c r="M63" s="44"/>
      <c r="N63" s="62">
        <f>SUM(G63:L63)</f>
        <v>0</v>
      </c>
      <c r="O63" s="89"/>
      <c r="P63" s="94"/>
      <c r="Q63" s="97">
        <f t="shared" si="9"/>
        <v>0</v>
      </c>
    </row>
    <row r="64" spans="1:17" ht="15.75" hidden="1" x14ac:dyDescent="0.25">
      <c r="A64" s="40">
        <v>4</v>
      </c>
      <c r="B64" s="41">
        <f t="shared" si="6"/>
        <v>0</v>
      </c>
      <c r="C64" s="42" t="s">
        <v>62</v>
      </c>
      <c r="D64" s="43">
        <v>10033</v>
      </c>
      <c r="E64" s="43"/>
      <c r="F64" s="55" t="s">
        <v>25</v>
      </c>
      <c r="G64" s="44"/>
      <c r="H64" s="44"/>
      <c r="I64" s="44"/>
      <c r="J64" s="44"/>
      <c r="K64" s="45"/>
      <c r="L64" s="44"/>
      <c r="M64" s="44"/>
      <c r="N64" s="62">
        <f>SUM(G64:L64)</f>
        <v>0</v>
      </c>
      <c r="O64" s="89"/>
      <c r="P64" s="94"/>
      <c r="Q64" s="97">
        <f t="shared" si="9"/>
        <v>0</v>
      </c>
    </row>
    <row r="65" spans="1:17" ht="15.75" hidden="1" x14ac:dyDescent="0.25">
      <c r="A65" s="40">
        <v>5</v>
      </c>
      <c r="B65" s="41">
        <f t="shared" si="6"/>
        <v>0</v>
      </c>
      <c r="C65" s="42" t="s">
        <v>69</v>
      </c>
      <c r="D65" s="47" t="s">
        <v>75</v>
      </c>
      <c r="E65" s="47"/>
      <c r="F65" s="55" t="s">
        <v>25</v>
      </c>
      <c r="G65" s="44"/>
      <c r="H65" s="44"/>
      <c r="I65" s="44"/>
      <c r="J65" s="44"/>
      <c r="K65" s="45"/>
      <c r="L65" s="44"/>
      <c r="M65" s="44"/>
      <c r="N65" s="62">
        <f>SUM(G65:L65)</f>
        <v>0</v>
      </c>
      <c r="O65" s="89"/>
      <c r="P65" s="94"/>
      <c r="Q65" s="97">
        <f t="shared" si="9"/>
        <v>0</v>
      </c>
    </row>
    <row r="66" spans="1:17" s="16" customFormat="1" ht="15.75" x14ac:dyDescent="0.25">
      <c r="A66" s="48"/>
      <c r="B66" s="41"/>
      <c r="C66" s="49"/>
      <c r="D66" s="50"/>
      <c r="E66" s="50"/>
      <c r="F66" s="50"/>
      <c r="G66" s="51">
        <f t="shared" ref="G66:L66" si="10">SUM(G7:G65)</f>
        <v>64</v>
      </c>
      <c r="H66" s="51">
        <f t="shared" si="10"/>
        <v>67</v>
      </c>
      <c r="I66" s="51">
        <f t="shared" si="10"/>
        <v>78</v>
      </c>
      <c r="J66" s="51">
        <f t="shared" si="10"/>
        <v>80</v>
      </c>
      <c r="K66" s="52">
        <f t="shared" si="10"/>
        <v>77</v>
      </c>
      <c r="L66" s="51">
        <f t="shared" si="10"/>
        <v>90</v>
      </c>
      <c r="M66" s="51"/>
      <c r="N66" s="52"/>
      <c r="O66" s="92"/>
      <c r="P66" s="92"/>
      <c r="Q66" s="98"/>
    </row>
    <row r="67" spans="1:17" s="1" customFormat="1" ht="47.25" x14ac:dyDescent="0.25">
      <c r="A67" s="34" t="s">
        <v>0</v>
      </c>
      <c r="B67" s="41"/>
      <c r="C67" s="53" t="s">
        <v>27</v>
      </c>
      <c r="D67" s="36" t="s">
        <v>2</v>
      </c>
      <c r="E67" s="36"/>
      <c r="F67" s="34" t="s">
        <v>3</v>
      </c>
      <c r="G67" s="36" t="str">
        <f>G6</f>
        <v xml:space="preserve">Klipdale  </v>
      </c>
      <c r="H67" s="36" t="str">
        <f>H6</f>
        <v>React</v>
      </c>
      <c r="I67" s="36" t="str">
        <f>I6</f>
        <v>CERES</v>
      </c>
      <c r="J67" s="38" t="s">
        <v>157</v>
      </c>
      <c r="K67" s="36" t="str">
        <f>K6</f>
        <v>CEJ Plant Hire</v>
      </c>
      <c r="L67" s="39" t="str">
        <f>L6</f>
        <v xml:space="preserve">Kasteel </v>
      </c>
      <c r="M67" s="39" t="s">
        <v>170</v>
      </c>
      <c r="N67" s="61" t="s">
        <v>4</v>
      </c>
      <c r="O67" s="87" t="s">
        <v>182</v>
      </c>
      <c r="P67" s="87" t="s">
        <v>184</v>
      </c>
      <c r="Q67" s="95" t="s">
        <v>183</v>
      </c>
    </row>
    <row r="68" spans="1:17" ht="15.75" x14ac:dyDescent="0.25">
      <c r="A68" s="40">
        <v>1</v>
      </c>
      <c r="B68" s="41">
        <f t="shared" si="6"/>
        <v>40</v>
      </c>
      <c r="C68" s="79" t="s">
        <v>29</v>
      </c>
      <c r="D68" s="81">
        <v>6799</v>
      </c>
      <c r="E68" s="70" t="s">
        <v>156</v>
      </c>
      <c r="F68" s="57" t="s">
        <v>5</v>
      </c>
      <c r="G68" s="44">
        <v>7</v>
      </c>
      <c r="H68" s="44" t="s">
        <v>103</v>
      </c>
      <c r="I68" s="44">
        <v>5</v>
      </c>
      <c r="J68" s="44">
        <v>9</v>
      </c>
      <c r="K68" s="45">
        <v>5</v>
      </c>
      <c r="L68" s="44">
        <v>7</v>
      </c>
      <c r="M68" s="44">
        <v>7</v>
      </c>
      <c r="N68" s="62">
        <f>SUM(G68:M68)</f>
        <v>40</v>
      </c>
      <c r="O68" s="91">
        <v>0</v>
      </c>
      <c r="P68" s="91"/>
      <c r="Q68" s="96">
        <f>SUM(N68:P68)</f>
        <v>40</v>
      </c>
    </row>
    <row r="69" spans="1:17" ht="15.75" x14ac:dyDescent="0.25">
      <c r="A69" s="40">
        <v>2</v>
      </c>
      <c r="B69" s="41">
        <f t="shared" ref="B69:B132" si="11">Q69</f>
        <v>33</v>
      </c>
      <c r="C69" s="80" t="s">
        <v>112</v>
      </c>
      <c r="D69" s="69">
        <v>6427</v>
      </c>
      <c r="E69" s="69" t="s">
        <v>121</v>
      </c>
      <c r="F69" s="57" t="s">
        <v>5</v>
      </c>
      <c r="G69" s="44"/>
      <c r="H69" s="44">
        <v>7</v>
      </c>
      <c r="I69" s="44">
        <v>7</v>
      </c>
      <c r="J69" s="44">
        <v>1</v>
      </c>
      <c r="K69" s="45">
        <v>9</v>
      </c>
      <c r="L69" s="44">
        <v>9</v>
      </c>
      <c r="M69" s="44" t="s">
        <v>103</v>
      </c>
      <c r="N69" s="62">
        <f t="shared" ref="N69:N77" si="12">SUM(G69:L69)</f>
        <v>33</v>
      </c>
      <c r="O69" s="91">
        <v>0</v>
      </c>
      <c r="P69" s="91"/>
      <c r="Q69" s="96">
        <f t="shared" ref="Q69:Q130" si="13">SUM(N69:P69)</f>
        <v>33</v>
      </c>
    </row>
    <row r="70" spans="1:17" ht="15.75" x14ac:dyDescent="0.25">
      <c r="A70" s="40">
        <v>3</v>
      </c>
      <c r="B70" s="41">
        <f t="shared" si="11"/>
        <v>19</v>
      </c>
      <c r="C70" s="67" t="s">
        <v>36</v>
      </c>
      <c r="D70" s="69">
        <v>5030</v>
      </c>
      <c r="E70" s="69" t="s">
        <v>120</v>
      </c>
      <c r="F70" s="57" t="s">
        <v>5</v>
      </c>
      <c r="G70" s="44"/>
      <c r="H70" s="44"/>
      <c r="I70" s="44"/>
      <c r="J70" s="44">
        <v>7</v>
      </c>
      <c r="K70" s="45">
        <v>7</v>
      </c>
      <c r="L70" s="44">
        <v>5</v>
      </c>
      <c r="M70" s="44">
        <v>7</v>
      </c>
      <c r="N70" s="62">
        <f t="shared" si="12"/>
        <v>19</v>
      </c>
      <c r="O70" s="91">
        <v>0</v>
      </c>
      <c r="P70" s="91"/>
      <c r="Q70" s="96">
        <f t="shared" si="13"/>
        <v>19</v>
      </c>
    </row>
    <row r="71" spans="1:17" ht="15.75" x14ac:dyDescent="0.25">
      <c r="A71" s="40">
        <v>4</v>
      </c>
      <c r="B71" s="41">
        <f t="shared" si="11"/>
        <v>0</v>
      </c>
      <c r="C71" s="66" t="s">
        <v>45</v>
      </c>
      <c r="D71" s="71">
        <v>9148</v>
      </c>
      <c r="E71" s="74" t="s">
        <v>134</v>
      </c>
      <c r="F71" s="57" t="s">
        <v>5</v>
      </c>
      <c r="G71" s="44" t="s">
        <v>103</v>
      </c>
      <c r="H71" s="44" t="s">
        <v>113</v>
      </c>
      <c r="I71" s="44" t="s">
        <v>113</v>
      </c>
      <c r="J71" s="44"/>
      <c r="K71" s="45"/>
      <c r="L71" s="44" t="s">
        <v>113</v>
      </c>
      <c r="M71" s="44"/>
      <c r="N71" s="62">
        <f t="shared" si="12"/>
        <v>0</v>
      </c>
      <c r="O71" s="89"/>
      <c r="P71" s="89"/>
      <c r="Q71" s="96">
        <f t="shared" si="13"/>
        <v>0</v>
      </c>
    </row>
    <row r="72" spans="1:17" ht="15.75" hidden="1" x14ac:dyDescent="0.25">
      <c r="A72" s="40">
        <v>3</v>
      </c>
      <c r="B72" s="41">
        <f t="shared" si="11"/>
        <v>0</v>
      </c>
      <c r="C72" s="64"/>
      <c r="D72" s="70">
        <v>6927</v>
      </c>
      <c r="E72" s="70"/>
      <c r="F72" s="57" t="s">
        <v>5</v>
      </c>
      <c r="G72" s="44"/>
      <c r="H72" s="44"/>
      <c r="I72" s="44"/>
      <c r="J72" s="44"/>
      <c r="K72" s="44"/>
      <c r="L72" s="44"/>
      <c r="M72" s="44"/>
      <c r="N72" s="62">
        <f t="shared" si="12"/>
        <v>0</v>
      </c>
      <c r="O72" s="89"/>
      <c r="P72" s="94"/>
      <c r="Q72" s="96">
        <f t="shared" si="13"/>
        <v>0</v>
      </c>
    </row>
    <row r="73" spans="1:17" ht="15.75" hidden="1" x14ac:dyDescent="0.25">
      <c r="A73" s="40">
        <v>4</v>
      </c>
      <c r="B73" s="41">
        <f t="shared" si="11"/>
        <v>0</v>
      </c>
      <c r="C73" s="64" t="s">
        <v>28</v>
      </c>
      <c r="D73" s="70">
        <v>6919</v>
      </c>
      <c r="E73" s="70"/>
      <c r="F73" s="57" t="s">
        <v>5</v>
      </c>
      <c r="G73" s="44"/>
      <c r="H73" s="44"/>
      <c r="I73" s="44"/>
      <c r="J73" s="44"/>
      <c r="K73" s="45"/>
      <c r="L73" s="44"/>
      <c r="M73" s="44"/>
      <c r="N73" s="62">
        <f t="shared" si="12"/>
        <v>0</v>
      </c>
      <c r="O73" s="89"/>
      <c r="P73" s="94"/>
      <c r="Q73" s="96">
        <f t="shared" si="13"/>
        <v>0</v>
      </c>
    </row>
    <row r="74" spans="1:17" ht="15.75" hidden="1" x14ac:dyDescent="0.25">
      <c r="A74" s="40">
        <v>5</v>
      </c>
      <c r="B74" s="41">
        <f t="shared" si="11"/>
        <v>0</v>
      </c>
      <c r="C74" s="64" t="s">
        <v>48</v>
      </c>
      <c r="D74" s="70">
        <v>4571</v>
      </c>
      <c r="E74" s="70"/>
      <c r="F74" s="57" t="s">
        <v>5</v>
      </c>
      <c r="G74" s="44"/>
      <c r="H74" s="44"/>
      <c r="I74" s="44"/>
      <c r="J74" s="44"/>
      <c r="K74" s="44"/>
      <c r="L74" s="44"/>
      <c r="M74" s="44"/>
      <c r="N74" s="62">
        <f t="shared" si="12"/>
        <v>0</v>
      </c>
      <c r="O74" s="89"/>
      <c r="P74" s="94"/>
      <c r="Q74" s="96">
        <f t="shared" si="13"/>
        <v>0</v>
      </c>
    </row>
    <row r="75" spans="1:17" ht="15.75" hidden="1" x14ac:dyDescent="0.25">
      <c r="A75" s="40">
        <v>6</v>
      </c>
      <c r="B75" s="41">
        <f t="shared" si="11"/>
        <v>0</v>
      </c>
      <c r="C75" s="64" t="s">
        <v>30</v>
      </c>
      <c r="D75" s="72" t="s">
        <v>31</v>
      </c>
      <c r="E75" s="72"/>
      <c r="F75" s="57" t="s">
        <v>5</v>
      </c>
      <c r="G75" s="44"/>
      <c r="H75" s="44"/>
      <c r="I75" s="44"/>
      <c r="J75" s="44"/>
      <c r="K75" s="45"/>
      <c r="L75" s="44"/>
      <c r="M75" s="44"/>
      <c r="N75" s="62">
        <f t="shared" si="12"/>
        <v>0</v>
      </c>
      <c r="O75" s="89"/>
      <c r="P75" s="94"/>
      <c r="Q75" s="96">
        <f t="shared" si="13"/>
        <v>0</v>
      </c>
    </row>
    <row r="76" spans="1:17" ht="15.75" hidden="1" x14ac:dyDescent="0.25">
      <c r="A76" s="40">
        <v>7</v>
      </c>
      <c r="B76" s="41">
        <f t="shared" si="11"/>
        <v>0</v>
      </c>
      <c r="C76" s="64" t="s">
        <v>74</v>
      </c>
      <c r="D76" s="72">
        <v>10395</v>
      </c>
      <c r="E76" s="72"/>
      <c r="F76" s="57" t="s">
        <v>5</v>
      </c>
      <c r="G76" s="44"/>
      <c r="H76" s="44"/>
      <c r="I76" s="44"/>
      <c r="J76" s="44"/>
      <c r="K76" s="45"/>
      <c r="L76" s="44"/>
      <c r="M76" s="44"/>
      <c r="N76" s="62">
        <f t="shared" si="12"/>
        <v>0</v>
      </c>
      <c r="O76" s="89"/>
      <c r="P76" s="94"/>
      <c r="Q76" s="96">
        <f t="shared" si="13"/>
        <v>0</v>
      </c>
    </row>
    <row r="77" spans="1:17" ht="15.75" hidden="1" x14ac:dyDescent="0.25">
      <c r="A77" s="40">
        <v>8</v>
      </c>
      <c r="B77" s="41">
        <f t="shared" si="11"/>
        <v>0</v>
      </c>
      <c r="C77" s="64" t="s">
        <v>82</v>
      </c>
      <c r="D77" s="73" t="s">
        <v>87</v>
      </c>
      <c r="E77" s="73"/>
      <c r="F77" s="57" t="s">
        <v>5</v>
      </c>
      <c r="G77" s="44"/>
      <c r="H77" s="44"/>
      <c r="I77" s="44"/>
      <c r="J77" s="44"/>
      <c r="K77" s="45"/>
      <c r="L77" s="44"/>
      <c r="M77" s="44"/>
      <c r="N77" s="62">
        <f t="shared" si="12"/>
        <v>0</v>
      </c>
      <c r="O77" s="89"/>
      <c r="P77" s="94"/>
      <c r="Q77" s="96">
        <f t="shared" si="13"/>
        <v>0</v>
      </c>
    </row>
    <row r="78" spans="1:17" ht="15.75" x14ac:dyDescent="0.25">
      <c r="A78" s="40"/>
      <c r="B78" s="41"/>
      <c r="C78" s="64"/>
      <c r="D78" s="46"/>
      <c r="E78" s="100" t="s">
        <v>209</v>
      </c>
      <c r="F78" s="45"/>
      <c r="G78" s="99">
        <v>1</v>
      </c>
      <c r="H78" s="99">
        <v>2</v>
      </c>
      <c r="I78" s="99">
        <v>2</v>
      </c>
      <c r="J78" s="99">
        <v>3</v>
      </c>
      <c r="K78" s="46">
        <v>3</v>
      </c>
      <c r="L78" s="99">
        <v>3</v>
      </c>
      <c r="M78" s="99">
        <v>3</v>
      </c>
      <c r="N78" s="45"/>
      <c r="O78" s="89"/>
      <c r="P78" s="89"/>
      <c r="Q78" s="98"/>
    </row>
    <row r="79" spans="1:17" ht="15.75" x14ac:dyDescent="0.25">
      <c r="A79" s="40">
        <v>1</v>
      </c>
      <c r="B79" s="41">
        <f t="shared" ref="B79:B98" si="14">Q79</f>
        <v>46</v>
      </c>
      <c r="C79" s="66" t="s">
        <v>126</v>
      </c>
      <c r="D79" s="71">
        <v>6182</v>
      </c>
      <c r="E79" s="71" t="s">
        <v>127</v>
      </c>
      <c r="F79" s="56" t="s">
        <v>7</v>
      </c>
      <c r="G79" s="44" t="s">
        <v>103</v>
      </c>
      <c r="H79" s="44">
        <v>9</v>
      </c>
      <c r="I79" s="44">
        <v>7</v>
      </c>
      <c r="J79" s="44">
        <v>7</v>
      </c>
      <c r="K79" s="45">
        <v>7</v>
      </c>
      <c r="L79" s="44">
        <v>9</v>
      </c>
      <c r="M79" s="44">
        <v>7</v>
      </c>
      <c r="N79" s="62">
        <f>SUM(G79:M79)</f>
        <v>46</v>
      </c>
      <c r="O79" s="91">
        <v>0</v>
      </c>
      <c r="P79" s="91"/>
      <c r="Q79" s="96">
        <f t="shared" ref="Q79:Q98" si="15">SUM(N79:P79)</f>
        <v>46</v>
      </c>
    </row>
    <row r="80" spans="1:17" ht="15.75" x14ac:dyDescent="0.25">
      <c r="A80" s="40">
        <v>2</v>
      </c>
      <c r="B80" s="41">
        <f t="shared" si="14"/>
        <v>14</v>
      </c>
      <c r="C80" t="s">
        <v>49</v>
      </c>
      <c r="D80" s="75">
        <v>6367</v>
      </c>
      <c r="E80" s="71" t="s">
        <v>129</v>
      </c>
      <c r="F80" s="56" t="s">
        <v>7</v>
      </c>
      <c r="G80" s="44">
        <v>9</v>
      </c>
      <c r="H80" s="44"/>
      <c r="I80" s="44">
        <v>5</v>
      </c>
      <c r="J80" s="44"/>
      <c r="K80" s="45"/>
      <c r="L80" s="44"/>
      <c r="M80" s="44"/>
      <c r="N80" s="62">
        <f t="shared" ref="N80:N98" si="16">SUM(G80:L80)</f>
        <v>14</v>
      </c>
      <c r="O80" s="91">
        <v>0</v>
      </c>
      <c r="P80" s="93"/>
      <c r="Q80" s="96">
        <f t="shared" si="15"/>
        <v>14</v>
      </c>
    </row>
    <row r="81" spans="1:17" ht="15.75" x14ac:dyDescent="0.25">
      <c r="A81" s="40">
        <v>3</v>
      </c>
      <c r="B81" s="41">
        <f t="shared" si="14"/>
        <v>9</v>
      </c>
      <c r="C81" s="64" t="s">
        <v>47</v>
      </c>
      <c r="D81" s="70" t="s">
        <v>189</v>
      </c>
      <c r="E81" s="70" t="s">
        <v>165</v>
      </c>
      <c r="F81" s="56" t="s">
        <v>7</v>
      </c>
      <c r="G81" s="44"/>
      <c r="H81" s="44"/>
      <c r="I81" s="44">
        <v>9</v>
      </c>
      <c r="J81" s="44"/>
      <c r="K81" s="45"/>
      <c r="L81" s="44"/>
      <c r="M81" s="44"/>
      <c r="N81" s="62">
        <f t="shared" si="16"/>
        <v>9</v>
      </c>
      <c r="O81" s="91">
        <v>0</v>
      </c>
      <c r="P81" s="91"/>
      <c r="Q81" s="96">
        <f t="shared" si="15"/>
        <v>9</v>
      </c>
    </row>
    <row r="82" spans="1:17" ht="15.75" hidden="1" x14ac:dyDescent="0.25">
      <c r="A82" s="40">
        <v>5</v>
      </c>
      <c r="B82" s="41">
        <f t="shared" si="14"/>
        <v>0</v>
      </c>
      <c r="C82" s="64" t="s">
        <v>36</v>
      </c>
      <c r="D82" s="70">
        <v>5030</v>
      </c>
      <c r="E82" s="70"/>
      <c r="F82" s="56" t="s">
        <v>7</v>
      </c>
      <c r="G82" s="44"/>
      <c r="H82" s="44"/>
      <c r="I82" s="44"/>
      <c r="J82" s="44"/>
      <c r="K82" s="45"/>
      <c r="L82" s="44"/>
      <c r="M82" s="44"/>
      <c r="N82" s="62">
        <f t="shared" si="16"/>
        <v>0</v>
      </c>
      <c r="O82" s="89"/>
      <c r="P82" s="94"/>
      <c r="Q82" s="96">
        <f t="shared" si="15"/>
        <v>0</v>
      </c>
    </row>
    <row r="83" spans="1:17" ht="15.75" hidden="1" x14ac:dyDescent="0.25">
      <c r="A83" s="40">
        <v>6</v>
      </c>
      <c r="B83" s="41">
        <f t="shared" si="14"/>
        <v>0</v>
      </c>
      <c r="C83" s="64" t="s">
        <v>32</v>
      </c>
      <c r="D83" s="70">
        <v>4651</v>
      </c>
      <c r="E83" s="70"/>
      <c r="F83" s="56" t="s">
        <v>7</v>
      </c>
      <c r="G83" s="44"/>
      <c r="H83" s="44"/>
      <c r="I83" s="44"/>
      <c r="J83" s="44"/>
      <c r="K83" s="45"/>
      <c r="L83" s="44"/>
      <c r="M83" s="44"/>
      <c r="N83" s="62">
        <f t="shared" si="16"/>
        <v>0</v>
      </c>
      <c r="O83" s="89"/>
      <c r="P83" s="94"/>
      <c r="Q83" s="96">
        <f t="shared" si="15"/>
        <v>0</v>
      </c>
    </row>
    <row r="84" spans="1:17" ht="15.75" hidden="1" x14ac:dyDescent="0.25">
      <c r="A84" s="40">
        <v>7</v>
      </c>
      <c r="B84" s="41">
        <f t="shared" si="14"/>
        <v>0</v>
      </c>
      <c r="C84" s="64" t="s">
        <v>33</v>
      </c>
      <c r="D84" s="70">
        <v>6329</v>
      </c>
      <c r="E84" s="70"/>
      <c r="F84" s="56" t="s">
        <v>7</v>
      </c>
      <c r="G84" s="44"/>
      <c r="H84" s="44"/>
      <c r="I84" s="44"/>
      <c r="J84" s="44"/>
      <c r="K84" s="45"/>
      <c r="L84" s="44"/>
      <c r="M84" s="44"/>
      <c r="N84" s="62">
        <f t="shared" si="16"/>
        <v>0</v>
      </c>
      <c r="O84" s="89"/>
      <c r="P84" s="94"/>
      <c r="Q84" s="96">
        <f t="shared" si="15"/>
        <v>0</v>
      </c>
    </row>
    <row r="85" spans="1:17" ht="15.75" hidden="1" x14ac:dyDescent="0.25">
      <c r="A85" s="40">
        <v>8</v>
      </c>
      <c r="B85" s="41">
        <f t="shared" si="14"/>
        <v>0</v>
      </c>
      <c r="C85" s="64" t="s">
        <v>34</v>
      </c>
      <c r="D85" s="70">
        <v>5567</v>
      </c>
      <c r="E85" s="70"/>
      <c r="F85" s="56" t="s">
        <v>7</v>
      </c>
      <c r="G85" s="44"/>
      <c r="H85" s="44"/>
      <c r="I85" s="44"/>
      <c r="J85" s="44"/>
      <c r="K85" s="45"/>
      <c r="L85" s="44"/>
      <c r="M85" s="44"/>
      <c r="N85" s="62">
        <f t="shared" si="16"/>
        <v>0</v>
      </c>
      <c r="O85" s="89"/>
      <c r="P85" s="94"/>
      <c r="Q85" s="96">
        <f t="shared" si="15"/>
        <v>0</v>
      </c>
    </row>
    <row r="86" spans="1:17" ht="15.75" hidden="1" x14ac:dyDescent="0.25">
      <c r="A86" s="40">
        <v>9</v>
      </c>
      <c r="B86" s="41">
        <f t="shared" si="14"/>
        <v>0</v>
      </c>
      <c r="C86" s="64" t="s">
        <v>47</v>
      </c>
      <c r="D86" s="73" t="s">
        <v>86</v>
      </c>
      <c r="E86" s="73"/>
      <c r="F86" s="56" t="s">
        <v>7</v>
      </c>
      <c r="G86" s="44"/>
      <c r="H86" s="44"/>
      <c r="I86" s="44"/>
      <c r="J86" s="44"/>
      <c r="K86" s="45"/>
      <c r="L86" s="44"/>
      <c r="M86" s="44"/>
      <c r="N86" s="62">
        <f t="shared" si="16"/>
        <v>0</v>
      </c>
      <c r="O86" s="89"/>
      <c r="P86" s="94"/>
      <c r="Q86" s="96">
        <f t="shared" si="15"/>
        <v>0</v>
      </c>
    </row>
    <row r="87" spans="1:17" ht="15.75" hidden="1" x14ac:dyDescent="0.25">
      <c r="A87" s="40">
        <v>10</v>
      </c>
      <c r="B87" s="41">
        <f t="shared" si="14"/>
        <v>0</v>
      </c>
      <c r="C87" s="64" t="s">
        <v>71</v>
      </c>
      <c r="D87" s="70">
        <v>11586</v>
      </c>
      <c r="E87" s="70"/>
      <c r="F87" s="56" t="s">
        <v>7</v>
      </c>
      <c r="G87" s="44"/>
      <c r="H87" s="44"/>
      <c r="I87" s="44"/>
      <c r="J87" s="44"/>
      <c r="K87" s="45"/>
      <c r="L87" s="44"/>
      <c r="M87" s="44"/>
      <c r="N87" s="62">
        <f t="shared" si="16"/>
        <v>0</v>
      </c>
      <c r="O87" s="89"/>
      <c r="P87" s="94"/>
      <c r="Q87" s="96">
        <f t="shared" si="15"/>
        <v>0</v>
      </c>
    </row>
    <row r="88" spans="1:17" ht="15.75" hidden="1" x14ac:dyDescent="0.25">
      <c r="A88" s="40">
        <v>11</v>
      </c>
      <c r="B88" s="41">
        <f t="shared" si="14"/>
        <v>0</v>
      </c>
      <c r="C88" s="64" t="s">
        <v>93</v>
      </c>
      <c r="D88" s="70">
        <v>8772</v>
      </c>
      <c r="E88" s="70"/>
      <c r="F88" s="56" t="s">
        <v>7</v>
      </c>
      <c r="G88" s="44"/>
      <c r="H88" s="44"/>
      <c r="I88" s="44"/>
      <c r="J88" s="44"/>
      <c r="K88" s="45"/>
      <c r="L88" s="44"/>
      <c r="M88" s="44"/>
      <c r="N88" s="62">
        <f t="shared" si="16"/>
        <v>0</v>
      </c>
      <c r="O88" s="89"/>
      <c r="P88" s="94"/>
      <c r="Q88" s="96">
        <f t="shared" si="15"/>
        <v>0</v>
      </c>
    </row>
    <row r="89" spans="1:17" ht="15.75" hidden="1" x14ac:dyDescent="0.25">
      <c r="A89" s="40">
        <v>12</v>
      </c>
      <c r="B89" s="41">
        <f t="shared" si="14"/>
        <v>0</v>
      </c>
      <c r="C89" s="64" t="s">
        <v>94</v>
      </c>
      <c r="D89" s="70" t="s">
        <v>95</v>
      </c>
      <c r="E89" s="70"/>
      <c r="F89" s="56" t="s">
        <v>7</v>
      </c>
      <c r="G89" s="44"/>
      <c r="H89" s="44"/>
      <c r="I89" s="44"/>
      <c r="J89" s="44"/>
      <c r="K89" s="45"/>
      <c r="L89" s="44"/>
      <c r="M89" s="44"/>
      <c r="N89" s="62">
        <f t="shared" si="16"/>
        <v>0</v>
      </c>
      <c r="O89" s="89"/>
      <c r="P89" s="94"/>
      <c r="Q89" s="96">
        <f t="shared" si="15"/>
        <v>0</v>
      </c>
    </row>
    <row r="90" spans="1:17" ht="15.75" hidden="1" x14ac:dyDescent="0.25">
      <c r="A90" s="40">
        <v>13</v>
      </c>
      <c r="B90" s="41">
        <f t="shared" si="14"/>
        <v>0</v>
      </c>
      <c r="C90" s="64" t="s">
        <v>96</v>
      </c>
      <c r="D90" s="70" t="s">
        <v>97</v>
      </c>
      <c r="E90" s="70"/>
      <c r="F90" s="56" t="s">
        <v>7</v>
      </c>
      <c r="G90" s="44"/>
      <c r="H90" s="44"/>
      <c r="I90" s="44"/>
      <c r="J90" s="44"/>
      <c r="K90" s="45"/>
      <c r="L90" s="44"/>
      <c r="M90" s="44"/>
      <c r="N90" s="62">
        <f t="shared" si="16"/>
        <v>0</v>
      </c>
      <c r="O90" s="89"/>
      <c r="P90" s="94"/>
      <c r="Q90" s="96">
        <f t="shared" si="15"/>
        <v>0</v>
      </c>
    </row>
    <row r="91" spans="1:17" ht="15.75" x14ac:dyDescent="0.25">
      <c r="A91" s="40">
        <v>4</v>
      </c>
      <c r="B91" s="41">
        <f t="shared" si="14"/>
        <v>9</v>
      </c>
      <c r="C91" s="64" t="s">
        <v>163</v>
      </c>
      <c r="D91" s="70" t="s">
        <v>207</v>
      </c>
      <c r="E91" s="70" t="s">
        <v>165</v>
      </c>
      <c r="F91" s="56" t="s">
        <v>7</v>
      </c>
      <c r="G91" s="44"/>
      <c r="H91" s="44"/>
      <c r="I91" s="44"/>
      <c r="J91" s="44">
        <v>9</v>
      </c>
      <c r="K91" s="45"/>
      <c r="L91" s="44" t="s">
        <v>103</v>
      </c>
      <c r="M91" s="44"/>
      <c r="N91" s="62">
        <f t="shared" si="16"/>
        <v>9</v>
      </c>
      <c r="O91" s="91">
        <v>0</v>
      </c>
      <c r="P91" s="91"/>
      <c r="Q91" s="96">
        <f t="shared" si="15"/>
        <v>9</v>
      </c>
    </row>
    <row r="92" spans="1:17" ht="15.75" x14ac:dyDescent="0.25">
      <c r="A92" s="40">
        <v>5</v>
      </c>
      <c r="B92" s="41">
        <f t="shared" si="14"/>
        <v>9</v>
      </c>
      <c r="C92" s="60" t="s">
        <v>30</v>
      </c>
      <c r="D92" s="70" t="s">
        <v>208</v>
      </c>
      <c r="E92" s="70" t="s">
        <v>165</v>
      </c>
      <c r="F92" s="56" t="s">
        <v>7</v>
      </c>
      <c r="G92" s="44"/>
      <c r="H92" s="44"/>
      <c r="I92" s="44"/>
      <c r="J92" s="44" t="s">
        <v>103</v>
      </c>
      <c r="K92" s="45">
        <v>9</v>
      </c>
      <c r="L92" s="44" t="s">
        <v>103</v>
      </c>
      <c r="M92" s="44"/>
      <c r="N92" s="62">
        <f t="shared" si="16"/>
        <v>9</v>
      </c>
      <c r="O92" s="91">
        <v>0</v>
      </c>
      <c r="P92" s="93"/>
      <c r="Q92" s="96">
        <f t="shared" si="15"/>
        <v>9</v>
      </c>
    </row>
    <row r="93" spans="1:17" ht="15.75" x14ac:dyDescent="0.25">
      <c r="A93" s="40">
        <v>6</v>
      </c>
      <c r="B93" s="41">
        <f t="shared" si="14"/>
        <v>0</v>
      </c>
      <c r="C93" s="60" t="s">
        <v>107</v>
      </c>
      <c r="D93" s="70">
        <v>6486</v>
      </c>
      <c r="E93" s="70"/>
      <c r="F93" s="56" t="s">
        <v>7</v>
      </c>
      <c r="G93" s="44" t="s">
        <v>106</v>
      </c>
      <c r="H93" s="44"/>
      <c r="I93" s="44"/>
      <c r="J93" s="44"/>
      <c r="K93" s="45"/>
      <c r="L93" s="44"/>
      <c r="M93" s="44"/>
      <c r="N93" s="62">
        <f t="shared" si="16"/>
        <v>0</v>
      </c>
      <c r="O93" s="91">
        <v>0</v>
      </c>
      <c r="P93" s="91"/>
      <c r="Q93" s="96">
        <f t="shared" si="15"/>
        <v>0</v>
      </c>
    </row>
    <row r="94" spans="1:17" ht="15.75" x14ac:dyDescent="0.25">
      <c r="A94" s="40">
        <v>7</v>
      </c>
      <c r="B94" s="41">
        <f t="shared" si="14"/>
        <v>0</v>
      </c>
      <c r="C94" s="27" t="s">
        <v>105</v>
      </c>
      <c r="D94" s="71" t="s">
        <v>174</v>
      </c>
      <c r="E94" s="71" t="s">
        <v>135</v>
      </c>
      <c r="F94" s="56" t="s">
        <v>7</v>
      </c>
      <c r="G94" s="44" t="s">
        <v>103</v>
      </c>
      <c r="H94" s="44" t="s">
        <v>103</v>
      </c>
      <c r="I94" s="44"/>
      <c r="J94" s="44"/>
      <c r="K94" s="45" t="s">
        <v>103</v>
      </c>
      <c r="L94" s="44" t="s">
        <v>103</v>
      </c>
      <c r="M94" s="44">
        <v>9</v>
      </c>
      <c r="N94" s="62">
        <f t="shared" si="16"/>
        <v>0</v>
      </c>
      <c r="O94" s="89">
        <v>0</v>
      </c>
      <c r="P94" s="89"/>
      <c r="Q94" s="96">
        <f t="shared" si="15"/>
        <v>0</v>
      </c>
    </row>
    <row r="95" spans="1:17" ht="15.75" x14ac:dyDescent="0.25">
      <c r="A95" s="40">
        <v>8</v>
      </c>
      <c r="B95" s="41">
        <f t="shared" si="14"/>
        <v>0</v>
      </c>
      <c r="C95" s="83" t="s">
        <v>34</v>
      </c>
      <c r="D95" s="71">
        <v>5567</v>
      </c>
      <c r="E95" s="71" t="s">
        <v>137</v>
      </c>
      <c r="F95" s="56" t="s">
        <v>7</v>
      </c>
      <c r="G95" s="44"/>
      <c r="H95" s="44" t="s">
        <v>103</v>
      </c>
      <c r="I95" s="44"/>
      <c r="J95" s="44" t="s">
        <v>103</v>
      </c>
      <c r="K95" s="45"/>
      <c r="L95" s="44"/>
      <c r="M95" s="44"/>
      <c r="N95" s="62">
        <f t="shared" si="16"/>
        <v>0</v>
      </c>
      <c r="O95" s="91">
        <v>0</v>
      </c>
      <c r="P95" s="91"/>
      <c r="Q95" s="96">
        <f t="shared" si="15"/>
        <v>0</v>
      </c>
    </row>
    <row r="96" spans="1:17" ht="15.75" x14ac:dyDescent="0.25">
      <c r="A96" s="40">
        <v>9</v>
      </c>
      <c r="B96" s="41">
        <f t="shared" si="14"/>
        <v>0</v>
      </c>
      <c r="C96" s="83" t="s">
        <v>82</v>
      </c>
      <c r="D96" s="71">
        <v>180284</v>
      </c>
      <c r="E96" s="71" t="s">
        <v>138</v>
      </c>
      <c r="F96" s="56" t="s">
        <v>7</v>
      </c>
      <c r="G96" s="44"/>
      <c r="H96" s="44"/>
      <c r="I96" s="44" t="s">
        <v>103</v>
      </c>
      <c r="J96" s="44"/>
      <c r="K96" s="45"/>
      <c r="L96" s="44"/>
      <c r="M96" s="44"/>
      <c r="N96" s="62">
        <f t="shared" si="16"/>
        <v>0</v>
      </c>
      <c r="O96" s="91">
        <v>0</v>
      </c>
      <c r="P96" s="91"/>
      <c r="Q96" s="96">
        <f t="shared" si="15"/>
        <v>0</v>
      </c>
    </row>
    <row r="97" spans="1:17" ht="15.75" x14ac:dyDescent="0.25">
      <c r="A97" s="40">
        <v>10</v>
      </c>
      <c r="B97" s="41">
        <f t="shared" si="14"/>
        <v>0</v>
      </c>
      <c r="C97" s="64" t="s">
        <v>71</v>
      </c>
      <c r="D97" s="70" t="s">
        <v>175</v>
      </c>
      <c r="E97" s="70" t="s">
        <v>165</v>
      </c>
      <c r="F97" s="56" t="s">
        <v>7</v>
      </c>
      <c r="G97" s="44"/>
      <c r="H97" s="44"/>
      <c r="I97" s="44"/>
      <c r="J97" s="44" t="s">
        <v>103</v>
      </c>
      <c r="K97" s="45" t="s">
        <v>103</v>
      </c>
      <c r="L97" s="44"/>
      <c r="M97" s="44"/>
      <c r="N97" s="62">
        <f t="shared" si="16"/>
        <v>0</v>
      </c>
      <c r="O97" s="91">
        <v>0</v>
      </c>
      <c r="P97" s="93"/>
      <c r="Q97" s="96">
        <f t="shared" si="15"/>
        <v>0</v>
      </c>
    </row>
    <row r="98" spans="1:17" ht="15.75" x14ac:dyDescent="0.25">
      <c r="A98" s="40">
        <v>11</v>
      </c>
      <c r="B98" s="41">
        <f t="shared" si="14"/>
        <v>0</v>
      </c>
      <c r="C98" s="64" t="s">
        <v>186</v>
      </c>
      <c r="D98" s="70">
        <v>180425</v>
      </c>
      <c r="E98" s="70"/>
      <c r="F98" s="56" t="s">
        <v>7</v>
      </c>
      <c r="G98" s="44"/>
      <c r="H98" s="44"/>
      <c r="I98" s="44"/>
      <c r="J98" s="44"/>
      <c r="K98" s="45"/>
      <c r="L98" s="44"/>
      <c r="M98" s="44" t="s">
        <v>103</v>
      </c>
      <c r="N98" s="62">
        <f t="shared" si="16"/>
        <v>0</v>
      </c>
      <c r="O98" s="91">
        <v>0</v>
      </c>
      <c r="P98" s="91"/>
      <c r="Q98" s="96">
        <f t="shared" si="15"/>
        <v>0</v>
      </c>
    </row>
    <row r="99" spans="1:17" ht="15.75" x14ac:dyDescent="0.25">
      <c r="A99" s="40"/>
      <c r="B99" s="41"/>
      <c r="C99" s="64"/>
      <c r="D99" s="46"/>
      <c r="E99" s="100" t="s">
        <v>209</v>
      </c>
      <c r="F99" s="45"/>
      <c r="G99" s="99">
        <v>4</v>
      </c>
      <c r="H99" s="99">
        <v>3</v>
      </c>
      <c r="I99" s="99">
        <v>4</v>
      </c>
      <c r="J99" s="99">
        <v>5</v>
      </c>
      <c r="K99" s="46">
        <v>4</v>
      </c>
      <c r="L99" s="99">
        <v>4</v>
      </c>
      <c r="M99" s="99">
        <v>3</v>
      </c>
      <c r="N99" s="45"/>
      <c r="O99" s="91"/>
      <c r="P99" s="91"/>
      <c r="Q99" s="98"/>
    </row>
    <row r="100" spans="1:17" ht="15.75" x14ac:dyDescent="0.25">
      <c r="A100" s="40">
        <v>1</v>
      </c>
      <c r="B100" s="41">
        <f t="shared" ref="B100:B126" si="17">Q100</f>
        <v>36</v>
      </c>
      <c r="C100" s="67" t="s">
        <v>43</v>
      </c>
      <c r="D100" s="71">
        <v>6992</v>
      </c>
      <c r="E100" s="71" t="s">
        <v>122</v>
      </c>
      <c r="F100" s="54" t="s">
        <v>12</v>
      </c>
      <c r="G100" s="44">
        <v>5</v>
      </c>
      <c r="H100" s="44">
        <v>4</v>
      </c>
      <c r="I100" s="44">
        <v>4</v>
      </c>
      <c r="J100" s="44">
        <v>7</v>
      </c>
      <c r="K100" s="45">
        <v>9</v>
      </c>
      <c r="L100" s="44">
        <v>7</v>
      </c>
      <c r="M100" s="44">
        <v>4</v>
      </c>
      <c r="N100" s="62">
        <f>SUM(G100:M100)</f>
        <v>40</v>
      </c>
      <c r="O100" s="91">
        <v>-4</v>
      </c>
      <c r="P100" s="91"/>
      <c r="Q100" s="96">
        <f t="shared" ref="Q100:Q126" si="18">SUM(N100:P100)</f>
        <v>36</v>
      </c>
    </row>
    <row r="101" spans="1:17" ht="15.75" x14ac:dyDescent="0.25">
      <c r="A101" s="40">
        <v>2</v>
      </c>
      <c r="B101" s="41">
        <f t="shared" si="17"/>
        <v>25</v>
      </c>
      <c r="C101" s="66" t="s">
        <v>38</v>
      </c>
      <c r="D101" s="71">
        <v>6990</v>
      </c>
      <c r="E101" s="71" t="s">
        <v>132</v>
      </c>
      <c r="F101" s="54" t="s">
        <v>12</v>
      </c>
      <c r="G101" s="44"/>
      <c r="H101" s="44">
        <v>7</v>
      </c>
      <c r="I101" s="44" t="s">
        <v>104</v>
      </c>
      <c r="J101" s="44" t="s">
        <v>103</v>
      </c>
      <c r="K101" s="45" t="s">
        <v>103</v>
      </c>
      <c r="L101" s="44">
        <v>9</v>
      </c>
      <c r="M101" s="44">
        <v>9</v>
      </c>
      <c r="N101" s="62">
        <f>SUM(G101:L101)</f>
        <v>16</v>
      </c>
      <c r="O101" s="91">
        <v>0</v>
      </c>
      <c r="P101" s="91">
        <v>9</v>
      </c>
      <c r="Q101" s="96">
        <f t="shared" si="18"/>
        <v>25</v>
      </c>
    </row>
    <row r="102" spans="1:17" ht="15.75" x14ac:dyDescent="0.25">
      <c r="A102" s="40">
        <v>3</v>
      </c>
      <c r="B102" s="41">
        <f t="shared" si="17"/>
        <v>21</v>
      </c>
      <c r="C102" s="66" t="s">
        <v>35</v>
      </c>
      <c r="D102" s="71">
        <v>9120</v>
      </c>
      <c r="E102" s="71" t="s">
        <v>128</v>
      </c>
      <c r="F102" s="54" t="s">
        <v>12</v>
      </c>
      <c r="G102" s="44">
        <v>3</v>
      </c>
      <c r="H102" s="44" t="s">
        <v>103</v>
      </c>
      <c r="I102" s="44">
        <v>3</v>
      </c>
      <c r="J102" s="44">
        <v>5</v>
      </c>
      <c r="K102" s="45">
        <v>5</v>
      </c>
      <c r="L102" s="44">
        <v>2</v>
      </c>
      <c r="M102" s="44">
        <v>3</v>
      </c>
      <c r="N102" s="62">
        <f>SUM(G102:M102)</f>
        <v>21</v>
      </c>
      <c r="O102" s="91">
        <v>0</v>
      </c>
      <c r="P102" s="91"/>
      <c r="Q102" s="96">
        <f t="shared" si="18"/>
        <v>21</v>
      </c>
    </row>
    <row r="103" spans="1:17" ht="15.75" x14ac:dyDescent="0.25">
      <c r="A103" s="40">
        <v>4</v>
      </c>
      <c r="B103" s="41">
        <f t="shared" si="17"/>
        <v>19</v>
      </c>
      <c r="C103" s="67" t="s">
        <v>178</v>
      </c>
      <c r="D103" s="71" t="s">
        <v>123</v>
      </c>
      <c r="E103" s="71" t="s">
        <v>124</v>
      </c>
      <c r="F103" s="54" t="s">
        <v>12</v>
      </c>
      <c r="G103" s="44">
        <v>7</v>
      </c>
      <c r="H103" s="44">
        <v>1</v>
      </c>
      <c r="I103" s="44">
        <v>5</v>
      </c>
      <c r="J103" s="44">
        <v>1</v>
      </c>
      <c r="K103" s="45" t="s">
        <v>103</v>
      </c>
      <c r="L103" s="44" t="s">
        <v>103</v>
      </c>
      <c r="M103" s="44">
        <v>5</v>
      </c>
      <c r="N103" s="62">
        <f>SUM(G103:M103)</f>
        <v>19</v>
      </c>
      <c r="O103" s="91">
        <v>0</v>
      </c>
      <c r="P103" s="91"/>
      <c r="Q103" s="96">
        <f t="shared" si="18"/>
        <v>19</v>
      </c>
    </row>
    <row r="104" spans="1:17" ht="15.75" x14ac:dyDescent="0.25">
      <c r="A104" s="40">
        <v>5</v>
      </c>
      <c r="B104" s="41">
        <f t="shared" si="17"/>
        <v>18</v>
      </c>
      <c r="C104" s="60" t="s">
        <v>46</v>
      </c>
      <c r="D104" s="70" t="s">
        <v>180</v>
      </c>
      <c r="E104" s="70" t="s">
        <v>166</v>
      </c>
      <c r="F104" s="54" t="s">
        <v>12</v>
      </c>
      <c r="G104" s="44" t="s">
        <v>103</v>
      </c>
      <c r="H104" s="44" t="s">
        <v>103</v>
      </c>
      <c r="I104" s="44">
        <v>9</v>
      </c>
      <c r="J104" s="44">
        <v>9</v>
      </c>
      <c r="K104" s="45" t="s">
        <v>103</v>
      </c>
      <c r="L104" s="44" t="s">
        <v>103</v>
      </c>
      <c r="M104" s="44"/>
      <c r="N104" s="62">
        <f t="shared" ref="N104:N126" si="19">SUM(G104:L104)</f>
        <v>18</v>
      </c>
      <c r="O104" s="91">
        <v>0</v>
      </c>
      <c r="P104" s="93"/>
      <c r="Q104" s="96">
        <f t="shared" si="18"/>
        <v>18</v>
      </c>
    </row>
    <row r="105" spans="1:17" ht="15.75" hidden="1" x14ac:dyDescent="0.25">
      <c r="A105" s="40">
        <v>7</v>
      </c>
      <c r="B105" s="41">
        <f t="shared" si="17"/>
        <v>0</v>
      </c>
      <c r="C105" s="64" t="s">
        <v>107</v>
      </c>
      <c r="D105" s="70">
        <v>6486</v>
      </c>
      <c r="E105" s="70"/>
      <c r="F105" s="54" t="s">
        <v>12</v>
      </c>
      <c r="G105" s="44"/>
      <c r="H105" s="44"/>
      <c r="I105" s="44"/>
      <c r="J105" s="44"/>
      <c r="K105" s="45"/>
      <c r="L105" s="44"/>
      <c r="M105" s="44"/>
      <c r="N105" s="62">
        <f t="shared" si="19"/>
        <v>0</v>
      </c>
      <c r="O105" s="89"/>
      <c r="P105" s="94"/>
      <c r="Q105" s="96">
        <f t="shared" si="18"/>
        <v>0</v>
      </c>
    </row>
    <row r="106" spans="1:17" ht="15.75" hidden="1" x14ac:dyDescent="0.25">
      <c r="A106" s="40">
        <v>8</v>
      </c>
      <c r="B106" s="41">
        <f t="shared" si="17"/>
        <v>0</v>
      </c>
      <c r="C106" s="64" t="s">
        <v>38</v>
      </c>
      <c r="D106" s="70">
        <v>6990</v>
      </c>
      <c r="E106" s="70"/>
      <c r="F106" s="54" t="s">
        <v>12</v>
      </c>
      <c r="G106" s="44"/>
      <c r="H106" s="44"/>
      <c r="I106" s="44"/>
      <c r="J106" s="44"/>
      <c r="K106" s="45"/>
      <c r="L106" s="44"/>
      <c r="M106" s="44"/>
      <c r="N106" s="62">
        <f t="shared" si="19"/>
        <v>0</v>
      </c>
      <c r="O106" s="89"/>
      <c r="P106" s="94"/>
      <c r="Q106" s="96">
        <f t="shared" si="18"/>
        <v>0</v>
      </c>
    </row>
    <row r="107" spans="1:17" ht="15.75" hidden="1" x14ac:dyDescent="0.25">
      <c r="A107" s="40">
        <v>9</v>
      </c>
      <c r="B107" s="41">
        <f t="shared" si="17"/>
        <v>0</v>
      </c>
      <c r="C107" s="64" t="s">
        <v>37</v>
      </c>
      <c r="D107" s="70">
        <v>6753</v>
      </c>
      <c r="E107" s="70"/>
      <c r="F107" s="54" t="s">
        <v>12</v>
      </c>
      <c r="G107" s="44"/>
      <c r="H107" s="44"/>
      <c r="I107" s="44"/>
      <c r="J107" s="44"/>
      <c r="K107" s="45"/>
      <c r="L107" s="44"/>
      <c r="M107" s="44"/>
      <c r="N107" s="62">
        <f t="shared" si="19"/>
        <v>0</v>
      </c>
      <c r="O107" s="89"/>
      <c r="P107" s="94"/>
      <c r="Q107" s="96">
        <f t="shared" si="18"/>
        <v>0</v>
      </c>
    </row>
    <row r="108" spans="1:17" ht="15.75" hidden="1" x14ac:dyDescent="0.25">
      <c r="A108" s="40">
        <v>10</v>
      </c>
      <c r="B108" s="41">
        <f t="shared" si="17"/>
        <v>0</v>
      </c>
      <c r="C108" s="64" t="s">
        <v>40</v>
      </c>
      <c r="D108" s="70">
        <v>6720</v>
      </c>
      <c r="E108" s="70"/>
      <c r="F108" s="54" t="s">
        <v>12</v>
      </c>
      <c r="G108" s="44"/>
      <c r="H108" s="44"/>
      <c r="I108" s="44"/>
      <c r="J108" s="44"/>
      <c r="K108" s="45"/>
      <c r="L108" s="44"/>
      <c r="M108" s="44"/>
      <c r="N108" s="62">
        <f t="shared" si="19"/>
        <v>0</v>
      </c>
      <c r="O108" s="89"/>
      <c r="P108" s="94"/>
      <c r="Q108" s="96">
        <f t="shared" si="18"/>
        <v>0</v>
      </c>
    </row>
    <row r="109" spans="1:17" ht="15.75" hidden="1" x14ac:dyDescent="0.25">
      <c r="A109" s="40">
        <v>11</v>
      </c>
      <c r="B109" s="41">
        <f t="shared" si="17"/>
        <v>0</v>
      </c>
      <c r="C109" s="64" t="s">
        <v>41</v>
      </c>
      <c r="D109" s="70">
        <v>6349</v>
      </c>
      <c r="E109" s="70"/>
      <c r="F109" s="54" t="s">
        <v>12</v>
      </c>
      <c r="G109" s="44"/>
      <c r="H109" s="44"/>
      <c r="I109" s="44"/>
      <c r="J109" s="44"/>
      <c r="K109" s="45"/>
      <c r="L109" s="44"/>
      <c r="M109" s="44"/>
      <c r="N109" s="62">
        <f t="shared" si="19"/>
        <v>0</v>
      </c>
      <c r="O109" s="89"/>
      <c r="P109" s="94"/>
      <c r="Q109" s="96">
        <f t="shared" si="18"/>
        <v>0</v>
      </c>
    </row>
    <row r="110" spans="1:17" ht="15.75" hidden="1" x14ac:dyDescent="0.25">
      <c r="A110" s="40">
        <v>12</v>
      </c>
      <c r="B110" s="41">
        <f t="shared" si="17"/>
        <v>0</v>
      </c>
      <c r="C110" s="64" t="s">
        <v>39</v>
      </c>
      <c r="D110" s="70">
        <v>6871</v>
      </c>
      <c r="E110" s="70"/>
      <c r="F110" s="54" t="s">
        <v>12</v>
      </c>
      <c r="G110" s="44"/>
      <c r="H110" s="44"/>
      <c r="I110" s="44"/>
      <c r="J110" s="44"/>
      <c r="K110" s="45"/>
      <c r="L110" s="44"/>
      <c r="M110" s="44"/>
      <c r="N110" s="62">
        <f t="shared" si="19"/>
        <v>0</v>
      </c>
      <c r="O110" s="89"/>
      <c r="P110" s="94"/>
      <c r="Q110" s="96">
        <f t="shared" si="18"/>
        <v>0</v>
      </c>
    </row>
    <row r="111" spans="1:17" ht="15.75" hidden="1" x14ac:dyDescent="0.25">
      <c r="A111" s="40">
        <v>13</v>
      </c>
      <c r="B111" s="41">
        <f t="shared" si="17"/>
        <v>0</v>
      </c>
      <c r="C111" s="64" t="s">
        <v>66</v>
      </c>
      <c r="D111" s="70">
        <v>6427</v>
      </c>
      <c r="E111" s="70"/>
      <c r="F111" s="54" t="s">
        <v>12</v>
      </c>
      <c r="G111" s="44"/>
      <c r="H111" s="44"/>
      <c r="I111" s="44"/>
      <c r="J111" s="44"/>
      <c r="K111" s="45"/>
      <c r="L111" s="44"/>
      <c r="M111" s="44"/>
      <c r="N111" s="62">
        <f t="shared" si="19"/>
        <v>0</v>
      </c>
      <c r="O111" s="89"/>
      <c r="P111" s="94"/>
      <c r="Q111" s="96">
        <f t="shared" si="18"/>
        <v>0</v>
      </c>
    </row>
    <row r="112" spans="1:17" ht="15.75" hidden="1" x14ac:dyDescent="0.25">
      <c r="A112" s="40">
        <v>14</v>
      </c>
      <c r="B112" s="41">
        <f t="shared" si="17"/>
        <v>0</v>
      </c>
      <c r="C112" s="64" t="s">
        <v>45</v>
      </c>
      <c r="D112" s="70">
        <v>9148</v>
      </c>
      <c r="E112" s="70"/>
      <c r="F112" s="54" t="s">
        <v>12</v>
      </c>
      <c r="G112" s="44"/>
      <c r="H112" s="44"/>
      <c r="I112" s="44"/>
      <c r="J112" s="44"/>
      <c r="K112" s="45"/>
      <c r="L112" s="44"/>
      <c r="M112" s="44"/>
      <c r="N112" s="62">
        <f t="shared" si="19"/>
        <v>0</v>
      </c>
      <c r="O112" s="89"/>
      <c r="P112" s="94"/>
      <c r="Q112" s="96">
        <f t="shared" si="18"/>
        <v>0</v>
      </c>
    </row>
    <row r="113" spans="1:17" ht="15.75" hidden="1" x14ac:dyDescent="0.25">
      <c r="A113" s="40">
        <v>15</v>
      </c>
      <c r="B113" s="41">
        <f t="shared" si="17"/>
        <v>0</v>
      </c>
      <c r="C113" s="64" t="s">
        <v>47</v>
      </c>
      <c r="D113" s="70">
        <v>3444</v>
      </c>
      <c r="E113" s="70"/>
      <c r="F113" s="54" t="s">
        <v>12</v>
      </c>
      <c r="G113" s="44"/>
      <c r="H113" s="44"/>
      <c r="I113" s="44"/>
      <c r="J113" s="44"/>
      <c r="K113" s="45"/>
      <c r="L113" s="44"/>
      <c r="M113" s="44"/>
      <c r="N113" s="62">
        <f t="shared" si="19"/>
        <v>0</v>
      </c>
      <c r="O113" s="89"/>
      <c r="P113" s="94"/>
      <c r="Q113" s="96">
        <f t="shared" si="18"/>
        <v>0</v>
      </c>
    </row>
    <row r="114" spans="1:17" ht="15.75" hidden="1" x14ac:dyDescent="0.25">
      <c r="A114" s="40">
        <v>16</v>
      </c>
      <c r="B114" s="41">
        <f t="shared" si="17"/>
        <v>0</v>
      </c>
      <c r="C114" s="64" t="s">
        <v>42</v>
      </c>
      <c r="D114" s="72" t="s">
        <v>52</v>
      </c>
      <c r="E114" s="72"/>
      <c r="F114" s="54" t="s">
        <v>12</v>
      </c>
      <c r="G114" s="44"/>
      <c r="H114" s="44"/>
      <c r="I114" s="44"/>
      <c r="J114" s="44"/>
      <c r="K114" s="45"/>
      <c r="L114" s="44"/>
      <c r="M114" s="44"/>
      <c r="N114" s="62">
        <f t="shared" si="19"/>
        <v>0</v>
      </c>
      <c r="O114" s="89"/>
      <c r="P114" s="94"/>
      <c r="Q114" s="96">
        <f t="shared" si="18"/>
        <v>0</v>
      </c>
    </row>
    <row r="115" spans="1:17" ht="15.75" hidden="1" x14ac:dyDescent="0.25">
      <c r="A115" s="40">
        <v>17</v>
      </c>
      <c r="B115" s="41">
        <f t="shared" si="17"/>
        <v>0</v>
      </c>
      <c r="C115" s="64" t="s">
        <v>44</v>
      </c>
      <c r="D115" s="70">
        <v>6856</v>
      </c>
      <c r="E115" s="70"/>
      <c r="F115" s="54" t="s">
        <v>12</v>
      </c>
      <c r="G115" s="44"/>
      <c r="H115" s="44"/>
      <c r="I115" s="44"/>
      <c r="J115" s="44"/>
      <c r="K115" s="45"/>
      <c r="L115" s="44"/>
      <c r="M115" s="44"/>
      <c r="N115" s="62">
        <f t="shared" si="19"/>
        <v>0</v>
      </c>
      <c r="O115" s="89"/>
      <c r="P115" s="94"/>
      <c r="Q115" s="96">
        <f t="shared" si="18"/>
        <v>0</v>
      </c>
    </row>
    <row r="116" spans="1:17" ht="15.75" x14ac:dyDescent="0.25">
      <c r="A116" s="40">
        <v>6</v>
      </c>
      <c r="B116" s="41">
        <f t="shared" si="17"/>
        <v>23</v>
      </c>
      <c r="C116" s="80" t="s">
        <v>36</v>
      </c>
      <c r="D116" s="69">
        <v>5030</v>
      </c>
      <c r="E116" s="69" t="s">
        <v>120</v>
      </c>
      <c r="F116" s="54" t="s">
        <v>12</v>
      </c>
      <c r="G116" s="44">
        <v>4</v>
      </c>
      <c r="H116" s="44">
        <v>5</v>
      </c>
      <c r="I116" s="44">
        <v>7</v>
      </c>
      <c r="J116" s="44"/>
      <c r="K116" s="45"/>
      <c r="L116" s="44"/>
      <c r="M116" s="44">
        <v>7</v>
      </c>
      <c r="N116" s="62">
        <f>SUM(G116:M116)</f>
        <v>23</v>
      </c>
      <c r="O116" s="91">
        <v>0</v>
      </c>
      <c r="P116" s="91"/>
      <c r="Q116" s="96">
        <f t="shared" si="18"/>
        <v>23</v>
      </c>
    </row>
    <row r="117" spans="1:17" ht="15.75" x14ac:dyDescent="0.25">
      <c r="A117" s="40">
        <v>7</v>
      </c>
      <c r="B117" s="41">
        <f t="shared" si="17"/>
        <v>11</v>
      </c>
      <c r="C117" s="66" t="s">
        <v>40</v>
      </c>
      <c r="D117" s="71" t="s">
        <v>202</v>
      </c>
      <c r="E117" s="71" t="s">
        <v>136</v>
      </c>
      <c r="F117" s="54" t="s">
        <v>12</v>
      </c>
      <c r="G117" s="44"/>
      <c r="H117" s="44" t="s">
        <v>103</v>
      </c>
      <c r="I117" s="44" t="s">
        <v>103</v>
      </c>
      <c r="J117" s="44"/>
      <c r="K117" s="45">
        <v>7</v>
      </c>
      <c r="L117" s="44">
        <v>4</v>
      </c>
      <c r="M117" s="44">
        <v>1</v>
      </c>
      <c r="N117" s="62">
        <f t="shared" si="19"/>
        <v>11</v>
      </c>
      <c r="O117" s="89">
        <v>0</v>
      </c>
      <c r="P117" s="89"/>
      <c r="Q117" s="96">
        <f t="shared" si="18"/>
        <v>11</v>
      </c>
    </row>
    <row r="118" spans="1:17" ht="15.75" x14ac:dyDescent="0.25">
      <c r="A118" s="40">
        <v>8</v>
      </c>
      <c r="B118" s="41">
        <f t="shared" si="17"/>
        <v>9</v>
      </c>
      <c r="C118" s="27" t="s">
        <v>28</v>
      </c>
      <c r="D118" s="71">
        <v>6919</v>
      </c>
      <c r="E118" s="71" t="s">
        <v>130</v>
      </c>
      <c r="F118" s="54" t="s">
        <v>12</v>
      </c>
      <c r="G118" s="44">
        <v>9</v>
      </c>
      <c r="H118" s="44"/>
      <c r="I118" s="44"/>
      <c r="J118" s="44"/>
      <c r="K118" s="45"/>
      <c r="L118" s="44"/>
      <c r="M118" s="44"/>
      <c r="N118" s="62">
        <f t="shared" si="19"/>
        <v>9</v>
      </c>
      <c r="O118" s="91">
        <v>0</v>
      </c>
      <c r="P118" s="91"/>
      <c r="Q118" s="96">
        <f t="shared" si="18"/>
        <v>9</v>
      </c>
    </row>
    <row r="119" spans="1:17" ht="15.75" x14ac:dyDescent="0.25">
      <c r="A119" s="40">
        <v>9</v>
      </c>
      <c r="B119" s="41">
        <f t="shared" si="17"/>
        <v>9</v>
      </c>
      <c r="C119" s="83" t="s">
        <v>92</v>
      </c>
      <c r="D119" s="71">
        <v>7283</v>
      </c>
      <c r="E119" s="71" t="s">
        <v>131</v>
      </c>
      <c r="F119" s="54" t="s">
        <v>12</v>
      </c>
      <c r="G119" s="44" t="s">
        <v>103</v>
      </c>
      <c r="H119" s="44">
        <v>9</v>
      </c>
      <c r="I119" s="44" t="s">
        <v>103</v>
      </c>
      <c r="J119" s="44" t="s">
        <v>103</v>
      </c>
      <c r="K119" s="45"/>
      <c r="L119" s="44"/>
      <c r="M119" s="44" t="s">
        <v>103</v>
      </c>
      <c r="N119" s="62">
        <f t="shared" si="19"/>
        <v>9</v>
      </c>
      <c r="O119" s="91">
        <v>0</v>
      </c>
      <c r="P119" s="91"/>
      <c r="Q119" s="96">
        <f t="shared" si="18"/>
        <v>9</v>
      </c>
    </row>
    <row r="120" spans="1:17" ht="15.75" x14ac:dyDescent="0.25">
      <c r="A120" s="40">
        <v>10</v>
      </c>
      <c r="B120" s="41">
        <f t="shared" si="17"/>
        <v>5</v>
      </c>
      <c r="C120" s="42" t="s">
        <v>176</v>
      </c>
      <c r="D120" s="73" t="s">
        <v>201</v>
      </c>
      <c r="E120" s="73"/>
      <c r="F120" s="54" t="s">
        <v>12</v>
      </c>
      <c r="G120" s="44"/>
      <c r="H120" s="44"/>
      <c r="I120" s="44"/>
      <c r="J120" s="44"/>
      <c r="K120" s="45" t="s">
        <v>103</v>
      </c>
      <c r="L120" s="44">
        <v>5</v>
      </c>
      <c r="M120" s="44"/>
      <c r="N120" s="62">
        <f t="shared" si="19"/>
        <v>5</v>
      </c>
      <c r="O120" s="91">
        <v>0</v>
      </c>
      <c r="P120" s="91"/>
      <c r="Q120" s="96">
        <f t="shared" si="18"/>
        <v>5</v>
      </c>
    </row>
    <row r="121" spans="1:17" ht="15.75" x14ac:dyDescent="0.25">
      <c r="A121" s="40">
        <v>11</v>
      </c>
      <c r="B121" s="41">
        <f t="shared" si="17"/>
        <v>3</v>
      </c>
      <c r="C121" s="42" t="s">
        <v>116</v>
      </c>
      <c r="D121" s="73">
        <v>180286</v>
      </c>
      <c r="E121" s="73"/>
      <c r="F121" s="54" t="s">
        <v>12</v>
      </c>
      <c r="G121" s="44"/>
      <c r="H121" s="44"/>
      <c r="I121" s="44">
        <v>2</v>
      </c>
      <c r="J121" s="44">
        <v>1</v>
      </c>
      <c r="K121" s="45"/>
      <c r="L121" s="44"/>
      <c r="M121" s="44"/>
      <c r="N121" s="62">
        <f t="shared" si="19"/>
        <v>3</v>
      </c>
      <c r="O121" s="91">
        <v>0</v>
      </c>
      <c r="P121" s="93"/>
      <c r="Q121" s="96">
        <f t="shared" si="18"/>
        <v>3</v>
      </c>
    </row>
    <row r="122" spans="1:17" ht="15.75" x14ac:dyDescent="0.25">
      <c r="A122" s="40">
        <v>12</v>
      </c>
      <c r="B122" s="41">
        <f t="shared" si="17"/>
        <v>3</v>
      </c>
      <c r="C122" s="65" t="s">
        <v>193</v>
      </c>
      <c r="D122" s="73">
        <v>180637</v>
      </c>
      <c r="E122" s="73"/>
      <c r="F122" s="54" t="s">
        <v>12</v>
      </c>
      <c r="G122" s="44"/>
      <c r="H122" s="44"/>
      <c r="I122" s="44"/>
      <c r="J122" s="44"/>
      <c r="K122" s="45"/>
      <c r="L122" s="44">
        <v>3</v>
      </c>
      <c r="M122" s="44"/>
      <c r="N122" s="62">
        <f t="shared" si="19"/>
        <v>3</v>
      </c>
      <c r="O122" s="89">
        <v>0</v>
      </c>
      <c r="P122" s="89"/>
      <c r="Q122" s="96">
        <f t="shared" si="18"/>
        <v>3</v>
      </c>
    </row>
    <row r="123" spans="1:17" ht="15.75" x14ac:dyDescent="0.25">
      <c r="A123" s="40">
        <v>13</v>
      </c>
      <c r="B123" s="41">
        <f t="shared" si="17"/>
        <v>0</v>
      </c>
      <c r="C123" s="83" t="s">
        <v>47</v>
      </c>
      <c r="D123" s="71">
        <v>180192</v>
      </c>
      <c r="E123" s="71" t="s">
        <v>133</v>
      </c>
      <c r="F123" s="54" t="s">
        <v>12</v>
      </c>
      <c r="G123" s="44"/>
      <c r="H123" s="44" t="s">
        <v>103</v>
      </c>
      <c r="I123" s="44"/>
      <c r="J123" s="44"/>
      <c r="K123" s="45"/>
      <c r="L123" s="44"/>
      <c r="M123" s="44"/>
      <c r="N123" s="62">
        <f t="shared" si="19"/>
        <v>0</v>
      </c>
      <c r="O123" s="91">
        <v>0</v>
      </c>
      <c r="P123" s="91"/>
      <c r="Q123" s="96">
        <f t="shared" si="18"/>
        <v>0</v>
      </c>
    </row>
    <row r="124" spans="1:17" ht="15.75" x14ac:dyDescent="0.25">
      <c r="A124" s="40">
        <v>14</v>
      </c>
      <c r="B124" s="41">
        <f t="shared" si="17"/>
        <v>0</v>
      </c>
      <c r="C124" s="65" t="s">
        <v>177</v>
      </c>
      <c r="D124" s="73" t="s">
        <v>190</v>
      </c>
      <c r="E124" s="73"/>
      <c r="F124" s="54" t="s">
        <v>12</v>
      </c>
      <c r="G124" s="44"/>
      <c r="H124" s="44"/>
      <c r="I124" s="44"/>
      <c r="J124" s="44"/>
      <c r="K124" s="45" t="s">
        <v>103</v>
      </c>
      <c r="L124" s="44"/>
      <c r="M124" s="44" t="s">
        <v>103</v>
      </c>
      <c r="N124" s="62">
        <f t="shared" si="19"/>
        <v>0</v>
      </c>
      <c r="O124" s="89">
        <v>0</v>
      </c>
      <c r="P124" s="89"/>
      <c r="Q124" s="96">
        <f t="shared" si="18"/>
        <v>0</v>
      </c>
    </row>
    <row r="125" spans="1:17" ht="15.75" x14ac:dyDescent="0.25">
      <c r="A125" s="40">
        <v>15</v>
      </c>
      <c r="B125" s="41">
        <f t="shared" si="17"/>
        <v>0</v>
      </c>
      <c r="C125" s="65" t="s">
        <v>179</v>
      </c>
      <c r="D125" s="73" t="s">
        <v>206</v>
      </c>
      <c r="E125" s="73"/>
      <c r="F125" s="54" t="s">
        <v>12</v>
      </c>
      <c r="G125" s="44"/>
      <c r="H125" s="44"/>
      <c r="I125" s="44"/>
      <c r="J125" s="44"/>
      <c r="K125" s="45" t="s">
        <v>103</v>
      </c>
      <c r="L125" s="44" t="s">
        <v>103</v>
      </c>
      <c r="M125" s="44"/>
      <c r="N125" s="62">
        <f t="shared" si="19"/>
        <v>0</v>
      </c>
      <c r="O125" s="91">
        <v>0</v>
      </c>
      <c r="P125" s="91"/>
      <c r="Q125" s="96">
        <f t="shared" si="18"/>
        <v>0</v>
      </c>
    </row>
    <row r="126" spans="1:17" ht="15.75" x14ac:dyDescent="0.25">
      <c r="A126" s="40">
        <v>16</v>
      </c>
      <c r="B126" s="41">
        <f t="shared" si="17"/>
        <v>0</v>
      </c>
      <c r="C126" s="83" t="s">
        <v>82</v>
      </c>
      <c r="D126" s="71" t="s">
        <v>191</v>
      </c>
      <c r="E126" s="71" t="s">
        <v>138</v>
      </c>
      <c r="F126" s="54" t="s">
        <v>12</v>
      </c>
      <c r="G126" s="44"/>
      <c r="H126" s="44"/>
      <c r="I126" s="44"/>
      <c r="J126" s="44"/>
      <c r="K126" s="45"/>
      <c r="L126" s="44"/>
      <c r="M126" s="44" t="s">
        <v>103</v>
      </c>
      <c r="N126" s="62">
        <f t="shared" si="19"/>
        <v>0</v>
      </c>
      <c r="O126" s="91">
        <v>0</v>
      </c>
      <c r="P126" s="91"/>
      <c r="Q126" s="96">
        <f t="shared" si="18"/>
        <v>0</v>
      </c>
    </row>
    <row r="127" spans="1:17" ht="15.75" hidden="1" x14ac:dyDescent="0.25">
      <c r="A127" s="40">
        <v>19</v>
      </c>
      <c r="B127" s="41">
        <f t="shared" si="11"/>
        <v>0</v>
      </c>
      <c r="C127" s="65" t="s">
        <v>30</v>
      </c>
      <c r="D127" s="72" t="s">
        <v>31</v>
      </c>
      <c r="E127" s="72"/>
      <c r="F127" s="54" t="s">
        <v>12</v>
      </c>
      <c r="G127" s="44"/>
      <c r="H127" s="44"/>
      <c r="I127" s="44"/>
      <c r="J127" s="44"/>
      <c r="K127" s="45"/>
      <c r="L127" s="44"/>
      <c r="M127" s="44"/>
      <c r="N127" s="62">
        <f t="shared" ref="N127:N133" si="20">SUM(G127:L127)</f>
        <v>0</v>
      </c>
      <c r="O127" s="89"/>
      <c r="P127" s="94"/>
      <c r="Q127" s="96">
        <f t="shared" si="13"/>
        <v>0</v>
      </c>
    </row>
    <row r="128" spans="1:17" ht="15.75" hidden="1" x14ac:dyDescent="0.25">
      <c r="A128" s="40">
        <v>20</v>
      </c>
      <c r="B128" s="41">
        <f t="shared" si="11"/>
        <v>0</v>
      </c>
      <c r="C128" s="65" t="s">
        <v>72</v>
      </c>
      <c r="D128" s="73" t="s">
        <v>76</v>
      </c>
      <c r="E128" s="73"/>
      <c r="F128" s="54" t="s">
        <v>12</v>
      </c>
      <c r="G128" s="44"/>
      <c r="H128" s="44"/>
      <c r="I128" s="44"/>
      <c r="J128" s="44"/>
      <c r="K128" s="45"/>
      <c r="L128" s="44"/>
      <c r="M128" s="44"/>
      <c r="N128" s="62">
        <f t="shared" si="20"/>
        <v>0</v>
      </c>
      <c r="O128" s="89"/>
      <c r="P128" s="94"/>
      <c r="Q128" s="96">
        <f t="shared" si="13"/>
        <v>0</v>
      </c>
    </row>
    <row r="129" spans="1:17" ht="15.75" hidden="1" x14ac:dyDescent="0.25">
      <c r="A129" s="40">
        <v>21</v>
      </c>
      <c r="B129" s="41">
        <f t="shared" si="11"/>
        <v>0</v>
      </c>
      <c r="C129" s="65" t="s">
        <v>48</v>
      </c>
      <c r="D129" s="70">
        <v>4571</v>
      </c>
      <c r="E129" s="70"/>
      <c r="F129" s="54" t="s">
        <v>12</v>
      </c>
      <c r="G129" s="44"/>
      <c r="H129" s="44"/>
      <c r="I129" s="44"/>
      <c r="J129" s="44"/>
      <c r="K129" s="45"/>
      <c r="L129" s="44"/>
      <c r="M129" s="44"/>
      <c r="N129" s="62">
        <f t="shared" si="20"/>
        <v>0</v>
      </c>
      <c r="O129" s="89"/>
      <c r="P129" s="94"/>
      <c r="Q129" s="96">
        <f t="shared" si="13"/>
        <v>0</v>
      </c>
    </row>
    <row r="130" spans="1:17" ht="15.75" hidden="1" x14ac:dyDescent="0.25">
      <c r="A130" s="40">
        <v>22</v>
      </c>
      <c r="B130" s="41">
        <f t="shared" si="11"/>
        <v>0</v>
      </c>
      <c r="C130" s="65" t="s">
        <v>81</v>
      </c>
      <c r="D130" s="70">
        <v>10715</v>
      </c>
      <c r="E130" s="70"/>
      <c r="F130" s="54" t="s">
        <v>12</v>
      </c>
      <c r="G130" s="44"/>
      <c r="H130" s="44"/>
      <c r="I130" s="44"/>
      <c r="J130" s="44"/>
      <c r="K130" s="45"/>
      <c r="L130" s="44"/>
      <c r="M130" s="44"/>
      <c r="N130" s="62">
        <f t="shared" si="20"/>
        <v>0</v>
      </c>
      <c r="O130" s="89"/>
      <c r="P130" s="94"/>
      <c r="Q130" s="96">
        <f t="shared" si="13"/>
        <v>0</v>
      </c>
    </row>
    <row r="131" spans="1:17" ht="15.75" hidden="1" x14ac:dyDescent="0.25">
      <c r="A131" s="40">
        <v>23</v>
      </c>
      <c r="B131" s="41">
        <f t="shared" si="11"/>
        <v>0</v>
      </c>
      <c r="C131" s="65" t="s">
        <v>82</v>
      </c>
      <c r="D131" s="73" t="s">
        <v>87</v>
      </c>
      <c r="E131" s="73"/>
      <c r="F131" s="54" t="s">
        <v>12</v>
      </c>
      <c r="G131" s="44"/>
      <c r="H131" s="44"/>
      <c r="I131" s="44"/>
      <c r="J131" s="44"/>
      <c r="K131" s="45"/>
      <c r="L131" s="44"/>
      <c r="M131" s="44"/>
      <c r="N131" s="62">
        <f t="shared" si="20"/>
        <v>0</v>
      </c>
      <c r="O131" s="89"/>
      <c r="P131" s="94"/>
      <c r="Q131" s="96">
        <f t="shared" ref="Q131:Q140" si="21">SUM(N131:P131)</f>
        <v>0</v>
      </c>
    </row>
    <row r="132" spans="1:17" ht="15.75" hidden="1" x14ac:dyDescent="0.25">
      <c r="A132" s="40">
        <v>24</v>
      </c>
      <c r="B132" s="41">
        <f t="shared" si="11"/>
        <v>0</v>
      </c>
      <c r="C132" s="65"/>
      <c r="D132" s="70"/>
      <c r="E132" s="70"/>
      <c r="F132" s="54" t="s">
        <v>12</v>
      </c>
      <c r="G132" s="44"/>
      <c r="H132" s="44"/>
      <c r="I132" s="44"/>
      <c r="J132" s="44"/>
      <c r="K132" s="45"/>
      <c r="L132" s="44"/>
      <c r="M132" s="44"/>
      <c r="N132" s="62">
        <f t="shared" si="20"/>
        <v>0</v>
      </c>
      <c r="O132" s="89"/>
      <c r="P132" s="94"/>
      <c r="Q132" s="96">
        <f t="shared" si="21"/>
        <v>0</v>
      </c>
    </row>
    <row r="133" spans="1:17" ht="15.75" hidden="1" x14ac:dyDescent="0.25">
      <c r="A133" s="40">
        <v>25</v>
      </c>
      <c r="B133" s="41">
        <f t="shared" ref="B133:B140" si="22">Q133</f>
        <v>0</v>
      </c>
      <c r="C133" s="65" t="s">
        <v>83</v>
      </c>
      <c r="D133" s="70">
        <v>170366</v>
      </c>
      <c r="E133" s="70"/>
      <c r="F133" s="54" t="s">
        <v>12</v>
      </c>
      <c r="G133" s="44"/>
      <c r="H133" s="44"/>
      <c r="I133" s="44"/>
      <c r="J133" s="44"/>
      <c r="K133" s="45"/>
      <c r="L133" s="44"/>
      <c r="M133" s="44"/>
      <c r="N133" s="62">
        <f t="shared" si="20"/>
        <v>0</v>
      </c>
      <c r="O133" s="89"/>
      <c r="P133" s="94"/>
      <c r="Q133" s="96">
        <f t="shared" si="21"/>
        <v>0</v>
      </c>
    </row>
    <row r="134" spans="1:17" ht="15.75" x14ac:dyDescent="0.25">
      <c r="A134" s="40"/>
      <c r="B134" s="41"/>
      <c r="C134" s="65"/>
      <c r="D134" s="46"/>
      <c r="E134" s="100" t="s">
        <v>209</v>
      </c>
      <c r="F134" s="45"/>
      <c r="G134" s="99">
        <v>7</v>
      </c>
      <c r="H134" s="99">
        <v>9</v>
      </c>
      <c r="I134" s="99">
        <v>9</v>
      </c>
      <c r="J134" s="99">
        <v>7</v>
      </c>
      <c r="K134" s="46">
        <v>9</v>
      </c>
      <c r="L134" s="99">
        <v>9</v>
      </c>
      <c r="M134" s="99">
        <v>8</v>
      </c>
      <c r="N134" s="45"/>
      <c r="O134" s="91"/>
      <c r="P134" s="91"/>
      <c r="Q134" s="98"/>
    </row>
    <row r="135" spans="1:17" ht="15.75" x14ac:dyDescent="0.25">
      <c r="A135" s="40">
        <v>1</v>
      </c>
      <c r="B135" s="41">
        <f>Q135</f>
        <v>18</v>
      </c>
      <c r="C135" s="67" t="s">
        <v>73</v>
      </c>
      <c r="D135" s="71">
        <v>11565</v>
      </c>
      <c r="E135" s="71" t="s">
        <v>160</v>
      </c>
      <c r="F135" s="63" t="s">
        <v>25</v>
      </c>
      <c r="G135" s="44"/>
      <c r="H135" s="44"/>
      <c r="I135" s="44" t="s">
        <v>104</v>
      </c>
      <c r="J135" s="44" t="s">
        <v>103</v>
      </c>
      <c r="K135" s="45" t="s">
        <v>103</v>
      </c>
      <c r="L135" s="44">
        <v>9</v>
      </c>
      <c r="M135" s="44">
        <v>9</v>
      </c>
      <c r="N135" s="62">
        <f>SUM(G135:L135)</f>
        <v>9</v>
      </c>
      <c r="O135" s="91">
        <v>0</v>
      </c>
      <c r="P135" s="91">
        <v>9</v>
      </c>
      <c r="Q135" s="96">
        <f>SUM(N135:P135)</f>
        <v>18</v>
      </c>
    </row>
    <row r="136" spans="1:17" ht="15.75" x14ac:dyDescent="0.25">
      <c r="A136" s="40">
        <v>1</v>
      </c>
      <c r="B136" s="41">
        <f>Q136</f>
        <v>10</v>
      </c>
      <c r="C136" s="67" t="s">
        <v>80</v>
      </c>
      <c r="D136" s="71" t="s">
        <v>204</v>
      </c>
      <c r="E136" s="71" t="s">
        <v>125</v>
      </c>
      <c r="F136" s="63" t="s">
        <v>25</v>
      </c>
      <c r="G136" s="44">
        <v>5</v>
      </c>
      <c r="H136" s="44">
        <v>5</v>
      </c>
      <c r="I136" s="44"/>
      <c r="J136" s="44"/>
      <c r="K136" s="45"/>
      <c r="L136" s="44" t="s">
        <v>103</v>
      </c>
      <c r="M136" s="44">
        <v>7</v>
      </c>
      <c r="N136" s="62">
        <f>SUM(G136:L136)</f>
        <v>10</v>
      </c>
      <c r="O136" s="89">
        <v>0</v>
      </c>
      <c r="P136" s="89"/>
      <c r="Q136" s="96">
        <f>SUM(N136:P136)</f>
        <v>10</v>
      </c>
    </row>
    <row r="137" spans="1:17" ht="15.75" x14ac:dyDescent="0.25">
      <c r="A137" s="40">
        <v>1</v>
      </c>
      <c r="B137" s="41">
        <f>Q137</f>
        <v>7</v>
      </c>
      <c r="C137" s="67" t="s">
        <v>161</v>
      </c>
      <c r="D137" s="71" t="s">
        <v>205</v>
      </c>
      <c r="E137" s="71" t="s">
        <v>125</v>
      </c>
      <c r="F137" s="63" t="s">
        <v>25</v>
      </c>
      <c r="G137" s="44"/>
      <c r="H137" s="44"/>
      <c r="I137" s="44"/>
      <c r="J137" s="44">
        <v>7</v>
      </c>
      <c r="K137" s="45"/>
      <c r="L137" s="44" t="s">
        <v>103</v>
      </c>
      <c r="M137" s="44"/>
      <c r="N137" s="62">
        <f>SUM(G137:L137)</f>
        <v>7</v>
      </c>
      <c r="O137" s="91">
        <v>0</v>
      </c>
      <c r="P137" s="91"/>
      <c r="Q137" s="96">
        <f>SUM(N137:P137)</f>
        <v>7</v>
      </c>
    </row>
    <row r="138" spans="1:17" ht="15.75" x14ac:dyDescent="0.25">
      <c r="A138" s="40">
        <v>1</v>
      </c>
      <c r="B138" s="41">
        <f>Q138</f>
        <v>1</v>
      </c>
      <c r="C138" s="6" t="s">
        <v>51</v>
      </c>
      <c r="D138" s="75" t="s">
        <v>203</v>
      </c>
      <c r="E138" s="71"/>
      <c r="F138" s="63" t="s">
        <v>25</v>
      </c>
      <c r="G138" s="44"/>
      <c r="H138" s="44"/>
      <c r="I138" s="44"/>
      <c r="J138" s="44"/>
      <c r="K138" s="45" t="s">
        <v>103</v>
      </c>
      <c r="L138" s="44">
        <v>1</v>
      </c>
      <c r="M138" s="44"/>
      <c r="N138" s="62">
        <f>SUM(G138:L138)</f>
        <v>1</v>
      </c>
      <c r="O138" s="91">
        <v>0</v>
      </c>
      <c r="P138" s="93"/>
      <c r="Q138" s="96">
        <f>SUM(N138:P138)</f>
        <v>1</v>
      </c>
    </row>
    <row r="139" spans="1:17" ht="15.75" x14ac:dyDescent="0.25">
      <c r="A139" s="40"/>
      <c r="B139" s="41"/>
      <c r="C139" s="65"/>
      <c r="D139" s="46"/>
      <c r="E139" s="100" t="s">
        <v>209</v>
      </c>
      <c r="F139" s="45"/>
      <c r="G139" s="99">
        <v>1</v>
      </c>
      <c r="H139" s="99">
        <v>1</v>
      </c>
      <c r="I139" s="99">
        <v>1</v>
      </c>
      <c r="J139" s="99">
        <v>2</v>
      </c>
      <c r="K139" s="46">
        <v>2</v>
      </c>
      <c r="L139" s="99">
        <v>4</v>
      </c>
      <c r="M139" s="99">
        <v>2</v>
      </c>
      <c r="N139" s="45"/>
      <c r="O139" s="91"/>
      <c r="P139" s="91"/>
      <c r="Q139" s="98"/>
    </row>
    <row r="140" spans="1:17" ht="15.75" x14ac:dyDescent="0.25">
      <c r="A140" s="40">
        <v>1</v>
      </c>
      <c r="B140" s="41">
        <f t="shared" si="22"/>
        <v>6</v>
      </c>
      <c r="C140" s="65" t="s">
        <v>81</v>
      </c>
      <c r="D140" s="70">
        <v>10715</v>
      </c>
      <c r="E140" s="70"/>
      <c r="F140" s="59" t="s">
        <v>110</v>
      </c>
      <c r="G140" s="44"/>
      <c r="H140" s="44">
        <v>5</v>
      </c>
      <c r="I140" s="44"/>
      <c r="J140" s="44"/>
      <c r="K140" s="45">
        <v>1</v>
      </c>
      <c r="L140" s="44"/>
      <c r="M140" s="44"/>
      <c r="N140" s="62">
        <f t="shared" ref="N140:N147" si="23">SUM(G140:L140)</f>
        <v>6</v>
      </c>
      <c r="O140" s="91">
        <v>0</v>
      </c>
      <c r="P140" s="91"/>
      <c r="Q140" s="96">
        <f t="shared" si="21"/>
        <v>6</v>
      </c>
    </row>
    <row r="141" spans="1:17" ht="15.75" hidden="1" x14ac:dyDescent="0.25">
      <c r="A141" s="40">
        <v>2</v>
      </c>
      <c r="B141" s="41">
        <f t="shared" ref="B141:B147" si="24">N141</f>
        <v>0</v>
      </c>
      <c r="C141" s="42" t="s">
        <v>44</v>
      </c>
      <c r="D141" s="43">
        <v>6856</v>
      </c>
      <c r="E141" s="43"/>
      <c r="F141" s="55" t="s">
        <v>25</v>
      </c>
      <c r="G141" s="44"/>
      <c r="H141" s="44"/>
      <c r="I141" s="44"/>
      <c r="J141" s="44"/>
      <c r="K141" s="45"/>
      <c r="L141" s="44"/>
      <c r="M141" s="44"/>
      <c r="N141" s="37">
        <f t="shared" si="23"/>
        <v>0</v>
      </c>
    </row>
    <row r="142" spans="1:17" ht="15.75" hidden="1" x14ac:dyDescent="0.25">
      <c r="A142" s="40">
        <v>3</v>
      </c>
      <c r="B142" s="41">
        <f t="shared" si="24"/>
        <v>0</v>
      </c>
      <c r="C142" s="42" t="s">
        <v>51</v>
      </c>
      <c r="D142" s="43">
        <v>8682</v>
      </c>
      <c r="E142" s="43"/>
      <c r="F142" s="55" t="s">
        <v>25</v>
      </c>
      <c r="G142" s="44"/>
      <c r="H142" s="44"/>
      <c r="I142" s="44"/>
      <c r="J142" s="44"/>
      <c r="K142" s="45"/>
      <c r="L142" s="44"/>
      <c r="M142" s="44"/>
      <c r="N142" s="37">
        <f t="shared" si="23"/>
        <v>0</v>
      </c>
    </row>
    <row r="143" spans="1:17" ht="15.75" hidden="1" x14ac:dyDescent="0.25">
      <c r="A143" s="40">
        <v>4</v>
      </c>
      <c r="B143" s="41">
        <f t="shared" si="24"/>
        <v>0</v>
      </c>
      <c r="C143" s="42" t="s">
        <v>50</v>
      </c>
      <c r="D143" s="43">
        <v>8731</v>
      </c>
      <c r="E143" s="43"/>
      <c r="F143" s="55" t="s">
        <v>25</v>
      </c>
      <c r="G143" s="44"/>
      <c r="H143" s="44"/>
      <c r="I143" s="44"/>
      <c r="J143" s="44"/>
      <c r="K143" s="45"/>
      <c r="L143" s="44"/>
      <c r="M143" s="44"/>
      <c r="N143" s="37">
        <f t="shared" si="23"/>
        <v>0</v>
      </c>
    </row>
    <row r="144" spans="1:17" ht="15.75" hidden="1" x14ac:dyDescent="0.25">
      <c r="A144" s="40">
        <v>5</v>
      </c>
      <c r="B144" s="41">
        <f t="shared" si="24"/>
        <v>0</v>
      </c>
      <c r="C144" s="42" t="s">
        <v>88</v>
      </c>
      <c r="D144" s="43" t="s">
        <v>98</v>
      </c>
      <c r="E144" s="43"/>
      <c r="F144" s="55" t="s">
        <v>25</v>
      </c>
      <c r="G144" s="44"/>
      <c r="H144" s="44"/>
      <c r="I144" s="44"/>
      <c r="J144" s="44"/>
      <c r="K144" s="45"/>
      <c r="L144" s="44"/>
      <c r="M144" s="44"/>
      <c r="N144" s="37">
        <f t="shared" si="23"/>
        <v>0</v>
      </c>
    </row>
    <row r="145" spans="1:16" ht="15.75" hidden="1" x14ac:dyDescent="0.25">
      <c r="A145" s="40">
        <v>6</v>
      </c>
      <c r="B145" s="41">
        <f t="shared" si="24"/>
        <v>0</v>
      </c>
      <c r="C145" s="42" t="s">
        <v>36</v>
      </c>
      <c r="D145" s="43">
        <v>5030</v>
      </c>
      <c r="E145" s="43"/>
      <c r="F145" s="55" t="s">
        <v>25</v>
      </c>
      <c r="G145" s="44"/>
      <c r="H145" s="44"/>
      <c r="I145" s="44"/>
      <c r="J145" s="44"/>
      <c r="K145" s="45"/>
      <c r="L145" s="44"/>
      <c r="M145" s="44"/>
      <c r="N145" s="37">
        <f t="shared" si="23"/>
        <v>0</v>
      </c>
    </row>
    <row r="146" spans="1:16" ht="15.75" hidden="1" x14ac:dyDescent="0.25">
      <c r="A146" s="40">
        <v>7</v>
      </c>
      <c r="B146" s="41">
        <f t="shared" si="24"/>
        <v>0</v>
      </c>
      <c r="C146" s="42" t="s">
        <v>73</v>
      </c>
      <c r="D146" s="43">
        <v>11565</v>
      </c>
      <c r="E146" s="43"/>
      <c r="F146" s="55" t="s">
        <v>25</v>
      </c>
      <c r="G146" s="44"/>
      <c r="H146" s="44"/>
      <c r="I146" s="44"/>
      <c r="J146" s="44"/>
      <c r="K146" s="45"/>
      <c r="L146" s="44"/>
      <c r="M146" s="44"/>
      <c r="N146" s="37">
        <f t="shared" si="23"/>
        <v>0</v>
      </c>
    </row>
    <row r="147" spans="1:16" ht="15.75" hidden="1" x14ac:dyDescent="0.25">
      <c r="A147" s="40">
        <v>8</v>
      </c>
      <c r="B147" s="41">
        <f t="shared" si="24"/>
        <v>0</v>
      </c>
      <c r="C147" s="42"/>
      <c r="D147" s="43">
        <v>6927</v>
      </c>
      <c r="E147" s="43"/>
      <c r="F147" s="55" t="s">
        <v>25</v>
      </c>
      <c r="G147" s="44"/>
      <c r="H147" s="44"/>
      <c r="I147" s="44"/>
      <c r="J147" s="44"/>
      <c r="K147" s="45"/>
      <c r="L147" s="44"/>
      <c r="M147" s="44"/>
      <c r="N147" s="37">
        <f t="shared" si="23"/>
        <v>0</v>
      </c>
    </row>
    <row r="148" spans="1:16" s="16" customFormat="1" ht="11.25" x14ac:dyDescent="0.2">
      <c r="A148" s="18"/>
      <c r="B148" s="15"/>
      <c r="D148" s="19"/>
      <c r="E148" s="19"/>
      <c r="F148" s="20"/>
      <c r="G148" s="17">
        <f>SUM(G68:G140)</f>
        <v>62</v>
      </c>
      <c r="H148" s="17">
        <f>SUM(H68:H147)</f>
        <v>67</v>
      </c>
      <c r="I148" s="17">
        <f>SUM(I68:I147)</f>
        <v>79</v>
      </c>
      <c r="J148" s="17">
        <f>SUM(J68:J147)</f>
        <v>80</v>
      </c>
      <c r="K148" s="17">
        <f>SUM(K68:K147)</f>
        <v>77</v>
      </c>
      <c r="L148" s="17">
        <f>SUM(L68:L147)</f>
        <v>90</v>
      </c>
      <c r="M148" s="17"/>
      <c r="N148" s="21"/>
      <c r="O148" s="88"/>
      <c r="P148" s="88"/>
    </row>
    <row r="149" spans="1:16" ht="15.75" customHeight="1" x14ac:dyDescent="0.25">
      <c r="A149" s="9"/>
      <c r="B149" s="10"/>
      <c r="C149" s="24" t="s">
        <v>53</v>
      </c>
      <c r="F149" s="12"/>
      <c r="G149" s="4" t="s">
        <v>104</v>
      </c>
      <c r="H149" s="58" t="s">
        <v>108</v>
      </c>
      <c r="I149" s="4"/>
      <c r="J149" s="58"/>
      <c r="K149" s="4"/>
      <c r="L149" s="4"/>
      <c r="M149" s="4"/>
      <c r="N149" s="4"/>
    </row>
    <row r="150" spans="1:16" ht="15.75" customHeight="1" x14ac:dyDescent="0.25">
      <c r="A150" s="7"/>
      <c r="B150" s="8"/>
      <c r="C150" s="6"/>
      <c r="F150" s="4"/>
      <c r="G150" s="4" t="s">
        <v>103</v>
      </c>
      <c r="H150" s="4" t="s">
        <v>109</v>
      </c>
      <c r="I150" s="4"/>
      <c r="J150" s="4"/>
      <c r="K150" s="4" t="s">
        <v>117</v>
      </c>
      <c r="L150" s="4"/>
      <c r="M150" s="4"/>
      <c r="N150" s="4"/>
    </row>
    <row r="151" spans="1:16" ht="15.75" x14ac:dyDescent="0.25">
      <c r="A151" s="7"/>
      <c r="B151" s="8"/>
      <c r="C151" s="6" t="s">
        <v>54</v>
      </c>
      <c r="D151" s="11" t="s">
        <v>55</v>
      </c>
      <c r="F151" s="13" t="s">
        <v>56</v>
      </c>
      <c r="G151" s="13" t="s">
        <v>60</v>
      </c>
      <c r="H151" s="14" t="s">
        <v>57</v>
      </c>
      <c r="I151" s="4"/>
      <c r="J151" s="4"/>
      <c r="K151" s="4" t="s">
        <v>118</v>
      </c>
      <c r="L151" s="4"/>
      <c r="M151" s="4"/>
      <c r="N151" s="4"/>
    </row>
    <row r="152" spans="1:16" ht="15.75" x14ac:dyDescent="0.25">
      <c r="A152" s="7"/>
      <c r="B152" s="8"/>
      <c r="C152" s="6"/>
      <c r="D152" s="22" t="s">
        <v>99</v>
      </c>
      <c r="E152" s="22"/>
      <c r="F152" s="14">
        <v>7</v>
      </c>
      <c r="G152" s="14">
        <v>5</v>
      </c>
      <c r="H152" s="14">
        <v>1</v>
      </c>
      <c r="I152" s="23" t="s">
        <v>58</v>
      </c>
      <c r="J152" s="4"/>
      <c r="K152" s="4"/>
      <c r="L152" s="4"/>
      <c r="M152" s="4"/>
      <c r="N152" s="4"/>
    </row>
    <row r="153" spans="1:16" ht="15.75" x14ac:dyDescent="0.25">
      <c r="A153" s="7"/>
      <c r="B153" s="8"/>
      <c r="C153" s="6"/>
      <c r="D153" s="22"/>
      <c r="E153" s="22"/>
      <c r="F153" s="14">
        <v>5</v>
      </c>
      <c r="G153" s="4"/>
      <c r="H153" s="14">
        <v>1</v>
      </c>
      <c r="I153" s="23" t="s">
        <v>59</v>
      </c>
      <c r="J153" s="4"/>
      <c r="K153" s="4"/>
      <c r="L153" s="4"/>
      <c r="M153" s="4"/>
      <c r="N153" s="4"/>
    </row>
    <row r="154" spans="1:16" ht="15.75" x14ac:dyDescent="0.25">
      <c r="A154" s="7"/>
      <c r="B154" s="8"/>
      <c r="C154" s="6"/>
      <c r="D154" s="22"/>
      <c r="E154" s="22"/>
      <c r="F154" s="4"/>
      <c r="G154" s="4"/>
      <c r="H154" s="14"/>
      <c r="I154" s="23"/>
      <c r="J154" s="4"/>
      <c r="K154" s="4"/>
      <c r="L154" s="4"/>
      <c r="M154" s="4"/>
      <c r="N154" s="4"/>
    </row>
    <row r="155" spans="1:16" ht="15.75" x14ac:dyDescent="0.25">
      <c r="A155" s="7"/>
      <c r="B155" s="8"/>
      <c r="C155" s="6"/>
      <c r="D155" s="22"/>
      <c r="E155" s="22"/>
      <c r="F155" s="4"/>
      <c r="G155" s="4"/>
      <c r="H155" s="4"/>
      <c r="I155" s="4"/>
      <c r="J155" s="4"/>
      <c r="K155" s="4"/>
      <c r="L155" s="4"/>
      <c r="M155" s="4"/>
      <c r="N155" s="4"/>
    </row>
    <row r="156" spans="1:16" ht="15.75" x14ac:dyDescent="0.25">
      <c r="A156" s="7"/>
      <c r="B156" s="8"/>
      <c r="C156" s="6"/>
      <c r="D156" s="22"/>
      <c r="E156" s="22"/>
      <c r="F156" s="4"/>
      <c r="G156" s="4"/>
      <c r="H156" s="4"/>
      <c r="I156" s="4"/>
      <c r="J156" s="4"/>
      <c r="K156" s="4"/>
      <c r="L156" s="4"/>
      <c r="M156" s="4"/>
      <c r="N156" s="4"/>
    </row>
    <row r="157" spans="1:16" ht="15.75" x14ac:dyDescent="0.25">
      <c r="A157" s="7"/>
      <c r="B157" s="8"/>
      <c r="C157" s="6"/>
      <c r="D157" s="22"/>
      <c r="E157" s="22"/>
      <c r="F157" s="4"/>
      <c r="G157" s="4"/>
      <c r="H157" s="4"/>
      <c r="I157" s="4"/>
      <c r="J157" s="4" t="s">
        <v>61</v>
      </c>
      <c r="K157" s="4"/>
      <c r="L157" s="4"/>
      <c r="M157" s="4"/>
      <c r="N157" s="4"/>
    </row>
    <row r="158" spans="1:16" ht="15.75" x14ac:dyDescent="0.25">
      <c r="A158" s="7"/>
      <c r="B158" s="8"/>
      <c r="C158" s="6"/>
      <c r="F158" s="4"/>
      <c r="G158" s="4"/>
      <c r="H158" s="4"/>
      <c r="I158" s="4"/>
      <c r="J158" s="4"/>
      <c r="K158" s="4"/>
      <c r="L158" s="4"/>
      <c r="M158" s="4"/>
      <c r="N158" s="4"/>
    </row>
    <row r="159" spans="1:16" ht="15.75" x14ac:dyDescent="0.25">
      <c r="A159" s="7"/>
      <c r="B159" s="8"/>
      <c r="C159" s="6"/>
      <c r="F159" s="4"/>
      <c r="G159" s="4"/>
      <c r="H159" s="4"/>
      <c r="I159" s="4"/>
      <c r="J159" s="4"/>
      <c r="K159" s="4"/>
      <c r="L159" s="4"/>
      <c r="M159" s="4"/>
      <c r="N159" s="4"/>
    </row>
    <row r="160" spans="1:16" ht="15.75" x14ac:dyDescent="0.25">
      <c r="A160" s="7"/>
      <c r="B160" s="8"/>
      <c r="C160" s="6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5.75" x14ac:dyDescent="0.25">
      <c r="A161" s="7"/>
      <c r="B161" s="8"/>
      <c r="C161" s="6"/>
      <c r="F161" s="4"/>
      <c r="G161" s="4"/>
      <c r="H161" s="4"/>
      <c r="I161" s="4"/>
      <c r="J161" s="4"/>
      <c r="K161" s="4"/>
      <c r="L161" s="4"/>
      <c r="M161" s="4"/>
      <c r="N161" s="4"/>
    </row>
  </sheetData>
  <sortState ref="B31:Q44">
    <sortCondition descending="1" ref="Q31:Q44"/>
  </sortState>
  <mergeCells count="1">
    <mergeCell ref="G3:O3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54" orientation="portrait" r:id="rId1"/>
  <headerFooter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Classes</vt:lpstr>
      <vt:lpstr>Sheet2</vt:lpstr>
      <vt:lpstr>Sheet3</vt:lpstr>
      <vt:lpstr>Sheet4</vt:lpstr>
      <vt:lpstr>Classes!Print_Area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Marle</dc:creator>
  <cp:lastModifiedBy>Lizelle</cp:lastModifiedBy>
  <cp:lastPrinted>2018-10-14T12:19:20Z</cp:lastPrinted>
  <dcterms:created xsi:type="dcterms:W3CDTF">2017-04-18T14:44:13Z</dcterms:created>
  <dcterms:modified xsi:type="dcterms:W3CDTF">2018-10-15T07:22:21Z</dcterms:modified>
</cp:coreProperties>
</file>