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leste\Desktop\Lizelle\2018\Points\WC\Circuit Cars\Supercar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22" i="1" l="1"/>
  <c r="BZ22" i="1" s="1"/>
  <c r="BV21" i="1"/>
  <c r="BZ21" i="1" s="1"/>
  <c r="BV20" i="1"/>
  <c r="BZ20" i="1" s="1"/>
  <c r="BV18" i="1"/>
  <c r="BZ18" i="1" s="1"/>
  <c r="BV16" i="1"/>
  <c r="BZ16" i="1" s="1"/>
  <c r="BV12" i="1"/>
  <c r="BZ12" i="1" s="1"/>
  <c r="AA23" i="1" l="1"/>
  <c r="BV23" i="1" s="1"/>
  <c r="S23" i="1"/>
  <c r="K23" i="1"/>
  <c r="AA22" i="1"/>
  <c r="S22" i="1"/>
  <c r="K22" i="1"/>
  <c r="AI21" i="1"/>
  <c r="S21" i="1"/>
  <c r="K21" i="1"/>
  <c r="S20" i="1"/>
  <c r="K20" i="1"/>
  <c r="S19" i="1"/>
  <c r="K19" i="1"/>
  <c r="AI18" i="1"/>
  <c r="K18" i="1"/>
  <c r="S17" i="1"/>
  <c r="K17" i="1"/>
  <c r="AI16" i="1"/>
  <c r="K16" i="1"/>
  <c r="AI13" i="1"/>
  <c r="AA13" i="1"/>
  <c r="S13" i="1"/>
  <c r="K13" i="1"/>
  <c r="S10" i="1"/>
  <c r="K10" i="1"/>
  <c r="S9" i="1"/>
  <c r="K9" i="1"/>
  <c r="AI8" i="1"/>
  <c r="S8" i="1"/>
  <c r="AI7" i="1"/>
  <c r="S7" i="1"/>
  <c r="K7" i="1"/>
  <c r="BV7" i="1" s="1"/>
  <c r="BZ7" i="1" s="1"/>
  <c r="BV13" i="1" l="1"/>
  <c r="BZ13" i="1" s="1"/>
  <c r="BV8" i="1"/>
  <c r="BZ8" i="1" s="1"/>
  <c r="BZ10" i="1" l="1"/>
  <c r="BZ11" i="1"/>
  <c r="BV10" i="1"/>
  <c r="AI10" i="1"/>
  <c r="AI17" i="1"/>
  <c r="BV17" i="1"/>
  <c r="BZ17" i="1"/>
  <c r="AI19" i="1"/>
  <c r="BV19" i="1"/>
  <c r="BZ19" i="1"/>
  <c r="AI9" i="1"/>
  <c r="BV9" i="1"/>
  <c r="BZ9" i="1"/>
  <c r="AI11" i="1"/>
  <c r="BV11" i="1"/>
</calcChain>
</file>

<file path=xl/sharedStrings.xml><?xml version="1.0" encoding="utf-8"?>
<sst xmlns="http://schemas.openxmlformats.org/spreadsheetml/2006/main" count="232" uniqueCount="42">
  <si>
    <t>KILLARNEY</t>
  </si>
  <si>
    <t>TOTAL</t>
  </si>
  <si>
    <t>Pos</t>
  </si>
  <si>
    <t>COMPETITOR NAME &amp; SURNAME</t>
  </si>
  <si>
    <t>MSA LICENCE NUMBER</t>
  </si>
  <si>
    <t>RACE NO</t>
  </si>
  <si>
    <t>Q/P</t>
  </si>
  <si>
    <t>B</t>
  </si>
  <si>
    <t>T/P</t>
  </si>
  <si>
    <t>M</t>
  </si>
  <si>
    <t>Gold Class</t>
  </si>
  <si>
    <t>Ryan McCarthy</t>
  </si>
  <si>
    <t>DNF</t>
  </si>
  <si>
    <t>Jarryd Evans</t>
  </si>
  <si>
    <t>DNS</t>
  </si>
  <si>
    <t>Glen Phillips</t>
  </si>
  <si>
    <t>Andrew Moffit</t>
  </si>
  <si>
    <t>Jaco Lambert</t>
  </si>
  <si>
    <t>NE</t>
  </si>
  <si>
    <t>Richard Starkey</t>
  </si>
  <si>
    <t>Danie van Niekerk</t>
  </si>
  <si>
    <t>Silver Class</t>
  </si>
  <si>
    <t>Martin Bench</t>
  </si>
  <si>
    <t>04304</t>
  </si>
  <si>
    <t>Shane Smith</t>
  </si>
  <si>
    <t>05766</t>
  </si>
  <si>
    <t>George Williams</t>
  </si>
  <si>
    <t>08670</t>
  </si>
  <si>
    <t>Brian Fourie</t>
  </si>
  <si>
    <t>Stuart Spooner</t>
  </si>
  <si>
    <t>09591</t>
  </si>
  <si>
    <t>Nashrene Schloss</t>
  </si>
  <si>
    <t>05795</t>
  </si>
  <si>
    <t>Didier Koeul</t>
  </si>
  <si>
    <t>01393</t>
  </si>
  <si>
    <t>Lawrence Moffit</t>
  </si>
  <si>
    <t>05835</t>
  </si>
  <si>
    <t>Q/P   -   Points for Qualifying</t>
  </si>
  <si>
    <t>B        -   Bonus Point</t>
  </si>
  <si>
    <t>T/P    -   Total Points</t>
  </si>
  <si>
    <t>Drops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</si>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</sst>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i/>
      <sz val="11"/>
      <color indexed="10"/>
      <name val="Calibri"/>
      <family val="2"/>
    </font>
    <font>
      <b/>
      <u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3" fillId="2" borderId="8" xfId="0" applyFont="1" applyFill="1" applyBorder="1"/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16" fontId="2" fillId="2" borderId="10" xfId="0" applyNumberFormat="1" applyFont="1" applyFill="1" applyBorder="1" applyAlignment="1">
      <alignment horizontal="center"/>
    </xf>
    <xf numFmtId="16" fontId="2" fillId="2" borderId="11" xfId="0" applyNumberFormat="1" applyFont="1" applyFill="1" applyBorder="1" applyAlignment="1">
      <alignment horizontal="center"/>
    </xf>
    <xf numFmtId="6" fontId="2" fillId="2" borderId="12" xfId="0" applyNumberFormat="1" applyFont="1" applyFill="1" applyBorder="1" applyAlignment="1">
      <alignment horizontal="center"/>
    </xf>
    <xf numFmtId="6" fontId="4" fillId="2" borderId="12" xfId="0" applyNumberFormat="1" applyFont="1" applyFill="1" applyBorder="1" applyAlignment="1">
      <alignment horizontal="center"/>
    </xf>
    <xf numFmtId="6" fontId="2" fillId="2" borderId="13" xfId="0" applyNumberFormat="1" applyFont="1" applyFill="1" applyBorder="1" applyAlignment="1">
      <alignment horizontal="center"/>
    </xf>
    <xf numFmtId="6" fontId="2" fillId="2" borderId="14" xfId="0" applyNumberFormat="1" applyFont="1" applyFill="1" applyBorder="1" applyAlignment="1">
      <alignment horizontal="center"/>
    </xf>
    <xf numFmtId="0" fontId="3" fillId="2" borderId="15" xfId="0" applyFont="1" applyFill="1" applyBorder="1"/>
    <xf numFmtId="16" fontId="5" fillId="2" borderId="16" xfId="0" applyNumberFormat="1" applyFont="1" applyFill="1" applyBorder="1" applyAlignment="1">
      <alignment horizontal="center"/>
    </xf>
    <xf numFmtId="16" fontId="5" fillId="2" borderId="17" xfId="0" applyNumberFormat="1" applyFont="1" applyFill="1" applyBorder="1" applyAlignment="1">
      <alignment horizontal="center"/>
    </xf>
    <xf numFmtId="6" fontId="2" fillId="2" borderId="18" xfId="0" applyNumberFormat="1" applyFont="1" applyFill="1" applyBorder="1" applyAlignment="1">
      <alignment horizontal="center"/>
    </xf>
    <xf numFmtId="6" fontId="6" fillId="2" borderId="18" xfId="0" applyNumberFormat="1" applyFont="1" applyFill="1" applyBorder="1" applyAlignment="1">
      <alignment horizontal="center"/>
    </xf>
    <xf numFmtId="6" fontId="2" fillId="2" borderId="19" xfId="0" applyNumberFormat="1" applyFont="1" applyFill="1" applyBorder="1" applyAlignment="1">
      <alignment horizontal="center"/>
    </xf>
    <xf numFmtId="6" fontId="2" fillId="2" borderId="20" xfId="0" applyNumberFormat="1" applyFont="1" applyFill="1" applyBorder="1" applyAlignment="1">
      <alignment horizontal="center"/>
    </xf>
    <xf numFmtId="16" fontId="2" fillId="2" borderId="16" xfId="0" applyNumberFormat="1" applyFont="1" applyFill="1" applyBorder="1" applyAlignment="1">
      <alignment horizontal="center"/>
    </xf>
    <xf numFmtId="16" fontId="2" fillId="2" borderId="17" xfId="0" applyNumberFormat="1" applyFont="1" applyFill="1" applyBorder="1" applyAlignment="1">
      <alignment horizontal="center"/>
    </xf>
    <xf numFmtId="16" fontId="2" fillId="2" borderId="21" xfId="0" applyNumberFormat="1" applyFont="1" applyFill="1" applyBorder="1" applyAlignment="1">
      <alignment horizontal="center"/>
    </xf>
    <xf numFmtId="16" fontId="2" fillId="2" borderId="22" xfId="0" applyNumberFormat="1" applyFont="1" applyFill="1" applyBorder="1" applyAlignment="1">
      <alignment horizontal="center"/>
    </xf>
    <xf numFmtId="6" fontId="2" fillId="2" borderId="23" xfId="0" applyNumberFormat="1" applyFont="1" applyFill="1" applyBorder="1" applyAlignment="1">
      <alignment horizontal="center"/>
    </xf>
    <xf numFmtId="6" fontId="2" fillId="2" borderId="24" xfId="0" applyNumberFormat="1" applyFont="1" applyFill="1" applyBorder="1" applyAlignment="1">
      <alignment horizontal="center"/>
    </xf>
    <xf numFmtId="6" fontId="2" fillId="2" borderId="25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7" fillId="0" borderId="27" xfId="0" applyFont="1" applyBorder="1"/>
    <xf numFmtId="0" fontId="8" fillId="0" borderId="28" xfId="0" applyFont="1" applyFill="1" applyBorder="1"/>
    <xf numFmtId="0" fontId="0" fillId="0" borderId="8" xfId="0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2" fillId="2" borderId="8" xfId="0" applyFont="1" applyFill="1" applyBorder="1"/>
    <xf numFmtId="0" fontId="8" fillId="0" borderId="4" xfId="0" applyFont="1" applyFill="1" applyBorder="1"/>
    <xf numFmtId="0" fontId="0" fillId="0" borderId="15" xfId="0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2" fillId="2" borderId="15" xfId="0" applyFont="1" applyFill="1" applyBorder="1"/>
    <xf numFmtId="0" fontId="0" fillId="0" borderId="40" xfId="0" applyBorder="1"/>
    <xf numFmtId="0" fontId="1" fillId="3" borderId="27" xfId="0" quotePrefix="1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11" fillId="0" borderId="37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0" fillId="0" borderId="0" xfId="0" applyBorder="1"/>
    <xf numFmtId="0" fontId="2" fillId="3" borderId="24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0" fillId="0" borderId="40" xfId="0" applyFill="1" applyBorder="1"/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0" fontId="8" fillId="0" borderId="40" xfId="0" applyFont="1" applyFill="1" applyBorder="1"/>
    <xf numFmtId="0" fontId="0" fillId="0" borderId="27" xfId="0" applyFill="1" applyBorder="1"/>
    <xf numFmtId="49" fontId="1" fillId="4" borderId="27" xfId="0" applyNumberFormat="1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1" fillId="4" borderId="27" xfId="0" quotePrefix="1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0" fillId="0" borderId="27" xfId="0" applyBorder="1"/>
    <xf numFmtId="0" fontId="4" fillId="4" borderId="6" xfId="0" applyFon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2" fillId="2" borderId="27" xfId="0" applyFont="1" applyFill="1" applyBorder="1"/>
    <xf numFmtId="0" fontId="7" fillId="0" borderId="42" xfId="0" applyFont="1" applyBorder="1"/>
    <xf numFmtId="0" fontId="0" fillId="0" borderId="43" xfId="0" applyFill="1" applyBorder="1"/>
    <xf numFmtId="0" fontId="0" fillId="0" borderId="42" xfId="0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5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2" fillId="2" borderId="42" xfId="0" applyFont="1" applyFill="1" applyBorder="1"/>
    <xf numFmtId="0" fontId="7" fillId="0" borderId="0" xfId="0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2" borderId="0" xfId="0" applyFont="1" applyFill="1" applyBorder="1"/>
    <xf numFmtId="0" fontId="0" fillId="6" borderId="23" xfId="0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4" fillId="6" borderId="37" xfId="0" applyFont="1" applyFill="1" applyBorder="1" applyAlignment="1">
      <alignment horizontal="center"/>
    </xf>
    <xf numFmtId="0" fontId="11" fillId="6" borderId="37" xfId="0" applyFont="1" applyFill="1" applyBorder="1" applyAlignment="1">
      <alignment horizontal="center"/>
    </xf>
    <xf numFmtId="0" fontId="11" fillId="6" borderId="23" xfId="0" applyFont="1" applyFill="1" applyBorder="1" applyAlignment="1">
      <alignment horizontal="center"/>
    </xf>
    <xf numFmtId="0" fontId="11" fillId="6" borderId="24" xfId="0" applyFon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4" fillId="6" borderId="22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0" fontId="11" fillId="7" borderId="24" xfId="0" applyFont="1" applyFill="1" applyBorder="1" applyAlignment="1">
      <alignment horizontal="center"/>
    </xf>
    <xf numFmtId="0" fontId="0" fillId="8" borderId="23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" fontId="2" fillId="2" borderId="4" xfId="0" applyNumberFormat="1" applyFont="1" applyFill="1" applyBorder="1" applyAlignment="1">
      <alignment horizontal="center"/>
    </xf>
    <xf numFmtId="16" fontId="2" fillId="2" borderId="5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04C7.DDB8242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26</xdr:row>
      <xdr:rowOff>0</xdr:rowOff>
    </xdr:from>
    <xdr:to>
      <xdr:col>9</xdr:col>
      <xdr:colOff>171199</xdr:colOff>
      <xdr:row>29</xdr:row>
      <xdr:rowOff>42566</xdr:rowOff>
    </xdr:to>
    <xdr:pic>
      <xdr:nvPicPr>
        <xdr:cNvPr id="2" name="Picture 1" descr="Description: formula supercars logo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5972175"/>
          <a:ext cx="1628524" cy="614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0"/>
  <sheetViews>
    <sheetView tabSelected="1" workbookViewId="0">
      <pane xSplit="2" topLeftCell="C1" activePane="topRight" state="frozen"/>
      <selection pane="topRight" activeCell="A10" sqref="A10"/>
    </sheetView>
  </sheetViews>
  <sheetFormatPr defaultRowHeight="15" x14ac:dyDescent="0.25"/>
  <cols>
    <col min="1" max="1" width="4.7109375" bestFit="1" customWidth="1"/>
    <col min="2" max="2" width="26.42578125" bestFit="1" customWidth="1"/>
    <col min="5" max="5" width="4.42578125" bestFit="1" customWidth="1"/>
    <col min="6" max="6" width="2.140625" bestFit="1" customWidth="1"/>
    <col min="7" max="7" width="3.5703125" bestFit="1" customWidth="1"/>
    <col min="8" max="8" width="2.140625" bestFit="1" customWidth="1"/>
    <col min="9" max="9" width="4.7109375" bestFit="1" customWidth="1"/>
    <col min="10" max="10" width="2.140625" bestFit="1" customWidth="1"/>
    <col min="11" max="11" width="4" bestFit="1" customWidth="1"/>
    <col min="12" max="12" width="4.42578125" bestFit="1" customWidth="1"/>
    <col min="13" max="13" width="2.140625" bestFit="1" customWidth="1"/>
    <col min="14" max="14" width="3.5703125" bestFit="1" customWidth="1"/>
    <col min="15" max="15" width="2.140625" bestFit="1" customWidth="1"/>
    <col min="16" max="16" width="4.7109375" bestFit="1" customWidth="1"/>
    <col min="17" max="17" width="2.140625" bestFit="1" customWidth="1"/>
    <col min="18" max="18" width="2.85546875" bestFit="1" customWidth="1"/>
    <col min="19" max="19" width="4" bestFit="1" customWidth="1"/>
    <col min="20" max="20" width="4.42578125" bestFit="1" customWidth="1"/>
    <col min="21" max="21" width="2.140625" bestFit="1" customWidth="1"/>
    <col min="22" max="22" width="4.7109375" bestFit="1" customWidth="1"/>
    <col min="23" max="23" width="2.140625" bestFit="1" customWidth="1"/>
    <col min="24" max="24" width="3.5703125" bestFit="1" customWidth="1"/>
    <col min="25" max="25" width="2.140625" bestFit="1" customWidth="1"/>
    <col min="26" max="26" width="2.85546875" bestFit="1" customWidth="1"/>
    <col min="27" max="27" width="4" bestFit="1" customWidth="1"/>
    <col min="28" max="28" width="4.42578125" bestFit="1" customWidth="1"/>
    <col min="29" max="29" width="2.140625" bestFit="1" customWidth="1"/>
    <col min="30" max="30" width="3.5703125" bestFit="1" customWidth="1"/>
    <col min="31" max="31" width="2.140625" bestFit="1" customWidth="1"/>
    <col min="32" max="32" width="4.7109375" bestFit="1" customWidth="1"/>
    <col min="33" max="33" width="2.140625" bestFit="1" customWidth="1"/>
    <col min="34" max="34" width="2.85546875" bestFit="1" customWidth="1"/>
    <col min="35" max="35" width="4" bestFit="1" customWidth="1"/>
    <col min="36" max="36" width="4.42578125" bestFit="1" customWidth="1"/>
    <col min="37" max="37" width="2.140625" bestFit="1" customWidth="1"/>
    <col min="38" max="38" width="3.5703125" bestFit="1" customWidth="1"/>
    <col min="39" max="39" width="2.140625" bestFit="1" customWidth="1"/>
    <col min="40" max="40" width="3.5703125" bestFit="1" customWidth="1"/>
    <col min="41" max="41" width="2.140625" bestFit="1" customWidth="1"/>
    <col min="42" max="42" width="2.85546875" bestFit="1" customWidth="1"/>
    <col min="43" max="43" width="4" bestFit="1" customWidth="1"/>
    <col min="44" max="44" width="4.42578125" bestFit="1" customWidth="1"/>
    <col min="45" max="45" width="2.140625" bestFit="1" customWidth="1"/>
    <col min="46" max="46" width="3.5703125" bestFit="1" customWidth="1"/>
    <col min="47" max="47" width="2.140625" bestFit="1" customWidth="1"/>
    <col min="48" max="48" width="3.5703125" bestFit="1" customWidth="1"/>
    <col min="49" max="49" width="2.140625" bestFit="1" customWidth="1"/>
    <col min="50" max="50" width="2.85546875" bestFit="1" customWidth="1"/>
    <col min="51" max="51" width="4" bestFit="1" customWidth="1"/>
    <col min="52" max="52" width="4.42578125" bestFit="1" customWidth="1"/>
    <col min="53" max="53" width="2.140625" bestFit="1" customWidth="1"/>
    <col min="54" max="54" width="4.7109375" bestFit="1" customWidth="1"/>
    <col min="55" max="55" width="2.140625" bestFit="1" customWidth="1"/>
    <col min="56" max="56" width="4.7109375" bestFit="1" customWidth="1"/>
    <col min="57" max="57" width="2.140625" bestFit="1" customWidth="1"/>
    <col min="58" max="58" width="2.7109375" bestFit="1" customWidth="1"/>
    <col min="59" max="59" width="4" bestFit="1" customWidth="1"/>
    <col min="60" max="60" width="4.42578125" bestFit="1" customWidth="1"/>
    <col min="61" max="61" width="2.140625" bestFit="1" customWidth="1"/>
    <col min="62" max="62" width="3.5703125" bestFit="1" customWidth="1"/>
    <col min="63" max="63" width="2.140625" bestFit="1" customWidth="1"/>
    <col min="64" max="64" width="4.7109375" bestFit="1" customWidth="1"/>
    <col min="65" max="65" width="2.140625" bestFit="1" customWidth="1"/>
    <col min="66" max="66" width="4" bestFit="1" customWidth="1"/>
    <col min="67" max="67" width="4.42578125" bestFit="1" customWidth="1"/>
    <col min="68" max="68" width="3.7109375" customWidth="1"/>
    <col min="69" max="69" width="4.85546875" customWidth="1"/>
    <col min="70" max="70" width="4.140625" customWidth="1"/>
    <col min="71" max="71" width="3.5703125" bestFit="1" customWidth="1"/>
    <col min="72" max="72" width="4.7109375" customWidth="1"/>
    <col min="73" max="73" width="4" bestFit="1" customWidth="1"/>
    <col min="74" max="74" width="6.5703125" bestFit="1" customWidth="1"/>
  </cols>
  <sheetData>
    <row r="1" spans="1:78" x14ac:dyDescent="0.25">
      <c r="C1" s="1"/>
      <c r="D1" s="1"/>
      <c r="E1" s="167" t="s">
        <v>0</v>
      </c>
      <c r="F1" s="168"/>
      <c r="G1" s="168"/>
      <c r="H1" s="168"/>
      <c r="I1" s="168"/>
      <c r="J1" s="168"/>
      <c r="K1" s="168"/>
      <c r="L1" s="167" t="s">
        <v>0</v>
      </c>
      <c r="M1" s="168"/>
      <c r="N1" s="168"/>
      <c r="O1" s="168"/>
      <c r="P1" s="168"/>
      <c r="Q1" s="168"/>
      <c r="R1" s="168"/>
      <c r="S1" s="169"/>
      <c r="T1" s="167" t="s">
        <v>0</v>
      </c>
      <c r="U1" s="168"/>
      <c r="V1" s="168"/>
      <c r="W1" s="168"/>
      <c r="X1" s="168"/>
      <c r="Y1" s="168"/>
      <c r="Z1" s="168"/>
      <c r="AA1" s="169"/>
      <c r="AB1" s="167" t="s">
        <v>0</v>
      </c>
      <c r="AC1" s="168"/>
      <c r="AD1" s="168"/>
      <c r="AE1" s="168"/>
      <c r="AF1" s="168"/>
      <c r="AG1" s="168"/>
      <c r="AH1" s="168"/>
      <c r="AI1" s="168"/>
      <c r="AJ1" s="167" t="s">
        <v>0</v>
      </c>
      <c r="AK1" s="168"/>
      <c r="AL1" s="168"/>
      <c r="AM1" s="168"/>
      <c r="AN1" s="168"/>
      <c r="AO1" s="168"/>
      <c r="AP1" s="168"/>
      <c r="AQ1" s="169"/>
      <c r="AR1" s="168" t="s">
        <v>0</v>
      </c>
      <c r="AS1" s="168"/>
      <c r="AT1" s="168"/>
      <c r="AU1" s="168"/>
      <c r="AV1" s="168"/>
      <c r="AW1" s="168"/>
      <c r="AX1" s="168"/>
      <c r="AY1" s="169"/>
      <c r="AZ1" s="167" t="s">
        <v>0</v>
      </c>
      <c r="BA1" s="168"/>
      <c r="BB1" s="168"/>
      <c r="BC1" s="168"/>
      <c r="BD1" s="168"/>
      <c r="BE1" s="168"/>
      <c r="BF1" s="168"/>
      <c r="BG1" s="169"/>
      <c r="BH1" s="167" t="s">
        <v>0</v>
      </c>
      <c r="BI1" s="168"/>
      <c r="BJ1" s="168"/>
      <c r="BK1" s="168"/>
      <c r="BL1" s="168"/>
      <c r="BM1" s="168"/>
      <c r="BN1" s="168"/>
      <c r="BO1" s="167" t="s">
        <v>0</v>
      </c>
      <c r="BP1" s="168"/>
      <c r="BQ1" s="168"/>
      <c r="BR1" s="168"/>
      <c r="BS1" s="168"/>
      <c r="BT1" s="168"/>
      <c r="BU1" s="169"/>
      <c r="BV1" s="170" t="s">
        <v>1</v>
      </c>
    </row>
    <row r="2" spans="1:78" ht="15.75" thickBot="1" x14ac:dyDescent="0.3">
      <c r="C2" s="1"/>
      <c r="D2" s="1"/>
      <c r="E2" s="172">
        <v>42783</v>
      </c>
      <c r="F2" s="173"/>
      <c r="G2" s="173"/>
      <c r="H2" s="173"/>
      <c r="I2" s="173"/>
      <c r="J2" s="173"/>
      <c r="K2" s="173"/>
      <c r="L2" s="172">
        <v>43169</v>
      </c>
      <c r="M2" s="173"/>
      <c r="N2" s="173"/>
      <c r="O2" s="173"/>
      <c r="P2" s="173"/>
      <c r="Q2" s="173"/>
      <c r="R2" s="173"/>
      <c r="S2" s="174"/>
      <c r="T2" s="172">
        <v>43211</v>
      </c>
      <c r="U2" s="173"/>
      <c r="V2" s="173"/>
      <c r="W2" s="173"/>
      <c r="X2" s="173"/>
      <c r="Y2" s="173"/>
      <c r="Z2" s="173"/>
      <c r="AA2" s="174"/>
      <c r="AB2" s="172">
        <v>43239</v>
      </c>
      <c r="AC2" s="173"/>
      <c r="AD2" s="173"/>
      <c r="AE2" s="173"/>
      <c r="AF2" s="173"/>
      <c r="AG2" s="173"/>
      <c r="AH2" s="173"/>
      <c r="AI2" s="173"/>
      <c r="AJ2" s="172">
        <v>43260</v>
      </c>
      <c r="AK2" s="173"/>
      <c r="AL2" s="173"/>
      <c r="AM2" s="173"/>
      <c r="AN2" s="173"/>
      <c r="AO2" s="173"/>
      <c r="AP2" s="173"/>
      <c r="AQ2" s="174"/>
      <c r="AR2" s="173">
        <v>43295</v>
      </c>
      <c r="AS2" s="173"/>
      <c r="AT2" s="173"/>
      <c r="AU2" s="173"/>
      <c r="AV2" s="173"/>
      <c r="AW2" s="173"/>
      <c r="AX2" s="173"/>
      <c r="AY2" s="174"/>
      <c r="AZ2" s="172">
        <v>43321</v>
      </c>
      <c r="BA2" s="173"/>
      <c r="BB2" s="173"/>
      <c r="BC2" s="173"/>
      <c r="BD2" s="173"/>
      <c r="BE2" s="173"/>
      <c r="BF2" s="173"/>
      <c r="BG2" s="174"/>
      <c r="BH2" s="172">
        <v>43344</v>
      </c>
      <c r="BI2" s="173"/>
      <c r="BJ2" s="173"/>
      <c r="BK2" s="173"/>
      <c r="BL2" s="173"/>
      <c r="BM2" s="173"/>
      <c r="BN2" s="173"/>
      <c r="BO2" s="172"/>
      <c r="BP2" s="173"/>
      <c r="BQ2" s="173"/>
      <c r="BR2" s="173"/>
      <c r="BS2" s="173"/>
      <c r="BT2" s="173"/>
      <c r="BU2" s="174"/>
      <c r="BV2" s="171"/>
    </row>
    <row r="3" spans="1:78" ht="45.75" thickBot="1" x14ac:dyDescent="0.3">
      <c r="A3" s="2" t="s">
        <v>2</v>
      </c>
      <c r="B3" s="3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7">
        <v>1</v>
      </c>
      <c r="H3" s="7" t="s">
        <v>7</v>
      </c>
      <c r="I3" s="8">
        <v>2</v>
      </c>
      <c r="J3" s="7" t="s">
        <v>7</v>
      </c>
      <c r="K3" s="7" t="s">
        <v>8</v>
      </c>
      <c r="L3" s="5" t="s">
        <v>6</v>
      </c>
      <c r="M3" s="6" t="s">
        <v>7</v>
      </c>
      <c r="N3" s="7">
        <v>1</v>
      </c>
      <c r="O3" s="7" t="s">
        <v>7</v>
      </c>
      <c r="P3" s="7">
        <v>2</v>
      </c>
      <c r="Q3" s="7" t="s">
        <v>7</v>
      </c>
      <c r="R3" s="9" t="s">
        <v>9</v>
      </c>
      <c r="S3" s="10" t="s">
        <v>8</v>
      </c>
      <c r="T3" s="5" t="s">
        <v>6</v>
      </c>
      <c r="U3" s="6" t="s">
        <v>7</v>
      </c>
      <c r="V3" s="7">
        <v>1</v>
      </c>
      <c r="W3" s="7" t="s">
        <v>7</v>
      </c>
      <c r="X3" s="7">
        <v>2</v>
      </c>
      <c r="Y3" s="7" t="s">
        <v>7</v>
      </c>
      <c r="Z3" s="9" t="s">
        <v>9</v>
      </c>
      <c r="AA3" s="10" t="s">
        <v>8</v>
      </c>
      <c r="AB3" s="5" t="s">
        <v>6</v>
      </c>
      <c r="AC3" s="6" t="s">
        <v>7</v>
      </c>
      <c r="AD3" s="7">
        <v>1</v>
      </c>
      <c r="AE3" s="7" t="s">
        <v>7</v>
      </c>
      <c r="AF3" s="7">
        <v>2</v>
      </c>
      <c r="AG3" s="7" t="s">
        <v>7</v>
      </c>
      <c r="AH3" s="9" t="s">
        <v>9</v>
      </c>
      <c r="AI3" s="10" t="s">
        <v>8</v>
      </c>
      <c r="AJ3" s="5" t="s">
        <v>6</v>
      </c>
      <c r="AK3" s="6" t="s">
        <v>7</v>
      </c>
      <c r="AL3" s="7">
        <v>1</v>
      </c>
      <c r="AM3" s="7" t="s">
        <v>7</v>
      </c>
      <c r="AN3" s="8">
        <v>2</v>
      </c>
      <c r="AO3" s="7" t="s">
        <v>7</v>
      </c>
      <c r="AP3" s="7" t="s">
        <v>9</v>
      </c>
      <c r="AQ3" s="7" t="s">
        <v>8</v>
      </c>
      <c r="AR3" s="5" t="s">
        <v>6</v>
      </c>
      <c r="AS3" s="6" t="s">
        <v>7</v>
      </c>
      <c r="AT3" s="7">
        <v>1</v>
      </c>
      <c r="AU3" s="7" t="s">
        <v>7</v>
      </c>
      <c r="AV3" s="8">
        <v>2</v>
      </c>
      <c r="AW3" s="7" t="s">
        <v>7</v>
      </c>
      <c r="AX3" s="7" t="s">
        <v>9</v>
      </c>
      <c r="AY3" s="7" t="s">
        <v>8</v>
      </c>
      <c r="AZ3" s="5" t="s">
        <v>6</v>
      </c>
      <c r="BA3" s="6" t="s">
        <v>7</v>
      </c>
      <c r="BB3" s="7">
        <v>1</v>
      </c>
      <c r="BC3" s="7" t="s">
        <v>7</v>
      </c>
      <c r="BD3" s="8">
        <v>2</v>
      </c>
      <c r="BE3" s="7" t="s">
        <v>7</v>
      </c>
      <c r="BF3" s="7"/>
      <c r="BG3" s="7" t="s">
        <v>8</v>
      </c>
      <c r="BH3" s="5" t="s">
        <v>6</v>
      </c>
      <c r="BI3" s="6" t="s">
        <v>7</v>
      </c>
      <c r="BJ3" s="7">
        <v>1</v>
      </c>
      <c r="BK3" s="7" t="s">
        <v>7</v>
      </c>
      <c r="BL3" s="8">
        <v>2</v>
      </c>
      <c r="BM3" s="7" t="s">
        <v>7</v>
      </c>
      <c r="BN3" s="7" t="s">
        <v>8</v>
      </c>
      <c r="BO3" s="5" t="s">
        <v>6</v>
      </c>
      <c r="BP3" s="6" t="s">
        <v>7</v>
      </c>
      <c r="BQ3" s="7">
        <v>1</v>
      </c>
      <c r="BR3" s="7" t="s">
        <v>7</v>
      </c>
      <c r="BS3" s="8">
        <v>2</v>
      </c>
      <c r="BT3" s="7" t="s">
        <v>7</v>
      </c>
      <c r="BU3" s="10" t="s">
        <v>8</v>
      </c>
      <c r="BV3" s="171"/>
      <c r="BX3" t="s">
        <v>40</v>
      </c>
      <c r="BZ3" s="166" t="s">
        <v>41</v>
      </c>
    </row>
    <row r="4" spans="1:78" ht="15.75" thickBot="1" x14ac:dyDescent="0.3">
      <c r="A4" s="11"/>
      <c r="B4" s="3"/>
      <c r="C4" s="4"/>
      <c r="D4" s="4"/>
      <c r="E4" s="12"/>
      <c r="F4" s="13"/>
      <c r="G4" s="14"/>
      <c r="H4" s="14"/>
      <c r="I4" s="15"/>
      <c r="J4" s="14"/>
      <c r="K4" s="14"/>
      <c r="L4" s="12"/>
      <c r="M4" s="13"/>
      <c r="N4" s="14"/>
      <c r="O4" s="14"/>
      <c r="P4" s="14"/>
      <c r="Q4" s="14"/>
      <c r="R4" s="16"/>
      <c r="S4" s="17"/>
      <c r="T4" s="18"/>
      <c r="U4" s="19"/>
      <c r="V4" s="14"/>
      <c r="W4" s="14"/>
      <c r="X4" s="14"/>
      <c r="Y4" s="14"/>
      <c r="Z4" s="16"/>
      <c r="AA4" s="17"/>
      <c r="AB4" s="18"/>
      <c r="AC4" s="19"/>
      <c r="AD4" s="14"/>
      <c r="AE4" s="14"/>
      <c r="AF4" s="14"/>
      <c r="AG4" s="14"/>
      <c r="AH4" s="16"/>
      <c r="AI4" s="16"/>
      <c r="AJ4" s="20"/>
      <c r="AK4" s="21"/>
      <c r="AL4" s="22"/>
      <c r="AM4" s="22"/>
      <c r="AN4" s="22"/>
      <c r="AO4" s="22"/>
      <c r="AP4" s="23"/>
      <c r="AQ4" s="24"/>
      <c r="AR4" s="19"/>
      <c r="AS4" s="19"/>
      <c r="AT4" s="14"/>
      <c r="AU4" s="14"/>
      <c r="AV4" s="14"/>
      <c r="AW4" s="14"/>
      <c r="AX4" s="16"/>
      <c r="AY4" s="17"/>
      <c r="AZ4" s="18"/>
      <c r="BA4" s="19"/>
      <c r="BB4" s="14"/>
      <c r="BC4" s="14"/>
      <c r="BD4" s="14"/>
      <c r="BE4" s="16"/>
      <c r="BF4" s="16"/>
      <c r="BG4" s="17"/>
      <c r="BH4" s="18"/>
      <c r="BI4" s="19"/>
      <c r="BJ4" s="14"/>
      <c r="BK4" s="14"/>
      <c r="BL4" s="14"/>
      <c r="BM4" s="14"/>
      <c r="BN4" s="17"/>
      <c r="BO4" s="18"/>
      <c r="BP4" s="19"/>
      <c r="BQ4" s="14"/>
      <c r="BR4" s="14"/>
      <c r="BS4" s="14"/>
      <c r="BT4" s="14"/>
      <c r="BU4" s="17"/>
      <c r="BV4" s="25"/>
      <c r="BZ4" s="166"/>
    </row>
    <row r="5" spans="1:78" x14ac:dyDescent="0.25">
      <c r="A5" s="26"/>
      <c r="B5" s="27"/>
      <c r="C5" s="28"/>
      <c r="D5" s="28"/>
      <c r="E5" s="29"/>
      <c r="F5" s="30"/>
      <c r="G5" s="31"/>
      <c r="H5" s="31"/>
      <c r="I5" s="32"/>
      <c r="J5" s="31"/>
      <c r="K5" s="33"/>
      <c r="L5" s="34"/>
      <c r="M5" s="35"/>
      <c r="N5" s="31"/>
      <c r="O5" s="31"/>
      <c r="P5" s="36"/>
      <c r="Q5" s="31"/>
      <c r="R5" s="37"/>
      <c r="S5" s="38"/>
      <c r="T5" s="39"/>
      <c r="U5" s="40"/>
      <c r="V5" s="31"/>
      <c r="W5" s="31"/>
      <c r="X5" s="33"/>
      <c r="Y5" s="31"/>
      <c r="Z5" s="37"/>
      <c r="AA5" s="41"/>
      <c r="AB5" s="39"/>
      <c r="AC5" s="40"/>
      <c r="AD5" s="31"/>
      <c r="AE5" s="31"/>
      <c r="AF5" s="33"/>
      <c r="AG5" s="31"/>
      <c r="AH5" s="37"/>
      <c r="AI5" s="42"/>
      <c r="AJ5" s="43"/>
      <c r="AK5" s="44"/>
      <c r="AL5" s="45"/>
      <c r="AM5" s="45"/>
      <c r="AN5" s="46"/>
      <c r="AO5" s="45"/>
      <c r="AP5" s="47"/>
      <c r="AQ5" s="48"/>
      <c r="AR5" s="40"/>
      <c r="AS5" s="40"/>
      <c r="AT5" s="31"/>
      <c r="AU5" s="31"/>
      <c r="AV5" s="33"/>
      <c r="AW5" s="31"/>
      <c r="AX5" s="37"/>
      <c r="AY5" s="41"/>
      <c r="AZ5" s="39"/>
      <c r="BA5" s="40"/>
      <c r="BB5" s="31"/>
      <c r="BC5" s="31"/>
      <c r="BD5" s="33"/>
      <c r="BE5" s="37"/>
      <c r="BF5" s="37"/>
      <c r="BG5" s="41"/>
      <c r="BH5" s="39"/>
      <c r="BI5" s="40"/>
      <c r="BJ5" s="31"/>
      <c r="BK5" s="31"/>
      <c r="BL5" s="33"/>
      <c r="BM5" s="31"/>
      <c r="BN5" s="41"/>
      <c r="BO5" s="49"/>
      <c r="BP5" s="49"/>
      <c r="BQ5" s="49"/>
      <c r="BR5" s="49"/>
      <c r="BS5" s="49"/>
      <c r="BT5" s="49"/>
      <c r="BU5" s="49"/>
      <c r="BV5" s="50"/>
      <c r="BZ5" s="166"/>
    </row>
    <row r="6" spans="1:78" x14ac:dyDescent="0.25">
      <c r="A6" s="26"/>
      <c r="B6" s="51" t="s">
        <v>10</v>
      </c>
      <c r="C6" s="52"/>
      <c r="D6" s="52"/>
      <c r="E6" s="53"/>
      <c r="F6" s="54"/>
      <c r="G6" s="55"/>
      <c r="H6" s="55"/>
      <c r="I6" s="56"/>
      <c r="J6" s="55"/>
      <c r="K6" s="57"/>
      <c r="L6" s="58"/>
      <c r="M6" s="59"/>
      <c r="N6" s="55"/>
      <c r="O6" s="55"/>
      <c r="P6" s="60"/>
      <c r="Q6" s="55"/>
      <c r="R6" s="61"/>
      <c r="S6" s="62"/>
      <c r="T6" s="63"/>
      <c r="U6" s="64"/>
      <c r="V6" s="55"/>
      <c r="W6" s="55"/>
      <c r="X6" s="57"/>
      <c r="Y6" s="55"/>
      <c r="Z6" s="61"/>
      <c r="AA6" s="65"/>
      <c r="AB6" s="63"/>
      <c r="AC6" s="64"/>
      <c r="AD6" s="55"/>
      <c r="AE6" s="55"/>
      <c r="AF6" s="57"/>
      <c r="AG6" s="55"/>
      <c r="AH6" s="61"/>
      <c r="AI6" s="66"/>
      <c r="AJ6" s="43"/>
      <c r="AK6" s="44"/>
      <c r="AL6" s="45"/>
      <c r="AM6" s="45"/>
      <c r="AN6" s="46"/>
      <c r="AO6" s="45"/>
      <c r="AP6" s="47"/>
      <c r="AQ6" s="48"/>
      <c r="AR6" s="64"/>
      <c r="AS6" s="64"/>
      <c r="AT6" s="55"/>
      <c r="AU6" s="55"/>
      <c r="AV6" s="57"/>
      <c r="AW6" s="55"/>
      <c r="AX6" s="61"/>
      <c r="AY6" s="65"/>
      <c r="AZ6" s="63"/>
      <c r="BA6" s="64"/>
      <c r="BB6" s="55"/>
      <c r="BC6" s="55"/>
      <c r="BD6" s="57"/>
      <c r="BE6" s="61"/>
      <c r="BF6" s="61"/>
      <c r="BG6" s="65"/>
      <c r="BH6" s="63"/>
      <c r="BI6" s="64"/>
      <c r="BJ6" s="55"/>
      <c r="BK6" s="55"/>
      <c r="BL6" s="57"/>
      <c r="BM6" s="55"/>
      <c r="BN6" s="65"/>
      <c r="BO6" s="67"/>
      <c r="BP6" s="67"/>
      <c r="BQ6" s="67"/>
      <c r="BR6" s="67"/>
      <c r="BS6" s="67"/>
      <c r="BT6" s="67"/>
      <c r="BU6" s="67"/>
      <c r="BV6" s="68"/>
      <c r="BZ6" s="166"/>
    </row>
    <row r="7" spans="1:78" x14ac:dyDescent="0.25">
      <c r="A7" s="26">
        <v>1</v>
      </c>
      <c r="B7" s="69" t="s">
        <v>11</v>
      </c>
      <c r="C7" s="70">
        <v>5793</v>
      </c>
      <c r="D7" s="52">
        <v>5</v>
      </c>
      <c r="E7" s="45">
        <v>9</v>
      </c>
      <c r="F7" s="45">
        <v>0</v>
      </c>
      <c r="G7" s="150">
        <v>3</v>
      </c>
      <c r="H7" s="150">
        <v>1</v>
      </c>
      <c r="I7" s="150" t="s">
        <v>12</v>
      </c>
      <c r="J7" s="150">
        <v>0</v>
      </c>
      <c r="K7" s="71">
        <f>SUM(E7:J7)</f>
        <v>13</v>
      </c>
      <c r="L7" s="45">
        <v>11</v>
      </c>
      <c r="M7" s="45">
        <v>1</v>
      </c>
      <c r="N7" s="45">
        <v>9</v>
      </c>
      <c r="O7" s="45">
        <v>0</v>
      </c>
      <c r="P7" s="45">
        <v>10</v>
      </c>
      <c r="Q7" s="45">
        <v>1</v>
      </c>
      <c r="R7" s="61"/>
      <c r="S7" s="71">
        <f>SUM(L7:R7)</f>
        <v>32</v>
      </c>
      <c r="T7" s="72">
        <v>11</v>
      </c>
      <c r="U7" s="73">
        <v>1</v>
      </c>
      <c r="V7" s="74">
        <v>10</v>
      </c>
      <c r="W7" s="74">
        <v>2</v>
      </c>
      <c r="X7" s="75">
        <v>11</v>
      </c>
      <c r="Y7" s="74">
        <v>1</v>
      </c>
      <c r="Z7" s="76"/>
      <c r="AA7" s="71">
        <v>36</v>
      </c>
      <c r="AB7" s="77">
        <v>11</v>
      </c>
      <c r="AC7" s="78">
        <v>1</v>
      </c>
      <c r="AD7" s="74">
        <v>11</v>
      </c>
      <c r="AE7" s="74">
        <v>2</v>
      </c>
      <c r="AF7" s="79">
        <v>10</v>
      </c>
      <c r="AG7" s="74">
        <v>1</v>
      </c>
      <c r="AH7" s="76"/>
      <c r="AI7" s="71">
        <f>SUM(AB7:AG7)</f>
        <v>36</v>
      </c>
      <c r="AJ7" s="80">
        <v>8</v>
      </c>
      <c r="AK7" s="81">
        <v>1</v>
      </c>
      <c r="AL7" s="82">
        <v>8</v>
      </c>
      <c r="AM7" s="82">
        <v>1</v>
      </c>
      <c r="AN7" s="83">
        <v>6</v>
      </c>
      <c r="AO7" s="82">
        <v>0</v>
      </c>
      <c r="AP7" s="84"/>
      <c r="AQ7" s="85">
        <v>24</v>
      </c>
      <c r="AR7" s="78">
        <v>8</v>
      </c>
      <c r="AS7" s="78">
        <v>0</v>
      </c>
      <c r="AT7" s="74">
        <v>10</v>
      </c>
      <c r="AU7" s="74">
        <v>2</v>
      </c>
      <c r="AV7" s="152">
        <v>3</v>
      </c>
      <c r="AW7" s="153">
        <v>1</v>
      </c>
      <c r="AX7" s="76"/>
      <c r="AY7" s="86">
        <v>24</v>
      </c>
      <c r="AZ7" s="77">
        <v>10</v>
      </c>
      <c r="BA7" s="78">
        <v>1</v>
      </c>
      <c r="BB7" s="74">
        <v>9</v>
      </c>
      <c r="BC7" s="74">
        <v>2</v>
      </c>
      <c r="BD7" s="79">
        <v>9</v>
      </c>
      <c r="BE7" s="76">
        <v>1</v>
      </c>
      <c r="BF7" s="76"/>
      <c r="BG7" s="86">
        <v>32</v>
      </c>
      <c r="BH7" s="77">
        <v>10</v>
      </c>
      <c r="BI7" s="78">
        <v>1</v>
      </c>
      <c r="BJ7" s="74">
        <v>10</v>
      </c>
      <c r="BK7" s="74">
        <v>2</v>
      </c>
      <c r="BL7" s="79">
        <v>8</v>
      </c>
      <c r="BM7" s="74">
        <v>2</v>
      </c>
      <c r="BN7" s="86">
        <v>33</v>
      </c>
      <c r="BO7" s="87">
        <v>11</v>
      </c>
      <c r="BP7" s="87">
        <v>1</v>
      </c>
      <c r="BQ7" s="87">
        <v>7</v>
      </c>
      <c r="BR7" s="87">
        <v>1</v>
      </c>
      <c r="BS7" s="87">
        <v>11</v>
      </c>
      <c r="BT7" s="87">
        <v>2</v>
      </c>
      <c r="BU7" s="88">
        <v>33</v>
      </c>
      <c r="BV7" s="68">
        <f>+K7+S7+AA7+AI7+AQ7+AY7+BG7+BN7+BU7</f>
        <v>263</v>
      </c>
      <c r="BX7">
        <v>8</v>
      </c>
      <c r="BZ7" s="166">
        <f t="shared" ref="BZ7:BZ13" si="0">BV7-BX7</f>
        <v>255</v>
      </c>
    </row>
    <row r="8" spans="1:78" x14ac:dyDescent="0.25">
      <c r="A8" s="26">
        <v>2</v>
      </c>
      <c r="B8" s="69" t="s">
        <v>13</v>
      </c>
      <c r="C8" s="70">
        <v>3580</v>
      </c>
      <c r="D8" s="52">
        <v>41</v>
      </c>
      <c r="E8" s="45">
        <v>11</v>
      </c>
      <c r="F8" s="45">
        <v>1</v>
      </c>
      <c r="G8" s="150">
        <v>2</v>
      </c>
      <c r="H8" s="150">
        <v>1</v>
      </c>
      <c r="I8" s="45">
        <v>6</v>
      </c>
      <c r="J8" s="45">
        <v>1</v>
      </c>
      <c r="K8" s="71">
        <v>22</v>
      </c>
      <c r="L8" s="45">
        <v>10</v>
      </c>
      <c r="M8" s="45">
        <v>0</v>
      </c>
      <c r="N8" s="45">
        <v>7</v>
      </c>
      <c r="O8" s="45">
        <v>0</v>
      </c>
      <c r="P8" s="45">
        <v>9</v>
      </c>
      <c r="Q8" s="45">
        <v>1</v>
      </c>
      <c r="R8" s="61"/>
      <c r="S8" s="71">
        <f>SUM(L8:R8)</f>
        <v>27</v>
      </c>
      <c r="T8" s="72">
        <v>10</v>
      </c>
      <c r="U8" s="73">
        <v>0</v>
      </c>
      <c r="V8" s="74">
        <v>9</v>
      </c>
      <c r="W8" s="74">
        <v>0</v>
      </c>
      <c r="X8" s="75">
        <v>6</v>
      </c>
      <c r="Y8" s="74">
        <v>1</v>
      </c>
      <c r="Z8" s="76"/>
      <c r="AA8" s="71">
        <v>26</v>
      </c>
      <c r="AB8" s="77">
        <v>8</v>
      </c>
      <c r="AC8" s="78">
        <v>0</v>
      </c>
      <c r="AD8" s="74">
        <v>9</v>
      </c>
      <c r="AE8" s="74">
        <v>0</v>
      </c>
      <c r="AF8" s="79">
        <v>9</v>
      </c>
      <c r="AG8" s="74">
        <v>1</v>
      </c>
      <c r="AH8" s="76"/>
      <c r="AI8" s="71">
        <f>SUM(AB8:AG8)</f>
        <v>27</v>
      </c>
      <c r="AJ8" s="80">
        <v>7</v>
      </c>
      <c r="AK8" s="81">
        <v>0</v>
      </c>
      <c r="AL8" s="82">
        <v>7</v>
      </c>
      <c r="AM8" s="82">
        <v>0</v>
      </c>
      <c r="AN8" s="83">
        <v>8</v>
      </c>
      <c r="AO8" s="82">
        <v>2</v>
      </c>
      <c r="AP8" s="84"/>
      <c r="AQ8" s="85">
        <v>24</v>
      </c>
      <c r="AR8" s="78">
        <v>10</v>
      </c>
      <c r="AS8" s="78">
        <v>1</v>
      </c>
      <c r="AT8" s="74">
        <v>8</v>
      </c>
      <c r="AU8" s="74">
        <v>0</v>
      </c>
      <c r="AV8" s="79">
        <v>9</v>
      </c>
      <c r="AW8" s="74">
        <v>0</v>
      </c>
      <c r="AX8" s="76"/>
      <c r="AY8" s="86">
        <v>28</v>
      </c>
      <c r="AZ8" s="77">
        <v>8</v>
      </c>
      <c r="BA8" s="78">
        <v>0</v>
      </c>
      <c r="BB8" s="74">
        <v>8</v>
      </c>
      <c r="BC8" s="74">
        <v>0</v>
      </c>
      <c r="BD8" s="79">
        <v>7</v>
      </c>
      <c r="BE8" s="76">
        <v>1</v>
      </c>
      <c r="BF8" s="76"/>
      <c r="BG8" s="86">
        <v>24</v>
      </c>
      <c r="BH8" s="77">
        <v>9</v>
      </c>
      <c r="BI8" s="78">
        <v>0</v>
      </c>
      <c r="BJ8" s="153">
        <v>5</v>
      </c>
      <c r="BK8" s="74">
        <v>0</v>
      </c>
      <c r="BL8" s="152" t="s">
        <v>14</v>
      </c>
      <c r="BM8" s="74">
        <v>0</v>
      </c>
      <c r="BN8" s="86">
        <v>14</v>
      </c>
      <c r="BO8" s="87">
        <v>8</v>
      </c>
      <c r="BP8" s="87">
        <v>0</v>
      </c>
      <c r="BQ8" s="87">
        <v>9</v>
      </c>
      <c r="BR8" s="87">
        <v>0</v>
      </c>
      <c r="BS8" s="87">
        <v>6</v>
      </c>
      <c r="BT8" s="87">
        <v>0</v>
      </c>
      <c r="BU8" s="88">
        <v>23</v>
      </c>
      <c r="BV8" s="68">
        <f>K8+S8+AA8+AI8+AQ8+AY8+BG8+BN8+BU8</f>
        <v>215</v>
      </c>
      <c r="BX8">
        <v>8</v>
      </c>
      <c r="BZ8" s="166">
        <f t="shared" si="0"/>
        <v>207</v>
      </c>
    </row>
    <row r="9" spans="1:78" x14ac:dyDescent="0.25">
      <c r="A9" s="26">
        <v>3</v>
      </c>
      <c r="B9" s="69" t="s">
        <v>15</v>
      </c>
      <c r="C9" s="70">
        <v>6389</v>
      </c>
      <c r="D9" s="89">
        <v>54</v>
      </c>
      <c r="E9" s="45">
        <v>10</v>
      </c>
      <c r="F9" s="45">
        <v>0</v>
      </c>
      <c r="G9" s="45">
        <v>11</v>
      </c>
      <c r="H9" s="45">
        <v>1</v>
      </c>
      <c r="I9" s="150" t="s">
        <v>12</v>
      </c>
      <c r="J9" s="150">
        <v>0</v>
      </c>
      <c r="K9" s="71">
        <f>SUM(E9:J9)</f>
        <v>22</v>
      </c>
      <c r="L9" s="45">
        <v>8</v>
      </c>
      <c r="M9" s="45">
        <v>0</v>
      </c>
      <c r="N9" s="45">
        <v>8</v>
      </c>
      <c r="O9" s="45">
        <v>1</v>
      </c>
      <c r="P9" s="45">
        <v>6</v>
      </c>
      <c r="Q9" s="45">
        <v>0</v>
      </c>
      <c r="R9" s="61"/>
      <c r="S9" s="71">
        <f>SUM(L9:R9)</f>
        <v>23</v>
      </c>
      <c r="T9" s="90">
        <v>8</v>
      </c>
      <c r="U9" s="91">
        <v>0</v>
      </c>
      <c r="V9" s="82">
        <v>8</v>
      </c>
      <c r="W9" s="82">
        <v>0</v>
      </c>
      <c r="X9" s="92">
        <v>3</v>
      </c>
      <c r="Y9" s="82">
        <v>0</v>
      </c>
      <c r="Z9" s="76"/>
      <c r="AA9" s="71">
        <v>19</v>
      </c>
      <c r="AB9" s="80">
        <v>10</v>
      </c>
      <c r="AC9" s="81">
        <v>0</v>
      </c>
      <c r="AD9" s="82">
        <v>10</v>
      </c>
      <c r="AE9" s="82">
        <v>0</v>
      </c>
      <c r="AF9" s="83">
        <v>7</v>
      </c>
      <c r="AG9" s="82">
        <v>0</v>
      </c>
      <c r="AH9" s="76"/>
      <c r="AI9" s="71">
        <f ca="1">SUM(AB9:AI9)</f>
        <v>27</v>
      </c>
      <c r="AJ9" s="80">
        <v>5</v>
      </c>
      <c r="AK9" s="81">
        <v>0</v>
      </c>
      <c r="AL9" s="82">
        <v>6</v>
      </c>
      <c r="AM9" s="82">
        <v>0</v>
      </c>
      <c r="AN9" s="83">
        <v>7</v>
      </c>
      <c r="AO9" s="82">
        <v>0</v>
      </c>
      <c r="AP9" s="84"/>
      <c r="AQ9" s="85">
        <v>18</v>
      </c>
      <c r="AR9" s="81">
        <v>9</v>
      </c>
      <c r="AS9" s="81">
        <v>0</v>
      </c>
      <c r="AT9" s="82">
        <v>9</v>
      </c>
      <c r="AU9" s="82">
        <v>0</v>
      </c>
      <c r="AV9" s="83">
        <v>10</v>
      </c>
      <c r="AW9" s="82">
        <v>0</v>
      </c>
      <c r="AX9" s="84"/>
      <c r="AY9" s="85">
        <v>28</v>
      </c>
      <c r="AZ9" s="80">
        <v>9</v>
      </c>
      <c r="BA9" s="81">
        <v>0</v>
      </c>
      <c r="BB9" s="154" t="s">
        <v>14</v>
      </c>
      <c r="BC9" s="154">
        <v>0</v>
      </c>
      <c r="BD9" s="151" t="s">
        <v>14</v>
      </c>
      <c r="BE9" s="155">
        <v>0</v>
      </c>
      <c r="BF9" s="84"/>
      <c r="BG9" s="85">
        <v>9</v>
      </c>
      <c r="BH9" s="80">
        <v>6</v>
      </c>
      <c r="BI9" s="81">
        <v>0</v>
      </c>
      <c r="BJ9" s="82">
        <v>9</v>
      </c>
      <c r="BK9" s="82">
        <v>0</v>
      </c>
      <c r="BL9" s="83">
        <v>6</v>
      </c>
      <c r="BM9" s="82">
        <v>0</v>
      </c>
      <c r="BN9" s="85">
        <v>21</v>
      </c>
      <c r="BO9" s="87">
        <v>7</v>
      </c>
      <c r="BP9" s="87">
        <v>0</v>
      </c>
      <c r="BQ9" s="87">
        <v>5</v>
      </c>
      <c r="BR9" s="87">
        <v>0</v>
      </c>
      <c r="BS9" s="87">
        <v>9</v>
      </c>
      <c r="BT9" s="87">
        <v>0</v>
      </c>
      <c r="BU9" s="88">
        <v>21</v>
      </c>
      <c r="BV9" s="68">
        <f ca="1">+K9+S9+AA9+AI9+AQ9+AY9+BG9+BN9+BU9</f>
        <v>188</v>
      </c>
      <c r="BX9">
        <v>0</v>
      </c>
      <c r="BZ9" s="166">
        <f t="shared" ca="1" si="0"/>
        <v>188</v>
      </c>
    </row>
    <row r="10" spans="1:78" x14ac:dyDescent="0.25">
      <c r="A10" s="26">
        <v>4</v>
      </c>
      <c r="B10" s="69" t="s">
        <v>16</v>
      </c>
      <c r="C10" s="70">
        <v>5166</v>
      </c>
      <c r="D10" s="89">
        <v>39</v>
      </c>
      <c r="E10" s="45">
        <v>7</v>
      </c>
      <c r="F10" s="45">
        <v>0</v>
      </c>
      <c r="G10" s="45">
        <v>10</v>
      </c>
      <c r="H10" s="45">
        <v>0</v>
      </c>
      <c r="I10" s="45">
        <v>7</v>
      </c>
      <c r="J10" s="45">
        <v>1</v>
      </c>
      <c r="K10" s="71">
        <f>SUM(E10:J10)</f>
        <v>25</v>
      </c>
      <c r="L10" s="45">
        <v>9</v>
      </c>
      <c r="M10" s="45">
        <v>0</v>
      </c>
      <c r="N10" s="45">
        <v>11</v>
      </c>
      <c r="O10" s="45">
        <v>1</v>
      </c>
      <c r="P10" s="150">
        <v>1</v>
      </c>
      <c r="Q10" s="150">
        <v>0</v>
      </c>
      <c r="R10" s="61"/>
      <c r="S10" s="71">
        <f>SUM(L10:R10)</f>
        <v>22</v>
      </c>
      <c r="T10" s="90">
        <v>7</v>
      </c>
      <c r="U10" s="91">
        <v>0</v>
      </c>
      <c r="V10" s="82">
        <v>7</v>
      </c>
      <c r="W10" s="82">
        <v>0</v>
      </c>
      <c r="X10" s="92">
        <v>10</v>
      </c>
      <c r="Y10" s="82">
        <v>0</v>
      </c>
      <c r="Z10" s="76"/>
      <c r="AA10" s="71">
        <v>24</v>
      </c>
      <c r="AB10" s="80">
        <v>9</v>
      </c>
      <c r="AC10" s="81">
        <v>0</v>
      </c>
      <c r="AD10" s="82">
        <v>8</v>
      </c>
      <c r="AE10" s="82">
        <v>0</v>
      </c>
      <c r="AF10" s="83">
        <v>6</v>
      </c>
      <c r="AG10" s="82">
        <v>0</v>
      </c>
      <c r="AH10" s="76"/>
      <c r="AI10" s="71">
        <f ca="1">SUM(AB10:AI10)</f>
        <v>23</v>
      </c>
      <c r="AJ10" s="80">
        <v>6</v>
      </c>
      <c r="AK10" s="81">
        <v>0</v>
      </c>
      <c r="AL10" s="154">
        <v>1</v>
      </c>
      <c r="AM10" s="154">
        <v>0</v>
      </c>
      <c r="AN10" s="151">
        <v>1</v>
      </c>
      <c r="AO10" s="154">
        <v>0</v>
      </c>
      <c r="AP10" s="84"/>
      <c r="AQ10" s="85">
        <v>8</v>
      </c>
      <c r="AR10" s="81">
        <v>7</v>
      </c>
      <c r="AS10" s="81">
        <v>0</v>
      </c>
      <c r="AT10" s="82">
        <v>7</v>
      </c>
      <c r="AU10" s="82">
        <v>0</v>
      </c>
      <c r="AV10" s="83">
        <v>6</v>
      </c>
      <c r="AW10" s="82">
        <v>0</v>
      </c>
      <c r="AX10" s="84"/>
      <c r="AY10" s="85">
        <v>20</v>
      </c>
      <c r="AZ10" s="80">
        <v>4</v>
      </c>
      <c r="BA10" s="81">
        <v>0</v>
      </c>
      <c r="BB10" s="82">
        <v>1</v>
      </c>
      <c r="BC10" s="82">
        <v>0</v>
      </c>
      <c r="BD10" s="83">
        <v>6</v>
      </c>
      <c r="BE10" s="84">
        <v>0</v>
      </c>
      <c r="BF10" s="84"/>
      <c r="BG10" s="85">
        <v>11</v>
      </c>
      <c r="BH10" s="80">
        <v>7</v>
      </c>
      <c r="BI10" s="81">
        <v>0</v>
      </c>
      <c r="BJ10" s="82">
        <v>3</v>
      </c>
      <c r="BK10" s="82">
        <v>0</v>
      </c>
      <c r="BL10" s="83">
        <v>5</v>
      </c>
      <c r="BM10" s="82">
        <v>0</v>
      </c>
      <c r="BN10" s="85">
        <v>15</v>
      </c>
      <c r="BO10" s="87">
        <v>9</v>
      </c>
      <c r="BP10" s="87">
        <v>0</v>
      </c>
      <c r="BQ10" s="87">
        <v>6</v>
      </c>
      <c r="BR10" s="87">
        <v>0</v>
      </c>
      <c r="BS10" s="87">
        <v>8</v>
      </c>
      <c r="BT10" s="87">
        <v>0</v>
      </c>
      <c r="BU10" s="88">
        <v>23</v>
      </c>
      <c r="BV10" s="68">
        <f ca="1">+K10+S10+AA10+AI10+AQ10+AY10+BG10+BN10+BU10</f>
        <v>171</v>
      </c>
      <c r="BX10">
        <v>3</v>
      </c>
      <c r="BZ10" s="166">
        <f t="shared" ca="1" si="0"/>
        <v>168</v>
      </c>
    </row>
    <row r="11" spans="1:78" x14ac:dyDescent="0.25">
      <c r="A11" s="26">
        <v>5</v>
      </c>
      <c r="B11" s="93" t="s">
        <v>17</v>
      </c>
      <c r="C11" s="70">
        <v>4845</v>
      </c>
      <c r="D11" s="89">
        <v>4</v>
      </c>
      <c r="E11" s="150" t="s">
        <v>18</v>
      </c>
      <c r="F11" s="150">
        <v>0</v>
      </c>
      <c r="G11" s="150" t="s">
        <v>18</v>
      </c>
      <c r="H11" s="150">
        <v>0</v>
      </c>
      <c r="I11" s="150" t="s">
        <v>18</v>
      </c>
      <c r="J11" s="150">
        <v>0</v>
      </c>
      <c r="K11" s="71">
        <v>0</v>
      </c>
      <c r="L11" s="45" t="s">
        <v>18</v>
      </c>
      <c r="M11" s="45">
        <v>0</v>
      </c>
      <c r="N11" s="45" t="s">
        <v>18</v>
      </c>
      <c r="O11" s="45">
        <v>0</v>
      </c>
      <c r="P11" s="45" t="s">
        <v>18</v>
      </c>
      <c r="Q11" s="45">
        <v>0</v>
      </c>
      <c r="R11" s="61"/>
      <c r="S11" s="71">
        <v>0</v>
      </c>
      <c r="T11" s="90">
        <v>9</v>
      </c>
      <c r="U11" s="91">
        <v>0</v>
      </c>
      <c r="V11" s="82">
        <v>6</v>
      </c>
      <c r="W11" s="82">
        <v>0</v>
      </c>
      <c r="X11" s="92">
        <v>1</v>
      </c>
      <c r="Y11" s="82">
        <v>0</v>
      </c>
      <c r="Z11" s="76"/>
      <c r="AA11" s="71">
        <v>16</v>
      </c>
      <c r="AB11" s="80">
        <v>7</v>
      </c>
      <c r="AC11" s="81">
        <v>0</v>
      </c>
      <c r="AD11" s="82">
        <v>7</v>
      </c>
      <c r="AE11" s="82">
        <v>0</v>
      </c>
      <c r="AF11" s="83">
        <v>8</v>
      </c>
      <c r="AG11" s="82">
        <v>0</v>
      </c>
      <c r="AH11" s="84"/>
      <c r="AI11" s="94">
        <f ca="1">SUM(AB11:AI11)</f>
        <v>22</v>
      </c>
      <c r="AJ11" s="80" t="s">
        <v>18</v>
      </c>
      <c r="AK11" s="81">
        <v>0</v>
      </c>
      <c r="AL11" s="82" t="s">
        <v>18</v>
      </c>
      <c r="AM11" s="82">
        <v>0</v>
      </c>
      <c r="AN11" s="83" t="s">
        <v>18</v>
      </c>
      <c r="AO11" s="82">
        <v>0</v>
      </c>
      <c r="AP11" s="84"/>
      <c r="AQ11" s="85">
        <v>0</v>
      </c>
      <c r="AR11" s="81" t="s">
        <v>18</v>
      </c>
      <c r="AS11" s="81">
        <v>0</v>
      </c>
      <c r="AT11" s="82" t="s">
        <v>18</v>
      </c>
      <c r="AU11" s="82">
        <v>0</v>
      </c>
      <c r="AV11" s="83" t="s">
        <v>18</v>
      </c>
      <c r="AW11" s="82">
        <v>0</v>
      </c>
      <c r="AX11" s="84"/>
      <c r="AY11" s="85">
        <v>0</v>
      </c>
      <c r="AZ11" s="80" t="s">
        <v>18</v>
      </c>
      <c r="BA11" s="81">
        <v>0</v>
      </c>
      <c r="BB11" s="82" t="s">
        <v>18</v>
      </c>
      <c r="BC11" s="82">
        <v>0</v>
      </c>
      <c r="BD11" s="83" t="s">
        <v>18</v>
      </c>
      <c r="BE11" s="84">
        <v>0</v>
      </c>
      <c r="BF11" s="84"/>
      <c r="BG11" s="85">
        <v>0</v>
      </c>
      <c r="BH11" s="80">
        <v>8</v>
      </c>
      <c r="BI11" s="81">
        <v>0</v>
      </c>
      <c r="BJ11" s="82">
        <v>2</v>
      </c>
      <c r="BK11" s="82">
        <v>0</v>
      </c>
      <c r="BL11" s="83">
        <v>7</v>
      </c>
      <c r="BM11" s="82">
        <v>0</v>
      </c>
      <c r="BN11" s="85">
        <v>17</v>
      </c>
      <c r="BO11" s="87">
        <v>10</v>
      </c>
      <c r="BP11" s="87">
        <v>0</v>
      </c>
      <c r="BQ11" s="87">
        <v>10</v>
      </c>
      <c r="BR11" s="87">
        <v>1</v>
      </c>
      <c r="BS11" s="87">
        <v>10</v>
      </c>
      <c r="BT11" s="87">
        <v>0</v>
      </c>
      <c r="BU11" s="88">
        <v>31</v>
      </c>
      <c r="BV11" s="68">
        <f ca="1">+K11+S11+AA11+AI11+AQ11+AY11+BG11+BN11+BU11</f>
        <v>86</v>
      </c>
      <c r="BX11">
        <v>0</v>
      </c>
      <c r="BZ11" s="166">
        <f t="shared" ca="1" si="0"/>
        <v>86</v>
      </c>
    </row>
    <row r="12" spans="1:78" x14ac:dyDescent="0.25">
      <c r="A12" s="26">
        <v>6</v>
      </c>
      <c r="B12" s="69" t="s">
        <v>20</v>
      </c>
      <c r="C12" s="70">
        <v>4920</v>
      </c>
      <c r="D12" s="89">
        <v>14</v>
      </c>
      <c r="E12" s="156" t="s">
        <v>18</v>
      </c>
      <c r="F12" s="157">
        <v>0</v>
      </c>
      <c r="G12" s="150" t="s">
        <v>18</v>
      </c>
      <c r="H12" s="150">
        <v>0</v>
      </c>
      <c r="I12" s="150" t="s">
        <v>18</v>
      </c>
      <c r="J12" s="150">
        <v>0</v>
      </c>
      <c r="K12" s="97"/>
      <c r="L12" s="95" t="s">
        <v>18</v>
      </c>
      <c r="M12" s="96">
        <v>0</v>
      </c>
      <c r="N12" s="45" t="s">
        <v>18</v>
      </c>
      <c r="O12" s="45">
        <v>0</v>
      </c>
      <c r="P12" s="45" t="s">
        <v>18</v>
      </c>
      <c r="Q12" s="45">
        <v>0</v>
      </c>
      <c r="R12" s="61"/>
      <c r="S12" s="71"/>
      <c r="T12" s="95" t="s">
        <v>18</v>
      </c>
      <c r="U12" s="96">
        <v>0</v>
      </c>
      <c r="V12" s="45" t="s">
        <v>18</v>
      </c>
      <c r="W12" s="45">
        <v>0</v>
      </c>
      <c r="X12" s="45" t="s">
        <v>18</v>
      </c>
      <c r="Y12" s="45">
        <v>0</v>
      </c>
      <c r="Z12" s="47"/>
      <c r="AA12" s="98"/>
      <c r="AB12" s="95" t="s">
        <v>18</v>
      </c>
      <c r="AC12" s="96">
        <v>0</v>
      </c>
      <c r="AD12" s="45" t="s">
        <v>18</v>
      </c>
      <c r="AE12" s="45">
        <v>0</v>
      </c>
      <c r="AF12" s="45" t="s">
        <v>18</v>
      </c>
      <c r="AG12" s="45">
        <v>0</v>
      </c>
      <c r="AH12" s="47"/>
      <c r="AI12" s="94"/>
      <c r="AJ12" s="95" t="s">
        <v>18</v>
      </c>
      <c r="AK12" s="96">
        <v>0</v>
      </c>
      <c r="AL12" s="45" t="s">
        <v>18</v>
      </c>
      <c r="AM12" s="45">
        <v>0</v>
      </c>
      <c r="AN12" s="45" t="s">
        <v>18</v>
      </c>
      <c r="AO12" s="45">
        <v>0</v>
      </c>
      <c r="AP12" s="84"/>
      <c r="AQ12" s="85"/>
      <c r="AR12" s="81">
        <v>6</v>
      </c>
      <c r="AS12" s="81">
        <v>0</v>
      </c>
      <c r="AT12" s="82">
        <v>1</v>
      </c>
      <c r="AU12" s="82">
        <v>0</v>
      </c>
      <c r="AV12" s="83">
        <v>1</v>
      </c>
      <c r="AW12" s="82">
        <v>0</v>
      </c>
      <c r="AX12" s="84"/>
      <c r="AY12" s="85">
        <v>8</v>
      </c>
      <c r="AZ12" s="80">
        <v>7</v>
      </c>
      <c r="BA12" s="81">
        <v>0</v>
      </c>
      <c r="BB12" s="82">
        <v>7</v>
      </c>
      <c r="BC12" s="82">
        <v>0</v>
      </c>
      <c r="BD12" s="83">
        <v>8</v>
      </c>
      <c r="BE12" s="84">
        <v>0</v>
      </c>
      <c r="BF12" s="84"/>
      <c r="BG12" s="85">
        <v>22</v>
      </c>
      <c r="BH12" s="80" t="s">
        <v>18</v>
      </c>
      <c r="BI12" s="81">
        <v>0</v>
      </c>
      <c r="BJ12" s="82" t="s">
        <v>18</v>
      </c>
      <c r="BK12" s="82">
        <v>0</v>
      </c>
      <c r="BL12" s="83" t="s">
        <v>18</v>
      </c>
      <c r="BM12" s="82">
        <v>0</v>
      </c>
      <c r="BN12" s="85">
        <v>0</v>
      </c>
      <c r="BO12" s="87" t="s">
        <v>18</v>
      </c>
      <c r="BP12" s="87">
        <v>0</v>
      </c>
      <c r="BQ12" s="87" t="s">
        <v>18</v>
      </c>
      <c r="BR12" s="87">
        <v>0</v>
      </c>
      <c r="BS12" s="87" t="s">
        <v>18</v>
      </c>
      <c r="BT12" s="87">
        <v>0</v>
      </c>
      <c r="BU12" s="88">
        <v>0</v>
      </c>
      <c r="BV12" s="68">
        <f>+K12+S12+AA12+AI12+AQ12+AY12+BG12+BN12+BU12</f>
        <v>30</v>
      </c>
      <c r="BX12">
        <v>0</v>
      </c>
      <c r="BZ12" s="166">
        <f t="shared" si="0"/>
        <v>30</v>
      </c>
    </row>
    <row r="13" spans="1:78" x14ac:dyDescent="0.25">
      <c r="A13" s="26">
        <v>7</v>
      </c>
      <c r="B13" s="69" t="s">
        <v>19</v>
      </c>
      <c r="C13" s="70">
        <v>2062</v>
      </c>
      <c r="D13" s="89">
        <v>81</v>
      </c>
      <c r="E13" s="45">
        <v>8</v>
      </c>
      <c r="F13" s="45">
        <v>0</v>
      </c>
      <c r="G13" s="45">
        <v>1</v>
      </c>
      <c r="H13" s="45">
        <v>0</v>
      </c>
      <c r="I13" s="45">
        <v>1</v>
      </c>
      <c r="J13" s="45">
        <v>0</v>
      </c>
      <c r="K13" s="97">
        <f>SUM(E13:J13)</f>
        <v>10</v>
      </c>
      <c r="L13" s="45">
        <v>1</v>
      </c>
      <c r="M13" s="45">
        <v>0</v>
      </c>
      <c r="N13" s="45">
        <v>2</v>
      </c>
      <c r="O13" s="45">
        <v>0</v>
      </c>
      <c r="P13" s="45">
        <v>7</v>
      </c>
      <c r="Q13" s="45">
        <v>0</v>
      </c>
      <c r="R13" s="61"/>
      <c r="S13" s="71">
        <f>SUM(L13:R13)</f>
        <v>10</v>
      </c>
      <c r="T13" s="150" t="s">
        <v>18</v>
      </c>
      <c r="U13" s="150">
        <v>0</v>
      </c>
      <c r="V13" s="150" t="s">
        <v>18</v>
      </c>
      <c r="W13" s="150">
        <v>0</v>
      </c>
      <c r="X13" s="150" t="s">
        <v>18</v>
      </c>
      <c r="Y13" s="150">
        <v>0</v>
      </c>
      <c r="Z13" s="158"/>
      <c r="AA13" s="98">
        <f>SUM(T13:Y13)</f>
        <v>0</v>
      </c>
      <c r="AB13" s="45" t="s">
        <v>18</v>
      </c>
      <c r="AC13" s="45">
        <v>0</v>
      </c>
      <c r="AD13" s="45" t="s">
        <v>18</v>
      </c>
      <c r="AE13" s="45">
        <v>0</v>
      </c>
      <c r="AF13" s="45" t="s">
        <v>18</v>
      </c>
      <c r="AG13" s="45">
        <v>0</v>
      </c>
      <c r="AH13" s="47"/>
      <c r="AI13" s="94">
        <f>SUM(AB13:AG13)</f>
        <v>0</v>
      </c>
      <c r="AJ13" s="83" t="s">
        <v>18</v>
      </c>
      <c r="AK13" s="83">
        <v>0</v>
      </c>
      <c r="AL13" s="82" t="s">
        <v>18</v>
      </c>
      <c r="AM13" s="82">
        <v>0</v>
      </c>
      <c r="AN13" s="83" t="s">
        <v>18</v>
      </c>
      <c r="AO13" s="82">
        <v>0</v>
      </c>
      <c r="AP13" s="84"/>
      <c r="AQ13" s="85">
        <v>0</v>
      </c>
      <c r="AR13" s="81" t="s">
        <v>18</v>
      </c>
      <c r="AS13" s="81">
        <v>0</v>
      </c>
      <c r="AT13" s="82" t="s">
        <v>18</v>
      </c>
      <c r="AU13" s="82">
        <v>0</v>
      </c>
      <c r="AV13" s="83" t="s">
        <v>18</v>
      </c>
      <c r="AW13" s="82">
        <v>0</v>
      </c>
      <c r="AX13" s="84"/>
      <c r="AY13" s="85">
        <v>0</v>
      </c>
      <c r="AZ13" s="80" t="s">
        <v>18</v>
      </c>
      <c r="BA13" s="81">
        <v>0</v>
      </c>
      <c r="BB13" s="82" t="s">
        <v>18</v>
      </c>
      <c r="BC13" s="82">
        <v>0</v>
      </c>
      <c r="BD13" s="83" t="s">
        <v>18</v>
      </c>
      <c r="BE13" s="84">
        <v>0</v>
      </c>
      <c r="BF13" s="84"/>
      <c r="BG13" s="85">
        <v>0</v>
      </c>
      <c r="BH13" s="80" t="s">
        <v>18</v>
      </c>
      <c r="BI13" s="81">
        <v>0</v>
      </c>
      <c r="BJ13" s="82" t="s">
        <v>18</v>
      </c>
      <c r="BK13" s="82">
        <v>0</v>
      </c>
      <c r="BL13" s="83" t="s">
        <v>18</v>
      </c>
      <c r="BM13" s="82">
        <v>0</v>
      </c>
      <c r="BN13" s="85">
        <v>0</v>
      </c>
      <c r="BO13" s="87" t="s">
        <v>18</v>
      </c>
      <c r="BP13" s="87">
        <v>0</v>
      </c>
      <c r="BQ13" s="87" t="s">
        <v>18</v>
      </c>
      <c r="BR13" s="87">
        <v>0</v>
      </c>
      <c r="BS13" s="87" t="s">
        <v>18</v>
      </c>
      <c r="BT13" s="87">
        <v>0</v>
      </c>
      <c r="BU13" s="88">
        <v>0</v>
      </c>
      <c r="BV13" s="68">
        <f>+K13+S13+AA13+AI13+AQ13+AY13+BG13+BN13+BU13</f>
        <v>20</v>
      </c>
      <c r="BX13">
        <v>0</v>
      </c>
      <c r="BZ13" s="166">
        <f t="shared" si="0"/>
        <v>20</v>
      </c>
    </row>
    <row r="14" spans="1:78" x14ac:dyDescent="0.25">
      <c r="A14" s="26"/>
      <c r="B14" s="99"/>
      <c r="C14" s="89"/>
      <c r="D14" s="89"/>
      <c r="E14" s="100"/>
      <c r="F14" s="101"/>
      <c r="G14" s="45"/>
      <c r="H14" s="45"/>
      <c r="I14" s="102"/>
      <c r="J14" s="45"/>
      <c r="K14" s="103"/>
      <c r="L14" s="100"/>
      <c r="M14" s="101"/>
      <c r="N14" s="45"/>
      <c r="O14" s="45"/>
      <c r="P14" s="102"/>
      <c r="Q14" s="45"/>
      <c r="R14" s="47"/>
      <c r="S14" s="104"/>
      <c r="T14" s="90"/>
      <c r="U14" s="91"/>
      <c r="V14" s="82"/>
      <c r="W14" s="82"/>
      <c r="X14" s="92"/>
      <c r="Y14" s="82"/>
      <c r="Z14" s="84"/>
      <c r="AA14" s="48"/>
      <c r="AB14" s="80"/>
      <c r="AC14" s="81"/>
      <c r="AD14" s="82"/>
      <c r="AE14" s="82"/>
      <c r="AF14" s="83"/>
      <c r="AG14" s="82"/>
      <c r="AH14" s="84"/>
      <c r="AI14" s="105"/>
      <c r="AJ14" s="43"/>
      <c r="AK14" s="44"/>
      <c r="AL14" s="45"/>
      <c r="AM14" s="45"/>
      <c r="AN14" s="46"/>
      <c r="AO14" s="45"/>
      <c r="AP14" s="47"/>
      <c r="AQ14" s="48"/>
      <c r="AR14" s="44"/>
      <c r="AS14" s="44"/>
      <c r="AT14" s="45"/>
      <c r="AU14" s="45"/>
      <c r="AV14" s="46"/>
      <c r="AW14" s="45"/>
      <c r="AX14" s="47"/>
      <c r="AY14" s="48"/>
      <c r="AZ14" s="80"/>
      <c r="BA14" s="81"/>
      <c r="BB14" s="82"/>
      <c r="BC14" s="82"/>
      <c r="BD14" s="83"/>
      <c r="BE14" s="84"/>
      <c r="BF14" s="84"/>
      <c r="BG14" s="106"/>
      <c r="BH14" s="43"/>
      <c r="BI14" s="44"/>
      <c r="BJ14" s="45"/>
      <c r="BK14" s="45"/>
      <c r="BL14" s="46"/>
      <c r="BM14" s="45"/>
      <c r="BN14" s="48"/>
      <c r="BO14" s="107"/>
      <c r="BP14" s="107"/>
      <c r="BQ14" s="107"/>
      <c r="BR14" s="107"/>
      <c r="BS14" s="107"/>
      <c r="BT14" s="107"/>
      <c r="BU14" s="87"/>
      <c r="BV14" s="68"/>
      <c r="BZ14" s="166"/>
    </row>
    <row r="15" spans="1:78" x14ac:dyDescent="0.25">
      <c r="A15" s="26"/>
      <c r="B15" s="108" t="s">
        <v>21</v>
      </c>
      <c r="C15" s="89"/>
      <c r="D15" s="89"/>
      <c r="E15" s="100"/>
      <c r="F15" s="101"/>
      <c r="G15" s="45"/>
      <c r="H15" s="45"/>
      <c r="I15" s="102"/>
      <c r="J15" s="45"/>
      <c r="K15" s="103"/>
      <c r="L15" s="100"/>
      <c r="M15" s="101"/>
      <c r="N15" s="45"/>
      <c r="O15" s="45"/>
      <c r="P15" s="102"/>
      <c r="Q15" s="45"/>
      <c r="R15" s="47"/>
      <c r="S15" s="104"/>
      <c r="T15" s="90"/>
      <c r="U15" s="91"/>
      <c r="V15" s="82"/>
      <c r="W15" s="82"/>
      <c r="X15" s="92"/>
      <c r="Y15" s="82"/>
      <c r="Z15" s="84"/>
      <c r="AA15" s="48"/>
      <c r="AB15" s="80"/>
      <c r="AC15" s="81"/>
      <c r="AD15" s="82"/>
      <c r="AE15" s="82"/>
      <c r="AF15" s="83"/>
      <c r="AG15" s="82"/>
      <c r="AH15" s="84"/>
      <c r="AI15" s="105"/>
      <c r="AJ15" s="43"/>
      <c r="AK15" s="44"/>
      <c r="AL15" s="45"/>
      <c r="AM15" s="45"/>
      <c r="AN15" s="46"/>
      <c r="AO15" s="45"/>
      <c r="AP15" s="47"/>
      <c r="AQ15" s="48"/>
      <c r="AR15" s="44"/>
      <c r="AS15" s="44"/>
      <c r="AT15" s="45"/>
      <c r="AU15" s="45"/>
      <c r="AV15" s="46"/>
      <c r="AW15" s="45"/>
      <c r="AX15" s="47"/>
      <c r="AY15" s="48"/>
      <c r="AZ15" s="80"/>
      <c r="BA15" s="81"/>
      <c r="BB15" s="82"/>
      <c r="BC15" s="82"/>
      <c r="BD15" s="83"/>
      <c r="BE15" s="84"/>
      <c r="BF15" s="84"/>
      <c r="BG15" s="106"/>
      <c r="BH15" s="43"/>
      <c r="BI15" s="44"/>
      <c r="BJ15" s="45"/>
      <c r="BK15" s="45"/>
      <c r="BL15" s="46"/>
      <c r="BM15" s="45"/>
      <c r="BN15" s="48"/>
      <c r="BO15" s="67"/>
      <c r="BP15" s="67"/>
      <c r="BQ15" s="67"/>
      <c r="BR15" s="67"/>
      <c r="BS15" s="67"/>
      <c r="BT15" s="67"/>
      <c r="BU15" s="87"/>
      <c r="BV15" s="68"/>
      <c r="BZ15" s="166"/>
    </row>
    <row r="16" spans="1:78" x14ac:dyDescent="0.25">
      <c r="A16" s="26">
        <v>1</v>
      </c>
      <c r="B16" s="109" t="s">
        <v>22</v>
      </c>
      <c r="C16" s="110" t="s">
        <v>23</v>
      </c>
      <c r="D16" s="89">
        <v>92</v>
      </c>
      <c r="E16" s="45">
        <v>5</v>
      </c>
      <c r="F16" s="45">
        <v>0</v>
      </c>
      <c r="G16" s="45">
        <v>8</v>
      </c>
      <c r="H16" s="45">
        <v>0</v>
      </c>
      <c r="I16" s="45">
        <v>4</v>
      </c>
      <c r="J16" s="45">
        <v>0</v>
      </c>
      <c r="K16" s="111">
        <f t="shared" ref="K16:K23" si="1">SUM(E16:J16)</f>
        <v>17</v>
      </c>
      <c r="L16" s="45">
        <v>6</v>
      </c>
      <c r="M16" s="45">
        <v>0</v>
      </c>
      <c r="N16" s="45">
        <v>5</v>
      </c>
      <c r="O16" s="45">
        <v>0</v>
      </c>
      <c r="P16" s="45">
        <v>5</v>
      </c>
      <c r="Q16" s="45">
        <v>0</v>
      </c>
      <c r="R16" s="47"/>
      <c r="S16" s="112">
        <v>16</v>
      </c>
      <c r="T16" s="159">
        <v>2</v>
      </c>
      <c r="U16" s="160">
        <v>0</v>
      </c>
      <c r="V16" s="82">
        <v>3</v>
      </c>
      <c r="W16" s="82">
        <v>0</v>
      </c>
      <c r="X16" s="92">
        <v>9</v>
      </c>
      <c r="Y16" s="82">
        <v>0</v>
      </c>
      <c r="Z16" s="84"/>
      <c r="AA16" s="112">
        <v>14</v>
      </c>
      <c r="AB16" s="161">
        <v>2</v>
      </c>
      <c r="AC16" s="162">
        <v>0</v>
      </c>
      <c r="AD16" s="82">
        <v>4</v>
      </c>
      <c r="AE16" s="82">
        <v>0</v>
      </c>
      <c r="AF16" s="83">
        <v>3</v>
      </c>
      <c r="AG16" s="82">
        <v>0</v>
      </c>
      <c r="AH16" s="84"/>
      <c r="AI16" s="112">
        <f>SUM(AB16:AG16)</f>
        <v>9</v>
      </c>
      <c r="AJ16" s="80">
        <v>4</v>
      </c>
      <c r="AK16" s="81">
        <v>0</v>
      </c>
      <c r="AL16" s="82">
        <v>5</v>
      </c>
      <c r="AM16" s="82">
        <v>0</v>
      </c>
      <c r="AN16" s="83">
        <v>4</v>
      </c>
      <c r="AO16" s="82">
        <v>0</v>
      </c>
      <c r="AP16" s="84"/>
      <c r="AQ16" s="113">
        <v>13</v>
      </c>
      <c r="AR16" s="81">
        <v>5</v>
      </c>
      <c r="AS16" s="81">
        <v>0</v>
      </c>
      <c r="AT16" s="82">
        <v>5</v>
      </c>
      <c r="AU16" s="82">
        <v>0</v>
      </c>
      <c r="AV16" s="151">
        <v>2</v>
      </c>
      <c r="AW16" s="154">
        <v>0</v>
      </c>
      <c r="AX16" s="84"/>
      <c r="AY16" s="113">
        <v>12</v>
      </c>
      <c r="AZ16" s="80">
        <v>5</v>
      </c>
      <c r="BA16" s="81">
        <v>0</v>
      </c>
      <c r="BB16" s="82">
        <v>3</v>
      </c>
      <c r="BC16" s="82">
        <v>0</v>
      </c>
      <c r="BD16" s="83">
        <v>4</v>
      </c>
      <c r="BE16" s="84">
        <v>0</v>
      </c>
      <c r="BF16" s="84"/>
      <c r="BG16" s="114">
        <v>12</v>
      </c>
      <c r="BH16" s="80">
        <v>4</v>
      </c>
      <c r="BI16" s="81">
        <v>0</v>
      </c>
      <c r="BJ16" s="82">
        <v>8</v>
      </c>
      <c r="BK16" s="82">
        <v>0</v>
      </c>
      <c r="BL16" s="83">
        <v>4</v>
      </c>
      <c r="BM16" s="82">
        <v>0</v>
      </c>
      <c r="BN16" s="114">
        <v>16</v>
      </c>
      <c r="BO16" s="87">
        <v>6</v>
      </c>
      <c r="BP16" s="87">
        <v>0</v>
      </c>
      <c r="BQ16" s="87">
        <v>8</v>
      </c>
      <c r="BR16" s="87">
        <v>0</v>
      </c>
      <c r="BS16" s="87">
        <v>5</v>
      </c>
      <c r="BT16" s="87">
        <v>0</v>
      </c>
      <c r="BU16" s="115">
        <v>19</v>
      </c>
      <c r="BV16" s="68">
        <f t="shared" ref="BV16:BV22" si="2">+K16+S16+AA16+AI16+AQ16+AY16+BG16+BN16+BU16</f>
        <v>128</v>
      </c>
      <c r="BX16">
        <v>6</v>
      </c>
      <c r="BZ16" s="166">
        <f t="shared" ref="BZ16:BZ22" si="3">BV16-BX16</f>
        <v>122</v>
      </c>
    </row>
    <row r="17" spans="1:78" x14ac:dyDescent="0.25">
      <c r="A17" s="26">
        <v>2</v>
      </c>
      <c r="B17" s="93" t="s">
        <v>24</v>
      </c>
      <c r="C17" s="116" t="s">
        <v>25</v>
      </c>
      <c r="D17" s="89">
        <v>51</v>
      </c>
      <c r="E17" s="45">
        <v>4</v>
      </c>
      <c r="F17" s="45">
        <v>0</v>
      </c>
      <c r="G17" s="45">
        <v>6</v>
      </c>
      <c r="H17" s="45">
        <v>0</v>
      </c>
      <c r="I17" s="150" t="s">
        <v>14</v>
      </c>
      <c r="J17" s="150">
        <v>0</v>
      </c>
      <c r="K17" s="111">
        <f t="shared" si="1"/>
        <v>10</v>
      </c>
      <c r="L17" s="45">
        <v>4</v>
      </c>
      <c r="M17" s="45">
        <v>0</v>
      </c>
      <c r="N17" s="45">
        <v>10</v>
      </c>
      <c r="O17" s="45">
        <v>0</v>
      </c>
      <c r="P17" s="45">
        <v>8</v>
      </c>
      <c r="Q17" s="45">
        <v>0</v>
      </c>
      <c r="R17" s="47"/>
      <c r="S17" s="112">
        <f>SUM(L17:Q17)</f>
        <v>22</v>
      </c>
      <c r="T17" s="90">
        <v>5</v>
      </c>
      <c r="U17" s="91">
        <v>0</v>
      </c>
      <c r="V17" s="82">
        <v>5</v>
      </c>
      <c r="W17" s="82">
        <v>0</v>
      </c>
      <c r="X17" s="92">
        <v>2</v>
      </c>
      <c r="Y17" s="82">
        <v>0</v>
      </c>
      <c r="Z17" s="84"/>
      <c r="AA17" s="112">
        <v>7</v>
      </c>
      <c r="AB17" s="80">
        <v>6</v>
      </c>
      <c r="AC17" s="81">
        <v>0</v>
      </c>
      <c r="AD17" s="82">
        <v>6</v>
      </c>
      <c r="AE17" s="82">
        <v>0</v>
      </c>
      <c r="AF17" s="83">
        <v>5</v>
      </c>
      <c r="AG17" s="82">
        <v>0</v>
      </c>
      <c r="AH17" s="84"/>
      <c r="AI17" s="112">
        <f ca="1">SUM(AB17:AI17)</f>
        <v>17</v>
      </c>
      <c r="AJ17" s="161">
        <v>1</v>
      </c>
      <c r="AK17" s="162">
        <v>0</v>
      </c>
      <c r="AL17" s="82">
        <v>4</v>
      </c>
      <c r="AM17" s="82">
        <v>0</v>
      </c>
      <c r="AN17" s="83">
        <v>2</v>
      </c>
      <c r="AO17" s="82">
        <v>0</v>
      </c>
      <c r="AP17" s="84"/>
      <c r="AQ17" s="113">
        <v>7</v>
      </c>
      <c r="AR17" s="81">
        <v>4</v>
      </c>
      <c r="AS17" s="81">
        <v>0</v>
      </c>
      <c r="AT17" s="82">
        <v>6</v>
      </c>
      <c r="AU17" s="82">
        <v>0</v>
      </c>
      <c r="AV17" s="83">
        <v>7</v>
      </c>
      <c r="AW17" s="82">
        <v>0</v>
      </c>
      <c r="AX17" s="84"/>
      <c r="AY17" s="113">
        <v>17</v>
      </c>
      <c r="AZ17" s="80">
        <v>2</v>
      </c>
      <c r="BA17" s="81">
        <v>0</v>
      </c>
      <c r="BB17" s="82">
        <v>5</v>
      </c>
      <c r="BC17" s="82">
        <v>0</v>
      </c>
      <c r="BD17" s="83">
        <v>5</v>
      </c>
      <c r="BE17" s="84">
        <v>0</v>
      </c>
      <c r="BF17" s="84"/>
      <c r="BG17" s="114">
        <v>12</v>
      </c>
      <c r="BH17" s="80">
        <v>5</v>
      </c>
      <c r="BI17" s="81">
        <v>0</v>
      </c>
      <c r="BJ17" s="154">
        <v>1</v>
      </c>
      <c r="BK17" s="154">
        <v>0</v>
      </c>
      <c r="BL17" s="83">
        <v>2</v>
      </c>
      <c r="BM17" s="82">
        <v>0</v>
      </c>
      <c r="BN17" s="114">
        <v>8</v>
      </c>
      <c r="BO17" s="87">
        <v>4</v>
      </c>
      <c r="BP17" s="87">
        <v>0</v>
      </c>
      <c r="BQ17" s="87">
        <v>2</v>
      </c>
      <c r="BR17" s="87">
        <v>0</v>
      </c>
      <c r="BS17" s="87">
        <v>7</v>
      </c>
      <c r="BT17" s="87">
        <v>0</v>
      </c>
      <c r="BU17" s="115">
        <v>13</v>
      </c>
      <c r="BV17" s="68">
        <f t="shared" ca="1" si="2"/>
        <v>113</v>
      </c>
      <c r="BX17">
        <v>2</v>
      </c>
      <c r="BZ17" s="166">
        <f t="shared" ca="1" si="3"/>
        <v>111</v>
      </c>
    </row>
    <row r="18" spans="1:78" x14ac:dyDescent="0.25">
      <c r="A18" s="26">
        <v>3</v>
      </c>
      <c r="B18" s="99" t="s">
        <v>26</v>
      </c>
      <c r="C18" s="110" t="s">
        <v>27</v>
      </c>
      <c r="D18" s="89">
        <v>17</v>
      </c>
      <c r="E18" s="95">
        <v>6</v>
      </c>
      <c r="F18" s="96">
        <v>0</v>
      </c>
      <c r="G18" s="45">
        <v>9</v>
      </c>
      <c r="H18" s="45">
        <v>0</v>
      </c>
      <c r="I18" s="45">
        <v>5</v>
      </c>
      <c r="J18" s="45">
        <v>0</v>
      </c>
      <c r="K18" s="111">
        <f t="shared" si="1"/>
        <v>20</v>
      </c>
      <c r="L18" s="95">
        <v>7</v>
      </c>
      <c r="M18" s="96">
        <v>0</v>
      </c>
      <c r="N18" s="45">
        <v>6</v>
      </c>
      <c r="O18" s="45">
        <v>0</v>
      </c>
      <c r="P18" s="45" t="s">
        <v>14</v>
      </c>
      <c r="Q18" s="45">
        <v>0</v>
      </c>
      <c r="R18" s="47"/>
      <c r="S18" s="112">
        <v>13</v>
      </c>
      <c r="T18" s="90">
        <v>4</v>
      </c>
      <c r="U18" s="91">
        <v>0</v>
      </c>
      <c r="V18" s="82">
        <v>1</v>
      </c>
      <c r="W18" s="82">
        <v>0</v>
      </c>
      <c r="X18" s="92">
        <v>7</v>
      </c>
      <c r="Y18" s="82">
        <v>0</v>
      </c>
      <c r="Z18" s="84"/>
      <c r="AA18" s="112">
        <v>12</v>
      </c>
      <c r="AB18" s="80">
        <v>5</v>
      </c>
      <c r="AC18" s="81">
        <v>0</v>
      </c>
      <c r="AD18" s="82">
        <v>5</v>
      </c>
      <c r="AE18" s="82">
        <v>0</v>
      </c>
      <c r="AF18" s="83" t="s">
        <v>12</v>
      </c>
      <c r="AG18" s="82">
        <v>0</v>
      </c>
      <c r="AH18" s="84"/>
      <c r="AI18" s="117">
        <f>SUM(AB18:AG18)</f>
        <v>10</v>
      </c>
      <c r="AJ18" s="80">
        <v>2</v>
      </c>
      <c r="AK18" s="81">
        <v>0</v>
      </c>
      <c r="AL18" s="82">
        <v>3</v>
      </c>
      <c r="AM18" s="82">
        <v>0</v>
      </c>
      <c r="AN18" s="83">
        <v>5</v>
      </c>
      <c r="AO18" s="82">
        <v>0</v>
      </c>
      <c r="AP18" s="84"/>
      <c r="AQ18" s="113">
        <v>10</v>
      </c>
      <c r="AR18" s="81" t="s">
        <v>18</v>
      </c>
      <c r="AS18" s="81">
        <v>0</v>
      </c>
      <c r="AT18" s="82" t="s">
        <v>18</v>
      </c>
      <c r="AU18" s="82">
        <v>0</v>
      </c>
      <c r="AV18" s="83" t="s">
        <v>18</v>
      </c>
      <c r="AW18" s="82">
        <v>0</v>
      </c>
      <c r="AX18" s="84"/>
      <c r="AY18" s="113">
        <v>0</v>
      </c>
      <c r="AZ18" s="80">
        <v>3</v>
      </c>
      <c r="BA18" s="81">
        <v>0</v>
      </c>
      <c r="BB18" s="82">
        <v>4</v>
      </c>
      <c r="BC18" s="82">
        <v>0</v>
      </c>
      <c r="BD18" s="83">
        <v>2</v>
      </c>
      <c r="BE18" s="84">
        <v>0</v>
      </c>
      <c r="BF18" s="84"/>
      <c r="BG18" s="114">
        <v>9</v>
      </c>
      <c r="BH18" s="161" t="s">
        <v>18</v>
      </c>
      <c r="BI18" s="162">
        <v>0</v>
      </c>
      <c r="BJ18" s="154" t="s">
        <v>18</v>
      </c>
      <c r="BK18" s="154">
        <v>0</v>
      </c>
      <c r="BL18" s="151" t="s">
        <v>18</v>
      </c>
      <c r="BM18" s="154">
        <v>0</v>
      </c>
      <c r="BN18" s="114">
        <v>0</v>
      </c>
      <c r="BO18" s="87">
        <v>5</v>
      </c>
      <c r="BP18" s="87">
        <v>0</v>
      </c>
      <c r="BQ18" s="87">
        <v>1</v>
      </c>
      <c r="BR18" s="87">
        <v>0</v>
      </c>
      <c r="BS18" s="87">
        <v>4</v>
      </c>
      <c r="BT18" s="87">
        <v>0</v>
      </c>
      <c r="BU18" s="115">
        <v>10</v>
      </c>
      <c r="BV18" s="68">
        <f t="shared" si="2"/>
        <v>84</v>
      </c>
      <c r="BX18">
        <v>0</v>
      </c>
      <c r="BZ18" s="166">
        <f t="shared" si="3"/>
        <v>84</v>
      </c>
    </row>
    <row r="19" spans="1:78" x14ac:dyDescent="0.25">
      <c r="A19" s="26">
        <v>4</v>
      </c>
      <c r="B19" s="99" t="s">
        <v>28</v>
      </c>
      <c r="C19" s="118">
        <v>13960</v>
      </c>
      <c r="D19" s="89">
        <v>72</v>
      </c>
      <c r="E19" s="102">
        <v>2</v>
      </c>
      <c r="F19" s="102">
        <v>0</v>
      </c>
      <c r="G19" s="45">
        <v>5</v>
      </c>
      <c r="H19" s="45">
        <v>0</v>
      </c>
      <c r="I19" s="102">
        <v>2</v>
      </c>
      <c r="J19" s="45">
        <v>0</v>
      </c>
      <c r="K19" s="119">
        <f t="shared" si="1"/>
        <v>9</v>
      </c>
      <c r="L19" s="100">
        <v>3</v>
      </c>
      <c r="M19" s="101">
        <v>0</v>
      </c>
      <c r="N19" s="45">
        <v>3</v>
      </c>
      <c r="O19" s="45">
        <v>0</v>
      </c>
      <c r="P19" s="102">
        <v>2</v>
      </c>
      <c r="Q19" s="45">
        <v>0</v>
      </c>
      <c r="R19" s="61"/>
      <c r="S19" s="119">
        <f>SUM(L19:R19)</f>
        <v>8</v>
      </c>
      <c r="T19" s="90">
        <v>3</v>
      </c>
      <c r="U19" s="91">
        <v>0</v>
      </c>
      <c r="V19" s="82">
        <v>4</v>
      </c>
      <c r="W19" s="82">
        <v>0</v>
      </c>
      <c r="X19" s="92">
        <v>4</v>
      </c>
      <c r="Y19" s="82">
        <v>0</v>
      </c>
      <c r="Z19" s="84"/>
      <c r="AA19" s="114">
        <v>11</v>
      </c>
      <c r="AB19" s="80">
        <v>4</v>
      </c>
      <c r="AC19" s="81">
        <v>0</v>
      </c>
      <c r="AD19" s="82">
        <v>3</v>
      </c>
      <c r="AE19" s="82">
        <v>0</v>
      </c>
      <c r="AF19" s="83">
        <v>4</v>
      </c>
      <c r="AG19" s="82">
        <v>0</v>
      </c>
      <c r="AH19" s="84"/>
      <c r="AI19" s="120">
        <f ca="1">SUM(AB19:AI19)</f>
        <v>11</v>
      </c>
      <c r="AJ19" s="80">
        <v>3</v>
      </c>
      <c r="AK19" s="81">
        <v>0</v>
      </c>
      <c r="AL19" s="82">
        <v>2</v>
      </c>
      <c r="AM19" s="82">
        <v>0</v>
      </c>
      <c r="AN19" s="83">
        <v>3</v>
      </c>
      <c r="AO19" s="82">
        <v>0</v>
      </c>
      <c r="AP19" s="84"/>
      <c r="AQ19" s="114">
        <v>8</v>
      </c>
      <c r="AR19" s="81">
        <v>2</v>
      </c>
      <c r="AS19" s="81">
        <v>0</v>
      </c>
      <c r="AT19" s="82">
        <v>3</v>
      </c>
      <c r="AU19" s="82">
        <v>0</v>
      </c>
      <c r="AV19" s="83">
        <v>8</v>
      </c>
      <c r="AW19" s="82">
        <v>0</v>
      </c>
      <c r="AX19" s="84"/>
      <c r="AY19" s="114">
        <v>13</v>
      </c>
      <c r="AZ19" s="80">
        <v>6</v>
      </c>
      <c r="BA19" s="81">
        <v>0</v>
      </c>
      <c r="BB19" s="82">
        <v>6</v>
      </c>
      <c r="BC19" s="82">
        <v>0</v>
      </c>
      <c r="BD19" s="164">
        <v>1</v>
      </c>
      <c r="BE19" s="165">
        <v>0</v>
      </c>
      <c r="BF19" s="84"/>
      <c r="BG19" s="114">
        <v>13</v>
      </c>
      <c r="BH19" s="80">
        <v>2</v>
      </c>
      <c r="BI19" s="81">
        <v>0</v>
      </c>
      <c r="BJ19" s="82">
        <v>4</v>
      </c>
      <c r="BK19" s="82">
        <v>0</v>
      </c>
      <c r="BL19" s="151" t="s">
        <v>14</v>
      </c>
      <c r="BM19" s="154">
        <v>0</v>
      </c>
      <c r="BN19" s="114">
        <v>6</v>
      </c>
      <c r="BO19" s="163" t="s">
        <v>14</v>
      </c>
      <c r="BP19" s="163">
        <v>0</v>
      </c>
      <c r="BQ19" s="87">
        <v>3</v>
      </c>
      <c r="BR19" s="87">
        <v>0</v>
      </c>
      <c r="BS19" s="163">
        <v>1</v>
      </c>
      <c r="BT19" s="163">
        <v>0</v>
      </c>
      <c r="BU19" s="115">
        <v>4</v>
      </c>
      <c r="BV19" s="68">
        <f t="shared" ca="1" si="2"/>
        <v>83</v>
      </c>
      <c r="BX19">
        <v>1</v>
      </c>
      <c r="BZ19" s="166">
        <f ca="1">BV19-BX19</f>
        <v>82</v>
      </c>
    </row>
    <row r="20" spans="1:78" x14ac:dyDescent="0.25">
      <c r="A20" s="26">
        <v>5</v>
      </c>
      <c r="B20" s="69" t="s">
        <v>29</v>
      </c>
      <c r="C20" s="116" t="s">
        <v>30</v>
      </c>
      <c r="D20" s="89">
        <v>56</v>
      </c>
      <c r="E20" s="45">
        <v>3</v>
      </c>
      <c r="F20" s="45">
        <v>0</v>
      </c>
      <c r="G20" s="45">
        <v>7</v>
      </c>
      <c r="H20" s="45">
        <v>0</v>
      </c>
      <c r="I20" s="45" t="s">
        <v>12</v>
      </c>
      <c r="J20" s="45">
        <v>0</v>
      </c>
      <c r="K20" s="119">
        <f t="shared" si="1"/>
        <v>10</v>
      </c>
      <c r="L20" s="45">
        <v>5</v>
      </c>
      <c r="M20" s="45">
        <v>0</v>
      </c>
      <c r="N20" s="45">
        <v>4</v>
      </c>
      <c r="O20" s="45">
        <v>0</v>
      </c>
      <c r="P20" s="45">
        <v>4</v>
      </c>
      <c r="Q20" s="45">
        <v>0</v>
      </c>
      <c r="R20" s="61">
        <v>-2</v>
      </c>
      <c r="S20" s="119">
        <f>SUM(L20:R20)</f>
        <v>11</v>
      </c>
      <c r="T20" s="90">
        <v>6</v>
      </c>
      <c r="U20" s="91">
        <v>0</v>
      </c>
      <c r="V20" s="82" t="s">
        <v>14</v>
      </c>
      <c r="W20" s="82">
        <v>0</v>
      </c>
      <c r="X20" s="92">
        <v>8</v>
      </c>
      <c r="Y20" s="82">
        <v>0</v>
      </c>
      <c r="Z20" s="76">
        <v>-2</v>
      </c>
      <c r="AA20" s="119">
        <v>12</v>
      </c>
      <c r="AB20" s="80">
        <v>3</v>
      </c>
      <c r="AC20" s="81">
        <v>0</v>
      </c>
      <c r="AD20" s="82">
        <v>1</v>
      </c>
      <c r="AE20" s="82">
        <v>0</v>
      </c>
      <c r="AF20" s="83">
        <v>2</v>
      </c>
      <c r="AG20" s="82">
        <v>0</v>
      </c>
      <c r="AH20" s="76">
        <v>-2</v>
      </c>
      <c r="AI20" s="119">
        <v>4</v>
      </c>
      <c r="AJ20" s="80" t="s">
        <v>18</v>
      </c>
      <c r="AK20" s="81">
        <v>0</v>
      </c>
      <c r="AL20" s="82" t="s">
        <v>18</v>
      </c>
      <c r="AM20" s="82">
        <v>0</v>
      </c>
      <c r="AN20" s="83" t="s">
        <v>18</v>
      </c>
      <c r="AO20" s="82">
        <v>0</v>
      </c>
      <c r="AP20" s="84">
        <v>-2</v>
      </c>
      <c r="AQ20" s="114">
        <v>-2</v>
      </c>
      <c r="AR20" s="81">
        <v>3</v>
      </c>
      <c r="AS20" s="81">
        <v>0</v>
      </c>
      <c r="AT20" s="82">
        <v>4</v>
      </c>
      <c r="AU20" s="82">
        <v>0</v>
      </c>
      <c r="AV20" s="83">
        <v>5</v>
      </c>
      <c r="AW20" s="82">
        <v>0</v>
      </c>
      <c r="AX20" s="84">
        <v>-2</v>
      </c>
      <c r="AY20" s="114">
        <v>10</v>
      </c>
      <c r="AZ20" s="80" t="s">
        <v>18</v>
      </c>
      <c r="BA20" s="81">
        <v>0</v>
      </c>
      <c r="BB20" s="82" t="s">
        <v>18</v>
      </c>
      <c r="BC20" s="82">
        <v>0</v>
      </c>
      <c r="BD20" s="83" t="s">
        <v>18</v>
      </c>
      <c r="BE20" s="84">
        <v>0</v>
      </c>
      <c r="BF20" s="84">
        <v>-2</v>
      </c>
      <c r="BG20" s="114">
        <v>-2</v>
      </c>
      <c r="BH20" s="80">
        <v>1</v>
      </c>
      <c r="BI20" s="81">
        <v>0</v>
      </c>
      <c r="BJ20" s="82">
        <v>7</v>
      </c>
      <c r="BK20" s="82">
        <v>0</v>
      </c>
      <c r="BL20" s="83">
        <v>3</v>
      </c>
      <c r="BM20" s="82">
        <v>0</v>
      </c>
      <c r="BN20" s="114">
        <v>11</v>
      </c>
      <c r="BO20" s="87">
        <v>3</v>
      </c>
      <c r="BP20" s="87">
        <v>0</v>
      </c>
      <c r="BQ20" s="87" t="s">
        <v>14</v>
      </c>
      <c r="BR20" s="87">
        <v>0</v>
      </c>
      <c r="BS20" s="87" t="s">
        <v>14</v>
      </c>
      <c r="BT20" s="87">
        <v>0</v>
      </c>
      <c r="BU20" s="115">
        <v>3</v>
      </c>
      <c r="BV20" s="68">
        <f t="shared" si="2"/>
        <v>57</v>
      </c>
      <c r="BX20">
        <v>0</v>
      </c>
      <c r="BZ20" s="166">
        <f t="shared" si="3"/>
        <v>57</v>
      </c>
    </row>
    <row r="21" spans="1:78" x14ac:dyDescent="0.25">
      <c r="A21" s="26">
        <v>6</v>
      </c>
      <c r="B21" s="121" t="s">
        <v>31</v>
      </c>
      <c r="C21" s="116" t="s">
        <v>32</v>
      </c>
      <c r="D21" s="89">
        <v>7</v>
      </c>
      <c r="E21" s="45">
        <v>1</v>
      </c>
      <c r="F21" s="45">
        <v>0</v>
      </c>
      <c r="G21" s="45">
        <v>4</v>
      </c>
      <c r="H21" s="45">
        <v>0</v>
      </c>
      <c r="I21" s="45">
        <v>3</v>
      </c>
      <c r="J21" s="45">
        <v>0</v>
      </c>
      <c r="K21" s="111">
        <f t="shared" si="1"/>
        <v>8</v>
      </c>
      <c r="L21" s="45">
        <v>2</v>
      </c>
      <c r="M21" s="45">
        <v>0</v>
      </c>
      <c r="N21" s="45">
        <v>1</v>
      </c>
      <c r="O21" s="45">
        <v>0</v>
      </c>
      <c r="P21" s="45">
        <v>3</v>
      </c>
      <c r="Q21" s="45">
        <v>0</v>
      </c>
      <c r="R21" s="47"/>
      <c r="S21" s="112">
        <f>SUM(L21:Q21)</f>
        <v>6</v>
      </c>
      <c r="T21" s="90">
        <v>1</v>
      </c>
      <c r="U21" s="91">
        <v>0</v>
      </c>
      <c r="V21" s="82">
        <v>2</v>
      </c>
      <c r="W21" s="82">
        <v>0</v>
      </c>
      <c r="X21" s="92">
        <v>5</v>
      </c>
      <c r="Y21" s="82">
        <v>0</v>
      </c>
      <c r="Z21" s="84"/>
      <c r="AA21" s="112">
        <v>8</v>
      </c>
      <c r="AB21" s="80">
        <v>1</v>
      </c>
      <c r="AC21" s="81">
        <v>0</v>
      </c>
      <c r="AD21" s="82">
        <v>2</v>
      </c>
      <c r="AE21" s="82">
        <v>0</v>
      </c>
      <c r="AF21" s="83">
        <v>1</v>
      </c>
      <c r="AG21" s="82">
        <v>0</v>
      </c>
      <c r="AH21" s="84"/>
      <c r="AI21" s="112">
        <f>SUM(AB21:AG21)</f>
        <v>4</v>
      </c>
      <c r="AJ21" s="80" t="s">
        <v>18</v>
      </c>
      <c r="AK21" s="81">
        <v>0</v>
      </c>
      <c r="AL21" s="82" t="s">
        <v>18</v>
      </c>
      <c r="AM21" s="82">
        <v>0</v>
      </c>
      <c r="AN21" s="83" t="s">
        <v>18</v>
      </c>
      <c r="AO21" s="82">
        <v>0</v>
      </c>
      <c r="AP21" s="84"/>
      <c r="AQ21" s="113">
        <v>0</v>
      </c>
      <c r="AR21" s="81" t="s">
        <v>18</v>
      </c>
      <c r="AS21" s="81">
        <v>0</v>
      </c>
      <c r="AT21" s="82" t="s">
        <v>18</v>
      </c>
      <c r="AU21" s="82">
        <v>0</v>
      </c>
      <c r="AV21" s="83" t="s">
        <v>18</v>
      </c>
      <c r="AW21" s="82">
        <v>0</v>
      </c>
      <c r="AX21" s="84"/>
      <c r="AY21" s="113">
        <v>0</v>
      </c>
      <c r="AZ21" s="80">
        <v>1</v>
      </c>
      <c r="BA21" s="81">
        <v>0</v>
      </c>
      <c r="BB21" s="82">
        <v>2</v>
      </c>
      <c r="BC21" s="82">
        <v>0</v>
      </c>
      <c r="BD21" s="83">
        <v>3</v>
      </c>
      <c r="BE21" s="84">
        <v>0</v>
      </c>
      <c r="BF21" s="84"/>
      <c r="BG21" s="113">
        <v>6</v>
      </c>
      <c r="BH21" s="80">
        <v>3</v>
      </c>
      <c r="BI21" s="81">
        <v>0</v>
      </c>
      <c r="BJ21" s="82">
        <v>6</v>
      </c>
      <c r="BK21" s="82">
        <v>0</v>
      </c>
      <c r="BL21" s="83">
        <v>1</v>
      </c>
      <c r="BM21" s="82">
        <v>0</v>
      </c>
      <c r="BN21" s="113">
        <v>10</v>
      </c>
      <c r="BO21" s="87">
        <v>2</v>
      </c>
      <c r="BP21" s="87">
        <v>0</v>
      </c>
      <c r="BQ21" s="87" t="s">
        <v>14</v>
      </c>
      <c r="BR21" s="87">
        <v>0</v>
      </c>
      <c r="BS21" s="87">
        <v>2</v>
      </c>
      <c r="BT21" s="87">
        <v>0</v>
      </c>
      <c r="BU21" s="122">
        <v>4</v>
      </c>
      <c r="BV21" s="68">
        <f t="shared" si="2"/>
        <v>46</v>
      </c>
      <c r="BX21">
        <v>0</v>
      </c>
      <c r="BZ21" s="166">
        <f t="shared" si="3"/>
        <v>46</v>
      </c>
    </row>
    <row r="22" spans="1:78" x14ac:dyDescent="0.25">
      <c r="A22" s="26">
        <v>7</v>
      </c>
      <c r="B22" s="121" t="s">
        <v>33</v>
      </c>
      <c r="C22" s="116" t="s">
        <v>34</v>
      </c>
      <c r="D22" s="89">
        <v>70</v>
      </c>
      <c r="E22" s="45" t="s">
        <v>18</v>
      </c>
      <c r="F22" s="45">
        <v>0</v>
      </c>
      <c r="G22" s="45" t="s">
        <v>18</v>
      </c>
      <c r="H22" s="45">
        <v>0</v>
      </c>
      <c r="I22" s="45" t="s">
        <v>18</v>
      </c>
      <c r="J22" s="45">
        <v>0</v>
      </c>
      <c r="K22" s="111">
        <f t="shared" si="1"/>
        <v>0</v>
      </c>
      <c r="L22" s="45" t="s">
        <v>18</v>
      </c>
      <c r="M22" s="45">
        <v>0</v>
      </c>
      <c r="N22" s="45" t="s">
        <v>18</v>
      </c>
      <c r="O22" s="45">
        <v>0</v>
      </c>
      <c r="P22" s="45" t="s">
        <v>18</v>
      </c>
      <c r="Q22" s="45">
        <v>0</v>
      </c>
      <c r="R22" s="47"/>
      <c r="S22" s="112">
        <f>SUM(L22:Q22)</f>
        <v>0</v>
      </c>
      <c r="T22" s="95" t="s">
        <v>18</v>
      </c>
      <c r="U22" s="96">
        <v>0</v>
      </c>
      <c r="V22" s="45" t="s">
        <v>18</v>
      </c>
      <c r="W22" s="45">
        <v>0</v>
      </c>
      <c r="X22" s="45" t="s">
        <v>18</v>
      </c>
      <c r="Y22" s="45">
        <v>0</v>
      </c>
      <c r="Z22" s="47"/>
      <c r="AA22" s="112">
        <f>SUM(T22:Y22)</f>
        <v>0</v>
      </c>
      <c r="AB22" s="95" t="s">
        <v>18</v>
      </c>
      <c r="AC22" s="96">
        <v>0</v>
      </c>
      <c r="AD22" s="45" t="s">
        <v>18</v>
      </c>
      <c r="AE22" s="45">
        <v>0</v>
      </c>
      <c r="AF22" s="45" t="s">
        <v>18</v>
      </c>
      <c r="AG22" s="45">
        <v>0</v>
      </c>
      <c r="AH22" s="47"/>
      <c r="AI22" s="123">
        <v>0</v>
      </c>
      <c r="AJ22" s="80" t="s">
        <v>18</v>
      </c>
      <c r="AK22" s="81">
        <v>0</v>
      </c>
      <c r="AL22" s="82" t="s">
        <v>18</v>
      </c>
      <c r="AM22" s="82">
        <v>0</v>
      </c>
      <c r="AN22" s="83" t="s">
        <v>18</v>
      </c>
      <c r="AO22" s="82">
        <v>0</v>
      </c>
      <c r="AP22" s="84"/>
      <c r="AQ22" s="113">
        <v>0</v>
      </c>
      <c r="AR22" s="81">
        <v>1</v>
      </c>
      <c r="AS22" s="81">
        <v>0</v>
      </c>
      <c r="AT22" s="82">
        <v>2</v>
      </c>
      <c r="AU22" s="82">
        <v>0</v>
      </c>
      <c r="AV22" s="83">
        <v>4</v>
      </c>
      <c r="AW22" s="82">
        <v>0</v>
      </c>
      <c r="AX22" s="84"/>
      <c r="AY22" s="113">
        <v>7</v>
      </c>
      <c r="AZ22" s="80" t="s">
        <v>18</v>
      </c>
      <c r="BA22" s="81">
        <v>0</v>
      </c>
      <c r="BB22" s="82" t="s">
        <v>18</v>
      </c>
      <c r="BC22" s="82">
        <v>0</v>
      </c>
      <c r="BD22" s="83" t="s">
        <v>18</v>
      </c>
      <c r="BE22" s="84">
        <v>0</v>
      </c>
      <c r="BF22" s="84"/>
      <c r="BG22" s="113">
        <v>0</v>
      </c>
      <c r="BH22" s="80" t="s">
        <v>18</v>
      </c>
      <c r="BI22" s="81">
        <v>0</v>
      </c>
      <c r="BJ22" s="82" t="s">
        <v>18</v>
      </c>
      <c r="BK22" s="82">
        <v>0</v>
      </c>
      <c r="BL22" s="83" t="s">
        <v>18</v>
      </c>
      <c r="BM22" s="82">
        <v>0</v>
      </c>
      <c r="BN22" s="113">
        <v>0</v>
      </c>
      <c r="BO22" s="87">
        <v>1</v>
      </c>
      <c r="BP22" s="87">
        <v>0</v>
      </c>
      <c r="BQ22" s="87">
        <v>4</v>
      </c>
      <c r="BR22" s="87">
        <v>0</v>
      </c>
      <c r="BS22" s="87">
        <v>3</v>
      </c>
      <c r="BT22" s="87">
        <v>0</v>
      </c>
      <c r="BU22" s="122">
        <v>8</v>
      </c>
      <c r="BV22" s="68">
        <f t="shared" si="2"/>
        <v>15</v>
      </c>
      <c r="BX22">
        <v>0</v>
      </c>
      <c r="BZ22" s="166">
        <f t="shared" si="3"/>
        <v>15</v>
      </c>
    </row>
    <row r="23" spans="1:78" x14ac:dyDescent="0.25">
      <c r="A23" s="26">
        <v>8</v>
      </c>
      <c r="B23" s="93" t="s">
        <v>35</v>
      </c>
      <c r="C23" s="116" t="s">
        <v>36</v>
      </c>
      <c r="D23" s="89">
        <v>24</v>
      </c>
      <c r="E23" s="45" t="s">
        <v>18</v>
      </c>
      <c r="F23" s="45">
        <v>0</v>
      </c>
      <c r="G23" s="45" t="s">
        <v>18</v>
      </c>
      <c r="H23" s="45">
        <v>0</v>
      </c>
      <c r="I23" s="45" t="s">
        <v>18</v>
      </c>
      <c r="J23" s="45">
        <v>0</v>
      </c>
      <c r="K23" s="111">
        <f t="shared" si="1"/>
        <v>0</v>
      </c>
      <c r="L23" s="45" t="s">
        <v>18</v>
      </c>
      <c r="M23" s="45">
        <v>0</v>
      </c>
      <c r="N23" s="45" t="s">
        <v>18</v>
      </c>
      <c r="O23" s="45">
        <v>0</v>
      </c>
      <c r="P23" s="45" t="s">
        <v>18</v>
      </c>
      <c r="Q23" s="45">
        <v>0</v>
      </c>
      <c r="R23" s="47"/>
      <c r="S23" s="112">
        <f>SUM(L23:Q23)</f>
        <v>0</v>
      </c>
      <c r="T23" s="95" t="s">
        <v>18</v>
      </c>
      <c r="U23" s="96">
        <v>0</v>
      </c>
      <c r="V23" s="45" t="s">
        <v>18</v>
      </c>
      <c r="W23" s="45">
        <v>0</v>
      </c>
      <c r="X23" s="45" t="s">
        <v>18</v>
      </c>
      <c r="Y23" s="45">
        <v>0</v>
      </c>
      <c r="Z23" s="47"/>
      <c r="AA23" s="112">
        <f>SUM(T23:Y23)</f>
        <v>0</v>
      </c>
      <c r="AB23" s="95" t="s">
        <v>18</v>
      </c>
      <c r="AC23" s="96">
        <v>0</v>
      </c>
      <c r="AD23" s="45" t="s">
        <v>18</v>
      </c>
      <c r="AE23" s="45">
        <v>0</v>
      </c>
      <c r="AF23" s="45" t="s">
        <v>18</v>
      </c>
      <c r="AG23" s="45">
        <v>0</v>
      </c>
      <c r="AH23" s="47"/>
      <c r="AI23" s="123">
        <v>0</v>
      </c>
      <c r="AJ23" s="80" t="s">
        <v>18</v>
      </c>
      <c r="AK23" s="81">
        <v>0</v>
      </c>
      <c r="AL23" s="82" t="s">
        <v>18</v>
      </c>
      <c r="AM23" s="82">
        <v>0</v>
      </c>
      <c r="AN23" s="83" t="s">
        <v>18</v>
      </c>
      <c r="AO23" s="82">
        <v>0</v>
      </c>
      <c r="AP23" s="84"/>
      <c r="AQ23" s="113">
        <v>0</v>
      </c>
      <c r="AR23" s="81" t="s">
        <v>18</v>
      </c>
      <c r="AS23" s="81">
        <v>0</v>
      </c>
      <c r="AT23" s="82" t="s">
        <v>18</v>
      </c>
      <c r="AU23" s="82">
        <v>0</v>
      </c>
      <c r="AV23" s="83" t="s">
        <v>18</v>
      </c>
      <c r="AW23" s="82">
        <v>0</v>
      </c>
      <c r="AX23" s="84"/>
      <c r="AY23" s="113">
        <v>0</v>
      </c>
      <c r="AZ23" s="80" t="s">
        <v>18</v>
      </c>
      <c r="BA23" s="81">
        <v>0</v>
      </c>
      <c r="BB23" s="82" t="s">
        <v>18</v>
      </c>
      <c r="BC23" s="82">
        <v>0</v>
      </c>
      <c r="BD23" s="83" t="s">
        <v>18</v>
      </c>
      <c r="BE23" s="84">
        <v>0</v>
      </c>
      <c r="BF23" s="84"/>
      <c r="BG23" s="113">
        <v>0</v>
      </c>
      <c r="BH23" s="80" t="s">
        <v>18</v>
      </c>
      <c r="BI23" s="81">
        <v>0</v>
      </c>
      <c r="BJ23" s="82" t="s">
        <v>18</v>
      </c>
      <c r="BK23" s="82">
        <v>0</v>
      </c>
      <c r="BL23" s="83" t="s">
        <v>18</v>
      </c>
      <c r="BM23" s="82">
        <v>0</v>
      </c>
      <c r="BN23" s="113">
        <v>0</v>
      </c>
      <c r="BO23" s="87" t="s">
        <v>18</v>
      </c>
      <c r="BP23" s="87" t="s">
        <v>18</v>
      </c>
      <c r="BQ23" s="87" t="s">
        <v>18</v>
      </c>
      <c r="BR23" s="87">
        <v>0</v>
      </c>
      <c r="BS23" s="87" t="s">
        <v>18</v>
      </c>
      <c r="BT23" s="87">
        <v>0</v>
      </c>
      <c r="BU23" s="122">
        <v>0</v>
      </c>
      <c r="BV23" s="68">
        <f t="shared" ref="BV23" si="4">+K23+S23+AA23+AI23+AQ23+AY23+BG23+BN23+BU23</f>
        <v>0</v>
      </c>
      <c r="BZ23" s="166"/>
    </row>
    <row r="24" spans="1:78" x14ac:dyDescent="0.25">
      <c r="A24" s="26"/>
      <c r="B24" s="99"/>
      <c r="C24" s="89"/>
      <c r="D24" s="89"/>
      <c r="E24" s="100"/>
      <c r="F24" s="101"/>
      <c r="G24" s="45"/>
      <c r="H24" s="45"/>
      <c r="I24" s="102"/>
      <c r="J24" s="45"/>
      <c r="K24" s="103"/>
      <c r="L24" s="100"/>
      <c r="M24" s="101"/>
      <c r="N24" s="45"/>
      <c r="O24" s="45"/>
      <c r="P24" s="102"/>
      <c r="Q24" s="45"/>
      <c r="R24" s="47"/>
      <c r="S24" s="104"/>
      <c r="T24" s="43"/>
      <c r="U24" s="44"/>
      <c r="V24" s="45"/>
      <c r="W24" s="45"/>
      <c r="X24" s="46"/>
      <c r="Y24" s="45"/>
      <c r="Z24" s="47"/>
      <c r="AA24" s="48"/>
      <c r="AB24" s="43"/>
      <c r="AC24" s="44"/>
      <c r="AD24" s="45"/>
      <c r="AE24" s="45"/>
      <c r="AF24" s="46"/>
      <c r="AG24" s="45"/>
      <c r="AH24" s="47"/>
      <c r="AI24" s="105"/>
      <c r="AJ24" s="43"/>
      <c r="AK24" s="44"/>
      <c r="AL24" s="45"/>
      <c r="AM24" s="45"/>
      <c r="AN24" s="46"/>
      <c r="AO24" s="45"/>
      <c r="AP24" s="47"/>
      <c r="AQ24" s="48"/>
      <c r="AR24" s="44"/>
      <c r="AS24" s="44"/>
      <c r="AT24" s="45"/>
      <c r="AU24" s="45"/>
      <c r="AV24" s="46"/>
      <c r="AW24" s="45"/>
      <c r="AX24" s="47"/>
      <c r="AY24" s="48"/>
      <c r="AZ24" s="43"/>
      <c r="BA24" s="44"/>
      <c r="BB24" s="45"/>
      <c r="BC24" s="45"/>
      <c r="BD24" s="46"/>
      <c r="BE24" s="47"/>
      <c r="BF24" s="47"/>
      <c r="BG24" s="48"/>
      <c r="BH24" s="43"/>
      <c r="BI24" s="44"/>
      <c r="BJ24" s="45"/>
      <c r="BK24" s="45"/>
      <c r="BL24" s="46"/>
      <c r="BM24" s="45"/>
      <c r="BN24" s="48"/>
      <c r="BO24" s="107"/>
      <c r="BP24" s="107"/>
      <c r="BQ24" s="107"/>
      <c r="BR24" s="107"/>
      <c r="BS24" s="107"/>
      <c r="BT24" s="107"/>
      <c r="BU24" s="107"/>
      <c r="BV24" s="124"/>
      <c r="BZ24" s="166"/>
    </row>
    <row r="25" spans="1:78" ht="15.75" thickBot="1" x14ac:dyDescent="0.3">
      <c r="A25" s="125"/>
      <c r="B25" s="126"/>
      <c r="C25" s="127"/>
      <c r="D25" s="127"/>
      <c r="E25" s="128"/>
      <c r="F25" s="129"/>
      <c r="G25" s="130"/>
      <c r="H25" s="130"/>
      <c r="I25" s="131"/>
      <c r="J25" s="130"/>
      <c r="K25" s="132"/>
      <c r="L25" s="128"/>
      <c r="M25" s="129"/>
      <c r="N25" s="130"/>
      <c r="O25" s="130"/>
      <c r="P25" s="131"/>
      <c r="Q25" s="130"/>
      <c r="R25" s="133"/>
      <c r="S25" s="134"/>
      <c r="T25" s="135"/>
      <c r="U25" s="136"/>
      <c r="V25" s="130"/>
      <c r="W25" s="130"/>
      <c r="X25" s="137"/>
      <c r="Y25" s="130"/>
      <c r="Z25" s="133"/>
      <c r="AA25" s="138"/>
      <c r="AB25" s="135"/>
      <c r="AC25" s="136"/>
      <c r="AD25" s="130"/>
      <c r="AE25" s="130"/>
      <c r="AF25" s="137"/>
      <c r="AG25" s="130"/>
      <c r="AH25" s="133"/>
      <c r="AI25" s="139"/>
      <c r="AJ25" s="135"/>
      <c r="AK25" s="136"/>
      <c r="AL25" s="130"/>
      <c r="AM25" s="130"/>
      <c r="AN25" s="137"/>
      <c r="AO25" s="130"/>
      <c r="AP25" s="133"/>
      <c r="AQ25" s="138"/>
      <c r="AR25" s="136"/>
      <c r="AS25" s="136"/>
      <c r="AT25" s="130"/>
      <c r="AU25" s="130"/>
      <c r="AV25" s="137"/>
      <c r="AW25" s="130"/>
      <c r="AX25" s="133"/>
      <c r="AY25" s="138"/>
      <c r="AZ25" s="43"/>
      <c r="BA25" s="44"/>
      <c r="BB25" s="45"/>
      <c r="BC25" s="45"/>
      <c r="BD25" s="46"/>
      <c r="BE25" s="47"/>
      <c r="BF25" s="47"/>
      <c r="BG25" s="48"/>
      <c r="BH25" s="135"/>
      <c r="BI25" s="136"/>
      <c r="BJ25" s="130"/>
      <c r="BK25" s="130"/>
      <c r="BL25" s="137"/>
      <c r="BM25" s="130"/>
      <c r="BN25" s="138"/>
      <c r="BO25" s="140"/>
      <c r="BP25" s="140"/>
      <c r="BQ25" s="140"/>
      <c r="BR25" s="140"/>
      <c r="BS25" s="140"/>
      <c r="BT25" s="140"/>
      <c r="BU25" s="140"/>
      <c r="BV25" s="141"/>
      <c r="BZ25" s="166"/>
    </row>
    <row r="26" spans="1:78" x14ac:dyDescent="0.25">
      <c r="A26" s="142"/>
      <c r="B26" s="143"/>
      <c r="C26" s="144"/>
      <c r="D26" s="144"/>
      <c r="E26" s="145"/>
      <c r="F26" s="145"/>
      <c r="G26" s="144"/>
      <c r="H26" s="144"/>
      <c r="I26" s="145"/>
      <c r="J26" s="144"/>
      <c r="K26" s="146"/>
      <c r="L26" s="147"/>
      <c r="M26" s="147"/>
      <c r="N26" s="144"/>
      <c r="O26" s="144"/>
      <c r="P26" s="147"/>
      <c r="Q26" s="144"/>
      <c r="R26" s="144"/>
      <c r="S26" s="146"/>
      <c r="T26" s="148"/>
      <c r="U26" s="148"/>
      <c r="V26" s="144"/>
      <c r="W26" s="144"/>
      <c r="X26" s="148"/>
      <c r="Y26" s="144"/>
      <c r="Z26" s="144"/>
      <c r="AA26" s="148"/>
      <c r="AB26" s="148"/>
      <c r="AC26" s="148"/>
      <c r="AD26" s="144"/>
      <c r="AE26" s="144"/>
      <c r="AF26" s="148"/>
      <c r="AG26" s="144"/>
      <c r="AH26" s="144"/>
      <c r="AI26" s="148"/>
      <c r="AJ26" s="148"/>
      <c r="AK26" s="148"/>
      <c r="AL26" s="144"/>
      <c r="AM26" s="144"/>
      <c r="AN26" s="148"/>
      <c r="AO26" s="144"/>
      <c r="AP26" s="144"/>
      <c r="AQ26" s="148"/>
      <c r="AR26" s="148"/>
      <c r="AS26" s="148"/>
      <c r="AT26" s="144"/>
      <c r="AU26" s="144"/>
      <c r="AV26" s="148"/>
      <c r="AW26" s="144"/>
      <c r="AX26" s="144"/>
      <c r="AY26" s="148"/>
      <c r="AZ26" s="148"/>
      <c r="BA26" s="148"/>
      <c r="BB26" s="144"/>
      <c r="BC26" s="144"/>
      <c r="BD26" s="148"/>
      <c r="BE26" s="144"/>
      <c r="BF26" s="144"/>
      <c r="BG26" s="148"/>
      <c r="BH26" s="148"/>
      <c r="BI26" s="148"/>
      <c r="BJ26" s="144"/>
      <c r="BK26" s="144"/>
      <c r="BL26" s="148"/>
      <c r="BM26" s="144"/>
      <c r="BN26" s="148"/>
      <c r="BO26" s="148"/>
      <c r="BP26" s="148"/>
      <c r="BQ26" s="148"/>
      <c r="BR26" s="148"/>
      <c r="BS26" s="148"/>
      <c r="BT26" s="148"/>
      <c r="BU26" s="148"/>
      <c r="BV26" s="149"/>
    </row>
    <row r="27" spans="1:78" x14ac:dyDescent="0.25">
      <c r="A27" s="142"/>
      <c r="B27" s="143" t="s">
        <v>37</v>
      </c>
      <c r="C27" s="144"/>
      <c r="D27" s="144"/>
      <c r="E27" s="145"/>
      <c r="F27" s="145"/>
      <c r="G27" s="144"/>
      <c r="H27" s="144"/>
      <c r="I27" s="145"/>
      <c r="J27" s="144"/>
      <c r="K27" s="146"/>
      <c r="L27" s="147"/>
      <c r="M27" s="147"/>
      <c r="N27" s="144"/>
      <c r="O27" s="144"/>
      <c r="P27" s="147"/>
      <c r="Q27" s="144"/>
      <c r="R27" s="144"/>
      <c r="S27" s="146"/>
      <c r="T27" s="148"/>
      <c r="U27" s="148"/>
      <c r="V27" s="144"/>
      <c r="W27" s="144"/>
      <c r="X27" s="148"/>
      <c r="Y27" s="144"/>
      <c r="Z27" s="144"/>
      <c r="AA27" s="148"/>
      <c r="AB27" s="148"/>
      <c r="AC27" s="148"/>
      <c r="AD27" s="144"/>
      <c r="AE27" s="144"/>
      <c r="AF27" s="148"/>
      <c r="AG27" s="144"/>
      <c r="AH27" s="144"/>
      <c r="AI27" s="148"/>
      <c r="AJ27" s="148"/>
      <c r="AK27" s="148"/>
      <c r="AL27" s="144"/>
      <c r="AM27" s="144"/>
      <c r="AN27" s="148"/>
      <c r="AO27" s="144"/>
      <c r="AP27" s="144"/>
      <c r="AQ27" s="148"/>
      <c r="AR27" s="148"/>
      <c r="AS27" s="148"/>
      <c r="AT27" s="144"/>
      <c r="AU27" s="144"/>
      <c r="AV27" s="148"/>
      <c r="AW27" s="144"/>
      <c r="AX27" s="144"/>
      <c r="AY27" s="148"/>
      <c r="AZ27" s="148"/>
      <c r="BA27" s="148"/>
      <c r="BB27" s="144"/>
      <c r="BC27" s="144"/>
      <c r="BD27" s="148"/>
      <c r="BE27" s="144"/>
      <c r="BF27" s="144"/>
      <c r="BG27" s="148"/>
      <c r="BH27" s="148"/>
      <c r="BI27" s="148"/>
      <c r="BJ27" s="144"/>
      <c r="BK27" s="144"/>
      <c r="BL27" s="148"/>
      <c r="BM27" s="144"/>
      <c r="BN27" s="148"/>
      <c r="BO27" s="148"/>
      <c r="BP27" s="148"/>
      <c r="BQ27" s="148"/>
      <c r="BR27" s="148"/>
      <c r="BS27" s="148"/>
      <c r="BT27" s="148"/>
      <c r="BU27" s="148"/>
      <c r="BV27" s="149"/>
    </row>
    <row r="28" spans="1:78" x14ac:dyDescent="0.25">
      <c r="A28" s="142"/>
      <c r="B28" s="143" t="s">
        <v>38</v>
      </c>
      <c r="C28" s="144"/>
      <c r="D28" s="144"/>
      <c r="E28" s="145"/>
      <c r="F28" s="145"/>
      <c r="G28" s="144"/>
      <c r="H28" s="144"/>
      <c r="I28" s="145"/>
      <c r="J28" s="144"/>
      <c r="K28" s="146"/>
      <c r="L28" s="147"/>
      <c r="M28" s="147"/>
      <c r="N28" s="144"/>
      <c r="O28" s="144"/>
      <c r="P28" s="147"/>
      <c r="Q28" s="144"/>
      <c r="R28" s="144"/>
      <c r="S28" s="146"/>
      <c r="T28" s="148"/>
      <c r="U28" s="148"/>
      <c r="V28" s="144"/>
      <c r="W28" s="144"/>
      <c r="X28" s="148"/>
      <c r="Y28" s="144"/>
      <c r="Z28" s="144"/>
      <c r="AA28" s="148"/>
      <c r="AB28" s="148"/>
      <c r="AC28" s="148"/>
      <c r="AD28" s="144"/>
      <c r="AE28" s="144"/>
      <c r="AF28" s="148"/>
      <c r="AG28" s="144"/>
      <c r="AH28" s="144"/>
      <c r="AI28" s="148"/>
      <c r="AJ28" s="148"/>
      <c r="AK28" s="148"/>
      <c r="AL28" s="144"/>
      <c r="AM28" s="144"/>
      <c r="AN28" s="148"/>
      <c r="AO28" s="144"/>
      <c r="AP28" s="144"/>
      <c r="AQ28" s="148"/>
      <c r="AR28" s="148"/>
      <c r="AS28" s="148"/>
      <c r="AT28" s="144"/>
      <c r="AU28" s="144"/>
      <c r="AV28" s="148"/>
      <c r="AW28" s="144"/>
      <c r="AX28" s="144"/>
      <c r="AY28" s="148"/>
      <c r="AZ28" s="148"/>
      <c r="BA28" s="148"/>
      <c r="BB28" s="144"/>
      <c r="BC28" s="144"/>
      <c r="BD28" s="148"/>
      <c r="BE28" s="144"/>
      <c r="BF28" s="144"/>
      <c r="BG28" s="148"/>
      <c r="BH28" s="148"/>
      <c r="BI28" s="148"/>
      <c r="BJ28" s="144"/>
      <c r="BK28" s="144"/>
      <c r="BL28" s="148"/>
      <c r="BM28" s="144"/>
      <c r="BN28" s="148"/>
      <c r="BO28" s="148"/>
      <c r="BP28" s="148"/>
      <c r="BQ28" s="148"/>
      <c r="BR28" s="148"/>
      <c r="BS28" s="148"/>
      <c r="BT28" s="148"/>
      <c r="BU28" s="148"/>
      <c r="BV28" s="149"/>
    </row>
    <row r="29" spans="1:78" x14ac:dyDescent="0.25">
      <c r="A29" s="142"/>
      <c r="B29" s="143" t="s">
        <v>39</v>
      </c>
      <c r="C29" s="144"/>
      <c r="D29" s="144"/>
      <c r="E29" s="145"/>
      <c r="F29" s="145"/>
      <c r="G29" s="144"/>
      <c r="H29" s="144"/>
      <c r="I29" s="145"/>
      <c r="J29" s="144"/>
      <c r="K29" s="146"/>
      <c r="L29" s="147"/>
      <c r="M29" s="147"/>
      <c r="N29" s="144"/>
      <c r="O29" s="144"/>
      <c r="P29" s="147"/>
      <c r="Q29" s="144"/>
      <c r="R29" s="144"/>
      <c r="S29" s="146"/>
      <c r="T29" s="148"/>
      <c r="U29" s="148"/>
      <c r="V29" s="144"/>
      <c r="W29" s="144"/>
      <c r="X29" s="148"/>
      <c r="Y29" s="144"/>
      <c r="Z29" s="144"/>
      <c r="AA29" s="148"/>
      <c r="AB29" s="148"/>
      <c r="AC29" s="148"/>
      <c r="AD29" s="144"/>
      <c r="AE29" s="144"/>
      <c r="AF29" s="148"/>
      <c r="AG29" s="144"/>
      <c r="AH29" s="144"/>
      <c r="AI29" s="148"/>
      <c r="AJ29" s="148"/>
      <c r="AK29" s="148"/>
      <c r="AL29" s="144"/>
      <c r="AM29" s="144"/>
      <c r="AN29" s="148"/>
      <c r="AO29" s="144"/>
      <c r="AP29" s="144"/>
      <c r="AQ29" s="148"/>
      <c r="AR29" s="148"/>
      <c r="AS29" s="148"/>
      <c r="AT29" s="144"/>
      <c r="AU29" s="144"/>
      <c r="AV29" s="148"/>
      <c r="AW29" s="144"/>
      <c r="AX29" s="144"/>
      <c r="AY29" s="148"/>
      <c r="AZ29" s="148"/>
      <c r="BA29" s="148"/>
      <c r="BB29" s="144"/>
      <c r="BC29" s="144"/>
      <c r="BD29" s="148"/>
      <c r="BE29" s="144"/>
      <c r="BF29" s="144"/>
      <c r="BG29" s="148"/>
      <c r="BH29" s="148"/>
      <c r="BI29" s="148"/>
      <c r="BJ29" s="144"/>
      <c r="BK29" s="144"/>
      <c r="BL29" s="148"/>
      <c r="BM29" s="144"/>
      <c r="BN29" s="148"/>
      <c r="BO29" s="148"/>
      <c r="BP29" s="148"/>
      <c r="BQ29" s="148"/>
      <c r="BR29" s="148"/>
      <c r="BS29" s="148"/>
      <c r="BT29" s="148"/>
      <c r="BU29" s="148"/>
      <c r="BV29" s="149"/>
    </row>
    <row r="30" spans="1:78" x14ac:dyDescent="0.25">
      <c r="A30" s="142"/>
      <c r="B30" s="143"/>
      <c r="C30" s="144"/>
      <c r="D30" s="144"/>
      <c r="E30" s="145"/>
      <c r="F30" s="145"/>
      <c r="G30" s="144"/>
      <c r="H30" s="144"/>
      <c r="I30" s="145"/>
      <c r="J30" s="144"/>
      <c r="K30" s="146"/>
      <c r="L30" s="147"/>
      <c r="M30" s="147"/>
      <c r="N30" s="144"/>
      <c r="O30" s="144"/>
      <c r="P30" s="147"/>
      <c r="Q30" s="144"/>
      <c r="R30" s="144"/>
      <c r="S30" s="146"/>
      <c r="T30" s="148"/>
      <c r="U30" s="148"/>
      <c r="V30" s="144"/>
      <c r="W30" s="144"/>
      <c r="X30" s="148"/>
      <c r="Y30" s="144"/>
      <c r="Z30" s="144"/>
      <c r="AA30" s="148"/>
      <c r="AB30" s="148"/>
      <c r="AC30" s="148"/>
      <c r="AD30" s="144"/>
      <c r="AE30" s="144"/>
      <c r="AF30" s="148"/>
      <c r="AG30" s="144"/>
      <c r="AH30" s="144"/>
      <c r="AI30" s="148"/>
      <c r="AJ30" s="148"/>
      <c r="AK30" s="148"/>
      <c r="AL30" s="144"/>
      <c r="AM30" s="144"/>
      <c r="AN30" s="148"/>
      <c r="AO30" s="144"/>
      <c r="AP30" s="144"/>
      <c r="AQ30" s="148"/>
      <c r="AR30" s="148"/>
      <c r="AS30" s="148"/>
      <c r="AT30" s="144"/>
      <c r="AU30" s="144"/>
      <c r="AV30" s="148"/>
      <c r="AW30" s="144"/>
      <c r="AX30" s="144"/>
      <c r="AY30" s="148"/>
      <c r="AZ30" s="148"/>
      <c r="BA30" s="148"/>
      <c r="BB30" s="144"/>
      <c r="BC30" s="144"/>
      <c r="BD30" s="148"/>
      <c r="BE30" s="144"/>
      <c r="BF30" s="144"/>
      <c r="BG30" s="148"/>
      <c r="BH30" s="148"/>
      <c r="BI30" s="148"/>
      <c r="BJ30" s="144"/>
      <c r="BK30" s="144"/>
      <c r="BL30" s="148"/>
      <c r="BM30" s="144"/>
      <c r="BN30" s="148"/>
      <c r="BO30" s="148"/>
      <c r="BP30" s="148"/>
      <c r="BQ30" s="148"/>
      <c r="BR30" s="148"/>
      <c r="BS30" s="148"/>
      <c r="BT30" s="148"/>
      <c r="BU30" s="148"/>
      <c r="BV30" s="149"/>
    </row>
  </sheetData>
  <sortState ref="B7:BZ13">
    <sortCondition descending="1" ref="BZ7"/>
  </sortState>
  <mergeCells count="19">
    <mergeCell ref="AZ2:BG2"/>
    <mergeCell ref="BH2:BN2"/>
    <mergeCell ref="BO2:BU2"/>
    <mergeCell ref="AZ1:BG1"/>
    <mergeCell ref="BH1:BN1"/>
    <mergeCell ref="BO1:BU1"/>
    <mergeCell ref="BV1:BV3"/>
    <mergeCell ref="E2:K2"/>
    <mergeCell ref="L2:S2"/>
    <mergeCell ref="T2:AA2"/>
    <mergeCell ref="AB2:AI2"/>
    <mergeCell ref="AJ2:AQ2"/>
    <mergeCell ref="AR2:AY2"/>
    <mergeCell ref="E1:K1"/>
    <mergeCell ref="L1:S1"/>
    <mergeCell ref="T1:AA1"/>
    <mergeCell ref="AB1:AI1"/>
    <mergeCell ref="AJ1:AQ1"/>
    <mergeCell ref="AR1:AY1"/>
  </mergeCells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L'Oréal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LOTTER Sonja</dc:creator>
  <cp:lastModifiedBy>Lizelle</cp:lastModifiedBy>
  <dcterms:created xsi:type="dcterms:W3CDTF">2018-09-03T12:13:11Z</dcterms:created>
  <dcterms:modified xsi:type="dcterms:W3CDTF">2018-11-13T13:09:10Z</dcterms:modified>
</cp:coreProperties>
</file>