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Karting\"/>
    </mc:Choice>
  </mc:AlternateContent>
  <bookViews>
    <workbookView xWindow="0" yWindow="0" windowWidth="19200" windowHeight="7650" tabRatio="822"/>
  </bookViews>
  <sheets>
    <sheet name="Mini Rok" sheetId="3" r:id="rId1"/>
  </sheets>
  <calcPr calcId="162913"/>
</workbook>
</file>

<file path=xl/calcChain.xml><?xml version="1.0" encoding="utf-8"?>
<calcChain xmlns="http://schemas.openxmlformats.org/spreadsheetml/2006/main">
  <c r="Q19" i="3" l="1"/>
  <c r="R19" i="3"/>
  <c r="Q26" i="3" l="1"/>
  <c r="R26" i="3"/>
  <c r="S26" i="3"/>
  <c r="T26" i="3" l="1"/>
  <c r="U26" i="3" s="1"/>
  <c r="S15" i="3"/>
  <c r="R15" i="3"/>
  <c r="Q15" i="3"/>
  <c r="S35" i="3"/>
  <c r="R35" i="3"/>
  <c r="Q35" i="3"/>
  <c r="S34" i="3"/>
  <c r="R34" i="3"/>
  <c r="Q34" i="3"/>
  <c r="T15" i="3" l="1"/>
  <c r="U15" i="3" s="1"/>
  <c r="T35" i="3"/>
  <c r="U35" i="3" s="1"/>
  <c r="T34" i="3"/>
  <c r="U34" i="3"/>
  <c r="S21" i="3" l="1"/>
  <c r="R21" i="3"/>
  <c r="Q21" i="3"/>
  <c r="S14" i="3"/>
  <c r="R14" i="3"/>
  <c r="Q14" i="3"/>
  <c r="S29" i="3"/>
  <c r="R29" i="3"/>
  <c r="T29" i="3" s="1"/>
  <c r="Q29" i="3"/>
  <c r="S28" i="3"/>
  <c r="R28" i="3"/>
  <c r="Q28" i="3"/>
  <c r="S13" i="3"/>
  <c r="R13" i="3"/>
  <c r="Q13" i="3"/>
  <c r="S12" i="3"/>
  <c r="R12" i="3"/>
  <c r="Q12" i="3"/>
  <c r="S23" i="3"/>
  <c r="R23" i="3"/>
  <c r="Q23" i="3"/>
  <c r="S11" i="3"/>
  <c r="R11" i="3"/>
  <c r="Q11" i="3"/>
  <c r="S22" i="3"/>
  <c r="R22" i="3"/>
  <c r="Q22" i="3"/>
  <c r="S9" i="3"/>
  <c r="R9" i="3"/>
  <c r="Q9" i="3"/>
  <c r="S24" i="3"/>
  <c r="R24" i="3"/>
  <c r="Q24" i="3"/>
  <c r="S7" i="3"/>
  <c r="R7" i="3"/>
  <c r="Q7" i="3"/>
  <c r="S10" i="3"/>
  <c r="R10" i="3"/>
  <c r="Q10" i="3"/>
  <c r="S8" i="3"/>
  <c r="R8" i="3"/>
  <c r="Q8" i="3"/>
  <c r="S16" i="3"/>
  <c r="R16" i="3"/>
  <c r="Q16" i="3"/>
  <c r="T23" i="3" l="1"/>
  <c r="U23" i="3" s="1"/>
  <c r="T21" i="3"/>
  <c r="U21" i="3" s="1"/>
  <c r="T14" i="3"/>
  <c r="U14" i="3" s="1"/>
  <c r="U29" i="3"/>
  <c r="T28" i="3"/>
  <c r="U28" i="3" s="1"/>
  <c r="T13" i="3"/>
  <c r="U13" i="3" s="1"/>
  <c r="T12" i="3"/>
  <c r="U12" i="3" s="1"/>
  <c r="T11" i="3"/>
  <c r="U11" i="3" s="1"/>
  <c r="T22" i="3"/>
  <c r="U22" i="3" s="1"/>
  <c r="T9" i="3"/>
  <c r="U9" i="3" s="1"/>
  <c r="T24" i="3"/>
  <c r="U24" i="3"/>
  <c r="T7" i="3"/>
  <c r="U7" i="3" s="1"/>
  <c r="T10" i="3"/>
  <c r="U10" i="3" s="1"/>
  <c r="T8" i="3"/>
  <c r="U8" i="3" s="1"/>
  <c r="T16" i="3"/>
  <c r="U16" i="3" s="1"/>
  <c r="S19" i="3" l="1"/>
  <c r="T19" i="3" l="1"/>
  <c r="U19" i="3" s="1"/>
  <c r="S30" i="3"/>
  <c r="R30" i="3"/>
  <c r="Q30" i="3"/>
  <c r="T30" i="3" l="1"/>
  <c r="U30" i="3" s="1"/>
  <c r="Q37" i="3" l="1"/>
  <c r="R37" i="3"/>
  <c r="S37" i="3"/>
  <c r="T37" i="3" l="1"/>
  <c r="U37" i="3" s="1"/>
  <c r="Q38" i="3" l="1"/>
  <c r="R38" i="3"/>
  <c r="S38" i="3"/>
  <c r="Q18" i="3"/>
  <c r="R18" i="3"/>
  <c r="S18" i="3"/>
  <c r="T38" i="3" l="1"/>
  <c r="U38" i="3" s="1"/>
  <c r="T18" i="3"/>
  <c r="U18" i="3" s="1"/>
  <c r="S33" i="3" l="1"/>
  <c r="S36" i="3"/>
  <c r="S32" i="3"/>
  <c r="S27" i="3"/>
  <c r="S17" i="3"/>
  <c r="S25" i="3"/>
  <c r="S31" i="3"/>
  <c r="S20" i="3"/>
  <c r="S6" i="3"/>
  <c r="R33" i="3"/>
  <c r="R36" i="3"/>
  <c r="R32" i="3"/>
  <c r="R27" i="3"/>
  <c r="R17" i="3"/>
  <c r="R25" i="3"/>
  <c r="R31" i="3"/>
  <c r="R20" i="3"/>
  <c r="R6" i="3"/>
  <c r="Q33" i="3"/>
  <c r="Q36" i="3"/>
  <c r="Q32" i="3"/>
  <c r="Q27" i="3"/>
  <c r="Q17" i="3"/>
  <c r="Q25" i="3"/>
  <c r="Q31" i="3"/>
  <c r="Q20" i="3"/>
  <c r="Q6" i="3"/>
  <c r="T33" i="3" l="1"/>
  <c r="U33" i="3" s="1"/>
  <c r="T17" i="3"/>
  <c r="U17" i="3" s="1"/>
  <c r="T27" i="3"/>
  <c r="U27" i="3" s="1"/>
  <c r="T20" i="3"/>
  <c r="U20" i="3" s="1"/>
  <c r="T6" i="3"/>
  <c r="U6" i="3" s="1"/>
  <c r="T31" i="3"/>
  <c r="U31" i="3" s="1"/>
  <c r="T36" i="3"/>
  <c r="U36" i="3" s="1"/>
  <c r="T32" i="3"/>
  <c r="U32" i="3" s="1"/>
  <c r="T25" i="3"/>
  <c r="U25" i="3" s="1"/>
  <c r="U39" i="3"/>
</calcChain>
</file>

<file path=xl/sharedStrings.xml><?xml version="1.0" encoding="utf-8"?>
<sst xmlns="http://schemas.openxmlformats.org/spreadsheetml/2006/main" count="49" uniqueCount="49">
  <si>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</si>
  <si>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</si>
  <si>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</si>
  <si>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</si>
  <si>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</si>
  <si>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</si>
  <si>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</si>
  <si>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</si>
  <si>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TOTAL DROP POINTS</t>
  </si>
  <si>
    <t>FINAL TOTAL AFTER DROP POINTS</t>
  </si>
  <si>
    <t>DROP POINTS</t>
  </si>
  <si>
    <t>RKC</t>
  </si>
  <si>
    <t>VKC</t>
  </si>
  <si>
    <t>WPMC</t>
  </si>
  <si>
    <t>AKC</t>
  </si>
  <si>
    <t>Jarrod Waberski</t>
  </si>
  <si>
    <t>Jordan Brooks</t>
  </si>
  <si>
    <t>Nikolas Roos</t>
  </si>
  <si>
    <t>Matthew Morrell</t>
  </si>
  <si>
    <t>Kenzo Barnard</t>
  </si>
  <si>
    <t>Reece Fuller</t>
  </si>
  <si>
    <t>Josh Le Roux</t>
  </si>
  <si>
    <t>Kyle Visser</t>
  </si>
  <si>
    <t>Tristan Coertze</t>
  </si>
  <si>
    <t>Jason MacBeath</t>
  </si>
  <si>
    <t>Lucas Royston</t>
  </si>
  <si>
    <t>KC Ensor-Smith</t>
  </si>
  <si>
    <t>Joaquin De Oliveira</t>
  </si>
  <si>
    <t>Elam Modiba</t>
  </si>
  <si>
    <t>Troy Snyman</t>
  </si>
  <si>
    <t>Mandla Mlangeni</t>
  </si>
  <si>
    <t>Jayden Goosen</t>
  </si>
  <si>
    <t>Mohammed Moerat</t>
  </si>
  <si>
    <t>Paul Malcolm</t>
  </si>
  <si>
    <t>Daniel Van Zummeren</t>
  </si>
  <si>
    <t>Amahle Mkangisa</t>
  </si>
  <si>
    <t>Ashton Martin</t>
  </si>
  <si>
    <t>Michele Patrizi</t>
  </si>
  <si>
    <t>Wian Boshoff</t>
  </si>
  <si>
    <t>Luviwe Sambudla</t>
  </si>
  <si>
    <t>Godfrey Malumane</t>
  </si>
  <si>
    <t>Bjorn Bertholdt</t>
  </si>
  <si>
    <t>Oabile More</t>
  </si>
  <si>
    <t xml:space="preserve">                                       2018 SOUTH AFRICAN NATIONAL KARTING CHAMPIONSHIP - MINI ROK CLASS</t>
  </si>
  <si>
    <t>Joshua Smit</t>
  </si>
  <si>
    <t>Taya van der Laan</t>
  </si>
  <si>
    <t>Redd Scholtz</t>
  </si>
  <si>
    <t>Jordan van der Merwe</t>
  </si>
  <si>
    <t>Joshua Gamble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</si>
</sst>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2" xfId="0" applyFont="1" applyFill="1" applyBorder="1"/>
    <xf numFmtId="0" fontId="3" fillId="0" borderId="11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6" fontId="1" fillId="2" borderId="20" xfId="0" applyNumberFormat="1" applyFont="1" applyFill="1" applyBorder="1" applyAlignment="1">
      <alignment horizontal="center"/>
    </xf>
    <xf numFmtId="6" fontId="1" fillId="2" borderId="21" xfId="0" applyNumberFormat="1" applyFont="1" applyFill="1" applyBorder="1" applyAlignment="1">
      <alignment horizontal="center"/>
    </xf>
    <xf numFmtId="6" fontId="1" fillId="2" borderId="22" xfId="0" applyNumberFormat="1" applyFont="1" applyFill="1" applyBorder="1" applyAlignment="1">
      <alignment horizontal="center"/>
    </xf>
    <xf numFmtId="6" fontId="1" fillId="2" borderId="23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0" fillId="0" borderId="2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6" fontId="1" fillId="4" borderId="20" xfId="0" applyNumberFormat="1" applyFont="1" applyFill="1" applyBorder="1" applyAlignment="1">
      <alignment horizontal="center"/>
    </xf>
    <xf numFmtId="6" fontId="1" fillId="4" borderId="23" xfId="0" applyNumberFormat="1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7" fillId="3" borderId="3" xfId="0" applyFont="1" applyFill="1" applyBorder="1"/>
    <xf numFmtId="0" fontId="7" fillId="3" borderId="11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0" borderId="14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7" fillId="3" borderId="14" xfId="0" applyFont="1" applyFill="1" applyBorder="1"/>
    <xf numFmtId="0" fontId="1" fillId="2" borderId="12" xfId="0" applyFont="1" applyFill="1" applyBorder="1"/>
    <xf numFmtId="0" fontId="1" fillId="0" borderId="3" xfId="0" applyFont="1" applyFill="1" applyBorder="1"/>
    <xf numFmtId="0" fontId="9" fillId="0" borderId="8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26" xfId="0" applyNumberFormat="1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/>
    </xf>
    <xf numFmtId="16" fontId="1" fillId="2" borderId="16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26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1333500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167216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zoomScale="90" zoomScaleNormal="90" zoomScaleSheetLayoutView="90" workbookViewId="0">
      <selection activeCell="Z20" sqref="Z20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16" width="4.140625" style="1" customWidth="1"/>
    <col min="17" max="17" width="6.42578125" style="1" customWidth="1"/>
    <col min="18" max="19" width="4.140625" style="1" customWidth="1"/>
    <col min="20" max="20" width="7.140625" style="1" customWidth="1"/>
    <col min="21" max="21" width="7.85546875" customWidth="1"/>
  </cols>
  <sheetData>
    <row r="1" spans="1:23" ht="27" customHeight="1" x14ac:dyDescent="0.25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"/>
      <c r="W1" s="5"/>
    </row>
    <row r="2" spans="1:23" ht="20.25" customHeight="1" thickBo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"/>
      <c r="W2" s="5"/>
    </row>
    <row r="3" spans="1:23" x14ac:dyDescent="0.25">
      <c r="A3" s="77"/>
      <c r="B3" s="77"/>
      <c r="C3" s="77"/>
      <c r="D3" s="77"/>
      <c r="E3" s="63" t="s">
        <v>12</v>
      </c>
      <c r="F3" s="64"/>
      <c r="G3" s="65"/>
      <c r="H3" s="63" t="s">
        <v>13</v>
      </c>
      <c r="I3" s="64"/>
      <c r="J3" s="65"/>
      <c r="K3" s="63" t="s">
        <v>11</v>
      </c>
      <c r="L3" s="64"/>
      <c r="M3" s="65"/>
      <c r="N3" s="63" t="s">
        <v>14</v>
      </c>
      <c r="O3" s="64"/>
      <c r="P3" s="65"/>
      <c r="Q3" s="59" t="s">
        <v>1</v>
      </c>
      <c r="R3" s="72" t="s">
        <v>10</v>
      </c>
      <c r="S3" s="73"/>
      <c r="T3" s="69" t="s">
        <v>8</v>
      </c>
      <c r="U3" s="59" t="s">
        <v>9</v>
      </c>
    </row>
    <row r="4" spans="1:23" ht="15.75" thickBot="1" x14ac:dyDescent="0.3">
      <c r="A4" s="78"/>
      <c r="B4" s="78"/>
      <c r="C4" s="78"/>
      <c r="D4" s="78"/>
      <c r="E4" s="66">
        <v>43169</v>
      </c>
      <c r="F4" s="67"/>
      <c r="G4" s="68"/>
      <c r="H4" s="66">
        <v>43232</v>
      </c>
      <c r="I4" s="67"/>
      <c r="J4" s="68"/>
      <c r="K4" s="66">
        <v>43253</v>
      </c>
      <c r="L4" s="67"/>
      <c r="M4" s="68"/>
      <c r="N4" s="66">
        <v>43302</v>
      </c>
      <c r="O4" s="67"/>
      <c r="P4" s="68"/>
      <c r="Q4" s="60"/>
      <c r="R4" s="74"/>
      <c r="S4" s="75"/>
      <c r="T4" s="70"/>
      <c r="U4" s="60"/>
    </row>
    <row r="5" spans="1:23" s="2" customFormat="1" ht="42" customHeight="1" thickBot="1" x14ac:dyDescent="0.3">
      <c r="A5" s="10" t="s">
        <v>0</v>
      </c>
      <c r="B5" s="41" t="s">
        <v>4</v>
      </c>
      <c r="C5" s="18" t="s">
        <v>3</v>
      </c>
      <c r="D5" s="45" t="s">
        <v>5</v>
      </c>
      <c r="E5" s="14">
        <v>1</v>
      </c>
      <c r="F5" s="15">
        <v>2</v>
      </c>
      <c r="G5" s="16">
        <v>3</v>
      </c>
      <c r="H5" s="14">
        <v>1</v>
      </c>
      <c r="I5" s="15">
        <v>2</v>
      </c>
      <c r="J5" s="16">
        <v>3</v>
      </c>
      <c r="K5" s="14">
        <v>1</v>
      </c>
      <c r="L5" s="17">
        <v>2</v>
      </c>
      <c r="M5" s="16">
        <v>3</v>
      </c>
      <c r="N5" s="14">
        <v>1</v>
      </c>
      <c r="O5" s="15">
        <v>2</v>
      </c>
      <c r="P5" s="16">
        <v>3</v>
      </c>
      <c r="Q5" s="61"/>
      <c r="R5" s="21" t="s">
        <v>6</v>
      </c>
      <c r="S5" s="22" t="s">
        <v>7</v>
      </c>
      <c r="T5" s="71"/>
      <c r="U5" s="61"/>
    </row>
    <row r="6" spans="1:23" ht="15.75" thickBot="1" x14ac:dyDescent="0.3">
      <c r="A6" s="11">
        <v>1</v>
      </c>
      <c r="B6" s="48" t="s">
        <v>15</v>
      </c>
      <c r="C6" s="43">
        <v>1614</v>
      </c>
      <c r="D6" s="44">
        <v>20</v>
      </c>
      <c r="E6" s="32">
        <v>35</v>
      </c>
      <c r="F6" s="33">
        <v>35</v>
      </c>
      <c r="G6" s="34">
        <v>35</v>
      </c>
      <c r="H6" s="32">
        <v>35</v>
      </c>
      <c r="I6" s="33">
        <v>30</v>
      </c>
      <c r="J6" s="34">
        <v>35</v>
      </c>
      <c r="K6" s="32">
        <v>35</v>
      </c>
      <c r="L6" s="35">
        <v>32</v>
      </c>
      <c r="M6" s="34">
        <v>35</v>
      </c>
      <c r="N6" s="32">
        <v>32</v>
      </c>
      <c r="O6" s="33">
        <v>30</v>
      </c>
      <c r="P6" s="34">
        <v>35</v>
      </c>
      <c r="Q6" s="19">
        <f>SUM(E6:P6)</f>
        <v>404</v>
      </c>
      <c r="R6" s="23">
        <f>SMALL(E6:P6,1)</f>
        <v>30</v>
      </c>
      <c r="S6" s="24">
        <f>SMALL(E6:P6,2)</f>
        <v>30</v>
      </c>
      <c r="T6" s="25">
        <f>SUM(R6:S6)</f>
        <v>60</v>
      </c>
      <c r="U6" s="47">
        <f>SUM(Q6-T6)</f>
        <v>344</v>
      </c>
    </row>
    <row r="7" spans="1:23" ht="15.75" thickBot="1" x14ac:dyDescent="0.3">
      <c r="A7" s="11">
        <v>2</v>
      </c>
      <c r="B7" s="48" t="s">
        <v>19</v>
      </c>
      <c r="C7" s="43">
        <v>6201</v>
      </c>
      <c r="D7" s="44">
        <v>57</v>
      </c>
      <c r="E7" s="32">
        <v>26</v>
      </c>
      <c r="F7" s="33">
        <v>26</v>
      </c>
      <c r="G7" s="34">
        <v>28</v>
      </c>
      <c r="H7" s="37">
        <v>26</v>
      </c>
      <c r="I7" s="38">
        <v>27</v>
      </c>
      <c r="J7" s="39">
        <v>26</v>
      </c>
      <c r="K7" s="32">
        <v>30</v>
      </c>
      <c r="L7" s="35">
        <v>18</v>
      </c>
      <c r="M7" s="34">
        <v>22</v>
      </c>
      <c r="N7" s="32">
        <v>35</v>
      </c>
      <c r="O7" s="33">
        <v>35</v>
      </c>
      <c r="P7" s="34">
        <v>32</v>
      </c>
      <c r="Q7" s="19">
        <f>SUM(E7:P7)</f>
        <v>331</v>
      </c>
      <c r="R7" s="23">
        <f>SMALL(E7:P7,1)</f>
        <v>18</v>
      </c>
      <c r="S7" s="24">
        <f>SMALL(E7:P7,2)</f>
        <v>22</v>
      </c>
      <c r="T7" s="25">
        <f>SUM(R7:S7)</f>
        <v>40</v>
      </c>
      <c r="U7" s="47">
        <f>SUM(Q7-T7)</f>
        <v>291</v>
      </c>
    </row>
    <row r="8" spans="1:23" ht="15.75" thickBot="1" x14ac:dyDescent="0.3">
      <c r="A8" s="11">
        <v>3</v>
      </c>
      <c r="B8" s="48" t="s">
        <v>17</v>
      </c>
      <c r="C8" s="43">
        <v>6601</v>
      </c>
      <c r="D8" s="44">
        <v>25</v>
      </c>
      <c r="E8" s="32">
        <v>30</v>
      </c>
      <c r="F8" s="33">
        <v>32</v>
      </c>
      <c r="G8" s="34">
        <v>30</v>
      </c>
      <c r="H8" s="32">
        <v>29</v>
      </c>
      <c r="I8" s="33">
        <v>28</v>
      </c>
      <c r="J8" s="34">
        <v>25</v>
      </c>
      <c r="K8" s="32">
        <v>24</v>
      </c>
      <c r="L8" s="35">
        <v>28</v>
      </c>
      <c r="M8" s="34">
        <v>28</v>
      </c>
      <c r="N8" s="32">
        <v>28</v>
      </c>
      <c r="O8" s="33">
        <v>29</v>
      </c>
      <c r="P8" s="34">
        <v>28</v>
      </c>
      <c r="Q8" s="19">
        <f>SUM(E8:P8)</f>
        <v>339</v>
      </c>
      <c r="R8" s="23">
        <f>SMALL(E8:P8,1)</f>
        <v>24</v>
      </c>
      <c r="S8" s="24">
        <f>SMALL(E8:P8,2)</f>
        <v>25</v>
      </c>
      <c r="T8" s="25">
        <f>SUM(R8:S8)</f>
        <v>49</v>
      </c>
      <c r="U8" s="47">
        <f>SUM(Q8-T8)</f>
        <v>290</v>
      </c>
    </row>
    <row r="9" spans="1:23" ht="15.75" thickBot="1" x14ac:dyDescent="0.3">
      <c r="A9" s="11">
        <v>4</v>
      </c>
      <c r="B9" s="48" t="s">
        <v>21</v>
      </c>
      <c r="C9" s="43">
        <v>2924</v>
      </c>
      <c r="D9" s="44">
        <v>89</v>
      </c>
      <c r="E9" s="32">
        <v>27</v>
      </c>
      <c r="F9" s="33">
        <v>30</v>
      </c>
      <c r="G9" s="34">
        <v>21</v>
      </c>
      <c r="H9" s="32">
        <v>28</v>
      </c>
      <c r="I9" s="33">
        <v>32</v>
      </c>
      <c r="J9" s="34">
        <v>32</v>
      </c>
      <c r="K9" s="32">
        <v>29</v>
      </c>
      <c r="L9" s="35">
        <v>30</v>
      </c>
      <c r="M9" s="34">
        <v>26</v>
      </c>
      <c r="N9" s="32">
        <v>29</v>
      </c>
      <c r="O9" s="33">
        <v>22</v>
      </c>
      <c r="P9" s="34">
        <v>23</v>
      </c>
      <c r="Q9" s="19">
        <f>SUM(E9:P9)</f>
        <v>329</v>
      </c>
      <c r="R9" s="23">
        <f>SMALL(E9:P9,1)</f>
        <v>21</v>
      </c>
      <c r="S9" s="24">
        <f>SMALL(E9:P9,2)</f>
        <v>22</v>
      </c>
      <c r="T9" s="25">
        <f>SUM(R9:S9)</f>
        <v>43</v>
      </c>
      <c r="U9" s="47">
        <f>SUM(Q9-T9)</f>
        <v>286</v>
      </c>
    </row>
    <row r="10" spans="1:23" ht="15.75" thickBot="1" x14ac:dyDescent="0.3">
      <c r="A10" s="11">
        <v>5</v>
      </c>
      <c r="B10" s="48" t="s">
        <v>18</v>
      </c>
      <c r="C10" s="43">
        <v>4951</v>
      </c>
      <c r="D10" s="44">
        <v>92</v>
      </c>
      <c r="E10" s="32">
        <v>29</v>
      </c>
      <c r="F10" s="33">
        <v>27</v>
      </c>
      <c r="G10" s="34">
        <v>27</v>
      </c>
      <c r="H10" s="32">
        <v>0</v>
      </c>
      <c r="I10" s="33">
        <v>19</v>
      </c>
      <c r="J10" s="34">
        <v>29</v>
      </c>
      <c r="K10" s="32">
        <v>26</v>
      </c>
      <c r="L10" s="35">
        <v>24</v>
      </c>
      <c r="M10" s="34">
        <v>27</v>
      </c>
      <c r="N10" s="32">
        <v>27</v>
      </c>
      <c r="O10" s="33">
        <v>28</v>
      </c>
      <c r="P10" s="34">
        <v>27</v>
      </c>
      <c r="Q10" s="19">
        <f>SUM(E10:P10)</f>
        <v>290</v>
      </c>
      <c r="R10" s="23">
        <f>SMALL(E10:P10,1)</f>
        <v>0</v>
      </c>
      <c r="S10" s="24">
        <f>SMALL(E10:P10,2)</f>
        <v>19</v>
      </c>
      <c r="T10" s="25">
        <f>SUM(R10:S10)</f>
        <v>19</v>
      </c>
      <c r="U10" s="47">
        <f>SUM(Q10-T10)</f>
        <v>271</v>
      </c>
    </row>
    <row r="11" spans="1:23" ht="15.75" thickBot="1" x14ac:dyDescent="0.3">
      <c r="A11" s="11">
        <v>6</v>
      </c>
      <c r="B11" s="48" t="s">
        <v>23</v>
      </c>
      <c r="C11" s="43">
        <v>6675</v>
      </c>
      <c r="D11" s="44">
        <v>31</v>
      </c>
      <c r="E11" s="32">
        <v>23</v>
      </c>
      <c r="F11" s="33">
        <v>25</v>
      </c>
      <c r="G11" s="34">
        <v>24</v>
      </c>
      <c r="H11" s="32">
        <v>23</v>
      </c>
      <c r="I11" s="33">
        <v>20</v>
      </c>
      <c r="J11" s="34">
        <v>20</v>
      </c>
      <c r="K11" s="32">
        <v>27</v>
      </c>
      <c r="L11" s="35">
        <v>27</v>
      </c>
      <c r="M11" s="34">
        <v>25</v>
      </c>
      <c r="N11" s="32">
        <v>30</v>
      </c>
      <c r="O11" s="33">
        <v>32</v>
      </c>
      <c r="P11" s="34">
        <v>30</v>
      </c>
      <c r="Q11" s="19">
        <f>SUM(E11:P11)</f>
        <v>306</v>
      </c>
      <c r="R11" s="23">
        <f>SMALL(E11:P11,1)</f>
        <v>20</v>
      </c>
      <c r="S11" s="24">
        <f>SMALL(E11:P11,2)</f>
        <v>20</v>
      </c>
      <c r="T11" s="25">
        <f>SUM(R11:S11)</f>
        <v>40</v>
      </c>
      <c r="U11" s="47">
        <f>SUM(Q11-T11)</f>
        <v>266</v>
      </c>
    </row>
    <row r="12" spans="1:23" ht="15.75" thickBot="1" x14ac:dyDescent="0.3">
      <c r="A12" s="11">
        <v>7</v>
      </c>
      <c r="B12" s="48" t="s">
        <v>25</v>
      </c>
      <c r="C12" s="43">
        <v>5820</v>
      </c>
      <c r="D12" s="44">
        <v>21</v>
      </c>
      <c r="E12" s="32">
        <v>22</v>
      </c>
      <c r="F12" s="33">
        <v>24</v>
      </c>
      <c r="G12" s="34">
        <v>13</v>
      </c>
      <c r="H12" s="32">
        <v>30</v>
      </c>
      <c r="I12" s="33">
        <v>35</v>
      </c>
      <c r="J12" s="34">
        <v>28</v>
      </c>
      <c r="K12" s="32">
        <v>23</v>
      </c>
      <c r="L12" s="33">
        <v>22</v>
      </c>
      <c r="M12" s="34">
        <v>24</v>
      </c>
      <c r="N12" s="32">
        <v>24</v>
      </c>
      <c r="O12" s="33">
        <v>26</v>
      </c>
      <c r="P12" s="34">
        <v>29</v>
      </c>
      <c r="Q12" s="19">
        <f>SUM(E12:P12)</f>
        <v>300</v>
      </c>
      <c r="R12" s="23">
        <f>SMALL(E12:P12,1)</f>
        <v>13</v>
      </c>
      <c r="S12" s="24">
        <f>SMALL(E12:P12,2)</f>
        <v>22</v>
      </c>
      <c r="T12" s="25">
        <f>SUM(R12:S12)</f>
        <v>35</v>
      </c>
      <c r="U12" s="47">
        <f>SUM(Q12-T12)</f>
        <v>265</v>
      </c>
    </row>
    <row r="13" spans="1:23" ht="15.75" thickBot="1" x14ac:dyDescent="0.3">
      <c r="A13" s="11">
        <v>8</v>
      </c>
      <c r="B13" s="48" t="s">
        <v>26</v>
      </c>
      <c r="C13" s="43">
        <v>13525</v>
      </c>
      <c r="D13" s="44">
        <v>68</v>
      </c>
      <c r="E13" s="32">
        <v>24</v>
      </c>
      <c r="F13" s="33">
        <v>13</v>
      </c>
      <c r="G13" s="34">
        <v>20</v>
      </c>
      <c r="H13" s="37">
        <v>27</v>
      </c>
      <c r="I13" s="38">
        <v>26</v>
      </c>
      <c r="J13" s="39">
        <v>27</v>
      </c>
      <c r="K13" s="32">
        <v>28</v>
      </c>
      <c r="L13" s="35">
        <v>25</v>
      </c>
      <c r="M13" s="34">
        <v>30</v>
      </c>
      <c r="N13" s="32">
        <v>25</v>
      </c>
      <c r="O13" s="33">
        <v>27</v>
      </c>
      <c r="P13" s="34">
        <v>24</v>
      </c>
      <c r="Q13" s="19">
        <f>SUM(E13:P13)</f>
        <v>296</v>
      </c>
      <c r="R13" s="23">
        <f>SMALL(E13:P13,1)</f>
        <v>13</v>
      </c>
      <c r="S13" s="24">
        <f>SMALL(E13:P13,2)</f>
        <v>20</v>
      </c>
      <c r="T13" s="25">
        <f>SUM(R13:S13)</f>
        <v>33</v>
      </c>
      <c r="U13" s="47">
        <f>SUM(Q13-T13)</f>
        <v>263</v>
      </c>
    </row>
    <row r="14" spans="1:23" ht="15.75" thickBot="1" x14ac:dyDescent="0.3">
      <c r="A14" s="11">
        <v>9</v>
      </c>
      <c r="B14" s="48" t="s">
        <v>29</v>
      </c>
      <c r="C14" s="43">
        <v>3011</v>
      </c>
      <c r="D14" s="44">
        <v>62</v>
      </c>
      <c r="E14" s="32">
        <v>21</v>
      </c>
      <c r="F14" s="33">
        <v>18</v>
      </c>
      <c r="G14" s="34">
        <v>16</v>
      </c>
      <c r="H14" s="32">
        <v>24</v>
      </c>
      <c r="I14" s="33">
        <v>29</v>
      </c>
      <c r="J14" s="34">
        <v>30</v>
      </c>
      <c r="K14" s="32">
        <v>25</v>
      </c>
      <c r="L14" s="35">
        <v>29</v>
      </c>
      <c r="M14" s="34">
        <v>29</v>
      </c>
      <c r="N14" s="32">
        <v>26</v>
      </c>
      <c r="O14" s="33">
        <v>21</v>
      </c>
      <c r="P14" s="34">
        <v>26</v>
      </c>
      <c r="Q14" s="19">
        <f>SUM(E14:P14)</f>
        <v>294</v>
      </c>
      <c r="R14" s="23">
        <f>SMALL(E14:P14,1)</f>
        <v>16</v>
      </c>
      <c r="S14" s="24">
        <f>SMALL(E14:P14,2)</f>
        <v>18</v>
      </c>
      <c r="T14" s="25">
        <f>SUM(R14:S14)</f>
        <v>34</v>
      </c>
      <c r="U14" s="47">
        <f>SUM(Q14-T14)</f>
        <v>260</v>
      </c>
    </row>
    <row r="15" spans="1:23" ht="15.75" thickBot="1" x14ac:dyDescent="0.3">
      <c r="A15" s="11">
        <v>10</v>
      </c>
      <c r="B15" s="48" t="s">
        <v>37</v>
      </c>
      <c r="C15" s="43">
        <v>2834</v>
      </c>
      <c r="D15" s="44">
        <v>111</v>
      </c>
      <c r="E15" s="32">
        <v>13</v>
      </c>
      <c r="F15" s="33">
        <v>8</v>
      </c>
      <c r="G15" s="34">
        <v>11</v>
      </c>
      <c r="H15" s="37">
        <v>20</v>
      </c>
      <c r="I15" s="38">
        <v>23</v>
      </c>
      <c r="J15" s="39">
        <v>23</v>
      </c>
      <c r="K15" s="32">
        <v>22</v>
      </c>
      <c r="L15" s="33">
        <v>26</v>
      </c>
      <c r="M15" s="34">
        <v>32</v>
      </c>
      <c r="N15" s="32">
        <v>23</v>
      </c>
      <c r="O15" s="33">
        <v>17</v>
      </c>
      <c r="P15" s="34">
        <v>16</v>
      </c>
      <c r="Q15" s="19">
        <f>SUM(E15:P15)</f>
        <v>234</v>
      </c>
      <c r="R15" s="23">
        <f>SMALL(E15:P15,1)</f>
        <v>8</v>
      </c>
      <c r="S15" s="24">
        <f>SMALL(E15:P15,2)</f>
        <v>11</v>
      </c>
      <c r="T15" s="25">
        <f>SUM(R15:S15)</f>
        <v>19</v>
      </c>
      <c r="U15" s="47">
        <f>SUM(Q15-T15)</f>
        <v>215</v>
      </c>
    </row>
    <row r="16" spans="1:23" ht="15.75" thickBot="1" x14ac:dyDescent="0.3">
      <c r="A16" s="11">
        <v>11</v>
      </c>
      <c r="B16" s="48" t="s">
        <v>16</v>
      </c>
      <c r="C16" s="43">
        <v>1874</v>
      </c>
      <c r="D16" s="44">
        <v>17</v>
      </c>
      <c r="E16" s="32">
        <v>32</v>
      </c>
      <c r="F16" s="33">
        <v>29</v>
      </c>
      <c r="G16" s="34">
        <v>32</v>
      </c>
      <c r="H16" s="53">
        <v>0</v>
      </c>
      <c r="I16" s="54">
        <v>0</v>
      </c>
      <c r="J16" s="55">
        <v>0</v>
      </c>
      <c r="K16" s="32">
        <v>32</v>
      </c>
      <c r="L16" s="35">
        <v>35</v>
      </c>
      <c r="M16" s="34">
        <v>21</v>
      </c>
      <c r="N16" s="53">
        <v>0</v>
      </c>
      <c r="O16" s="54">
        <v>0</v>
      </c>
      <c r="P16" s="55">
        <v>0</v>
      </c>
      <c r="Q16" s="19">
        <f>SUM(E16:P16)</f>
        <v>181</v>
      </c>
      <c r="R16" s="23">
        <f>SMALL(E16:P16,1)</f>
        <v>0</v>
      </c>
      <c r="S16" s="24">
        <f>SMALL(E16:P16,2)</f>
        <v>0</v>
      </c>
      <c r="T16" s="25">
        <f>SUM(R16:S16)</f>
        <v>0</v>
      </c>
      <c r="U16" s="47">
        <f>SUM(Q16-T16)</f>
        <v>181</v>
      </c>
    </row>
    <row r="17" spans="1:21" ht="15.75" thickBot="1" x14ac:dyDescent="0.3">
      <c r="A17" s="11">
        <v>12</v>
      </c>
      <c r="B17" s="48" t="s">
        <v>31</v>
      </c>
      <c r="C17" s="43">
        <v>2635</v>
      </c>
      <c r="D17" s="44">
        <v>35</v>
      </c>
      <c r="E17" s="32">
        <v>8</v>
      </c>
      <c r="F17" s="33">
        <v>21</v>
      </c>
      <c r="G17" s="34">
        <v>22</v>
      </c>
      <c r="H17" s="32">
        <v>22</v>
      </c>
      <c r="I17" s="33">
        <v>22</v>
      </c>
      <c r="J17" s="34">
        <v>22</v>
      </c>
      <c r="K17" s="32">
        <v>19</v>
      </c>
      <c r="L17" s="35">
        <v>21</v>
      </c>
      <c r="M17" s="34">
        <v>20</v>
      </c>
      <c r="N17" s="53">
        <v>0</v>
      </c>
      <c r="O17" s="54">
        <v>0</v>
      </c>
      <c r="P17" s="55">
        <v>0</v>
      </c>
      <c r="Q17" s="19">
        <f>SUM(E17:P17)</f>
        <v>177</v>
      </c>
      <c r="R17" s="23">
        <f>SMALL(E17:P17,1)</f>
        <v>0</v>
      </c>
      <c r="S17" s="24">
        <f>SMALL(E17:P17,2)</f>
        <v>0</v>
      </c>
      <c r="T17" s="25">
        <f>SUM(R17:S17)</f>
        <v>0</v>
      </c>
      <c r="U17" s="47">
        <f>SUM(Q17-T17)</f>
        <v>177</v>
      </c>
    </row>
    <row r="18" spans="1:21" ht="15.75" thickBot="1" x14ac:dyDescent="0.3">
      <c r="A18" s="11">
        <v>13</v>
      </c>
      <c r="B18" s="48" t="s">
        <v>34</v>
      </c>
      <c r="C18" s="43">
        <v>5087</v>
      </c>
      <c r="D18" s="44">
        <v>101</v>
      </c>
      <c r="E18" s="32">
        <v>14</v>
      </c>
      <c r="F18" s="33">
        <v>15</v>
      </c>
      <c r="G18" s="34">
        <v>14</v>
      </c>
      <c r="H18" s="32">
        <v>19</v>
      </c>
      <c r="I18" s="33">
        <v>16</v>
      </c>
      <c r="J18" s="34">
        <v>17</v>
      </c>
      <c r="K18" s="32">
        <v>17</v>
      </c>
      <c r="L18" s="35">
        <v>16</v>
      </c>
      <c r="M18" s="34">
        <v>16</v>
      </c>
      <c r="N18" s="32">
        <v>19</v>
      </c>
      <c r="O18" s="33">
        <v>25</v>
      </c>
      <c r="P18" s="34">
        <v>17</v>
      </c>
      <c r="Q18" s="19">
        <f>SUM(E18:P18)</f>
        <v>205</v>
      </c>
      <c r="R18" s="23">
        <f>SMALL(E18:P18,1)</f>
        <v>14</v>
      </c>
      <c r="S18" s="24">
        <f>SMALL(E18:P18,2)</f>
        <v>14</v>
      </c>
      <c r="T18" s="25">
        <f>SUM(R18:S18)</f>
        <v>28</v>
      </c>
      <c r="U18" s="47">
        <f>SUM(Q18-T18)</f>
        <v>177</v>
      </c>
    </row>
    <row r="19" spans="1:21" ht="15.75" thickBot="1" x14ac:dyDescent="0.3">
      <c r="A19" s="11">
        <v>14</v>
      </c>
      <c r="B19" s="48" t="s">
        <v>39</v>
      </c>
      <c r="C19" s="43">
        <v>1963</v>
      </c>
      <c r="D19" s="44">
        <v>55</v>
      </c>
      <c r="E19" s="53">
        <v>0</v>
      </c>
      <c r="F19" s="54">
        <v>0</v>
      </c>
      <c r="G19" s="55">
        <v>0</v>
      </c>
      <c r="H19" s="32">
        <v>0</v>
      </c>
      <c r="I19" s="33">
        <v>21</v>
      </c>
      <c r="J19" s="34">
        <v>19</v>
      </c>
      <c r="K19" s="32">
        <v>21</v>
      </c>
      <c r="L19" s="33">
        <v>19</v>
      </c>
      <c r="M19" s="34">
        <v>23</v>
      </c>
      <c r="N19" s="32">
        <v>20</v>
      </c>
      <c r="O19" s="33">
        <v>19</v>
      </c>
      <c r="P19" s="34">
        <v>20</v>
      </c>
      <c r="Q19" s="19">
        <f>SUM(E19:P19)</f>
        <v>162</v>
      </c>
      <c r="R19" s="23">
        <f>SMALL(E19:P19,1)</f>
        <v>0</v>
      </c>
      <c r="S19" s="24">
        <f>SMALL(E19:P19,2)</f>
        <v>0</v>
      </c>
      <c r="T19" s="25">
        <f>SUM(R19:S19)</f>
        <v>0</v>
      </c>
      <c r="U19" s="47">
        <f>SUM(Q19-T19)</f>
        <v>162</v>
      </c>
    </row>
    <row r="20" spans="1:21" ht="15.75" thickBot="1" x14ac:dyDescent="0.3">
      <c r="A20" s="11">
        <v>15</v>
      </c>
      <c r="B20" s="29" t="s">
        <v>40</v>
      </c>
      <c r="C20" s="30">
        <v>12440</v>
      </c>
      <c r="D20" s="31">
        <v>16</v>
      </c>
      <c r="E20" s="53">
        <v>0</v>
      </c>
      <c r="F20" s="54">
        <v>0</v>
      </c>
      <c r="G20" s="55">
        <v>0</v>
      </c>
      <c r="H20" s="32">
        <v>17</v>
      </c>
      <c r="I20" s="33">
        <v>17</v>
      </c>
      <c r="J20" s="34">
        <v>18</v>
      </c>
      <c r="K20" s="32">
        <v>18</v>
      </c>
      <c r="L20" s="33">
        <v>20</v>
      </c>
      <c r="M20" s="34">
        <v>18</v>
      </c>
      <c r="N20" s="32">
        <v>14</v>
      </c>
      <c r="O20" s="33">
        <v>15</v>
      </c>
      <c r="P20" s="34">
        <v>21</v>
      </c>
      <c r="Q20" s="19">
        <f>SUM(E20:P20)</f>
        <v>158</v>
      </c>
      <c r="R20" s="23">
        <f>SMALL(E20:P20,1)</f>
        <v>0</v>
      </c>
      <c r="S20" s="24">
        <f>SMALL(E20:P20,2)</f>
        <v>0</v>
      </c>
      <c r="T20" s="25">
        <f>SUM(R20:S20)</f>
        <v>0</v>
      </c>
      <c r="U20" s="47">
        <f>SUM(Q20-T20)</f>
        <v>158</v>
      </c>
    </row>
    <row r="21" spans="1:21" ht="15.75" thickBot="1" x14ac:dyDescent="0.3">
      <c r="A21" s="11">
        <v>16</v>
      </c>
      <c r="B21" s="48" t="s">
        <v>30</v>
      </c>
      <c r="C21" s="43">
        <v>1961</v>
      </c>
      <c r="D21" s="44">
        <v>79</v>
      </c>
      <c r="E21" s="32">
        <v>10</v>
      </c>
      <c r="F21" s="33">
        <v>23</v>
      </c>
      <c r="G21" s="34">
        <v>19</v>
      </c>
      <c r="H21" s="32">
        <v>21</v>
      </c>
      <c r="I21" s="33">
        <v>18</v>
      </c>
      <c r="J21" s="34">
        <v>0</v>
      </c>
      <c r="K21" s="53">
        <v>0</v>
      </c>
      <c r="L21" s="56">
        <v>0</v>
      </c>
      <c r="M21" s="55">
        <v>0</v>
      </c>
      <c r="N21" s="32">
        <v>22</v>
      </c>
      <c r="O21" s="33">
        <v>20</v>
      </c>
      <c r="P21" s="34">
        <v>25</v>
      </c>
      <c r="Q21" s="19">
        <f>SUM(E21:P21)</f>
        <v>158</v>
      </c>
      <c r="R21" s="23">
        <f>SMALL(E21:P21,1)</f>
        <v>0</v>
      </c>
      <c r="S21" s="24">
        <f>SMALL(E21:P21,2)</f>
        <v>0</v>
      </c>
      <c r="T21" s="25">
        <f>SUM(R21:S21)</f>
        <v>0</v>
      </c>
      <c r="U21" s="47">
        <f>SUM(Q21-T21)</f>
        <v>158</v>
      </c>
    </row>
    <row r="22" spans="1:21" ht="15.75" thickBot="1" x14ac:dyDescent="0.3">
      <c r="A22" s="11">
        <v>17</v>
      </c>
      <c r="B22" s="48" t="s">
        <v>22</v>
      </c>
      <c r="C22" s="43">
        <v>4814</v>
      </c>
      <c r="D22" s="44">
        <v>77</v>
      </c>
      <c r="E22" s="37">
        <v>28</v>
      </c>
      <c r="F22" s="38">
        <v>17</v>
      </c>
      <c r="G22" s="39">
        <v>29</v>
      </c>
      <c r="H22" s="37">
        <v>25</v>
      </c>
      <c r="I22" s="38">
        <v>24</v>
      </c>
      <c r="J22" s="39">
        <v>24</v>
      </c>
      <c r="K22" s="50">
        <v>0</v>
      </c>
      <c r="L22" s="57">
        <v>0</v>
      </c>
      <c r="M22" s="52">
        <v>0</v>
      </c>
      <c r="N22" s="50">
        <v>0</v>
      </c>
      <c r="O22" s="51">
        <v>0</v>
      </c>
      <c r="P22" s="52">
        <v>0</v>
      </c>
      <c r="Q22" s="20">
        <f>SUM(E22:P22)</f>
        <v>147</v>
      </c>
      <c r="R22" s="26">
        <f>SMALL(E22:P22,1)</f>
        <v>0</v>
      </c>
      <c r="S22" s="27">
        <f>SMALL(E22:P22,2)</f>
        <v>0</v>
      </c>
      <c r="T22" s="28">
        <f>SUM(R22:S22)</f>
        <v>0</v>
      </c>
      <c r="U22" s="47">
        <f>SUM(Q22-T22)</f>
        <v>147</v>
      </c>
    </row>
    <row r="23" spans="1:21" ht="15.75" thickBot="1" x14ac:dyDescent="0.3">
      <c r="A23" s="11">
        <v>18</v>
      </c>
      <c r="B23" s="48" t="s">
        <v>24</v>
      </c>
      <c r="C23" s="43">
        <v>5799</v>
      </c>
      <c r="D23" s="44">
        <v>80</v>
      </c>
      <c r="E23" s="37">
        <v>18</v>
      </c>
      <c r="F23" s="38">
        <v>22</v>
      </c>
      <c r="G23" s="39">
        <v>23</v>
      </c>
      <c r="H23" s="37">
        <v>32</v>
      </c>
      <c r="I23" s="38">
        <v>25</v>
      </c>
      <c r="J23" s="39">
        <v>21</v>
      </c>
      <c r="K23" s="53">
        <v>0</v>
      </c>
      <c r="L23" s="54">
        <v>0</v>
      </c>
      <c r="M23" s="55">
        <v>0</v>
      </c>
      <c r="N23" s="50">
        <v>0</v>
      </c>
      <c r="O23" s="51">
        <v>0</v>
      </c>
      <c r="P23" s="52">
        <v>0</v>
      </c>
      <c r="Q23" s="20">
        <f>SUM(E23:P23)</f>
        <v>141</v>
      </c>
      <c r="R23" s="26">
        <f>SMALL(E23:P23,1)</f>
        <v>0</v>
      </c>
      <c r="S23" s="27">
        <f>SMALL(E23:P23,2)</f>
        <v>0</v>
      </c>
      <c r="T23" s="28">
        <f>SUM(R23:S23)</f>
        <v>0</v>
      </c>
      <c r="U23" s="47">
        <f>SUM(Q23-T23)</f>
        <v>141</v>
      </c>
    </row>
    <row r="24" spans="1:21" ht="15.75" thickBot="1" x14ac:dyDescent="0.3">
      <c r="A24" s="11">
        <v>19</v>
      </c>
      <c r="B24" s="42" t="s">
        <v>20</v>
      </c>
      <c r="C24" s="43">
        <v>6327</v>
      </c>
      <c r="D24" s="44">
        <v>177</v>
      </c>
      <c r="E24" s="37">
        <v>25</v>
      </c>
      <c r="F24" s="38">
        <v>28</v>
      </c>
      <c r="G24" s="39">
        <v>26</v>
      </c>
      <c r="H24" s="50">
        <v>0</v>
      </c>
      <c r="I24" s="51">
        <v>0</v>
      </c>
      <c r="J24" s="52">
        <v>0</v>
      </c>
      <c r="K24" s="53">
        <v>0</v>
      </c>
      <c r="L24" s="54">
        <v>0</v>
      </c>
      <c r="M24" s="55">
        <v>0</v>
      </c>
      <c r="N24" s="53">
        <v>0</v>
      </c>
      <c r="O24" s="54">
        <v>0</v>
      </c>
      <c r="P24" s="55">
        <v>0</v>
      </c>
      <c r="Q24" s="20">
        <f>SUM(E24:P24)</f>
        <v>79</v>
      </c>
      <c r="R24" s="26">
        <f>SMALL(E24:P24,1)</f>
        <v>0</v>
      </c>
      <c r="S24" s="27">
        <f>SMALL(E24:P24,2)</f>
        <v>0</v>
      </c>
      <c r="T24" s="28">
        <f>SUM(R24:S24)</f>
        <v>0</v>
      </c>
      <c r="U24" s="47">
        <f>SUM(Q24-T24)</f>
        <v>79</v>
      </c>
    </row>
    <row r="25" spans="1:21" ht="15.75" thickBot="1" x14ac:dyDescent="0.3">
      <c r="A25" s="11">
        <v>20</v>
      </c>
      <c r="B25" s="46" t="s">
        <v>44</v>
      </c>
      <c r="C25" s="36">
        <v>2260</v>
      </c>
      <c r="D25" s="31">
        <v>83</v>
      </c>
      <c r="E25" s="50">
        <v>0</v>
      </c>
      <c r="F25" s="51">
        <v>0</v>
      </c>
      <c r="G25" s="52">
        <v>0</v>
      </c>
      <c r="H25" s="50">
        <v>0</v>
      </c>
      <c r="I25" s="51">
        <v>0</v>
      </c>
      <c r="J25" s="52">
        <v>0</v>
      </c>
      <c r="K25" s="50">
        <v>0</v>
      </c>
      <c r="L25" s="57">
        <v>0</v>
      </c>
      <c r="M25" s="52">
        <v>0</v>
      </c>
      <c r="N25" s="32">
        <v>21</v>
      </c>
      <c r="O25" s="33">
        <v>24</v>
      </c>
      <c r="P25" s="34">
        <v>18</v>
      </c>
      <c r="Q25" s="20">
        <f>SUM(E25:P25)</f>
        <v>63</v>
      </c>
      <c r="R25" s="26">
        <f>SMALL(E25:P25,1)</f>
        <v>0</v>
      </c>
      <c r="S25" s="27">
        <f>SMALL(E25:P25,2)</f>
        <v>0</v>
      </c>
      <c r="T25" s="28">
        <f>SUM(R25:S25)</f>
        <v>0</v>
      </c>
      <c r="U25" s="47">
        <f>SUM(Q25-T25)</f>
        <v>63</v>
      </c>
    </row>
    <row r="26" spans="1:21" ht="15.75" thickBot="1" x14ac:dyDescent="0.3">
      <c r="A26" s="11">
        <v>21</v>
      </c>
      <c r="B26" s="42" t="s">
        <v>41</v>
      </c>
      <c r="C26" s="43">
        <v>4525</v>
      </c>
      <c r="D26" s="44">
        <v>11</v>
      </c>
      <c r="E26" s="37">
        <v>0</v>
      </c>
      <c r="F26" s="38">
        <v>0</v>
      </c>
      <c r="G26" s="39">
        <v>0</v>
      </c>
      <c r="H26" s="50">
        <v>0</v>
      </c>
      <c r="I26" s="51">
        <v>0</v>
      </c>
      <c r="J26" s="52">
        <v>0</v>
      </c>
      <c r="K26" s="32">
        <v>20</v>
      </c>
      <c r="L26" s="33">
        <v>23</v>
      </c>
      <c r="M26" s="34">
        <v>19</v>
      </c>
      <c r="N26" s="53">
        <v>0</v>
      </c>
      <c r="O26" s="54">
        <v>0</v>
      </c>
      <c r="P26" s="55">
        <v>0</v>
      </c>
      <c r="Q26" s="20">
        <f>SUM(E26:P26)</f>
        <v>62</v>
      </c>
      <c r="R26" s="26">
        <f>SMALL(E26:P26,1)</f>
        <v>0</v>
      </c>
      <c r="S26" s="27">
        <f>SMALL(E26:P26,2)</f>
        <v>0</v>
      </c>
      <c r="T26" s="28">
        <f>SUM(R26:S26)</f>
        <v>0</v>
      </c>
      <c r="U26" s="47">
        <f>SUM(Q26-T26)</f>
        <v>62</v>
      </c>
    </row>
    <row r="27" spans="1:21" ht="15.75" thickBot="1" x14ac:dyDescent="0.3">
      <c r="A27" s="11">
        <v>22</v>
      </c>
      <c r="B27" s="42" t="s">
        <v>45</v>
      </c>
      <c r="C27" s="43">
        <v>14657</v>
      </c>
      <c r="D27" s="44">
        <v>51</v>
      </c>
      <c r="E27" s="50">
        <v>0</v>
      </c>
      <c r="F27" s="51">
        <v>0</v>
      </c>
      <c r="G27" s="52">
        <v>0</v>
      </c>
      <c r="H27" s="50">
        <v>0</v>
      </c>
      <c r="I27" s="51">
        <v>0</v>
      </c>
      <c r="J27" s="52">
        <v>0</v>
      </c>
      <c r="K27" s="53">
        <v>0</v>
      </c>
      <c r="L27" s="54">
        <v>0</v>
      </c>
      <c r="M27" s="55">
        <v>0</v>
      </c>
      <c r="N27" s="32">
        <v>14</v>
      </c>
      <c r="O27" s="33">
        <v>23</v>
      </c>
      <c r="P27" s="34">
        <v>22</v>
      </c>
      <c r="Q27" s="20">
        <f>SUM(E27:P27)</f>
        <v>59</v>
      </c>
      <c r="R27" s="26">
        <f>SMALL(E27:P27,1)</f>
        <v>0</v>
      </c>
      <c r="S27" s="27">
        <f>SMALL(E27:P27,2)</f>
        <v>0</v>
      </c>
      <c r="T27" s="28">
        <f>SUM(R27:S27)</f>
        <v>0</v>
      </c>
      <c r="U27" s="47">
        <f>SUM(Q27-T27)</f>
        <v>59</v>
      </c>
    </row>
    <row r="28" spans="1:21" ht="15.75" thickBot="1" x14ac:dyDescent="0.3">
      <c r="A28" s="11">
        <v>23</v>
      </c>
      <c r="B28" s="42" t="s">
        <v>27</v>
      </c>
      <c r="C28" s="43">
        <v>2123</v>
      </c>
      <c r="D28" s="44">
        <v>32</v>
      </c>
      <c r="E28" s="37">
        <v>19</v>
      </c>
      <c r="F28" s="38">
        <v>20</v>
      </c>
      <c r="G28" s="39">
        <v>17</v>
      </c>
      <c r="H28" s="50">
        <v>0</v>
      </c>
      <c r="I28" s="51">
        <v>0</v>
      </c>
      <c r="J28" s="52">
        <v>0</v>
      </c>
      <c r="K28" s="50">
        <v>0</v>
      </c>
      <c r="L28" s="57">
        <v>0</v>
      </c>
      <c r="M28" s="52">
        <v>0</v>
      </c>
      <c r="N28" s="53">
        <v>0</v>
      </c>
      <c r="O28" s="54">
        <v>0</v>
      </c>
      <c r="P28" s="55">
        <v>0</v>
      </c>
      <c r="Q28" s="20">
        <f>SUM(E28:P28)</f>
        <v>56</v>
      </c>
      <c r="R28" s="26">
        <f>SMALL(E28:P28,1)</f>
        <v>0</v>
      </c>
      <c r="S28" s="27">
        <f>SMALL(E28:P28,2)</f>
        <v>0</v>
      </c>
      <c r="T28" s="28">
        <f>SUM(R28:S28)</f>
        <v>0</v>
      </c>
      <c r="U28" s="47">
        <f>SUM(Q28-T28)</f>
        <v>56</v>
      </c>
    </row>
    <row r="29" spans="1:21" ht="15.75" thickBot="1" x14ac:dyDescent="0.3">
      <c r="A29" s="11">
        <v>24</v>
      </c>
      <c r="B29" s="42" t="s">
        <v>28</v>
      </c>
      <c r="C29" s="43">
        <v>6331</v>
      </c>
      <c r="D29" s="44">
        <v>137</v>
      </c>
      <c r="E29" s="37">
        <v>20</v>
      </c>
      <c r="F29" s="38">
        <v>10</v>
      </c>
      <c r="G29" s="39">
        <v>25</v>
      </c>
      <c r="H29" s="50">
        <v>0</v>
      </c>
      <c r="I29" s="51">
        <v>0</v>
      </c>
      <c r="J29" s="52">
        <v>0</v>
      </c>
      <c r="K29" s="53">
        <v>0</v>
      </c>
      <c r="L29" s="54">
        <v>0</v>
      </c>
      <c r="M29" s="55">
        <v>0</v>
      </c>
      <c r="N29" s="53">
        <v>0</v>
      </c>
      <c r="O29" s="54">
        <v>0</v>
      </c>
      <c r="P29" s="55">
        <v>0</v>
      </c>
      <c r="Q29" s="20">
        <f>SUM(E29:P29)</f>
        <v>55</v>
      </c>
      <c r="R29" s="26">
        <f>SMALL(E29:P29,1)</f>
        <v>0</v>
      </c>
      <c r="S29" s="27">
        <f>SMALL(E29:P29,2)</f>
        <v>0</v>
      </c>
      <c r="T29" s="28">
        <f>SUM(R29:S29)</f>
        <v>0</v>
      </c>
      <c r="U29" s="47">
        <f>SUM(Q29-T29)</f>
        <v>55</v>
      </c>
    </row>
    <row r="30" spans="1:21" ht="15.75" thickBot="1" x14ac:dyDescent="0.3">
      <c r="A30" s="11">
        <v>25</v>
      </c>
      <c r="B30" s="42" t="s">
        <v>46</v>
      </c>
      <c r="C30" s="43">
        <v>6510</v>
      </c>
      <c r="D30" s="44">
        <v>26</v>
      </c>
      <c r="E30" s="50">
        <v>0</v>
      </c>
      <c r="F30" s="51">
        <v>0</v>
      </c>
      <c r="G30" s="52">
        <v>0</v>
      </c>
      <c r="H30" s="50">
        <v>0</v>
      </c>
      <c r="I30" s="51">
        <v>0</v>
      </c>
      <c r="J30" s="52">
        <v>0</v>
      </c>
      <c r="K30" s="50">
        <v>0</v>
      </c>
      <c r="L30" s="57">
        <v>0</v>
      </c>
      <c r="M30" s="52">
        <v>0</v>
      </c>
      <c r="N30" s="32">
        <v>18</v>
      </c>
      <c r="O30" s="33">
        <v>16</v>
      </c>
      <c r="P30" s="34">
        <v>19</v>
      </c>
      <c r="Q30" s="20">
        <f>SUM(E30:P30)</f>
        <v>53</v>
      </c>
      <c r="R30" s="26">
        <f>SMALL(E30:P30,1)</f>
        <v>0</v>
      </c>
      <c r="S30" s="27">
        <f>SMALL(E30:P30,2)</f>
        <v>0</v>
      </c>
      <c r="T30" s="28">
        <f>SUM(R30:S30)</f>
        <v>0</v>
      </c>
      <c r="U30" s="47">
        <f>SUM(Q30-T30)</f>
        <v>53</v>
      </c>
    </row>
    <row r="31" spans="1:21" ht="15.75" thickBot="1" x14ac:dyDescent="0.3">
      <c r="A31" s="11">
        <v>26</v>
      </c>
      <c r="B31" s="42" t="s">
        <v>32</v>
      </c>
      <c r="C31" s="43">
        <v>2340</v>
      </c>
      <c r="D31" s="44">
        <v>27</v>
      </c>
      <c r="E31" s="37">
        <v>17</v>
      </c>
      <c r="F31" s="38">
        <v>16</v>
      </c>
      <c r="G31" s="39">
        <v>18</v>
      </c>
      <c r="H31" s="50">
        <v>0</v>
      </c>
      <c r="I31" s="51">
        <v>0</v>
      </c>
      <c r="J31" s="52">
        <v>0</v>
      </c>
      <c r="K31" s="53">
        <v>0</v>
      </c>
      <c r="L31" s="54">
        <v>0</v>
      </c>
      <c r="M31" s="55">
        <v>0</v>
      </c>
      <c r="N31" s="53">
        <v>0</v>
      </c>
      <c r="O31" s="54">
        <v>0</v>
      </c>
      <c r="P31" s="55">
        <v>0</v>
      </c>
      <c r="Q31" s="20">
        <f>SUM(E31:P31)</f>
        <v>51</v>
      </c>
      <c r="R31" s="26">
        <f>SMALL(E31:P31,1)</f>
        <v>0</v>
      </c>
      <c r="S31" s="27">
        <f>SMALL(E31:P31,2)</f>
        <v>0</v>
      </c>
      <c r="T31" s="28">
        <f>SUM(R31:S31)</f>
        <v>0</v>
      </c>
      <c r="U31" s="47">
        <f>SUM(Q31-T31)</f>
        <v>51</v>
      </c>
    </row>
    <row r="32" spans="1:21" ht="15.75" thickBot="1" x14ac:dyDescent="0.3">
      <c r="A32" s="11">
        <v>27</v>
      </c>
      <c r="B32" s="42" t="s">
        <v>33</v>
      </c>
      <c r="C32" s="43">
        <v>5827</v>
      </c>
      <c r="D32" s="44">
        <v>38</v>
      </c>
      <c r="E32" s="37">
        <v>16</v>
      </c>
      <c r="F32" s="38">
        <v>19</v>
      </c>
      <c r="G32" s="49">
        <v>15</v>
      </c>
      <c r="H32" s="50">
        <v>0</v>
      </c>
      <c r="I32" s="51">
        <v>0</v>
      </c>
      <c r="J32" s="52">
        <v>0</v>
      </c>
      <c r="K32" s="53">
        <v>0</v>
      </c>
      <c r="L32" s="54">
        <v>0</v>
      </c>
      <c r="M32" s="55">
        <v>0</v>
      </c>
      <c r="N32" s="53">
        <v>0</v>
      </c>
      <c r="O32" s="54">
        <v>0</v>
      </c>
      <c r="P32" s="55">
        <v>0</v>
      </c>
      <c r="Q32" s="20">
        <f>SUM(E32:P32)</f>
        <v>50</v>
      </c>
      <c r="R32" s="26">
        <f>SMALL(E32:P32,1)</f>
        <v>0</v>
      </c>
      <c r="S32" s="27">
        <f>SMALL(E32:P32,2)</f>
        <v>0</v>
      </c>
      <c r="T32" s="28">
        <f>SUM(R32:S32)</f>
        <v>0</v>
      </c>
      <c r="U32" s="47">
        <f>SUM(Q32-T32)</f>
        <v>50</v>
      </c>
    </row>
    <row r="33" spans="1:21" ht="15.75" thickBot="1" x14ac:dyDescent="0.3">
      <c r="A33" s="11">
        <v>28</v>
      </c>
      <c r="B33" s="42" t="s">
        <v>42</v>
      </c>
      <c r="C33" s="43">
        <v>5569</v>
      </c>
      <c r="D33" s="44">
        <v>37</v>
      </c>
      <c r="E33" s="53">
        <v>0</v>
      </c>
      <c r="F33" s="54">
        <v>0</v>
      </c>
      <c r="G33" s="55">
        <v>0</v>
      </c>
      <c r="H33" s="53">
        <v>0</v>
      </c>
      <c r="I33" s="54">
        <v>0</v>
      </c>
      <c r="J33" s="55">
        <v>0</v>
      </c>
      <c r="K33" s="37">
        <v>16</v>
      </c>
      <c r="L33" s="40">
        <v>17</v>
      </c>
      <c r="M33" s="39">
        <v>17</v>
      </c>
      <c r="N33" s="53">
        <v>0</v>
      </c>
      <c r="O33" s="54">
        <v>0</v>
      </c>
      <c r="P33" s="55">
        <v>0</v>
      </c>
      <c r="Q33" s="20">
        <f>SUM(E33:P33)</f>
        <v>50</v>
      </c>
      <c r="R33" s="26">
        <f>SMALL(E33:P33,1)</f>
        <v>0</v>
      </c>
      <c r="S33" s="27">
        <f>SMALL(E33:P33,2)</f>
        <v>0</v>
      </c>
      <c r="T33" s="28">
        <f>SUM(R33:S33)</f>
        <v>0</v>
      </c>
      <c r="U33" s="47">
        <f>SUM(Q33-T33)</f>
        <v>50</v>
      </c>
    </row>
    <row r="34" spans="1:21" ht="15.75" thickBot="1" x14ac:dyDescent="0.3">
      <c r="A34" s="11">
        <v>29</v>
      </c>
      <c r="B34" s="42" t="s">
        <v>35</v>
      </c>
      <c r="C34" s="43">
        <v>6328</v>
      </c>
      <c r="D34" s="44">
        <v>44</v>
      </c>
      <c r="E34" s="32">
        <v>12</v>
      </c>
      <c r="F34" s="33">
        <v>14</v>
      </c>
      <c r="G34" s="34">
        <v>12</v>
      </c>
      <c r="H34" s="50">
        <v>0</v>
      </c>
      <c r="I34" s="57">
        <v>0</v>
      </c>
      <c r="J34" s="52">
        <v>0</v>
      </c>
      <c r="K34" s="53">
        <v>0</v>
      </c>
      <c r="L34" s="54">
        <v>0</v>
      </c>
      <c r="M34" s="55">
        <v>0</v>
      </c>
      <c r="N34" s="50">
        <v>0</v>
      </c>
      <c r="O34" s="51">
        <v>0</v>
      </c>
      <c r="P34" s="52">
        <v>0</v>
      </c>
      <c r="Q34" s="20">
        <f>SUM(E34:P34)</f>
        <v>38</v>
      </c>
      <c r="R34" s="26">
        <f>SMALL(E34:P34,1)</f>
        <v>0</v>
      </c>
      <c r="S34" s="27">
        <f>SMALL(E34:P34,2)</f>
        <v>0</v>
      </c>
      <c r="T34" s="28">
        <f>SUM(R34:S34)</f>
        <v>0</v>
      </c>
      <c r="U34" s="47">
        <f>SUM(Q34-T34)</f>
        <v>38</v>
      </c>
    </row>
    <row r="35" spans="1:21" ht="15.75" thickBot="1" x14ac:dyDescent="0.3">
      <c r="A35" s="11">
        <v>30</v>
      </c>
      <c r="B35" s="42" t="s">
        <v>36</v>
      </c>
      <c r="C35" s="43">
        <v>6508</v>
      </c>
      <c r="D35" s="44">
        <v>14</v>
      </c>
      <c r="E35" s="32">
        <v>15</v>
      </c>
      <c r="F35" s="33">
        <v>12</v>
      </c>
      <c r="G35" s="34">
        <v>10</v>
      </c>
      <c r="H35" s="50">
        <v>0</v>
      </c>
      <c r="I35" s="57">
        <v>0</v>
      </c>
      <c r="J35" s="52">
        <v>0</v>
      </c>
      <c r="K35" s="53">
        <v>0</v>
      </c>
      <c r="L35" s="54">
        <v>0</v>
      </c>
      <c r="M35" s="55">
        <v>0</v>
      </c>
      <c r="N35" s="50">
        <v>0</v>
      </c>
      <c r="O35" s="57">
        <v>0</v>
      </c>
      <c r="P35" s="52">
        <v>0</v>
      </c>
      <c r="Q35" s="20">
        <f>SUM(E35:P35)</f>
        <v>37</v>
      </c>
      <c r="R35" s="26">
        <f>SMALL(E35:P35,1)</f>
        <v>0</v>
      </c>
      <c r="S35" s="27">
        <f>SMALL(E35:P35,2)</f>
        <v>0</v>
      </c>
      <c r="T35" s="28">
        <f>SUM(R35:S35)</f>
        <v>0</v>
      </c>
      <c r="U35" s="47">
        <f>SUM(Q35-T35)</f>
        <v>37</v>
      </c>
    </row>
    <row r="36" spans="1:21" ht="15.75" thickBot="1" x14ac:dyDescent="0.3">
      <c r="A36" s="11">
        <v>31</v>
      </c>
      <c r="B36" s="42" t="s">
        <v>47</v>
      </c>
      <c r="C36" s="43">
        <v>6459</v>
      </c>
      <c r="D36" s="44">
        <v>27</v>
      </c>
      <c r="E36" s="53">
        <v>0</v>
      </c>
      <c r="F36" s="54">
        <v>0</v>
      </c>
      <c r="G36" s="55">
        <v>0</v>
      </c>
      <c r="H36" s="50">
        <v>0</v>
      </c>
      <c r="I36" s="57">
        <v>0</v>
      </c>
      <c r="J36" s="52">
        <v>0</v>
      </c>
      <c r="K36" s="53">
        <v>0</v>
      </c>
      <c r="L36" s="54">
        <v>0</v>
      </c>
      <c r="M36" s="55">
        <v>0</v>
      </c>
      <c r="N36" s="37">
        <v>17</v>
      </c>
      <c r="O36" s="40">
        <v>18</v>
      </c>
      <c r="P36" s="39">
        <v>0</v>
      </c>
      <c r="Q36" s="20">
        <f>SUM(E36:P36)</f>
        <v>35</v>
      </c>
      <c r="R36" s="26">
        <f>SMALL(E36:P36,1)</f>
        <v>0</v>
      </c>
      <c r="S36" s="27">
        <f>SMALL(E36:P36,2)</f>
        <v>0</v>
      </c>
      <c r="T36" s="28">
        <f>SUM(R36:S36)</f>
        <v>0</v>
      </c>
      <c r="U36" s="47">
        <f>SUM(Q36-T36)</f>
        <v>35</v>
      </c>
    </row>
    <row r="37" spans="1:21" ht="15.75" thickBot="1" x14ac:dyDescent="0.3">
      <c r="A37" s="11">
        <v>32</v>
      </c>
      <c r="B37" s="42" t="s">
        <v>38</v>
      </c>
      <c r="C37" s="43">
        <v>4355</v>
      </c>
      <c r="D37" s="44">
        <v>58</v>
      </c>
      <c r="E37" s="32">
        <v>11</v>
      </c>
      <c r="F37" s="33">
        <v>11</v>
      </c>
      <c r="G37" s="34">
        <v>8</v>
      </c>
      <c r="H37" s="50">
        <v>0</v>
      </c>
      <c r="I37" s="57">
        <v>0</v>
      </c>
      <c r="J37" s="52">
        <v>0</v>
      </c>
      <c r="K37" s="53">
        <v>0</v>
      </c>
      <c r="L37" s="54">
        <v>0</v>
      </c>
      <c r="M37" s="55">
        <v>0</v>
      </c>
      <c r="N37" s="50">
        <v>0</v>
      </c>
      <c r="O37" s="57">
        <v>0</v>
      </c>
      <c r="P37" s="52">
        <v>0</v>
      </c>
      <c r="Q37" s="20">
        <f>SUM(E37:P37)</f>
        <v>30</v>
      </c>
      <c r="R37" s="26">
        <f>SMALL(E37:P37,1)</f>
        <v>0</v>
      </c>
      <c r="S37" s="27">
        <f>SMALL(E37:P37,2)</f>
        <v>0</v>
      </c>
      <c r="T37" s="28">
        <f>SUM(R37:S37)</f>
        <v>0</v>
      </c>
      <c r="U37" s="47">
        <f>SUM(Q37-T37)</f>
        <v>30</v>
      </c>
    </row>
    <row r="38" spans="1:21" x14ac:dyDescent="0.25">
      <c r="A38" s="11">
        <v>33</v>
      </c>
      <c r="B38" s="42" t="s">
        <v>48</v>
      </c>
      <c r="C38" s="43">
        <v>17585</v>
      </c>
      <c r="D38" s="44">
        <v>22</v>
      </c>
      <c r="E38" s="53">
        <v>0</v>
      </c>
      <c r="F38" s="54">
        <v>0</v>
      </c>
      <c r="G38" s="55">
        <v>0</v>
      </c>
      <c r="H38" s="50">
        <v>0</v>
      </c>
      <c r="I38" s="57">
        <v>0</v>
      </c>
      <c r="J38" s="52">
        <v>0</v>
      </c>
      <c r="K38" s="53">
        <v>0</v>
      </c>
      <c r="L38" s="54">
        <v>0</v>
      </c>
      <c r="M38" s="55">
        <v>0</v>
      </c>
      <c r="N38" s="37">
        <v>16</v>
      </c>
      <c r="O38" s="40">
        <v>13</v>
      </c>
      <c r="P38" s="39">
        <v>0</v>
      </c>
      <c r="Q38" s="20">
        <f>SUM(E38:P38)</f>
        <v>29</v>
      </c>
      <c r="R38" s="26">
        <f>SMALL(E38:P38,1)</f>
        <v>0</v>
      </c>
      <c r="S38" s="27">
        <f>SMALL(E38:P38,2)</f>
        <v>0</v>
      </c>
      <c r="T38" s="28">
        <f>SUM(R38:S38)</f>
        <v>0</v>
      </c>
      <c r="U38" s="47">
        <f>SUM(Q38-T38)</f>
        <v>29</v>
      </c>
    </row>
    <row r="39" spans="1:21" s="3" customFormat="1" x14ac:dyDescent="0.25">
      <c r="E39" s="62">
        <v>25</v>
      </c>
      <c r="F39" s="62"/>
      <c r="G39" s="62"/>
      <c r="H39" s="62">
        <v>17</v>
      </c>
      <c r="I39" s="62"/>
      <c r="J39" s="62"/>
      <c r="K39" s="62">
        <v>17</v>
      </c>
      <c r="L39" s="62"/>
      <c r="M39" s="62"/>
      <c r="N39" s="62">
        <v>19</v>
      </c>
      <c r="O39" s="62"/>
      <c r="P39" s="62"/>
      <c r="Q39" s="13"/>
      <c r="R39" s="13"/>
      <c r="S39" s="13"/>
      <c r="T39" s="13"/>
      <c r="U39" s="4">
        <f>AVERAGE(E39:P39)</f>
        <v>19.5</v>
      </c>
    </row>
    <row r="40" spans="1:21" x14ac:dyDescent="0.25">
      <c r="B40" s="76" t="s">
        <v>2</v>
      </c>
      <c r="C40" s="76"/>
      <c r="D40" s="76"/>
      <c r="E40" s="76"/>
      <c r="F40" s="76"/>
      <c r="G40" s="76"/>
      <c r="H40" s="6"/>
      <c r="I40" s="12"/>
      <c r="J40" s="6"/>
      <c r="K40" s="7"/>
      <c r="L40" s="7"/>
      <c r="M40" s="9"/>
      <c r="N40" s="8"/>
      <c r="O40" s="12"/>
      <c r="P40" s="8"/>
      <c r="Q40" s="12"/>
      <c r="R40" s="12"/>
      <c r="S40" s="12"/>
      <c r="T40" s="12"/>
    </row>
    <row r="41" spans="1:21" x14ac:dyDescent="0.25">
      <c r="B41" s="76"/>
      <c r="C41" s="76"/>
      <c r="D41" s="76"/>
      <c r="E41" s="76"/>
      <c r="F41" s="76"/>
      <c r="G41" s="76"/>
      <c r="H41" s="6"/>
      <c r="I41" s="12"/>
      <c r="J41" s="6"/>
      <c r="K41" s="7"/>
      <c r="L41" s="7"/>
      <c r="M41" s="9"/>
      <c r="N41" s="8"/>
      <c r="O41" s="12"/>
      <c r="P41" s="8"/>
      <c r="Q41" s="12"/>
      <c r="R41" s="12"/>
      <c r="S41" s="12"/>
      <c r="T41" s="12"/>
    </row>
  </sheetData>
  <sortState ref="B6:U38">
    <sortCondition descending="1" ref="U6:U38"/>
  </sortState>
  <mergeCells count="19">
    <mergeCell ref="B40:G41"/>
    <mergeCell ref="N39:P39"/>
    <mergeCell ref="K39:M39"/>
    <mergeCell ref="A3:D4"/>
    <mergeCell ref="A1:U2"/>
    <mergeCell ref="U3:U5"/>
    <mergeCell ref="E39:G39"/>
    <mergeCell ref="E3:G3"/>
    <mergeCell ref="E4:G4"/>
    <mergeCell ref="H4:J4"/>
    <mergeCell ref="H39:J39"/>
    <mergeCell ref="K4:M4"/>
    <mergeCell ref="N4:P4"/>
    <mergeCell ref="H3:J3"/>
    <mergeCell ref="K3:M3"/>
    <mergeCell ref="N3:P3"/>
    <mergeCell ref="Q3:Q5"/>
    <mergeCell ref="T3:T5"/>
    <mergeCell ref="R3:S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2018-06-05T09:03:01Z</cp:lastPrinted>
  <dcterms:created xsi:type="dcterms:W3CDTF">2012-03-03T08:29:38Z</dcterms:created>
  <dcterms:modified xsi:type="dcterms:W3CDTF">2018-07-26T12:27:26Z</dcterms:modified>
</cp:coreProperties>
</file>