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ina\CloudStation\2018\AWARDS\NATIONAL\"/>
    </mc:Choice>
  </mc:AlternateContent>
  <bookViews>
    <workbookView xWindow="0" yWindow="0" windowWidth="20490" windowHeight="7020"/>
  </bookViews>
  <sheets>
    <sheet name="OVERALL - DRIVERS" sheetId="1" r:id="rId1"/>
    <sheet name="OVERALL - CO DRIVERS" sheetId="6" r:id="rId2"/>
    <sheet name="NR4" sheetId="2" r:id="rId3"/>
    <sheet name="NR3" sheetId="7" r:id="rId4"/>
    <sheet name="NR2" sheetId="3" r:id="rId5"/>
    <sheet name="NR1" sheetId="5" r:id="rId6"/>
    <sheet name="R2R" sheetId="4" r:id="rId7"/>
    <sheet name="Sheet1" sheetId="8" r:id="rId8"/>
  </sheets>
  <definedNames>
    <definedName name="_xlnm.Print_Area" localSheetId="4">'NR2'!$A$1:$AE$31</definedName>
    <definedName name="_xlnm.Print_Area" localSheetId="2">'NR4'!$A$1:$AE$30</definedName>
    <definedName name="_xlnm.Print_Area" localSheetId="1">'OVERALL - CO DRIVERS'!$A$1:$AG$45</definedName>
    <definedName name="_xlnm.Print_Area" localSheetId="0">'OVERALL - DRIVERS'!$A$1:$AG$39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43" i="6" l="1"/>
  <c r="AH43" i="6"/>
  <c r="AI40" i="2"/>
  <c r="AI40" i="7"/>
  <c r="AI40" i="3"/>
  <c r="AI40" i="5"/>
  <c r="AI40" i="4"/>
  <c r="AI40" i="1"/>
  <c r="AH40" i="1"/>
  <c r="AH40" i="4"/>
  <c r="AH40" i="5"/>
  <c r="AH40" i="3"/>
  <c r="AH40" i="7"/>
  <c r="AH40" i="2"/>
  <c r="AD11" i="3" l="1"/>
  <c r="F24" i="2" l="1"/>
  <c r="J24" i="2"/>
  <c r="R24" i="2"/>
  <c r="V24" i="2"/>
  <c r="Z24" i="2"/>
  <c r="AD24" i="2"/>
  <c r="F25" i="5"/>
  <c r="AE25" i="5" s="1"/>
  <c r="J25" i="5"/>
  <c r="N25" i="5"/>
  <c r="R25" i="5"/>
  <c r="V25" i="5"/>
  <c r="Z25" i="5"/>
  <c r="AD25" i="5"/>
  <c r="F17" i="7"/>
  <c r="AE17" i="7" s="1"/>
  <c r="J17" i="7"/>
  <c r="R17" i="7"/>
  <c r="V17" i="7"/>
  <c r="Z17" i="7"/>
  <c r="AD17" i="7"/>
  <c r="F10" i="7"/>
  <c r="J10" i="7"/>
  <c r="R10" i="7"/>
  <c r="V10" i="7"/>
  <c r="Z10" i="7"/>
  <c r="AD10" i="7"/>
  <c r="Z25" i="2"/>
  <c r="V25" i="2"/>
  <c r="R25" i="2"/>
  <c r="J25" i="2"/>
  <c r="F25" i="2"/>
  <c r="AD15" i="2"/>
  <c r="Z15" i="2"/>
  <c r="V15" i="2"/>
  <c r="R15" i="2"/>
  <c r="J15" i="2"/>
  <c r="F15" i="2"/>
  <c r="F30" i="2"/>
  <c r="J30" i="2"/>
  <c r="R30" i="2"/>
  <c r="V30" i="2"/>
  <c r="Z30" i="2"/>
  <c r="AD30" i="2"/>
  <c r="Z10" i="2"/>
  <c r="Z13" i="2"/>
  <c r="Z14" i="2"/>
  <c r="Z12" i="2"/>
  <c r="Z8" i="2"/>
  <c r="H41" i="6"/>
  <c r="L41" i="6"/>
  <c r="P41" i="6"/>
  <c r="T41" i="6"/>
  <c r="X41" i="6"/>
  <c r="AB41" i="6"/>
  <c r="AF41" i="6"/>
  <c r="H13" i="6"/>
  <c r="L13" i="6"/>
  <c r="P13" i="6"/>
  <c r="T13" i="6"/>
  <c r="X13" i="6"/>
  <c r="AB13" i="6"/>
  <c r="AF13" i="6"/>
  <c r="H40" i="6"/>
  <c r="L40" i="6"/>
  <c r="P40" i="6"/>
  <c r="T40" i="6"/>
  <c r="X40" i="6"/>
  <c r="AB40" i="6"/>
  <c r="AF40" i="6"/>
  <c r="H28" i="6"/>
  <c r="L28" i="6"/>
  <c r="P28" i="6"/>
  <c r="T28" i="6"/>
  <c r="X28" i="6"/>
  <c r="AB28" i="6"/>
  <c r="AF28" i="6"/>
  <c r="H37" i="1"/>
  <c r="L37" i="1"/>
  <c r="P37" i="1"/>
  <c r="T37" i="1"/>
  <c r="X37" i="1"/>
  <c r="AB37" i="1"/>
  <c r="AF37" i="1"/>
  <c r="H36" i="1"/>
  <c r="L36" i="1"/>
  <c r="P36" i="1"/>
  <c r="T36" i="1"/>
  <c r="X36" i="1"/>
  <c r="AB36" i="1"/>
  <c r="AF36" i="1"/>
  <c r="H38" i="1"/>
  <c r="L38" i="1"/>
  <c r="P38" i="1"/>
  <c r="T38" i="1"/>
  <c r="AB38" i="1"/>
  <c r="AF38" i="1"/>
  <c r="AG38" i="1" l="1"/>
  <c r="AG37" i="1"/>
  <c r="AG13" i="6"/>
  <c r="AG41" i="6"/>
  <c r="AG28" i="6"/>
  <c r="AE24" i="2"/>
  <c r="AE30" i="2"/>
  <c r="AE15" i="2"/>
  <c r="AE10" i="7"/>
  <c r="AE25" i="2"/>
  <c r="AG40" i="6"/>
  <c r="AG36" i="1"/>
  <c r="F24" i="5"/>
  <c r="J24" i="5"/>
  <c r="N24" i="5"/>
  <c r="R24" i="5"/>
  <c r="V24" i="5"/>
  <c r="Z24" i="5"/>
  <c r="AD24" i="5"/>
  <c r="F11" i="5"/>
  <c r="J11" i="5"/>
  <c r="N11" i="5"/>
  <c r="R11" i="5"/>
  <c r="V11" i="5"/>
  <c r="Z11" i="5"/>
  <c r="AD11" i="5"/>
  <c r="F28" i="3"/>
  <c r="J28" i="3"/>
  <c r="N28" i="3"/>
  <c r="R28" i="3"/>
  <c r="V28" i="3"/>
  <c r="Z28" i="3"/>
  <c r="AD28" i="3"/>
  <c r="F13" i="3"/>
  <c r="J13" i="3"/>
  <c r="N13" i="3"/>
  <c r="R13" i="3"/>
  <c r="V13" i="3"/>
  <c r="Z13" i="3"/>
  <c r="V10" i="2"/>
  <c r="V13" i="2"/>
  <c r="V12" i="2"/>
  <c r="V14" i="2"/>
  <c r="V8" i="2"/>
  <c r="Z16" i="7"/>
  <c r="AD16" i="7"/>
  <c r="V16" i="7"/>
  <c r="R16" i="7"/>
  <c r="J16" i="7"/>
  <c r="F16" i="7"/>
  <c r="Z9" i="7"/>
  <c r="AD9" i="7"/>
  <c r="V9" i="7"/>
  <c r="R9" i="7"/>
  <c r="J9" i="7"/>
  <c r="F9" i="7"/>
  <c r="F28" i="2"/>
  <c r="J28" i="2"/>
  <c r="R28" i="2"/>
  <c r="V28" i="2"/>
  <c r="Z28" i="2"/>
  <c r="AD28" i="2"/>
  <c r="V11" i="2"/>
  <c r="L27" i="1"/>
  <c r="T27" i="1"/>
  <c r="X27" i="1"/>
  <c r="AB27" i="1"/>
  <c r="AF27" i="1"/>
  <c r="H30" i="6"/>
  <c r="L30" i="6"/>
  <c r="T30" i="6"/>
  <c r="X30" i="6"/>
  <c r="AB30" i="6"/>
  <c r="AF30" i="6"/>
  <c r="H18" i="6"/>
  <c r="L18" i="6"/>
  <c r="T18" i="6"/>
  <c r="X18" i="6"/>
  <c r="AB18" i="6"/>
  <c r="AF18" i="6"/>
  <c r="L22" i="1"/>
  <c r="T22" i="1"/>
  <c r="X22" i="1"/>
  <c r="AB22" i="1"/>
  <c r="AF22" i="1"/>
  <c r="H39" i="6"/>
  <c r="L39" i="6"/>
  <c r="T39" i="6"/>
  <c r="X39" i="6"/>
  <c r="AB39" i="6"/>
  <c r="AF39" i="6"/>
  <c r="AE16" i="7" l="1"/>
  <c r="AE9" i="7"/>
  <c r="AE11" i="5"/>
  <c r="AE24" i="5"/>
  <c r="AE28" i="3"/>
  <c r="AE13" i="3"/>
  <c r="AE28" i="2"/>
  <c r="AG27" i="1"/>
  <c r="AG30" i="6"/>
  <c r="AG18" i="6"/>
  <c r="AG22" i="1"/>
  <c r="AG39" i="6"/>
  <c r="R14" i="2"/>
  <c r="AE14" i="2" s="1"/>
  <c r="L34" i="1"/>
  <c r="T34" i="1"/>
  <c r="X34" i="1"/>
  <c r="AB34" i="1"/>
  <c r="AF34" i="1"/>
  <c r="L30" i="1"/>
  <c r="T30" i="1"/>
  <c r="X30" i="1"/>
  <c r="AB30" i="1"/>
  <c r="AF30" i="1"/>
  <c r="H37" i="6"/>
  <c r="L37" i="6"/>
  <c r="T37" i="6"/>
  <c r="X37" i="6"/>
  <c r="AB37" i="6"/>
  <c r="AF37" i="6"/>
  <c r="F30" i="3"/>
  <c r="J30" i="3"/>
  <c r="N30" i="3"/>
  <c r="R30" i="3"/>
  <c r="V30" i="3"/>
  <c r="Z30" i="3"/>
  <c r="AD30" i="3"/>
  <c r="F15" i="3"/>
  <c r="J15" i="3"/>
  <c r="N15" i="3"/>
  <c r="R15" i="3"/>
  <c r="V15" i="3"/>
  <c r="Z15" i="3"/>
  <c r="F23" i="2"/>
  <c r="J23" i="2"/>
  <c r="R23" i="2"/>
  <c r="V23" i="2"/>
  <c r="Z23" i="2"/>
  <c r="AD23" i="2"/>
  <c r="R12" i="2"/>
  <c r="AE12" i="2" s="1"/>
  <c r="H26" i="6"/>
  <c r="L26" i="6"/>
  <c r="T26" i="6"/>
  <c r="X26" i="6"/>
  <c r="AB26" i="6"/>
  <c r="AF26" i="6"/>
  <c r="L17" i="1"/>
  <c r="T17" i="1"/>
  <c r="X17" i="1"/>
  <c r="AB17" i="1"/>
  <c r="AF17" i="1"/>
  <c r="F20" i="5"/>
  <c r="J20" i="5"/>
  <c r="N20" i="5"/>
  <c r="R20" i="5"/>
  <c r="V20" i="5"/>
  <c r="Z20" i="5"/>
  <c r="AD20" i="5"/>
  <c r="F9" i="5"/>
  <c r="J9" i="5"/>
  <c r="N9" i="5"/>
  <c r="R9" i="5"/>
  <c r="V9" i="5"/>
  <c r="Z9" i="5"/>
  <c r="AD9" i="5"/>
  <c r="F23" i="5"/>
  <c r="J23" i="5"/>
  <c r="N23" i="5"/>
  <c r="R23" i="5"/>
  <c r="V23" i="5"/>
  <c r="Z23" i="5"/>
  <c r="AD23" i="5"/>
  <c r="F12" i="5"/>
  <c r="J12" i="5"/>
  <c r="N12" i="5"/>
  <c r="R12" i="5"/>
  <c r="V12" i="5"/>
  <c r="Z12" i="5"/>
  <c r="AD12" i="5"/>
  <c r="H29" i="6"/>
  <c r="L29" i="6"/>
  <c r="T29" i="6"/>
  <c r="X29" i="6"/>
  <c r="AB29" i="6"/>
  <c r="AF29" i="6"/>
  <c r="L26" i="1"/>
  <c r="T26" i="1"/>
  <c r="X26" i="1"/>
  <c r="AB26" i="1"/>
  <c r="AF26" i="1"/>
  <c r="H22" i="6"/>
  <c r="L22" i="6"/>
  <c r="T22" i="6"/>
  <c r="X22" i="6"/>
  <c r="AB22" i="6"/>
  <c r="AF22" i="6"/>
  <c r="F24" i="3"/>
  <c r="J24" i="3"/>
  <c r="N24" i="3"/>
  <c r="R24" i="3"/>
  <c r="V24" i="3"/>
  <c r="Z24" i="3"/>
  <c r="AD24" i="3"/>
  <c r="T12" i="1"/>
  <c r="T14" i="6"/>
  <c r="R15" i="7"/>
  <c r="F22" i="2"/>
  <c r="J22" i="2"/>
  <c r="R22" i="2"/>
  <c r="V22" i="2"/>
  <c r="Z22" i="2"/>
  <c r="AD22" i="2"/>
  <c r="R11" i="2"/>
  <c r="AE11" i="2" s="1"/>
  <c r="H23" i="6"/>
  <c r="L23" i="6"/>
  <c r="T23" i="6"/>
  <c r="X23" i="6"/>
  <c r="AB23" i="6"/>
  <c r="AF23" i="6"/>
  <c r="L18" i="1"/>
  <c r="T18" i="1"/>
  <c r="X18" i="1"/>
  <c r="AB18" i="1"/>
  <c r="AF18" i="1"/>
  <c r="H15" i="6"/>
  <c r="L15" i="6"/>
  <c r="T15" i="6"/>
  <c r="X15" i="6"/>
  <c r="AB15" i="6"/>
  <c r="AF15" i="6"/>
  <c r="L13" i="1"/>
  <c r="T13" i="1"/>
  <c r="X13" i="1"/>
  <c r="AB13" i="1"/>
  <c r="AF13" i="1"/>
  <c r="F20" i="2"/>
  <c r="J20" i="2"/>
  <c r="R20" i="2"/>
  <c r="V20" i="2"/>
  <c r="Z20" i="2"/>
  <c r="AD20" i="2"/>
  <c r="R8" i="2"/>
  <c r="AE8" i="2" s="1"/>
  <c r="AG13" i="1" l="1"/>
  <c r="AE22" i="2"/>
  <c r="AE20" i="2"/>
  <c r="AG30" i="1"/>
  <c r="AG34" i="1"/>
  <c r="AG29" i="6"/>
  <c r="AG37" i="6"/>
  <c r="AE30" i="3"/>
  <c r="AE15" i="3"/>
  <c r="AE23" i="2"/>
  <c r="AG26" i="6"/>
  <c r="AG17" i="1"/>
  <c r="AE20" i="5"/>
  <c r="AE9" i="5"/>
  <c r="AE23" i="5"/>
  <c r="AE12" i="5"/>
  <c r="AG26" i="1"/>
  <c r="AG22" i="6"/>
  <c r="AE24" i="3"/>
  <c r="AG23" i="6"/>
  <c r="AG18" i="1"/>
  <c r="AG15" i="6"/>
  <c r="AF24" i="1"/>
  <c r="AB24" i="1"/>
  <c r="X24" i="1"/>
  <c r="T24" i="1"/>
  <c r="L24" i="1"/>
  <c r="AF27" i="6"/>
  <c r="AB27" i="6"/>
  <c r="X27" i="6"/>
  <c r="T27" i="6"/>
  <c r="L27" i="6"/>
  <c r="H27" i="6"/>
  <c r="F24" i="4"/>
  <c r="J24" i="4"/>
  <c r="R24" i="4"/>
  <c r="V24" i="4"/>
  <c r="Z24" i="4"/>
  <c r="AD24" i="4"/>
  <c r="J11" i="4"/>
  <c r="R11" i="4"/>
  <c r="V11" i="4"/>
  <c r="Z11" i="4"/>
  <c r="AD11" i="4"/>
  <c r="H15" i="1"/>
  <c r="L15" i="1"/>
  <c r="P15" i="1"/>
  <c r="T15" i="1"/>
  <c r="X15" i="1"/>
  <c r="AB15" i="1"/>
  <c r="AF15" i="1"/>
  <c r="H19" i="6"/>
  <c r="L19" i="6"/>
  <c r="T19" i="6"/>
  <c r="X19" i="6"/>
  <c r="AB19" i="6"/>
  <c r="AF19" i="6"/>
  <c r="F26" i="3"/>
  <c r="J26" i="3"/>
  <c r="N26" i="3"/>
  <c r="R26" i="3"/>
  <c r="V26" i="3"/>
  <c r="Z26" i="3"/>
  <c r="AD26" i="3"/>
  <c r="F11" i="3"/>
  <c r="J11" i="3"/>
  <c r="N11" i="3"/>
  <c r="R11" i="3"/>
  <c r="V11" i="3"/>
  <c r="Z11" i="3"/>
  <c r="H32" i="1"/>
  <c r="L32" i="1"/>
  <c r="P32" i="1"/>
  <c r="T32" i="1"/>
  <c r="X32" i="1"/>
  <c r="AB32" i="1"/>
  <c r="AF32" i="1"/>
  <c r="H34" i="6"/>
  <c r="L34" i="6"/>
  <c r="T34" i="6"/>
  <c r="X34" i="6"/>
  <c r="AB34" i="6"/>
  <c r="AF34" i="6"/>
  <c r="F29" i="3"/>
  <c r="J29" i="3"/>
  <c r="N29" i="3"/>
  <c r="R29" i="3"/>
  <c r="V29" i="3"/>
  <c r="Z29" i="3"/>
  <c r="AD29" i="3"/>
  <c r="F14" i="3"/>
  <c r="J14" i="3"/>
  <c r="N14" i="3"/>
  <c r="R14" i="3"/>
  <c r="V14" i="3"/>
  <c r="Z14" i="3"/>
  <c r="H19" i="1"/>
  <c r="L19" i="1"/>
  <c r="P19" i="1"/>
  <c r="T19" i="1"/>
  <c r="X19" i="1"/>
  <c r="AB19" i="1"/>
  <c r="AF19" i="1"/>
  <c r="H35" i="6"/>
  <c r="L35" i="6"/>
  <c r="T35" i="6"/>
  <c r="X35" i="6"/>
  <c r="AB35" i="6"/>
  <c r="AF35" i="6"/>
  <c r="F27" i="3"/>
  <c r="J27" i="3"/>
  <c r="N27" i="3"/>
  <c r="R27" i="3"/>
  <c r="V27" i="3"/>
  <c r="Z27" i="3"/>
  <c r="AD27" i="3"/>
  <c r="F10" i="3"/>
  <c r="J10" i="3"/>
  <c r="N10" i="3"/>
  <c r="R10" i="3"/>
  <c r="V10" i="3"/>
  <c r="Z10" i="3"/>
  <c r="L31" i="1"/>
  <c r="P31" i="1"/>
  <c r="T31" i="1"/>
  <c r="X31" i="1"/>
  <c r="AB31" i="1"/>
  <c r="AF31" i="1"/>
  <c r="H31" i="1"/>
  <c r="AF33" i="6"/>
  <c r="AB33" i="6"/>
  <c r="X33" i="6"/>
  <c r="T33" i="6"/>
  <c r="L33" i="6"/>
  <c r="H33" i="6"/>
  <c r="J28" i="4"/>
  <c r="F28" i="4"/>
  <c r="R28" i="4"/>
  <c r="V28" i="4"/>
  <c r="Z28" i="4"/>
  <c r="AD28" i="4"/>
  <c r="R15" i="4"/>
  <c r="V15" i="4"/>
  <c r="Z15" i="4"/>
  <c r="AD15" i="4"/>
  <c r="J15" i="4"/>
  <c r="L17" i="6"/>
  <c r="P17" i="6"/>
  <c r="T17" i="6"/>
  <c r="X17" i="6"/>
  <c r="AB17" i="6"/>
  <c r="AF17" i="6"/>
  <c r="R21" i="2"/>
  <c r="V21" i="2"/>
  <c r="Z21" i="2"/>
  <c r="AD21" i="2"/>
  <c r="J21" i="2"/>
  <c r="F21" i="2"/>
  <c r="AG24" i="1" l="1"/>
  <c r="AG33" i="6"/>
  <c r="AG17" i="6"/>
  <c r="AG27" i="6"/>
  <c r="AG31" i="1"/>
  <c r="AE24" i="4"/>
  <c r="AE11" i="4"/>
  <c r="AE15" i="4"/>
  <c r="AG15" i="1"/>
  <c r="AG19" i="6"/>
  <c r="AE26" i="3"/>
  <c r="AE11" i="3"/>
  <c r="AG32" i="1"/>
  <c r="AG34" i="6"/>
  <c r="AE29" i="3"/>
  <c r="AE14" i="3"/>
  <c r="AG19" i="1"/>
  <c r="AG35" i="6"/>
  <c r="AE27" i="3"/>
  <c r="AE10" i="3"/>
  <c r="AE28" i="4"/>
  <c r="AE21" i="2"/>
  <c r="J29" i="4"/>
  <c r="N29" i="4"/>
  <c r="R29" i="4"/>
  <c r="V29" i="4"/>
  <c r="Z29" i="4"/>
  <c r="AD29" i="4"/>
  <c r="F29" i="4"/>
  <c r="AE29" i="4" l="1"/>
  <c r="J13" i="5"/>
  <c r="N13" i="5"/>
  <c r="R13" i="5"/>
  <c r="V13" i="5"/>
  <c r="Z13" i="5"/>
  <c r="AD13" i="5"/>
  <c r="H42" i="6"/>
  <c r="L42" i="6"/>
  <c r="P42" i="6"/>
  <c r="T42" i="6"/>
  <c r="X42" i="6"/>
  <c r="AB42" i="6"/>
  <c r="AF42" i="6"/>
  <c r="H39" i="1"/>
  <c r="L39" i="1"/>
  <c r="P39" i="1"/>
  <c r="T39" i="1"/>
  <c r="X39" i="1"/>
  <c r="AB39" i="1"/>
  <c r="AF39" i="1"/>
  <c r="AG42" i="6" l="1"/>
  <c r="AG39" i="1"/>
  <c r="AD26" i="4"/>
  <c r="Z26" i="4"/>
  <c r="V26" i="4"/>
  <c r="R26" i="4"/>
  <c r="J26" i="4"/>
  <c r="F26" i="4"/>
  <c r="AD14" i="4"/>
  <c r="Z14" i="4"/>
  <c r="V14" i="4"/>
  <c r="R14" i="4"/>
  <c r="J14" i="4"/>
  <c r="F14" i="4"/>
  <c r="AD29" i="2"/>
  <c r="Z29" i="2"/>
  <c r="V29" i="2"/>
  <c r="R29" i="2"/>
  <c r="J29" i="2"/>
  <c r="F29" i="2"/>
  <c r="AD13" i="4"/>
  <c r="Z13" i="4"/>
  <c r="V13" i="4"/>
  <c r="R13" i="4"/>
  <c r="J13" i="4"/>
  <c r="F13" i="4"/>
  <c r="AD15" i="7"/>
  <c r="Z15" i="7"/>
  <c r="V15" i="7"/>
  <c r="J15" i="7"/>
  <c r="F15" i="7"/>
  <c r="AD8" i="7"/>
  <c r="Z8" i="7"/>
  <c r="V8" i="7"/>
  <c r="R8" i="7"/>
  <c r="J8" i="7"/>
  <c r="F8" i="7"/>
  <c r="AD26" i="2"/>
  <c r="Z26" i="2"/>
  <c r="V26" i="2"/>
  <c r="R26" i="2"/>
  <c r="J26" i="2"/>
  <c r="F26" i="2"/>
  <c r="AF28" i="1"/>
  <c r="AB28" i="1"/>
  <c r="X28" i="1"/>
  <c r="T28" i="1"/>
  <c r="L28" i="1"/>
  <c r="H28" i="1"/>
  <c r="AE29" i="2" l="1"/>
  <c r="AE15" i="7"/>
  <c r="AE8" i="7"/>
  <c r="AE26" i="4"/>
  <c r="AE14" i="4"/>
  <c r="AE13" i="4"/>
  <c r="AE26" i="2"/>
  <c r="AG28" i="1"/>
  <c r="A1" i="4" l="1"/>
  <c r="A1" i="5"/>
  <c r="A1" i="3"/>
  <c r="A1" i="7"/>
  <c r="A1" i="2"/>
  <c r="A1" i="6"/>
  <c r="Z9" i="2"/>
  <c r="V9" i="2"/>
  <c r="R9" i="2"/>
  <c r="J9" i="2"/>
  <c r="F9" i="2"/>
  <c r="AB16" i="1"/>
  <c r="X16" i="1"/>
  <c r="T16" i="1"/>
  <c r="L16" i="1"/>
  <c r="H16" i="1"/>
  <c r="AF16" i="1" l="1"/>
  <c r="AG16" i="1" s="1"/>
  <c r="AD9" i="2"/>
  <c r="AE9" i="2" s="1"/>
  <c r="AD25" i="4"/>
  <c r="AD22" i="4"/>
  <c r="AD21" i="4"/>
  <c r="AD27" i="4"/>
  <c r="AD23" i="4"/>
  <c r="AD12" i="4"/>
  <c r="AD9" i="4"/>
  <c r="AD16" i="4"/>
  <c r="AD10" i="4"/>
  <c r="AD8" i="4"/>
  <c r="AD22" i="5"/>
  <c r="AD21" i="5"/>
  <c r="AD19" i="5"/>
  <c r="AD10" i="5"/>
  <c r="AD8" i="5"/>
  <c r="AD31" i="3"/>
  <c r="AD22" i="3"/>
  <c r="AD23" i="3"/>
  <c r="AD25" i="3"/>
  <c r="AD8" i="3"/>
  <c r="AD17" i="3"/>
  <c r="AD9" i="3"/>
  <c r="AD27" i="2"/>
  <c r="AD13" i="2"/>
  <c r="AD10" i="2"/>
  <c r="AF7" i="1"/>
  <c r="AF20" i="1"/>
  <c r="AF33" i="1"/>
  <c r="AF35" i="1"/>
  <c r="AF12" i="1"/>
  <c r="AF21" i="1"/>
  <c r="AF25" i="1"/>
  <c r="AF14" i="1"/>
  <c r="AF9" i="1"/>
  <c r="AF29" i="1"/>
  <c r="AF11" i="1"/>
  <c r="AF10" i="1"/>
  <c r="AF8" i="1"/>
  <c r="AF23" i="1"/>
  <c r="AF20" i="6"/>
  <c r="AF36" i="6"/>
  <c r="AF14" i="6"/>
  <c r="AF25" i="6"/>
  <c r="AF8" i="6"/>
  <c r="AF38" i="6"/>
  <c r="AF31" i="6"/>
  <c r="AF12" i="6"/>
  <c r="AF21" i="6"/>
  <c r="AF16" i="6"/>
  <c r="AF10" i="6"/>
  <c r="AF9" i="6"/>
  <c r="AF32" i="6"/>
  <c r="AF11" i="6"/>
  <c r="AF24" i="6"/>
  <c r="H25" i="6" l="1"/>
  <c r="AB25" i="6"/>
  <c r="X25" i="6"/>
  <c r="T25" i="6"/>
  <c r="L25" i="6"/>
  <c r="AG25" i="6" l="1"/>
  <c r="Z31" i="3" l="1"/>
  <c r="V31" i="3"/>
  <c r="R31" i="3"/>
  <c r="N31" i="3"/>
  <c r="J31" i="3"/>
  <c r="F31" i="3"/>
  <c r="Z16" i="3"/>
  <c r="V16" i="3"/>
  <c r="R16" i="3"/>
  <c r="N16" i="3"/>
  <c r="J16" i="3"/>
  <c r="F16" i="3"/>
  <c r="AE31" i="3" l="1"/>
  <c r="AE16" i="3"/>
  <c r="Z22" i="4"/>
  <c r="V22" i="4"/>
  <c r="R22" i="4"/>
  <c r="N22" i="4"/>
  <c r="J22" i="4"/>
  <c r="F22" i="4"/>
  <c r="P8" i="1"/>
  <c r="P23" i="1"/>
  <c r="P20" i="1"/>
  <c r="P10" i="1"/>
  <c r="P35" i="1"/>
  <c r="P33" i="1"/>
  <c r="P9" i="1"/>
  <c r="P7" i="1"/>
  <c r="P14" i="1"/>
  <c r="P11" i="1"/>
  <c r="P25" i="1"/>
  <c r="P29" i="1"/>
  <c r="P21" i="1"/>
  <c r="P12" i="1"/>
  <c r="AB20" i="6"/>
  <c r="X20" i="6"/>
  <c r="T20" i="6"/>
  <c r="P20" i="6"/>
  <c r="L20" i="6"/>
  <c r="H20" i="6"/>
  <c r="AG20" i="6" l="1"/>
  <c r="AE22" i="4"/>
  <c r="Z25" i="4" l="1"/>
  <c r="V25" i="4"/>
  <c r="R25" i="4"/>
  <c r="N25" i="4"/>
  <c r="J25" i="4"/>
  <c r="F25" i="4"/>
  <c r="AE25" i="4" l="1"/>
  <c r="Z8" i="3"/>
  <c r="V8" i="3"/>
  <c r="R8" i="3"/>
  <c r="N8" i="3"/>
  <c r="J8" i="3"/>
  <c r="F8" i="3"/>
  <c r="Z9" i="4"/>
  <c r="V9" i="4"/>
  <c r="R9" i="4"/>
  <c r="N9" i="4"/>
  <c r="J9" i="4"/>
  <c r="F9" i="4"/>
  <c r="AB7" i="1"/>
  <c r="X7" i="1"/>
  <c r="T7" i="1"/>
  <c r="L7" i="1"/>
  <c r="H7" i="1"/>
  <c r="AB14" i="6"/>
  <c r="X14" i="6"/>
  <c r="P14" i="6"/>
  <c r="L14" i="6"/>
  <c r="H14" i="6"/>
  <c r="AB20" i="1"/>
  <c r="X20" i="1"/>
  <c r="T20" i="1"/>
  <c r="L20" i="1"/>
  <c r="H20" i="1"/>
  <c r="AG20" i="1" l="1"/>
  <c r="AG7" i="1"/>
  <c r="AG14" i="6"/>
  <c r="AE8" i="3"/>
  <c r="AE9" i="4"/>
  <c r="H35" i="1"/>
  <c r="L35" i="1"/>
  <c r="T35" i="1"/>
  <c r="X35" i="1"/>
  <c r="AB35" i="1"/>
  <c r="AG35" i="1" l="1"/>
  <c r="J16" i="4"/>
  <c r="N16" i="4"/>
  <c r="R16" i="4"/>
  <c r="V16" i="4"/>
  <c r="Z16" i="4"/>
  <c r="F16" i="4"/>
  <c r="Z17" i="3"/>
  <c r="V17" i="3"/>
  <c r="R17" i="3"/>
  <c r="N17" i="3"/>
  <c r="J17" i="3"/>
  <c r="F17" i="3"/>
  <c r="AE17" i="3" l="1"/>
  <c r="AE16" i="4"/>
  <c r="AB21" i="6"/>
  <c r="X21" i="6"/>
  <c r="T21" i="6"/>
  <c r="P21" i="6"/>
  <c r="L21" i="6"/>
  <c r="H21" i="6"/>
  <c r="AB25" i="1"/>
  <c r="X25" i="1"/>
  <c r="T25" i="1"/>
  <c r="L25" i="1"/>
  <c r="H25" i="1"/>
  <c r="AB12" i="6"/>
  <c r="X12" i="6"/>
  <c r="T12" i="6"/>
  <c r="P12" i="6"/>
  <c r="L12" i="6"/>
  <c r="H12" i="6"/>
  <c r="AB8" i="6"/>
  <c r="X8" i="6"/>
  <c r="T8" i="6"/>
  <c r="P8" i="6"/>
  <c r="L8" i="6"/>
  <c r="H8" i="6"/>
  <c r="AB36" i="6"/>
  <c r="X36" i="6"/>
  <c r="T36" i="6"/>
  <c r="P36" i="6"/>
  <c r="L36" i="6"/>
  <c r="H36" i="6"/>
  <c r="AB10" i="6"/>
  <c r="X10" i="6"/>
  <c r="T10" i="6"/>
  <c r="P10" i="6"/>
  <c r="H10" i="6"/>
  <c r="AB38" i="6"/>
  <c r="X38" i="6"/>
  <c r="T38" i="6"/>
  <c r="P38" i="6"/>
  <c r="L38" i="6"/>
  <c r="H38" i="6"/>
  <c r="AB31" i="6"/>
  <c r="X31" i="6"/>
  <c r="T31" i="6"/>
  <c r="P31" i="6"/>
  <c r="L31" i="6"/>
  <c r="H31" i="6"/>
  <c r="AB9" i="6"/>
  <c r="X9" i="6"/>
  <c r="T9" i="6"/>
  <c r="P9" i="6"/>
  <c r="L9" i="6"/>
  <c r="H9" i="6"/>
  <c r="AB16" i="6"/>
  <c r="X16" i="6"/>
  <c r="T16" i="6"/>
  <c r="P16" i="6"/>
  <c r="L16" i="6"/>
  <c r="H16" i="6"/>
  <c r="AB32" i="6"/>
  <c r="X32" i="6"/>
  <c r="T32" i="6"/>
  <c r="P32" i="6"/>
  <c r="L32" i="6"/>
  <c r="H32" i="6"/>
  <c r="AB11" i="6"/>
  <c r="X11" i="6"/>
  <c r="T11" i="6"/>
  <c r="P11" i="6"/>
  <c r="L11" i="6"/>
  <c r="H11" i="6"/>
  <c r="AB24" i="6"/>
  <c r="X24" i="6"/>
  <c r="T24" i="6"/>
  <c r="P24" i="6"/>
  <c r="L24" i="6"/>
  <c r="H24" i="6"/>
  <c r="F22" i="3"/>
  <c r="J22" i="3"/>
  <c r="N22" i="3"/>
  <c r="R22" i="3"/>
  <c r="V22" i="3"/>
  <c r="Z22" i="3"/>
  <c r="Z22" i="5"/>
  <c r="V22" i="5"/>
  <c r="R22" i="5"/>
  <c r="N22" i="5"/>
  <c r="J22" i="5"/>
  <c r="F22" i="5"/>
  <c r="Z21" i="5"/>
  <c r="V21" i="5"/>
  <c r="R21" i="5"/>
  <c r="N21" i="5"/>
  <c r="J21" i="5"/>
  <c r="F21" i="5"/>
  <c r="Z19" i="5"/>
  <c r="V19" i="5"/>
  <c r="R19" i="5"/>
  <c r="N19" i="5"/>
  <c r="J19" i="5"/>
  <c r="F19" i="5"/>
  <c r="F13" i="5"/>
  <c r="AE13" i="5" s="1"/>
  <c r="Z10" i="5"/>
  <c r="V10" i="5"/>
  <c r="R10" i="5"/>
  <c r="N10" i="5"/>
  <c r="J10" i="5"/>
  <c r="F10" i="5"/>
  <c r="Z8" i="5"/>
  <c r="V8" i="5"/>
  <c r="R8" i="5"/>
  <c r="N8" i="5"/>
  <c r="J8" i="5"/>
  <c r="F8" i="5"/>
  <c r="F27" i="2"/>
  <c r="J27" i="2"/>
  <c r="N27" i="2"/>
  <c r="R27" i="2"/>
  <c r="V27" i="2"/>
  <c r="Z27" i="2"/>
  <c r="F13" i="2"/>
  <c r="J13" i="2"/>
  <c r="N13" i="2"/>
  <c r="R13" i="2"/>
  <c r="AE13" i="2"/>
  <c r="F21" i="4"/>
  <c r="J21" i="4"/>
  <c r="N21" i="4"/>
  <c r="R21" i="4"/>
  <c r="V21" i="4"/>
  <c r="Z21" i="4"/>
  <c r="AB33" i="1"/>
  <c r="X33" i="1"/>
  <c r="T33" i="1"/>
  <c r="L33" i="1"/>
  <c r="H33" i="1"/>
  <c r="AB11" i="1"/>
  <c r="X11" i="1"/>
  <c r="T11" i="1"/>
  <c r="L11" i="1"/>
  <c r="H11" i="1"/>
  <c r="AB9" i="1"/>
  <c r="X9" i="1"/>
  <c r="T9" i="1"/>
  <c r="L9" i="1"/>
  <c r="H9" i="1"/>
  <c r="AG24" i="6" l="1"/>
  <c r="AG11" i="1"/>
  <c r="AG16" i="6"/>
  <c r="AG8" i="6"/>
  <c r="AE10" i="5"/>
  <c r="AE21" i="5"/>
  <c r="AE22" i="5"/>
  <c r="AG11" i="6"/>
  <c r="AG9" i="6"/>
  <c r="AG36" i="6"/>
  <c r="AG21" i="6"/>
  <c r="AE22" i="3"/>
  <c r="AE27" i="2"/>
  <c r="AG12" i="6"/>
  <c r="AG31" i="6"/>
  <c r="AG9" i="1"/>
  <c r="AG33" i="1"/>
  <c r="AE8" i="5"/>
  <c r="AG32" i="6"/>
  <c r="AG38" i="6"/>
  <c r="AG25" i="1"/>
  <c r="AE19" i="5"/>
  <c r="AE21" i="4"/>
  <c r="J23" i="4"/>
  <c r="N23" i="4"/>
  <c r="R23" i="4"/>
  <c r="V23" i="4"/>
  <c r="Z23" i="4"/>
  <c r="Z27" i="4"/>
  <c r="V27" i="4"/>
  <c r="R27" i="4"/>
  <c r="N27" i="4"/>
  <c r="J27" i="4"/>
  <c r="Z8" i="4"/>
  <c r="Z10" i="4"/>
  <c r="Z12" i="4"/>
  <c r="V8" i="4"/>
  <c r="V10" i="4"/>
  <c r="V12" i="4"/>
  <c r="R8" i="4"/>
  <c r="R10" i="4"/>
  <c r="R12" i="4"/>
  <c r="N8" i="4"/>
  <c r="N10" i="4"/>
  <c r="N12" i="4"/>
  <c r="J8" i="4"/>
  <c r="J10" i="4"/>
  <c r="J12" i="4"/>
  <c r="Z23" i="3"/>
  <c r="V23" i="3"/>
  <c r="R23" i="3"/>
  <c r="N23" i="3"/>
  <c r="J23" i="3"/>
  <c r="F23" i="3"/>
  <c r="Z25" i="3"/>
  <c r="V25" i="3"/>
  <c r="R25" i="3"/>
  <c r="N25" i="3"/>
  <c r="J25" i="3"/>
  <c r="F25" i="3"/>
  <c r="Z9" i="3"/>
  <c r="V9" i="3"/>
  <c r="R9" i="3"/>
  <c r="N9" i="3"/>
  <c r="J9" i="3"/>
  <c r="F9" i="3"/>
  <c r="Z12" i="3"/>
  <c r="V12" i="3"/>
  <c r="R12" i="3"/>
  <c r="N12" i="3"/>
  <c r="J12" i="3"/>
  <c r="F12" i="3"/>
  <c r="R10" i="2"/>
  <c r="N10" i="2"/>
  <c r="J10" i="2"/>
  <c r="AB8" i="1"/>
  <c r="AB10" i="1"/>
  <c r="AB23" i="1"/>
  <c r="AB12" i="1"/>
  <c r="AB14" i="1"/>
  <c r="AB21" i="1"/>
  <c r="X8" i="1"/>
  <c r="X10" i="1"/>
  <c r="X23" i="1"/>
  <c r="X12" i="1"/>
  <c r="X14" i="1"/>
  <c r="X21" i="1"/>
  <c r="T8" i="1"/>
  <c r="T10" i="1"/>
  <c r="T23" i="1"/>
  <c r="T14" i="1"/>
  <c r="T21" i="1"/>
  <c r="L8" i="1"/>
  <c r="L10" i="1"/>
  <c r="L23" i="1"/>
  <c r="L12" i="1"/>
  <c r="L14" i="1"/>
  <c r="L21" i="1"/>
  <c r="H8" i="1"/>
  <c r="H10" i="1"/>
  <c r="H23" i="1"/>
  <c r="H12" i="1"/>
  <c r="H14" i="1"/>
  <c r="H21" i="1"/>
  <c r="AB29" i="1"/>
  <c r="X29" i="1"/>
  <c r="T29" i="1"/>
  <c r="L29" i="1"/>
  <c r="H29" i="1"/>
  <c r="AE9" i="3" l="1"/>
  <c r="AG29" i="1"/>
  <c r="AG8" i="1"/>
  <c r="AG21" i="1"/>
  <c r="AE12" i="3"/>
  <c r="AG14" i="1"/>
  <c r="AG12" i="1"/>
  <c r="AG23" i="1"/>
  <c r="AG10" i="1"/>
  <c r="AE25" i="3"/>
  <c r="AE23" i="3"/>
  <c r="F23" i="4"/>
  <c r="AE23" i="4" s="1"/>
  <c r="F27" i="4"/>
  <c r="AE27" i="4" s="1"/>
  <c r="F8" i="4"/>
  <c r="AE8" i="4" s="1"/>
  <c r="F10" i="4"/>
  <c r="AE10" i="4" s="1"/>
  <c r="F12" i="4"/>
  <c r="AE12" i="4" s="1"/>
  <c r="F10" i="2"/>
  <c r="AE10" i="2" s="1"/>
  <c r="L10" i="6"/>
  <c r="AG10" i="6" s="1"/>
</calcChain>
</file>

<file path=xl/sharedStrings.xml><?xml version="1.0" encoding="utf-8"?>
<sst xmlns="http://schemas.openxmlformats.org/spreadsheetml/2006/main" count="2210" uniqueCount="128">
  <si>
    <t>Driver</t>
  </si>
  <si>
    <t>Cls</t>
  </si>
  <si>
    <t>Lic #</t>
  </si>
  <si>
    <t>Total</t>
  </si>
  <si>
    <t>OVERALL - DRIVERS</t>
  </si>
  <si>
    <t>OVERALL - CO DRIVERS</t>
  </si>
  <si>
    <t>NR4</t>
  </si>
  <si>
    <t>NR2</t>
  </si>
  <si>
    <t>Richard Leeke Jnr</t>
  </si>
  <si>
    <t>AC Potgieter</t>
  </si>
  <si>
    <t>Chris Coertse</t>
  </si>
  <si>
    <t>Arnold Neveling</t>
  </si>
  <si>
    <t>Sybrand van den Berg</t>
  </si>
  <si>
    <t>Lune Strydom</t>
  </si>
  <si>
    <t>Rory Eland</t>
  </si>
  <si>
    <t>Henry Khone</t>
  </si>
  <si>
    <t>Greg Godrich</t>
  </si>
  <si>
    <t>Tommy Coetzee</t>
  </si>
  <si>
    <t>Robbie Coetzee</t>
  </si>
  <si>
    <t>Edward Strydom</t>
  </si>
  <si>
    <t>Navigator</t>
  </si>
  <si>
    <t xml:space="preserve"> NR4 - DRIVERS</t>
  </si>
  <si>
    <t>NR4 - CO DRIVERS</t>
  </si>
  <si>
    <t xml:space="preserve"> NR2 - DRIVERS</t>
  </si>
  <si>
    <t>NR2 - CO DRIVERS</t>
  </si>
  <si>
    <t>Henry Kohne</t>
  </si>
  <si>
    <t>O/All</t>
  </si>
  <si>
    <t>Class</t>
  </si>
  <si>
    <t>Bonus</t>
  </si>
  <si>
    <t>CULLINAN</t>
  </si>
  <si>
    <t>Nico Swartz</t>
  </si>
  <si>
    <t>-</t>
  </si>
  <si>
    <t>Adam Tyrer</t>
  </si>
  <si>
    <t>Johannes Potgieter</t>
  </si>
  <si>
    <t>Tommy du Toit</t>
  </si>
  <si>
    <t>Johan de Almeida</t>
  </si>
  <si>
    <t>Malan Odendaal</t>
  </si>
  <si>
    <t>Natie Booysen</t>
  </si>
  <si>
    <t>NR1</t>
  </si>
  <si>
    <t>Gert Nienaber</t>
  </si>
  <si>
    <t xml:space="preserve"> NR1 - DRIVERS</t>
  </si>
  <si>
    <t>NR1 - CO DRIVERS</t>
  </si>
  <si>
    <t>Johan Smit</t>
  </si>
  <si>
    <t>Natasha Fourie</t>
  </si>
  <si>
    <t>Nico Nienaber</t>
  </si>
  <si>
    <t>Gert Jansen van Rensburg</t>
  </si>
  <si>
    <t>Jono van Wyk</t>
  </si>
  <si>
    <t>NR3</t>
  </si>
  <si>
    <t>James van Wyk</t>
  </si>
  <si>
    <t>Bianca Theunissen</t>
  </si>
  <si>
    <t>Yvonne Theunissen</t>
  </si>
  <si>
    <t>Juandre Nienaber</t>
  </si>
  <si>
    <t xml:space="preserve"> NR3 - DRIVERS</t>
  </si>
  <si>
    <t>LAKE UMUZI</t>
  </si>
  <si>
    <t>Chantelle Burrows</t>
  </si>
  <si>
    <t>Gert janse van Rensburg</t>
  </si>
  <si>
    <t>Jacques Du Toit</t>
  </si>
  <si>
    <t>Ronald Rens</t>
  </si>
  <si>
    <t xml:space="preserve">                         </t>
  </si>
  <si>
    <t>Theuns Joubert</t>
  </si>
  <si>
    <r>
      <t xml:space="preserve">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NORTHERN REGIONS REGIONAL RALLY CHAMPIONSHIP</t>
    </r>
  </si>
  <si>
    <t>YORK RALLY</t>
  </si>
  <si>
    <t>DELMAS RALLY</t>
  </si>
  <si>
    <t>SAM RALLY</t>
  </si>
  <si>
    <t>ELECTROTHREAD</t>
  </si>
  <si>
    <t>R2R</t>
  </si>
  <si>
    <t xml:space="preserve"> R2R - DRIVERS</t>
  </si>
  <si>
    <t>R2R - CO DRIVERS</t>
  </si>
  <si>
    <t>Sybrand VD Berg</t>
  </si>
  <si>
    <t>DNF</t>
  </si>
  <si>
    <t>Bianca Theunnisen</t>
  </si>
  <si>
    <t>Yvonne Theunnesen</t>
  </si>
  <si>
    <t>Carl Peskin</t>
  </si>
  <si>
    <t>Richard Leeke</t>
  </si>
  <si>
    <t>Johan Fourie</t>
  </si>
  <si>
    <t>Barry White</t>
  </si>
  <si>
    <t>RALLYSTAR RALLY</t>
  </si>
  <si>
    <t>Chris Brand</t>
  </si>
  <si>
    <t xml:space="preserve">RALLYSTAR RALLY </t>
  </si>
  <si>
    <t>Tjaart Conradie</t>
  </si>
  <si>
    <t>Mari van der Walt</t>
  </si>
  <si>
    <t>TBA</t>
  </si>
  <si>
    <t>Hubi Von Molkte</t>
  </si>
  <si>
    <t xml:space="preserve">Stuart Grant </t>
  </si>
  <si>
    <t>Stuart Grant</t>
  </si>
  <si>
    <t>Hubi von Molkte</t>
  </si>
  <si>
    <t>JJ De Almeida</t>
  </si>
  <si>
    <t>Wayne Carew</t>
  </si>
  <si>
    <t>George Smalberger</t>
  </si>
  <si>
    <t>Caroline Swan</t>
  </si>
  <si>
    <t>Rinus Plomp</t>
  </si>
  <si>
    <t>Dewald Els</t>
  </si>
  <si>
    <t>R4</t>
  </si>
  <si>
    <t>Johan De Bruyn</t>
  </si>
  <si>
    <t>James Thompson</t>
  </si>
  <si>
    <t>Nadine von Molkte</t>
  </si>
  <si>
    <t>Nadine Von Molkte</t>
  </si>
  <si>
    <t>Ashley MacKenzie</t>
  </si>
  <si>
    <t>Les MacKenzie</t>
  </si>
  <si>
    <t>Joe Ferreira</t>
  </si>
  <si>
    <t>Etienne Lourens</t>
  </si>
  <si>
    <t>Jose de Gouveia</t>
  </si>
  <si>
    <t>Meghan Verlaque</t>
  </si>
  <si>
    <t>Megan Verlaque</t>
  </si>
  <si>
    <t>Jose  de Gouveia</t>
  </si>
  <si>
    <t>Roelof Coertse</t>
  </si>
  <si>
    <t>Eric de Bruyn</t>
  </si>
  <si>
    <t>Jonathan Simms</t>
  </si>
  <si>
    <t>Erlien Rheeder</t>
  </si>
  <si>
    <t>Brenda Malan</t>
  </si>
  <si>
    <t>Tiaan Malan</t>
  </si>
  <si>
    <t>Erica De Bruyn</t>
  </si>
  <si>
    <t>12188</t>
  </si>
  <si>
    <t>Erika Malan</t>
  </si>
  <si>
    <t>10647</t>
  </si>
  <si>
    <t>10646</t>
  </si>
  <si>
    <t>Johan Strauss</t>
  </si>
  <si>
    <t>Pieter Van der Walt</t>
  </si>
  <si>
    <t>Kosie Van Der Merwe</t>
  </si>
  <si>
    <t>Tommie Coetzee</t>
  </si>
  <si>
    <t>Kenneth Venter</t>
  </si>
  <si>
    <t>Joubert Pretorius</t>
  </si>
  <si>
    <t>Coen Van Zyl</t>
  </si>
  <si>
    <t>ERMELO</t>
  </si>
  <si>
    <t>Johan De Bruin</t>
  </si>
  <si>
    <r>
      <t>For 2018 the</t>
    </r>
    <r>
      <rPr>
        <sz val="11"/>
        <color rgb="FFFF0000"/>
        <rFont val="Calibri"/>
        <family val="2"/>
        <scheme val="minor"/>
      </rPr>
      <t xml:space="preserve"> minimum number of starters will be twelve (12) cars, for an event</t>
    </r>
    <r>
      <rPr>
        <sz val="11"/>
        <color theme="1"/>
        <rFont val="Calibri"/>
        <family val="2"/>
        <scheme val="minor"/>
      </rPr>
      <t xml:space="preserve"> to count towards the championship. The minimum number of starters will be in total and not per class.</t>
    </r>
  </si>
  <si>
    <r>
      <t>For 2018 the</t>
    </r>
    <r>
      <rPr>
        <sz val="11"/>
        <color rgb="FFFF0000"/>
        <rFont val="Calibri"/>
        <family val="2"/>
        <scheme val="minor"/>
      </rPr>
      <t xml:space="preserve"> minimum number of starters will be twelve (12) cars, for an event</t>
    </r>
    <r>
      <rPr>
        <sz val="11"/>
        <color theme="1"/>
        <rFont val="Calibri"/>
        <family val="2"/>
        <scheme val="minor"/>
      </rPr>
      <t xml:space="preserve"> to count towards the championship. The minimum number of starters will be in total and not per class.</t>
    </r>
  </si>
  <si>
    <t>Coen van Zyl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</si>
</sst>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;[Red]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/>
    <xf numFmtId="0" fontId="5" fillId="3" borderId="2" xfId="0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NumberFormat="1" applyFont="1" applyFill="1" applyBorder="1" applyAlignment="1" applyProtection="1">
      <alignment horizontal="center"/>
    </xf>
    <xf numFmtId="0" fontId="5" fillId="3" borderId="0" xfId="0" applyFont="1" applyFill="1" applyBorder="1"/>
    <xf numFmtId="0" fontId="9" fillId="2" borderId="12" xfId="0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" fontId="8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3" borderId="2" xfId="0" applyNumberFormat="1" applyFont="1" applyFill="1" applyBorder="1" applyAlignment="1" applyProtection="1">
      <alignment horizontal="lef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 applyProtection="1"/>
    <xf numFmtId="0" fontId="5" fillId="3" borderId="0" xfId="0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/>
    <xf numFmtId="16" fontId="4" fillId="2" borderId="5" xfId="0" applyNumberFormat="1" applyFont="1" applyFill="1" applyBorder="1" applyAlignment="1">
      <alignment horizontal="center" vertical="center"/>
    </xf>
    <xf numFmtId="16" fontId="4" fillId="2" borderId="11" xfId="0" applyNumberFormat="1" applyFont="1" applyFill="1" applyBorder="1" applyAlignment="1">
      <alignment horizontal="center" vertical="center"/>
    </xf>
    <xf numFmtId="16" fontId="4" fillId="2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16" fontId="4" fillId="2" borderId="1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16" fontId="4" fillId="2" borderId="0" xfId="0" applyNumberFormat="1" applyFont="1" applyFill="1" applyBorder="1" applyAlignment="1">
      <alignment horizontal="center" vertical="center"/>
    </xf>
    <xf numFmtId="16" fontId="4" fillId="2" borderId="1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5" fillId="3" borderId="15" xfId="0" applyNumberFormat="1" applyFont="1" applyFill="1" applyBorder="1" applyAlignment="1" applyProtection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/>
    </xf>
    <xf numFmtId="0" fontId="5" fillId="3" borderId="15" xfId="0" quotePrefix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5" fillId="3" borderId="15" xfId="0" quotePrefix="1" applyNumberFormat="1" applyFont="1" applyFill="1" applyBorder="1" applyAlignment="1" applyProtection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5" fillId="3" borderId="12" xfId="0" applyNumberFormat="1" applyFont="1" applyFill="1" applyBorder="1" applyAlignment="1" applyProtection="1">
      <alignment horizontal="center"/>
    </xf>
    <xf numFmtId="0" fontId="5" fillId="3" borderId="12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164" fontId="5" fillId="3" borderId="0" xfId="0" applyNumberFormat="1" applyFont="1" applyFill="1" applyBorder="1"/>
    <xf numFmtId="164" fontId="5" fillId="0" borderId="0" xfId="0" applyNumberFormat="1" applyFont="1"/>
    <xf numFmtId="164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60961</xdr:colOff>
      <xdr:row>0</xdr:row>
      <xdr:rowOff>160021</xdr:rowOff>
    </xdr:from>
    <xdr:to>
      <xdr:col>5</xdr:col>
      <xdr:colOff>289560</xdr:colOff>
      <xdr:row>2</xdr:row>
      <xdr:rowOff>83820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>
        <a:xfrm>
          <a:off x="403861" y="160021"/>
          <a:ext cx="2962274" cy="5143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99061</xdr:rowOff>
    </xdr:from>
    <xdr:to>
      <xdr:col>5</xdr:col>
      <xdr:colOff>209551</xdr:colOff>
      <xdr:row>2</xdr:row>
      <xdr:rowOff>45720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>
        <a:xfrm>
          <a:off x="388621" y="99061"/>
          <a:ext cx="3145155" cy="53720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152401</xdr:rowOff>
    </xdr:from>
    <xdr:to>
      <xdr:col>7</xdr:col>
      <xdr:colOff>274320</xdr:colOff>
      <xdr:row>2</xdr:row>
      <xdr:rowOff>121921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>
        <a:xfrm>
          <a:off x="415290" y="152401"/>
          <a:ext cx="3202305" cy="56007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82795</xdr:colOff>
      <xdr:row>0</xdr:row>
      <xdr:rowOff>64477</xdr:rowOff>
    </xdr:from>
    <xdr:to>
      <xdr:col>8</xdr:col>
      <xdr:colOff>306998</xdr:colOff>
      <xdr:row>1</xdr:row>
      <xdr:rowOff>246185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>
        <a:xfrm>
          <a:off x="444745" y="64477"/>
          <a:ext cx="3796078" cy="47698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92109</xdr:colOff>
      <xdr:row>0</xdr:row>
      <xdr:rowOff>123931</xdr:rowOff>
    </xdr:from>
    <xdr:to>
      <xdr:col>4</xdr:col>
      <xdr:colOff>108857</xdr:colOff>
      <xdr:row>1</xdr:row>
      <xdr:rowOff>228600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>
        <a:xfrm>
          <a:off x="454059" y="123931"/>
          <a:ext cx="2397998" cy="399944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68581</xdr:rowOff>
    </xdr:from>
    <xdr:to>
      <xdr:col>8</xdr:col>
      <xdr:colOff>262889</xdr:colOff>
      <xdr:row>2</xdr:row>
      <xdr:rowOff>15241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>
        <a:xfrm>
          <a:off x="400050" y="68581"/>
          <a:ext cx="3415664" cy="53721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68581</xdr:rowOff>
    </xdr:from>
    <xdr:to>
      <xdr:col>8</xdr:col>
      <xdr:colOff>255269</xdr:colOff>
      <xdr:row>2</xdr:row>
      <xdr:rowOff>91441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>
        <a:xfrm>
          <a:off x="392430" y="68581"/>
          <a:ext cx="3501389" cy="61341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tabSelected="1" zoomScaleNormal="100" zoomScaleSheetLayoutView="85" workbookViewId="0">
      <pane ySplit="6" topLeftCell="A7" activePane="bottomLeft" state="frozen"/>
      <selection activeCell="G43" sqref="G43"/>
      <selection pane="bottomLeft" activeCell="I37" sqref="I37"/>
    </sheetView>
  </sheetViews>
  <sheetFormatPr defaultRowHeight="15" x14ac:dyDescent="0.25"/>
  <cols>
    <col min="1" max="1" width="5.140625" style="5" customWidth="1"/>
    <col min="2" max="2" width="23.5703125" customWidth="1"/>
    <col min="3" max="3" width="5.42578125" style="6" customWidth="1"/>
    <col min="4" max="4" width="7.85546875" style="6" customWidth="1"/>
    <col min="5" max="5" width="4.140625" style="5" customWidth="1"/>
    <col min="6" max="6" width="4.85546875" style="5" customWidth="1"/>
    <col min="7" max="9" width="4.140625" style="5" customWidth="1"/>
    <col min="10" max="10" width="5.140625" style="5" customWidth="1"/>
    <col min="11" max="11" width="4.140625" style="5" customWidth="1"/>
    <col min="12" max="12" width="3.85546875" style="5" customWidth="1"/>
    <col min="13" max="13" width="4.140625" style="5" hidden="1" customWidth="1"/>
    <col min="14" max="14" width="4.85546875" style="5" hidden="1" customWidth="1"/>
    <col min="15" max="15" width="4.140625" style="5" hidden="1" customWidth="1"/>
    <col min="16" max="16" width="1.140625" style="5" hidden="1" customWidth="1"/>
    <col min="17" max="17" width="4.140625" style="5" customWidth="1"/>
    <col min="18" max="18" width="4.85546875" style="5" customWidth="1"/>
    <col min="19" max="19" width="4.140625" style="5" customWidth="1"/>
    <col min="20" max="20" width="5" style="5" customWidth="1"/>
    <col min="21" max="21" width="4.140625" style="5" customWidth="1"/>
    <col min="22" max="22" width="4.5703125" style="5" customWidth="1"/>
    <col min="23" max="25" width="4.140625" style="5" customWidth="1"/>
    <col min="26" max="26" width="4.5703125" style="5" customWidth="1"/>
    <col min="27" max="29" width="4.140625" style="5" customWidth="1"/>
    <col min="30" max="30" width="4.5703125" style="5" customWidth="1"/>
    <col min="31" max="32" width="4.140625" style="5" customWidth="1"/>
  </cols>
  <sheetData>
    <row r="1" spans="1:35" ht="23.25" x14ac:dyDescent="0.25">
      <c r="A1" s="65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1"/>
    </row>
    <row r="2" spans="1:35" ht="23.2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"/>
    </row>
    <row r="3" spans="1:35" ht="23.45" customHeight="1" x14ac:dyDescent="0.25">
      <c r="A3" s="67" t="s">
        <v>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1"/>
    </row>
    <row r="4" spans="1:35" s="3" customFormat="1" ht="14.85" customHeight="1" x14ac:dyDescent="0.25">
      <c r="A4" s="2"/>
      <c r="B4" s="68" t="s">
        <v>0</v>
      </c>
      <c r="C4" s="68" t="s">
        <v>1</v>
      </c>
      <c r="D4" s="68" t="s">
        <v>2</v>
      </c>
      <c r="E4" s="71" t="s">
        <v>61</v>
      </c>
      <c r="F4" s="63"/>
      <c r="G4" s="63"/>
      <c r="H4" s="64"/>
      <c r="I4" s="62" t="s">
        <v>76</v>
      </c>
      <c r="J4" s="63"/>
      <c r="K4" s="63"/>
      <c r="L4" s="64"/>
      <c r="M4" s="62" t="s">
        <v>29</v>
      </c>
      <c r="N4" s="71"/>
      <c r="O4" s="71"/>
      <c r="P4" s="72"/>
      <c r="Q4" s="62" t="s">
        <v>63</v>
      </c>
      <c r="R4" s="73"/>
      <c r="S4" s="73"/>
      <c r="T4" s="74"/>
      <c r="U4" s="62" t="s">
        <v>64</v>
      </c>
      <c r="V4" s="63"/>
      <c r="W4" s="63"/>
      <c r="X4" s="64"/>
      <c r="Y4" s="62" t="s">
        <v>53</v>
      </c>
      <c r="Z4" s="63"/>
      <c r="AA4" s="63"/>
      <c r="AB4" s="64"/>
      <c r="AC4" s="62" t="s">
        <v>123</v>
      </c>
      <c r="AD4" s="63"/>
      <c r="AE4" s="63"/>
      <c r="AF4" s="64"/>
      <c r="AG4" s="69" t="s">
        <v>3</v>
      </c>
      <c r="AH4" s="75"/>
    </row>
    <row r="5" spans="1:35" s="3" customFormat="1" x14ac:dyDescent="0.25">
      <c r="A5" s="2"/>
      <c r="B5" s="68"/>
      <c r="C5" s="68"/>
      <c r="D5" s="68"/>
      <c r="E5" s="58">
        <v>42846</v>
      </c>
      <c r="F5" s="60"/>
      <c r="G5" s="60"/>
      <c r="H5" s="61"/>
      <c r="I5" s="57">
        <v>42881</v>
      </c>
      <c r="J5" s="60"/>
      <c r="K5" s="60"/>
      <c r="L5" s="61"/>
      <c r="M5" s="57">
        <v>42910</v>
      </c>
      <c r="N5" s="58"/>
      <c r="O5" s="58"/>
      <c r="P5" s="59"/>
      <c r="Q5" s="57">
        <v>42909</v>
      </c>
      <c r="R5" s="60"/>
      <c r="S5" s="60"/>
      <c r="T5" s="61"/>
      <c r="U5" s="57">
        <v>42965</v>
      </c>
      <c r="V5" s="60"/>
      <c r="W5" s="60"/>
      <c r="X5" s="61"/>
      <c r="Y5" s="57">
        <v>43007</v>
      </c>
      <c r="Z5" s="60"/>
      <c r="AA5" s="60"/>
      <c r="AB5" s="61"/>
      <c r="AC5" s="57">
        <v>43035</v>
      </c>
      <c r="AD5" s="60"/>
      <c r="AE5" s="60"/>
      <c r="AF5" s="61"/>
      <c r="AG5" s="70"/>
      <c r="AH5" s="75"/>
    </row>
    <row r="6" spans="1:35" s="12" customFormat="1" ht="23.45" customHeight="1" x14ac:dyDescent="0.25">
      <c r="A6" s="30"/>
      <c r="B6" s="25"/>
      <c r="C6" s="23"/>
      <c r="D6" s="23"/>
      <c r="E6" s="26" t="s">
        <v>28</v>
      </c>
      <c r="F6" s="27" t="s">
        <v>26</v>
      </c>
      <c r="G6" s="26" t="s">
        <v>27</v>
      </c>
      <c r="H6" s="26" t="s">
        <v>3</v>
      </c>
      <c r="I6" s="26" t="s">
        <v>28</v>
      </c>
      <c r="J6" s="27" t="s">
        <v>26</v>
      </c>
      <c r="K6" s="26" t="s">
        <v>27</v>
      </c>
      <c r="L6" s="26" t="s">
        <v>3</v>
      </c>
      <c r="M6" s="26" t="s">
        <v>28</v>
      </c>
      <c r="N6" s="27" t="s">
        <v>26</v>
      </c>
      <c r="O6" s="26" t="s">
        <v>27</v>
      </c>
      <c r="P6" s="26" t="s">
        <v>3</v>
      </c>
      <c r="Q6" s="26" t="s">
        <v>28</v>
      </c>
      <c r="R6" s="27" t="s">
        <v>26</v>
      </c>
      <c r="S6" s="26" t="s">
        <v>27</v>
      </c>
      <c r="T6" s="26" t="s">
        <v>3</v>
      </c>
      <c r="U6" s="26" t="s">
        <v>28</v>
      </c>
      <c r="V6" s="27" t="s">
        <v>26</v>
      </c>
      <c r="W6" s="26" t="s">
        <v>27</v>
      </c>
      <c r="X6" s="26" t="s">
        <v>3</v>
      </c>
      <c r="Y6" s="26" t="s">
        <v>28</v>
      </c>
      <c r="Z6" s="27" t="s">
        <v>26</v>
      </c>
      <c r="AA6" s="26" t="s">
        <v>27</v>
      </c>
      <c r="AB6" s="26" t="s">
        <v>3</v>
      </c>
      <c r="AC6" s="26" t="s">
        <v>28</v>
      </c>
      <c r="AD6" s="27" t="s">
        <v>26</v>
      </c>
      <c r="AE6" s="26" t="s">
        <v>27</v>
      </c>
      <c r="AF6" s="26" t="s">
        <v>3</v>
      </c>
      <c r="AG6" s="24"/>
    </row>
    <row r="7" spans="1:35" s="18" customFormat="1" x14ac:dyDescent="0.25">
      <c r="A7" s="15">
        <v>1</v>
      </c>
      <c r="B7" s="16" t="s">
        <v>51</v>
      </c>
      <c r="C7" s="93" t="s">
        <v>7</v>
      </c>
      <c r="D7" s="110" t="s">
        <v>112</v>
      </c>
      <c r="E7" s="101">
        <v>6</v>
      </c>
      <c r="F7" s="17">
        <v>16</v>
      </c>
      <c r="G7" s="17">
        <v>15</v>
      </c>
      <c r="H7" s="17">
        <f t="shared" ref="H7:H12" si="0">SUM(E7:G7)</f>
        <v>37</v>
      </c>
      <c r="I7" s="22">
        <v>6</v>
      </c>
      <c r="J7" s="22">
        <v>13</v>
      </c>
      <c r="K7" s="22">
        <v>15</v>
      </c>
      <c r="L7" s="17">
        <f t="shared" ref="L7:L39" si="1">SUM(I7:K7)</f>
        <v>34</v>
      </c>
      <c r="M7" s="17"/>
      <c r="N7" s="17"/>
      <c r="O7" s="17"/>
      <c r="P7" s="17">
        <f t="shared" ref="P7:P12" si="2">SUM(M7:O7)</f>
        <v>0</v>
      </c>
      <c r="Q7" s="22">
        <v>6</v>
      </c>
      <c r="R7" s="22">
        <v>21</v>
      </c>
      <c r="S7" s="22">
        <v>15</v>
      </c>
      <c r="T7" s="17">
        <f t="shared" ref="T7:T39" si="3">SUM(Q7:S7)</f>
        <v>42</v>
      </c>
      <c r="U7" s="22">
        <v>6</v>
      </c>
      <c r="V7" s="22" t="s">
        <v>69</v>
      </c>
      <c r="W7" s="22" t="s">
        <v>69</v>
      </c>
      <c r="X7" s="17">
        <f t="shared" ref="X7:X37" si="4">SUM(U7:W7)</f>
        <v>6</v>
      </c>
      <c r="Y7" s="22">
        <v>6</v>
      </c>
      <c r="Z7" s="22">
        <v>12</v>
      </c>
      <c r="AA7" s="22">
        <v>15</v>
      </c>
      <c r="AB7" s="17">
        <f t="shared" ref="AB7:AB39" si="5">SUM(Y7:AA7)</f>
        <v>33</v>
      </c>
      <c r="AC7" s="22">
        <v>6</v>
      </c>
      <c r="AD7" s="22">
        <v>15</v>
      </c>
      <c r="AE7" s="22">
        <v>17</v>
      </c>
      <c r="AF7" s="17">
        <f t="shared" ref="AF7:AF39" si="6">SUM(AC7:AE7)</f>
        <v>38</v>
      </c>
      <c r="AG7" s="17">
        <f t="shared" ref="AG7:AG12" si="7">H7+L7+T7+X7+AB7+AF7</f>
        <v>190</v>
      </c>
      <c r="AH7" s="20"/>
    </row>
    <row r="8" spans="1:35" s="18" customFormat="1" x14ac:dyDescent="0.25">
      <c r="A8" s="15">
        <v>2</v>
      </c>
      <c r="B8" s="16" t="s">
        <v>9</v>
      </c>
      <c r="C8" s="93" t="s">
        <v>65</v>
      </c>
      <c r="D8" s="15">
        <v>6168</v>
      </c>
      <c r="E8" s="101">
        <v>0</v>
      </c>
      <c r="F8" s="17">
        <v>19</v>
      </c>
      <c r="G8" s="17">
        <v>9</v>
      </c>
      <c r="H8" s="17">
        <f t="shared" si="0"/>
        <v>28</v>
      </c>
      <c r="I8" s="22">
        <v>0</v>
      </c>
      <c r="J8" s="22">
        <v>21</v>
      </c>
      <c r="K8" s="22">
        <v>12</v>
      </c>
      <c r="L8" s="17">
        <f t="shared" si="1"/>
        <v>33</v>
      </c>
      <c r="M8" s="17"/>
      <c r="N8" s="17"/>
      <c r="O8" s="17"/>
      <c r="P8" s="17">
        <f t="shared" si="2"/>
        <v>0</v>
      </c>
      <c r="Q8" s="22" t="s">
        <v>31</v>
      </c>
      <c r="R8" s="22" t="s">
        <v>31</v>
      </c>
      <c r="S8" s="22" t="s">
        <v>31</v>
      </c>
      <c r="T8" s="17">
        <f t="shared" si="3"/>
        <v>0</v>
      </c>
      <c r="U8" s="22">
        <v>0</v>
      </c>
      <c r="V8" s="22">
        <v>21</v>
      </c>
      <c r="W8" s="22">
        <v>15</v>
      </c>
      <c r="X8" s="17">
        <f t="shared" si="4"/>
        <v>36</v>
      </c>
      <c r="Y8" s="22">
        <v>0</v>
      </c>
      <c r="Z8" s="22">
        <v>21</v>
      </c>
      <c r="AA8" s="22">
        <v>15</v>
      </c>
      <c r="AB8" s="17">
        <f t="shared" si="5"/>
        <v>36</v>
      </c>
      <c r="AC8" s="22">
        <v>0</v>
      </c>
      <c r="AD8" s="22">
        <v>21</v>
      </c>
      <c r="AE8" s="22">
        <v>12</v>
      </c>
      <c r="AF8" s="17">
        <f t="shared" si="6"/>
        <v>33</v>
      </c>
      <c r="AG8" s="17">
        <f t="shared" si="7"/>
        <v>166</v>
      </c>
      <c r="AH8" s="20"/>
    </row>
    <row r="9" spans="1:35" s="18" customFormat="1" x14ac:dyDescent="0.25">
      <c r="A9" s="15">
        <v>3</v>
      </c>
      <c r="B9" s="16" t="s">
        <v>33</v>
      </c>
      <c r="C9" s="93" t="s">
        <v>7</v>
      </c>
      <c r="D9" s="15">
        <v>8740</v>
      </c>
      <c r="E9" s="101">
        <v>0</v>
      </c>
      <c r="F9" s="17">
        <v>21</v>
      </c>
      <c r="G9" s="17">
        <v>12</v>
      </c>
      <c r="H9" s="17">
        <f t="shared" si="0"/>
        <v>33</v>
      </c>
      <c r="I9" s="22">
        <v>0</v>
      </c>
      <c r="J9" s="22">
        <v>19</v>
      </c>
      <c r="K9" s="22">
        <v>9</v>
      </c>
      <c r="L9" s="17">
        <f t="shared" si="1"/>
        <v>28</v>
      </c>
      <c r="M9" s="17"/>
      <c r="N9" s="17"/>
      <c r="O9" s="17"/>
      <c r="P9" s="17">
        <f t="shared" si="2"/>
        <v>0</v>
      </c>
      <c r="Q9" s="22" t="s">
        <v>31</v>
      </c>
      <c r="R9" s="22" t="s">
        <v>31</v>
      </c>
      <c r="S9" s="22" t="s">
        <v>31</v>
      </c>
      <c r="T9" s="17">
        <f t="shared" si="3"/>
        <v>0</v>
      </c>
      <c r="U9" s="22">
        <v>0</v>
      </c>
      <c r="V9" s="22">
        <v>17</v>
      </c>
      <c r="W9" s="22">
        <v>9</v>
      </c>
      <c r="X9" s="17">
        <f t="shared" si="4"/>
        <v>26</v>
      </c>
      <c r="Y9" s="22">
        <v>0</v>
      </c>
      <c r="Z9" s="22">
        <v>17</v>
      </c>
      <c r="AA9" s="22">
        <v>9</v>
      </c>
      <c r="AB9" s="17">
        <f t="shared" si="5"/>
        <v>26</v>
      </c>
      <c r="AC9" s="22">
        <v>0</v>
      </c>
      <c r="AD9" s="22">
        <v>25</v>
      </c>
      <c r="AE9" s="22">
        <v>15</v>
      </c>
      <c r="AF9" s="17">
        <f t="shared" si="6"/>
        <v>40</v>
      </c>
      <c r="AG9" s="17">
        <f t="shared" si="7"/>
        <v>153</v>
      </c>
      <c r="AH9" s="20"/>
    </row>
    <row r="10" spans="1:35" s="18" customFormat="1" x14ac:dyDescent="0.25">
      <c r="A10" s="15">
        <v>4</v>
      </c>
      <c r="B10" s="16" t="s">
        <v>10</v>
      </c>
      <c r="C10" s="93" t="s">
        <v>65</v>
      </c>
      <c r="D10" s="15">
        <v>4759</v>
      </c>
      <c r="E10" s="101">
        <v>0</v>
      </c>
      <c r="F10" s="17">
        <v>0</v>
      </c>
      <c r="G10" s="17">
        <v>12</v>
      </c>
      <c r="H10" s="17">
        <f t="shared" si="0"/>
        <v>12</v>
      </c>
      <c r="I10" s="22">
        <v>0</v>
      </c>
      <c r="J10" s="22">
        <v>17</v>
      </c>
      <c r="K10" s="22">
        <v>6</v>
      </c>
      <c r="L10" s="17">
        <f t="shared" si="1"/>
        <v>23</v>
      </c>
      <c r="M10" s="17"/>
      <c r="N10" s="17"/>
      <c r="O10" s="17"/>
      <c r="P10" s="17">
        <f t="shared" si="2"/>
        <v>0</v>
      </c>
      <c r="Q10" s="22">
        <v>6</v>
      </c>
      <c r="R10" s="22">
        <v>25</v>
      </c>
      <c r="S10" s="22">
        <v>15</v>
      </c>
      <c r="T10" s="17">
        <f t="shared" si="3"/>
        <v>46</v>
      </c>
      <c r="U10" s="22">
        <v>0</v>
      </c>
      <c r="V10" s="22">
        <v>19</v>
      </c>
      <c r="W10" s="22">
        <v>12</v>
      </c>
      <c r="X10" s="17">
        <f t="shared" si="4"/>
        <v>31</v>
      </c>
      <c r="Y10" s="22">
        <v>0</v>
      </c>
      <c r="Z10" s="22">
        <v>19</v>
      </c>
      <c r="AA10" s="22">
        <v>12</v>
      </c>
      <c r="AB10" s="17">
        <f t="shared" si="5"/>
        <v>31</v>
      </c>
      <c r="AC10" s="22">
        <v>0</v>
      </c>
      <c r="AD10" s="22" t="s">
        <v>69</v>
      </c>
      <c r="AE10" s="22" t="s">
        <v>69</v>
      </c>
      <c r="AF10" s="17">
        <f t="shared" si="6"/>
        <v>0</v>
      </c>
      <c r="AG10" s="17">
        <f t="shared" si="7"/>
        <v>143</v>
      </c>
      <c r="AH10" s="20"/>
      <c r="AI10" s="20"/>
    </row>
    <row r="11" spans="1:35" s="18" customFormat="1" x14ac:dyDescent="0.25">
      <c r="A11" s="15">
        <v>5</v>
      </c>
      <c r="B11" s="16" t="s">
        <v>37</v>
      </c>
      <c r="C11" s="93" t="s">
        <v>38</v>
      </c>
      <c r="D11" s="15">
        <v>9528</v>
      </c>
      <c r="E11" s="101">
        <v>6</v>
      </c>
      <c r="F11" s="17">
        <v>14</v>
      </c>
      <c r="G11" s="17">
        <v>15</v>
      </c>
      <c r="H11" s="17">
        <f t="shared" si="0"/>
        <v>35</v>
      </c>
      <c r="I11" s="22">
        <v>6</v>
      </c>
      <c r="J11" s="22" t="s">
        <v>69</v>
      </c>
      <c r="K11" s="22" t="s">
        <v>69</v>
      </c>
      <c r="L11" s="17">
        <f t="shared" si="1"/>
        <v>6</v>
      </c>
      <c r="M11" s="17"/>
      <c r="N11" s="17"/>
      <c r="O11" s="17"/>
      <c r="P11" s="17">
        <f t="shared" si="2"/>
        <v>0</v>
      </c>
      <c r="Q11" s="22">
        <v>6</v>
      </c>
      <c r="R11" s="22">
        <v>17</v>
      </c>
      <c r="S11" s="22">
        <v>15</v>
      </c>
      <c r="T11" s="17">
        <f t="shared" si="3"/>
        <v>38</v>
      </c>
      <c r="U11" s="22">
        <v>6</v>
      </c>
      <c r="V11" s="22" t="s">
        <v>69</v>
      </c>
      <c r="W11" s="22" t="s">
        <v>69</v>
      </c>
      <c r="X11" s="17">
        <f t="shared" si="4"/>
        <v>6</v>
      </c>
      <c r="Y11" s="22">
        <v>0</v>
      </c>
      <c r="Z11" s="22">
        <v>13</v>
      </c>
      <c r="AA11" s="22">
        <v>15</v>
      </c>
      <c r="AB11" s="17">
        <f t="shared" si="5"/>
        <v>28</v>
      </c>
      <c r="AC11" s="22">
        <v>6</v>
      </c>
      <c r="AD11" s="22" t="s">
        <v>69</v>
      </c>
      <c r="AE11" s="22" t="s">
        <v>69</v>
      </c>
      <c r="AF11" s="17">
        <f t="shared" si="6"/>
        <v>6</v>
      </c>
      <c r="AG11" s="17">
        <f t="shared" si="7"/>
        <v>119</v>
      </c>
      <c r="AH11" s="20"/>
      <c r="AI11" s="20"/>
    </row>
    <row r="12" spans="1:35" s="18" customFormat="1" x14ac:dyDescent="0.25">
      <c r="A12" s="15">
        <v>7</v>
      </c>
      <c r="B12" s="16" t="s">
        <v>12</v>
      </c>
      <c r="C12" s="93" t="s">
        <v>7</v>
      </c>
      <c r="D12" s="15">
        <v>5402</v>
      </c>
      <c r="E12" s="101">
        <v>0</v>
      </c>
      <c r="F12" s="17">
        <v>13</v>
      </c>
      <c r="G12" s="17">
        <v>0</v>
      </c>
      <c r="H12" s="17">
        <f t="shared" si="0"/>
        <v>13</v>
      </c>
      <c r="I12" s="22" t="s">
        <v>31</v>
      </c>
      <c r="J12" s="22" t="s">
        <v>31</v>
      </c>
      <c r="K12" s="22" t="s">
        <v>31</v>
      </c>
      <c r="L12" s="17">
        <f t="shared" si="1"/>
        <v>0</v>
      </c>
      <c r="M12" s="17"/>
      <c r="N12" s="17"/>
      <c r="O12" s="17"/>
      <c r="P12" s="17">
        <f t="shared" si="2"/>
        <v>0</v>
      </c>
      <c r="Q12" s="22">
        <v>6</v>
      </c>
      <c r="R12" s="22">
        <v>15</v>
      </c>
      <c r="S12" s="22">
        <v>15</v>
      </c>
      <c r="T12" s="17">
        <f t="shared" si="3"/>
        <v>36</v>
      </c>
      <c r="U12" s="22">
        <v>0</v>
      </c>
      <c r="V12" s="22">
        <v>11</v>
      </c>
      <c r="W12" s="22">
        <v>12</v>
      </c>
      <c r="X12" s="17">
        <f t="shared" si="4"/>
        <v>23</v>
      </c>
      <c r="Y12" s="22">
        <v>0</v>
      </c>
      <c r="Z12" s="22">
        <v>16</v>
      </c>
      <c r="AA12" s="22">
        <v>15</v>
      </c>
      <c r="AB12" s="17">
        <f t="shared" si="5"/>
        <v>31</v>
      </c>
      <c r="AC12" s="22">
        <v>0</v>
      </c>
      <c r="AD12" s="22" t="s">
        <v>69</v>
      </c>
      <c r="AE12" s="22" t="s">
        <v>69</v>
      </c>
      <c r="AF12" s="17">
        <f t="shared" si="6"/>
        <v>0</v>
      </c>
      <c r="AG12" s="17">
        <f t="shared" si="7"/>
        <v>103</v>
      </c>
      <c r="AH12" s="20"/>
      <c r="AI12" s="20"/>
    </row>
    <row r="13" spans="1:35" s="18" customFormat="1" x14ac:dyDescent="0.25">
      <c r="A13" s="15">
        <v>6</v>
      </c>
      <c r="B13" s="16" t="s">
        <v>90</v>
      </c>
      <c r="C13" s="93" t="s">
        <v>6</v>
      </c>
      <c r="D13" s="111" t="s">
        <v>114</v>
      </c>
      <c r="E13" s="102">
        <v>0</v>
      </c>
      <c r="F13" s="36" t="s">
        <v>31</v>
      </c>
      <c r="G13" s="36" t="s">
        <v>31</v>
      </c>
      <c r="H13" s="17">
        <v>0</v>
      </c>
      <c r="I13" s="22" t="s">
        <v>31</v>
      </c>
      <c r="J13" s="22" t="s">
        <v>31</v>
      </c>
      <c r="K13" s="22" t="s">
        <v>31</v>
      </c>
      <c r="L13" s="17">
        <f t="shared" si="1"/>
        <v>0</v>
      </c>
      <c r="M13" s="36"/>
      <c r="N13" s="36"/>
      <c r="O13" s="36"/>
      <c r="P13" s="17"/>
      <c r="Q13" s="22">
        <v>6</v>
      </c>
      <c r="R13" s="22">
        <v>19</v>
      </c>
      <c r="S13" s="22">
        <v>12</v>
      </c>
      <c r="T13" s="17">
        <f t="shared" si="3"/>
        <v>37</v>
      </c>
      <c r="U13" s="22">
        <v>6</v>
      </c>
      <c r="V13" s="22">
        <v>13</v>
      </c>
      <c r="W13" s="22">
        <v>6</v>
      </c>
      <c r="X13" s="17">
        <f t="shared" si="4"/>
        <v>25</v>
      </c>
      <c r="Y13" s="22">
        <v>6</v>
      </c>
      <c r="Z13" s="22">
        <v>14</v>
      </c>
      <c r="AA13" s="22">
        <v>9</v>
      </c>
      <c r="AB13" s="17">
        <f t="shared" si="5"/>
        <v>29</v>
      </c>
      <c r="AC13" s="22" t="s">
        <v>31</v>
      </c>
      <c r="AD13" s="22" t="s">
        <v>31</v>
      </c>
      <c r="AE13" s="22" t="s">
        <v>31</v>
      </c>
      <c r="AF13" s="17">
        <f t="shared" si="6"/>
        <v>0</v>
      </c>
      <c r="AG13" s="17">
        <f>AF13+AB13+X13+T13+L13+H13</f>
        <v>91</v>
      </c>
      <c r="AH13" s="20"/>
      <c r="AI13" s="20"/>
    </row>
    <row r="14" spans="1:35" s="18" customFormat="1" x14ac:dyDescent="0.25">
      <c r="A14" s="15">
        <v>8</v>
      </c>
      <c r="B14" s="16" t="s">
        <v>13</v>
      </c>
      <c r="C14" s="93" t="s">
        <v>7</v>
      </c>
      <c r="D14" s="15">
        <v>6480</v>
      </c>
      <c r="E14" s="101">
        <v>0</v>
      </c>
      <c r="F14" s="17">
        <v>0</v>
      </c>
      <c r="G14" s="17">
        <v>12</v>
      </c>
      <c r="H14" s="17">
        <f>SUM(E14:G14)</f>
        <v>12</v>
      </c>
      <c r="I14" s="22" t="s">
        <v>31</v>
      </c>
      <c r="J14" s="22" t="s">
        <v>69</v>
      </c>
      <c r="K14" s="22" t="s">
        <v>69</v>
      </c>
      <c r="L14" s="17">
        <f t="shared" si="1"/>
        <v>0</v>
      </c>
      <c r="M14" s="17"/>
      <c r="N14" s="17"/>
      <c r="O14" s="17"/>
      <c r="P14" s="17">
        <f>SUM(M14:O14)</f>
        <v>0</v>
      </c>
      <c r="Q14" s="22">
        <v>6</v>
      </c>
      <c r="R14" s="22">
        <v>13</v>
      </c>
      <c r="S14" s="22">
        <v>9</v>
      </c>
      <c r="T14" s="17">
        <f t="shared" si="3"/>
        <v>28</v>
      </c>
      <c r="U14" s="22">
        <v>0</v>
      </c>
      <c r="V14" s="22" t="s">
        <v>69</v>
      </c>
      <c r="W14" s="22" t="s">
        <v>69</v>
      </c>
      <c r="X14" s="17">
        <f t="shared" si="4"/>
        <v>0</v>
      </c>
      <c r="Y14" s="22">
        <v>0</v>
      </c>
      <c r="Z14" s="22">
        <v>9</v>
      </c>
      <c r="AA14" s="22">
        <v>12</v>
      </c>
      <c r="AB14" s="17">
        <f t="shared" si="5"/>
        <v>21</v>
      </c>
      <c r="AC14" s="22">
        <v>6</v>
      </c>
      <c r="AD14" s="22">
        <v>9</v>
      </c>
      <c r="AE14" s="22">
        <v>14</v>
      </c>
      <c r="AF14" s="17">
        <f t="shared" si="6"/>
        <v>29</v>
      </c>
      <c r="AG14" s="17">
        <f>H14+L14+T14+X14+AB14+AF14</f>
        <v>90</v>
      </c>
      <c r="AH14" s="20"/>
      <c r="AI14" s="20"/>
    </row>
    <row r="15" spans="1:35" s="18" customFormat="1" x14ac:dyDescent="0.25">
      <c r="A15" s="15">
        <v>9</v>
      </c>
      <c r="B15" s="16" t="s">
        <v>43</v>
      </c>
      <c r="C15" s="93" t="s">
        <v>7</v>
      </c>
      <c r="D15" s="15">
        <v>10393</v>
      </c>
      <c r="E15" s="101">
        <v>0</v>
      </c>
      <c r="F15" s="17" t="s">
        <v>31</v>
      </c>
      <c r="G15" s="17" t="s">
        <v>31</v>
      </c>
      <c r="H15" s="17">
        <f>SUM(E15:G15)</f>
        <v>0</v>
      </c>
      <c r="I15" s="22">
        <v>6</v>
      </c>
      <c r="J15" s="22" t="s">
        <v>69</v>
      </c>
      <c r="K15" s="22" t="s">
        <v>69</v>
      </c>
      <c r="L15" s="17">
        <f t="shared" si="1"/>
        <v>6</v>
      </c>
      <c r="M15" s="17"/>
      <c r="N15" s="17"/>
      <c r="O15" s="17"/>
      <c r="P15" s="17">
        <f>SUM(M15:O15)</f>
        <v>0</v>
      </c>
      <c r="Q15" s="22">
        <v>6</v>
      </c>
      <c r="R15" s="22">
        <v>10</v>
      </c>
      <c r="S15" s="22">
        <v>9</v>
      </c>
      <c r="T15" s="17">
        <f t="shared" si="3"/>
        <v>25</v>
      </c>
      <c r="U15" s="22">
        <v>6</v>
      </c>
      <c r="V15" s="22" t="s">
        <v>69</v>
      </c>
      <c r="W15" s="22" t="s">
        <v>69</v>
      </c>
      <c r="X15" s="17">
        <f t="shared" si="4"/>
        <v>6</v>
      </c>
      <c r="Y15" s="22">
        <v>6</v>
      </c>
      <c r="Z15" s="22" t="s">
        <v>69</v>
      </c>
      <c r="AA15" s="22" t="s">
        <v>69</v>
      </c>
      <c r="AB15" s="17">
        <f t="shared" si="5"/>
        <v>6</v>
      </c>
      <c r="AC15" s="22">
        <v>6</v>
      </c>
      <c r="AD15" s="22">
        <v>12</v>
      </c>
      <c r="AE15" s="22">
        <v>15</v>
      </c>
      <c r="AF15" s="17">
        <f t="shared" si="6"/>
        <v>33</v>
      </c>
      <c r="AG15" s="17">
        <f>H15+L15+T15+X15+AB15+AF15</f>
        <v>76</v>
      </c>
      <c r="AH15" s="20"/>
      <c r="AI15" s="20"/>
    </row>
    <row r="16" spans="1:35" s="18" customFormat="1" x14ac:dyDescent="0.25">
      <c r="A16" s="15">
        <v>11</v>
      </c>
      <c r="B16" s="16" t="s">
        <v>59</v>
      </c>
      <c r="C16" s="93" t="s">
        <v>6</v>
      </c>
      <c r="D16" s="15">
        <v>6161</v>
      </c>
      <c r="E16" s="101">
        <v>0</v>
      </c>
      <c r="F16" s="17" t="s">
        <v>69</v>
      </c>
      <c r="G16" s="17" t="s">
        <v>69</v>
      </c>
      <c r="H16" s="17">
        <f>SUM(E16:G16)</f>
        <v>0</v>
      </c>
      <c r="I16" s="22">
        <v>0</v>
      </c>
      <c r="J16" s="22">
        <v>25</v>
      </c>
      <c r="K16" s="22">
        <v>12</v>
      </c>
      <c r="L16" s="17">
        <f t="shared" si="1"/>
        <v>37</v>
      </c>
      <c r="M16" s="17"/>
      <c r="N16" s="17"/>
      <c r="O16" s="17"/>
      <c r="P16" s="17"/>
      <c r="Q16" s="22" t="s">
        <v>31</v>
      </c>
      <c r="R16" s="22" t="s">
        <v>31</v>
      </c>
      <c r="S16" s="22" t="s">
        <v>31</v>
      </c>
      <c r="T16" s="17">
        <f t="shared" si="3"/>
        <v>0</v>
      </c>
      <c r="U16" s="22">
        <v>0</v>
      </c>
      <c r="V16" s="22">
        <v>25</v>
      </c>
      <c r="W16" s="22">
        <v>12</v>
      </c>
      <c r="X16" s="17">
        <f t="shared" si="4"/>
        <v>37</v>
      </c>
      <c r="Y16" s="22" t="s">
        <v>31</v>
      </c>
      <c r="Z16" s="22" t="s">
        <v>31</v>
      </c>
      <c r="AA16" s="22" t="s">
        <v>31</v>
      </c>
      <c r="AB16" s="17">
        <f t="shared" si="5"/>
        <v>0</v>
      </c>
      <c r="AC16" s="22" t="s">
        <v>31</v>
      </c>
      <c r="AD16" s="22" t="s">
        <v>31</v>
      </c>
      <c r="AE16" s="22" t="s">
        <v>31</v>
      </c>
      <c r="AF16" s="17">
        <f t="shared" si="6"/>
        <v>0</v>
      </c>
      <c r="AG16" s="17">
        <f>H16+L16+T16+X16+AB16+AF16</f>
        <v>74</v>
      </c>
      <c r="AH16" s="20"/>
      <c r="AI16" s="20"/>
    </row>
    <row r="17" spans="1:35" s="18" customFormat="1" x14ac:dyDescent="0.25">
      <c r="A17" s="15">
        <v>12</v>
      </c>
      <c r="B17" s="16" t="s">
        <v>99</v>
      </c>
      <c r="C17" s="93" t="s">
        <v>6</v>
      </c>
      <c r="D17" s="55">
        <v>6238</v>
      </c>
      <c r="E17" s="102">
        <v>0</v>
      </c>
      <c r="F17" s="36" t="s">
        <v>31</v>
      </c>
      <c r="G17" s="36" t="s">
        <v>31</v>
      </c>
      <c r="H17" s="17">
        <v>0</v>
      </c>
      <c r="I17" s="22" t="s">
        <v>31</v>
      </c>
      <c r="J17" s="22" t="s">
        <v>31</v>
      </c>
      <c r="K17" s="22" t="s">
        <v>31</v>
      </c>
      <c r="L17" s="17">
        <f t="shared" si="1"/>
        <v>0</v>
      </c>
      <c r="M17" s="36"/>
      <c r="N17" s="36"/>
      <c r="O17" s="36"/>
      <c r="P17" s="17"/>
      <c r="Q17" s="22">
        <v>6</v>
      </c>
      <c r="R17" s="22" t="s">
        <v>69</v>
      </c>
      <c r="S17" s="22" t="s">
        <v>69</v>
      </c>
      <c r="T17" s="17">
        <f t="shared" si="3"/>
        <v>6</v>
      </c>
      <c r="U17" s="22">
        <v>6</v>
      </c>
      <c r="V17" s="22">
        <v>16</v>
      </c>
      <c r="W17" s="22">
        <v>9</v>
      </c>
      <c r="X17" s="17">
        <f t="shared" si="4"/>
        <v>31</v>
      </c>
      <c r="Y17" s="22">
        <v>6</v>
      </c>
      <c r="Z17" s="22" t="s">
        <v>69</v>
      </c>
      <c r="AA17" s="22" t="s">
        <v>69</v>
      </c>
      <c r="AB17" s="17">
        <f t="shared" si="5"/>
        <v>6</v>
      </c>
      <c r="AC17" s="22">
        <v>0</v>
      </c>
      <c r="AD17" s="22">
        <v>12</v>
      </c>
      <c r="AE17" s="22">
        <v>19</v>
      </c>
      <c r="AF17" s="17">
        <f t="shared" si="6"/>
        <v>31</v>
      </c>
      <c r="AG17" s="17">
        <f>AF17+AB17+X17+T17+L17+H17</f>
        <v>74</v>
      </c>
      <c r="AH17" s="20"/>
      <c r="AI17" s="20"/>
    </row>
    <row r="18" spans="1:35" s="18" customFormat="1" x14ac:dyDescent="0.25">
      <c r="A18" s="15">
        <v>10</v>
      </c>
      <c r="B18" s="16" t="s">
        <v>93</v>
      </c>
      <c r="C18" s="93" t="s">
        <v>6</v>
      </c>
      <c r="D18" s="111" t="s">
        <v>115</v>
      </c>
      <c r="E18" s="102">
        <v>0</v>
      </c>
      <c r="F18" s="36" t="s">
        <v>31</v>
      </c>
      <c r="G18" s="36" t="s">
        <v>31</v>
      </c>
      <c r="H18" s="17">
        <v>0</v>
      </c>
      <c r="I18" s="22" t="s">
        <v>31</v>
      </c>
      <c r="J18" s="22" t="s">
        <v>31</v>
      </c>
      <c r="K18" s="22" t="s">
        <v>31</v>
      </c>
      <c r="L18" s="17">
        <f t="shared" si="1"/>
        <v>0</v>
      </c>
      <c r="M18" s="36"/>
      <c r="N18" s="36"/>
      <c r="O18" s="36"/>
      <c r="P18" s="17"/>
      <c r="Q18" s="22">
        <v>6</v>
      </c>
      <c r="R18" s="22">
        <v>17</v>
      </c>
      <c r="S18" s="22">
        <v>15</v>
      </c>
      <c r="T18" s="17">
        <f t="shared" si="3"/>
        <v>38</v>
      </c>
      <c r="U18" s="22">
        <v>6</v>
      </c>
      <c r="V18" s="22" t="s">
        <v>69</v>
      </c>
      <c r="W18" s="22" t="s">
        <v>69</v>
      </c>
      <c r="X18" s="17">
        <f t="shared" si="4"/>
        <v>6</v>
      </c>
      <c r="Y18" s="22">
        <v>6</v>
      </c>
      <c r="Z18" s="22">
        <v>11</v>
      </c>
      <c r="AA18" s="22">
        <v>12</v>
      </c>
      <c r="AB18" s="17">
        <f t="shared" si="5"/>
        <v>29</v>
      </c>
      <c r="AC18" s="22" t="s">
        <v>31</v>
      </c>
      <c r="AD18" s="22" t="s">
        <v>31</v>
      </c>
      <c r="AE18" s="22" t="s">
        <v>31</v>
      </c>
      <c r="AF18" s="17">
        <f t="shared" si="6"/>
        <v>0</v>
      </c>
      <c r="AG18" s="17">
        <f>AF18+AB18+X18+T18+L18+H18</f>
        <v>73</v>
      </c>
      <c r="AH18" s="20"/>
      <c r="AI18" s="20"/>
    </row>
    <row r="19" spans="1:35" s="18" customFormat="1" x14ac:dyDescent="0.25">
      <c r="A19" s="15">
        <v>13</v>
      </c>
      <c r="B19" s="16" t="s">
        <v>85</v>
      </c>
      <c r="C19" s="93" t="s">
        <v>65</v>
      </c>
      <c r="D19" s="15">
        <v>4972</v>
      </c>
      <c r="E19" s="101">
        <v>0</v>
      </c>
      <c r="F19" s="17" t="s">
        <v>31</v>
      </c>
      <c r="G19" s="17" t="s">
        <v>31</v>
      </c>
      <c r="H19" s="17">
        <f>SUM(E19:G19)</f>
        <v>0</v>
      </c>
      <c r="I19" s="22">
        <v>0</v>
      </c>
      <c r="J19" s="22">
        <v>12</v>
      </c>
      <c r="K19" s="22" t="s">
        <v>31</v>
      </c>
      <c r="L19" s="17">
        <f t="shared" si="1"/>
        <v>12</v>
      </c>
      <c r="M19" s="17"/>
      <c r="N19" s="17"/>
      <c r="O19" s="17"/>
      <c r="P19" s="17">
        <f>SUM(M19:O19)</f>
        <v>0</v>
      </c>
      <c r="Q19" s="22">
        <v>6</v>
      </c>
      <c r="R19" s="22">
        <v>14</v>
      </c>
      <c r="S19" s="22">
        <v>12</v>
      </c>
      <c r="T19" s="17">
        <f t="shared" si="3"/>
        <v>32</v>
      </c>
      <c r="U19" s="22">
        <v>0</v>
      </c>
      <c r="V19" s="22">
        <v>12</v>
      </c>
      <c r="W19" s="22">
        <v>15</v>
      </c>
      <c r="X19" s="17">
        <f t="shared" si="4"/>
        <v>27</v>
      </c>
      <c r="Y19" s="22" t="s">
        <v>31</v>
      </c>
      <c r="Z19" s="22" t="s">
        <v>31</v>
      </c>
      <c r="AA19" s="22" t="s">
        <v>31</v>
      </c>
      <c r="AB19" s="17">
        <f t="shared" si="5"/>
        <v>0</v>
      </c>
      <c r="AC19" s="22" t="s">
        <v>31</v>
      </c>
      <c r="AD19" s="22" t="s">
        <v>31</v>
      </c>
      <c r="AE19" s="22" t="s">
        <v>31</v>
      </c>
      <c r="AF19" s="17">
        <f t="shared" si="6"/>
        <v>0</v>
      </c>
      <c r="AG19" s="17">
        <f t="shared" ref="AG19:AG25" si="8">H19+L19+T19+X19+AB19+AF19</f>
        <v>71</v>
      </c>
      <c r="AH19" s="20"/>
      <c r="AI19" s="20"/>
    </row>
    <row r="20" spans="1:35" s="18" customFormat="1" x14ac:dyDescent="0.25">
      <c r="A20" s="15">
        <v>14</v>
      </c>
      <c r="B20" s="16" t="s">
        <v>49</v>
      </c>
      <c r="C20" s="93" t="s">
        <v>7</v>
      </c>
      <c r="D20" s="50">
        <v>8697</v>
      </c>
      <c r="E20" s="101">
        <v>0</v>
      </c>
      <c r="F20" s="17" t="s">
        <v>69</v>
      </c>
      <c r="G20" s="17" t="s">
        <v>69</v>
      </c>
      <c r="H20" s="17">
        <f>SUM(E20:G20)</f>
        <v>0</v>
      </c>
      <c r="I20" s="22" t="s">
        <v>31</v>
      </c>
      <c r="J20" s="22" t="s">
        <v>31</v>
      </c>
      <c r="K20" s="22" t="s">
        <v>31</v>
      </c>
      <c r="L20" s="17">
        <f t="shared" si="1"/>
        <v>0</v>
      </c>
      <c r="M20" s="17"/>
      <c r="N20" s="17"/>
      <c r="O20" s="17"/>
      <c r="P20" s="17">
        <f>SUM(M20:O20)</f>
        <v>0</v>
      </c>
      <c r="Q20" s="22" t="s">
        <v>31</v>
      </c>
      <c r="R20" s="22" t="s">
        <v>31</v>
      </c>
      <c r="S20" s="22" t="s">
        <v>31</v>
      </c>
      <c r="T20" s="17">
        <f t="shared" si="3"/>
        <v>0</v>
      </c>
      <c r="U20" s="22">
        <v>6</v>
      </c>
      <c r="V20" s="22">
        <v>10</v>
      </c>
      <c r="W20" s="22">
        <v>12</v>
      </c>
      <c r="X20" s="17">
        <f t="shared" si="4"/>
        <v>28</v>
      </c>
      <c r="Y20" s="22">
        <v>6</v>
      </c>
      <c r="Z20" s="22" t="s">
        <v>69</v>
      </c>
      <c r="AA20" s="22" t="s">
        <v>69</v>
      </c>
      <c r="AB20" s="17">
        <f t="shared" si="5"/>
        <v>6</v>
      </c>
      <c r="AC20" s="22">
        <v>6</v>
      </c>
      <c r="AD20" s="22">
        <v>15</v>
      </c>
      <c r="AE20" s="22">
        <v>16</v>
      </c>
      <c r="AF20" s="17">
        <f t="shared" si="6"/>
        <v>37</v>
      </c>
      <c r="AG20" s="17">
        <f t="shared" si="8"/>
        <v>71</v>
      </c>
      <c r="AH20" s="20"/>
      <c r="AI20" s="20"/>
    </row>
    <row r="21" spans="1:35" s="18" customFormat="1" x14ac:dyDescent="0.25">
      <c r="A21" s="15">
        <v>15</v>
      </c>
      <c r="B21" s="16" t="s">
        <v>14</v>
      </c>
      <c r="C21" s="93" t="s">
        <v>6</v>
      </c>
      <c r="D21" s="15">
        <v>5441</v>
      </c>
      <c r="E21" s="101">
        <v>6</v>
      </c>
      <c r="F21" s="17">
        <v>17</v>
      </c>
      <c r="G21" s="17">
        <v>4</v>
      </c>
      <c r="H21" s="17">
        <f>SUM(E21:G21)</f>
        <v>27</v>
      </c>
      <c r="I21" s="22" t="s">
        <v>31</v>
      </c>
      <c r="J21" s="22" t="s">
        <v>31</v>
      </c>
      <c r="K21" s="22" t="s">
        <v>31</v>
      </c>
      <c r="L21" s="17">
        <f t="shared" si="1"/>
        <v>0</v>
      </c>
      <c r="M21" s="17"/>
      <c r="N21" s="17"/>
      <c r="O21" s="17"/>
      <c r="P21" s="17">
        <f>SUM(M21:O21)</f>
        <v>0</v>
      </c>
      <c r="Q21" s="22" t="s">
        <v>31</v>
      </c>
      <c r="R21" s="22" t="s">
        <v>31</v>
      </c>
      <c r="S21" s="22" t="s">
        <v>31</v>
      </c>
      <c r="T21" s="17">
        <f t="shared" si="3"/>
        <v>0</v>
      </c>
      <c r="U21" s="22">
        <v>0</v>
      </c>
      <c r="V21" s="22" t="s">
        <v>69</v>
      </c>
      <c r="W21" s="22" t="s">
        <v>69</v>
      </c>
      <c r="X21" s="17">
        <f t="shared" si="4"/>
        <v>0</v>
      </c>
      <c r="Y21" s="22">
        <v>0</v>
      </c>
      <c r="Z21" s="22">
        <v>25</v>
      </c>
      <c r="AA21" s="22">
        <v>12</v>
      </c>
      <c r="AB21" s="17">
        <f t="shared" si="5"/>
        <v>37</v>
      </c>
      <c r="AC21" s="22">
        <v>0</v>
      </c>
      <c r="AD21" s="22" t="s">
        <v>69</v>
      </c>
      <c r="AE21" s="22" t="s">
        <v>69</v>
      </c>
      <c r="AF21" s="17">
        <f t="shared" si="6"/>
        <v>0</v>
      </c>
      <c r="AG21" s="17">
        <f t="shared" si="8"/>
        <v>64</v>
      </c>
      <c r="AH21" s="20"/>
      <c r="AI21" s="20"/>
    </row>
    <row r="22" spans="1:35" s="18" customFormat="1" x14ac:dyDescent="0.25">
      <c r="A22" s="15">
        <v>16</v>
      </c>
      <c r="B22" s="16" t="s">
        <v>107</v>
      </c>
      <c r="C22" s="93" t="s">
        <v>47</v>
      </c>
      <c r="D22" s="50">
        <v>10480</v>
      </c>
      <c r="E22" s="102">
        <v>0</v>
      </c>
      <c r="F22" s="36" t="s">
        <v>31</v>
      </c>
      <c r="G22" s="36" t="s">
        <v>31</v>
      </c>
      <c r="H22" s="17">
        <v>0</v>
      </c>
      <c r="I22" s="22">
        <v>0</v>
      </c>
      <c r="J22" s="22" t="s">
        <v>31</v>
      </c>
      <c r="K22" s="22" t="s">
        <v>31</v>
      </c>
      <c r="L22" s="17">
        <f t="shared" si="1"/>
        <v>0</v>
      </c>
      <c r="M22" s="36"/>
      <c r="N22" s="36"/>
      <c r="O22" s="36"/>
      <c r="P22" s="17"/>
      <c r="Q22" s="22" t="s">
        <v>31</v>
      </c>
      <c r="R22" s="22" t="s">
        <v>31</v>
      </c>
      <c r="S22" s="22" t="s">
        <v>31</v>
      </c>
      <c r="T22" s="17">
        <f t="shared" si="3"/>
        <v>0</v>
      </c>
      <c r="U22" s="22">
        <v>6</v>
      </c>
      <c r="V22" s="22">
        <v>15</v>
      </c>
      <c r="W22" s="22">
        <v>15</v>
      </c>
      <c r="X22" s="17">
        <f t="shared" si="4"/>
        <v>36</v>
      </c>
      <c r="Y22" s="22">
        <v>0</v>
      </c>
      <c r="Z22" s="22">
        <v>10</v>
      </c>
      <c r="AA22" s="22">
        <v>9</v>
      </c>
      <c r="AB22" s="17">
        <f t="shared" si="5"/>
        <v>19</v>
      </c>
      <c r="AC22" s="22">
        <v>6</v>
      </c>
      <c r="AD22" s="22" t="s">
        <v>69</v>
      </c>
      <c r="AE22" s="22" t="s">
        <v>69</v>
      </c>
      <c r="AF22" s="17">
        <f t="shared" si="6"/>
        <v>6</v>
      </c>
      <c r="AG22" s="17">
        <f t="shared" si="8"/>
        <v>61</v>
      </c>
      <c r="AH22" s="20"/>
      <c r="AI22" s="20"/>
    </row>
    <row r="23" spans="1:35" s="18" customFormat="1" x14ac:dyDescent="0.25">
      <c r="A23" s="15">
        <v>17</v>
      </c>
      <c r="B23" s="16" t="s">
        <v>11</v>
      </c>
      <c r="C23" s="93" t="s">
        <v>7</v>
      </c>
      <c r="D23" s="15">
        <v>3199</v>
      </c>
      <c r="E23" s="101">
        <v>6</v>
      </c>
      <c r="F23" s="17" t="s">
        <v>69</v>
      </c>
      <c r="G23" s="17" t="s">
        <v>69</v>
      </c>
      <c r="H23" s="17">
        <f>SUM(E23:G23)</f>
        <v>6</v>
      </c>
      <c r="I23" s="22">
        <v>6</v>
      </c>
      <c r="J23" s="22">
        <v>11</v>
      </c>
      <c r="K23" s="22" t="s">
        <v>31</v>
      </c>
      <c r="L23" s="17">
        <f t="shared" si="1"/>
        <v>17</v>
      </c>
      <c r="M23" s="17"/>
      <c r="N23" s="17"/>
      <c r="O23" s="17"/>
      <c r="P23" s="17">
        <f>SUM(M23:O23)</f>
        <v>0</v>
      </c>
      <c r="Q23" s="22">
        <v>6</v>
      </c>
      <c r="R23" s="22">
        <v>11</v>
      </c>
      <c r="S23" s="22">
        <v>6</v>
      </c>
      <c r="T23" s="17">
        <f t="shared" si="3"/>
        <v>23</v>
      </c>
      <c r="U23" s="22" t="s">
        <v>31</v>
      </c>
      <c r="V23" s="22" t="s">
        <v>31</v>
      </c>
      <c r="W23" s="22" t="s">
        <v>31</v>
      </c>
      <c r="X23" s="17">
        <f t="shared" si="4"/>
        <v>0</v>
      </c>
      <c r="Y23" s="22" t="s">
        <v>31</v>
      </c>
      <c r="Z23" s="22" t="s">
        <v>31</v>
      </c>
      <c r="AA23" s="22" t="s">
        <v>31</v>
      </c>
      <c r="AB23" s="17">
        <f t="shared" si="5"/>
        <v>0</v>
      </c>
      <c r="AC23" s="22" t="s">
        <v>31</v>
      </c>
      <c r="AD23" s="22" t="s">
        <v>31</v>
      </c>
      <c r="AE23" s="22" t="s">
        <v>31</v>
      </c>
      <c r="AF23" s="17">
        <f t="shared" si="6"/>
        <v>0</v>
      </c>
      <c r="AG23" s="17">
        <f t="shared" si="8"/>
        <v>46</v>
      </c>
      <c r="AH23" s="20"/>
      <c r="AI23" s="20"/>
    </row>
    <row r="24" spans="1:35" s="18" customFormat="1" x14ac:dyDescent="0.25">
      <c r="A24" s="15">
        <v>19</v>
      </c>
      <c r="B24" s="16" t="s">
        <v>88</v>
      </c>
      <c r="C24" s="93" t="s">
        <v>65</v>
      </c>
      <c r="D24" s="15">
        <v>6713</v>
      </c>
      <c r="E24" s="102">
        <v>0</v>
      </c>
      <c r="F24" s="36" t="s">
        <v>31</v>
      </c>
      <c r="G24" s="36" t="s">
        <v>31</v>
      </c>
      <c r="H24" s="17">
        <v>0</v>
      </c>
      <c r="I24" s="22">
        <v>0</v>
      </c>
      <c r="J24" s="22" t="s">
        <v>69</v>
      </c>
      <c r="K24" s="22" t="s">
        <v>69</v>
      </c>
      <c r="L24" s="17">
        <f t="shared" si="1"/>
        <v>0</v>
      </c>
      <c r="M24" s="36"/>
      <c r="N24" s="36"/>
      <c r="O24" s="36"/>
      <c r="P24" s="17"/>
      <c r="Q24" s="22" t="s">
        <v>31</v>
      </c>
      <c r="R24" s="22" t="s">
        <v>31</v>
      </c>
      <c r="S24" s="22" t="s">
        <v>31</v>
      </c>
      <c r="T24" s="17">
        <f t="shared" si="3"/>
        <v>0</v>
      </c>
      <c r="U24" s="22">
        <v>0</v>
      </c>
      <c r="V24" s="22">
        <v>14</v>
      </c>
      <c r="W24" s="22">
        <v>6</v>
      </c>
      <c r="X24" s="17">
        <f t="shared" si="4"/>
        <v>20</v>
      </c>
      <c r="Y24" s="22">
        <v>0</v>
      </c>
      <c r="Z24" s="22">
        <v>15</v>
      </c>
      <c r="AA24" s="22">
        <v>6</v>
      </c>
      <c r="AB24" s="17">
        <f t="shared" si="5"/>
        <v>21</v>
      </c>
      <c r="AC24" s="22" t="s">
        <v>31</v>
      </c>
      <c r="AD24" s="22" t="s">
        <v>31</v>
      </c>
      <c r="AE24" s="22" t="s">
        <v>31</v>
      </c>
      <c r="AF24" s="17">
        <f t="shared" si="6"/>
        <v>0</v>
      </c>
      <c r="AG24" s="17">
        <f t="shared" si="8"/>
        <v>41</v>
      </c>
      <c r="AH24" s="20"/>
      <c r="AI24" s="20"/>
    </row>
    <row r="25" spans="1:35" s="18" customFormat="1" x14ac:dyDescent="0.25">
      <c r="A25" s="15">
        <v>21</v>
      </c>
      <c r="B25" s="16" t="s">
        <v>44</v>
      </c>
      <c r="C25" s="93" t="s">
        <v>7</v>
      </c>
      <c r="D25" s="15">
        <v>9681</v>
      </c>
      <c r="E25" s="101">
        <v>0</v>
      </c>
      <c r="F25" s="17">
        <v>25</v>
      </c>
      <c r="G25" s="17">
        <v>15</v>
      </c>
      <c r="H25" s="17">
        <f>SUM(E25:G25)</f>
        <v>40</v>
      </c>
      <c r="I25" s="22" t="s">
        <v>31</v>
      </c>
      <c r="J25" s="22" t="s">
        <v>31</v>
      </c>
      <c r="K25" s="22" t="s">
        <v>31</v>
      </c>
      <c r="L25" s="17">
        <f t="shared" si="1"/>
        <v>0</v>
      </c>
      <c r="M25" s="17"/>
      <c r="N25" s="17"/>
      <c r="O25" s="17"/>
      <c r="P25" s="17">
        <f>SUM(M25:O25)</f>
        <v>0</v>
      </c>
      <c r="Q25" s="22" t="s">
        <v>31</v>
      </c>
      <c r="R25" s="22" t="s">
        <v>31</v>
      </c>
      <c r="S25" s="22" t="s">
        <v>31</v>
      </c>
      <c r="T25" s="17">
        <f t="shared" si="3"/>
        <v>0</v>
      </c>
      <c r="U25" s="22" t="s">
        <v>31</v>
      </c>
      <c r="V25" s="22" t="s">
        <v>31</v>
      </c>
      <c r="W25" s="22" t="s">
        <v>31</v>
      </c>
      <c r="X25" s="17">
        <f t="shared" si="4"/>
        <v>0</v>
      </c>
      <c r="Y25" s="22" t="s">
        <v>31</v>
      </c>
      <c r="Z25" s="22" t="s">
        <v>31</v>
      </c>
      <c r="AA25" s="22" t="s">
        <v>31</v>
      </c>
      <c r="AB25" s="17">
        <f t="shared" si="5"/>
        <v>0</v>
      </c>
      <c r="AC25" s="22" t="s">
        <v>31</v>
      </c>
      <c r="AD25" s="22" t="s">
        <v>31</v>
      </c>
      <c r="AE25" s="22" t="s">
        <v>31</v>
      </c>
      <c r="AF25" s="17">
        <f t="shared" si="6"/>
        <v>0</v>
      </c>
      <c r="AG25" s="17">
        <f t="shared" si="8"/>
        <v>40</v>
      </c>
      <c r="AH25" s="20"/>
      <c r="AI25" s="20"/>
    </row>
    <row r="26" spans="1:35" s="18" customFormat="1" x14ac:dyDescent="0.25">
      <c r="A26" s="15">
        <v>18</v>
      </c>
      <c r="B26" s="16" t="s">
        <v>97</v>
      </c>
      <c r="C26" s="93" t="s">
        <v>38</v>
      </c>
      <c r="D26" s="55">
        <v>5779</v>
      </c>
      <c r="E26" s="102">
        <v>0</v>
      </c>
      <c r="F26" s="36" t="s">
        <v>31</v>
      </c>
      <c r="G26" s="36" t="s">
        <v>31</v>
      </c>
      <c r="H26" s="17">
        <v>0</v>
      </c>
      <c r="I26" s="22" t="s">
        <v>31</v>
      </c>
      <c r="J26" s="22" t="s">
        <v>31</v>
      </c>
      <c r="K26" s="22" t="s">
        <v>31</v>
      </c>
      <c r="L26" s="17">
        <f t="shared" si="1"/>
        <v>0</v>
      </c>
      <c r="M26" s="36"/>
      <c r="N26" s="36"/>
      <c r="O26" s="36"/>
      <c r="P26" s="17"/>
      <c r="Q26" s="22">
        <v>6</v>
      </c>
      <c r="R26" s="22">
        <v>12</v>
      </c>
      <c r="S26" s="22">
        <v>12</v>
      </c>
      <c r="T26" s="17">
        <f t="shared" si="3"/>
        <v>30</v>
      </c>
      <c r="U26" s="22" t="s">
        <v>31</v>
      </c>
      <c r="V26" s="22" t="s">
        <v>31</v>
      </c>
      <c r="W26" s="22" t="s">
        <v>31</v>
      </c>
      <c r="X26" s="17">
        <f t="shared" si="4"/>
        <v>0</v>
      </c>
      <c r="Y26" s="22">
        <v>6</v>
      </c>
      <c r="Z26" s="22" t="s">
        <v>69</v>
      </c>
      <c r="AA26" s="22" t="s">
        <v>69</v>
      </c>
      <c r="AB26" s="17">
        <f t="shared" si="5"/>
        <v>6</v>
      </c>
      <c r="AC26" s="22">
        <v>0</v>
      </c>
      <c r="AD26" s="22" t="s">
        <v>69</v>
      </c>
      <c r="AE26" s="22" t="s">
        <v>69</v>
      </c>
      <c r="AF26" s="17">
        <f t="shared" si="6"/>
        <v>0</v>
      </c>
      <c r="AG26" s="17">
        <f>AF26+AB26+X26+T26+L26+H26</f>
        <v>36</v>
      </c>
      <c r="AH26" s="20"/>
      <c r="AI26" s="20"/>
    </row>
    <row r="27" spans="1:35" s="18" customFormat="1" x14ac:dyDescent="0.25">
      <c r="A27" s="15">
        <v>20</v>
      </c>
      <c r="B27" s="16" t="s">
        <v>110</v>
      </c>
      <c r="C27" s="93" t="s">
        <v>38</v>
      </c>
      <c r="D27" s="37">
        <v>50335</v>
      </c>
      <c r="E27" s="102">
        <v>0</v>
      </c>
      <c r="F27" s="36" t="s">
        <v>31</v>
      </c>
      <c r="G27" s="36" t="s">
        <v>31</v>
      </c>
      <c r="H27" s="17">
        <v>0</v>
      </c>
      <c r="I27" s="22">
        <v>0</v>
      </c>
      <c r="J27" s="22" t="s">
        <v>31</v>
      </c>
      <c r="K27" s="22" t="s">
        <v>31</v>
      </c>
      <c r="L27" s="17">
        <f t="shared" si="1"/>
        <v>0</v>
      </c>
      <c r="M27" s="36"/>
      <c r="N27" s="36"/>
      <c r="O27" s="36"/>
      <c r="P27" s="17"/>
      <c r="Q27" s="22" t="s">
        <v>31</v>
      </c>
      <c r="R27" s="22" t="s">
        <v>31</v>
      </c>
      <c r="S27" s="22" t="s">
        <v>31</v>
      </c>
      <c r="T27" s="17">
        <f t="shared" si="3"/>
        <v>0</v>
      </c>
      <c r="U27" s="22">
        <v>6</v>
      </c>
      <c r="V27" s="22">
        <v>9</v>
      </c>
      <c r="W27" s="22">
        <v>15</v>
      </c>
      <c r="X27" s="17">
        <f t="shared" si="4"/>
        <v>30</v>
      </c>
      <c r="Y27" s="22">
        <v>6</v>
      </c>
      <c r="Z27" s="22" t="s">
        <v>69</v>
      </c>
      <c r="AA27" s="22" t="s">
        <v>69</v>
      </c>
      <c r="AB27" s="17">
        <f t="shared" si="5"/>
        <v>6</v>
      </c>
      <c r="AC27" s="22" t="s">
        <v>31</v>
      </c>
      <c r="AD27" s="22" t="s">
        <v>31</v>
      </c>
      <c r="AE27" s="22" t="s">
        <v>31</v>
      </c>
      <c r="AF27" s="17">
        <f t="shared" si="6"/>
        <v>0</v>
      </c>
      <c r="AG27" s="17">
        <f>H27+L27+T27+X27+AB27+AF27</f>
        <v>36</v>
      </c>
      <c r="AH27" s="20"/>
      <c r="AI27" s="20"/>
    </row>
    <row r="28" spans="1:35" s="18" customFormat="1" x14ac:dyDescent="0.25">
      <c r="A28" s="15">
        <v>22</v>
      </c>
      <c r="B28" s="16" t="s">
        <v>56</v>
      </c>
      <c r="C28" s="93" t="s">
        <v>65</v>
      </c>
      <c r="D28" s="50">
        <v>7997</v>
      </c>
      <c r="E28" s="101">
        <v>0</v>
      </c>
      <c r="F28" s="17">
        <v>15</v>
      </c>
      <c r="G28" s="17">
        <v>2</v>
      </c>
      <c r="H28" s="17">
        <f>SUM(E28:G28)</f>
        <v>17</v>
      </c>
      <c r="I28" s="22">
        <v>0</v>
      </c>
      <c r="J28" s="22">
        <v>14</v>
      </c>
      <c r="K28" s="22" t="s">
        <v>31</v>
      </c>
      <c r="L28" s="17">
        <f t="shared" si="1"/>
        <v>14</v>
      </c>
      <c r="M28" s="17"/>
      <c r="N28" s="17"/>
      <c r="O28" s="17"/>
      <c r="P28" s="17"/>
      <c r="Q28" s="22" t="s">
        <v>31</v>
      </c>
      <c r="R28" s="22" t="s">
        <v>31</v>
      </c>
      <c r="S28" s="22" t="s">
        <v>31</v>
      </c>
      <c r="T28" s="17">
        <f t="shared" si="3"/>
        <v>0</v>
      </c>
      <c r="U28" s="22" t="s">
        <v>31</v>
      </c>
      <c r="V28" s="22" t="s">
        <v>31</v>
      </c>
      <c r="W28" s="22" t="s">
        <v>31</v>
      </c>
      <c r="X28" s="17">
        <f t="shared" si="4"/>
        <v>0</v>
      </c>
      <c r="Y28" s="22" t="s">
        <v>31</v>
      </c>
      <c r="Z28" s="22" t="s">
        <v>31</v>
      </c>
      <c r="AA28" s="22" t="s">
        <v>31</v>
      </c>
      <c r="AB28" s="17">
        <f t="shared" si="5"/>
        <v>0</v>
      </c>
      <c r="AC28" s="22" t="s">
        <v>31</v>
      </c>
      <c r="AD28" s="22" t="s">
        <v>31</v>
      </c>
      <c r="AE28" s="22" t="s">
        <v>31</v>
      </c>
      <c r="AF28" s="17">
        <f t="shared" si="6"/>
        <v>0</v>
      </c>
      <c r="AG28" s="17">
        <f>H28+L28+T28+X28+AB28+AF28</f>
        <v>31</v>
      </c>
      <c r="AH28" s="20"/>
      <c r="AI28" s="20"/>
    </row>
    <row r="29" spans="1:35" s="18" customFormat="1" x14ac:dyDescent="0.25">
      <c r="A29" s="15">
        <v>23</v>
      </c>
      <c r="B29" s="16" t="s">
        <v>8</v>
      </c>
      <c r="C29" s="93" t="s">
        <v>65</v>
      </c>
      <c r="D29" s="15">
        <v>5441</v>
      </c>
      <c r="E29" s="101">
        <v>0</v>
      </c>
      <c r="F29" s="17" t="s">
        <v>69</v>
      </c>
      <c r="G29" s="17" t="s">
        <v>69</v>
      </c>
      <c r="H29" s="17">
        <f>SUM(E29:G29)</f>
        <v>0</v>
      </c>
      <c r="I29" s="22">
        <v>0</v>
      </c>
      <c r="J29" s="22">
        <v>16</v>
      </c>
      <c r="K29" s="22">
        <v>4</v>
      </c>
      <c r="L29" s="17">
        <f t="shared" si="1"/>
        <v>20</v>
      </c>
      <c r="M29" s="17"/>
      <c r="N29" s="17"/>
      <c r="O29" s="17"/>
      <c r="P29" s="17">
        <f>SUM(M29:O29)</f>
        <v>0</v>
      </c>
      <c r="Q29" s="22" t="s">
        <v>31</v>
      </c>
      <c r="R29" s="22" t="s">
        <v>31</v>
      </c>
      <c r="S29" s="22" t="s">
        <v>31</v>
      </c>
      <c r="T29" s="17">
        <f t="shared" si="3"/>
        <v>0</v>
      </c>
      <c r="U29" s="22" t="s">
        <v>31</v>
      </c>
      <c r="V29" s="22" t="s">
        <v>31</v>
      </c>
      <c r="W29" s="22" t="s">
        <v>31</v>
      </c>
      <c r="X29" s="17">
        <f t="shared" si="4"/>
        <v>0</v>
      </c>
      <c r="Y29" s="22" t="s">
        <v>31</v>
      </c>
      <c r="Z29" s="22" t="s">
        <v>31</v>
      </c>
      <c r="AA29" s="22" t="s">
        <v>31</v>
      </c>
      <c r="AB29" s="17">
        <f t="shared" si="5"/>
        <v>0</v>
      </c>
      <c r="AC29" s="22" t="s">
        <v>31</v>
      </c>
      <c r="AD29" s="22" t="s">
        <v>31</v>
      </c>
      <c r="AE29" s="22" t="s">
        <v>31</v>
      </c>
      <c r="AF29" s="17">
        <f t="shared" si="6"/>
        <v>0</v>
      </c>
      <c r="AG29" s="17">
        <f>H29+L29+T29+X29+AB29+AF29</f>
        <v>20</v>
      </c>
      <c r="AH29" s="20"/>
      <c r="AI29" s="20"/>
    </row>
    <row r="30" spans="1:35" s="18" customFormat="1" x14ac:dyDescent="0.25">
      <c r="A30" s="15">
        <v>24</v>
      </c>
      <c r="B30" s="16" t="s">
        <v>104</v>
      </c>
      <c r="C30" s="93" t="s">
        <v>7</v>
      </c>
      <c r="D30" s="15">
        <v>6629</v>
      </c>
      <c r="E30" s="102">
        <v>0</v>
      </c>
      <c r="F30" s="36" t="s">
        <v>31</v>
      </c>
      <c r="G30" s="36" t="s">
        <v>31</v>
      </c>
      <c r="H30" s="17">
        <v>0</v>
      </c>
      <c r="I30" s="22" t="s">
        <v>31</v>
      </c>
      <c r="J30" s="22" t="s">
        <v>31</v>
      </c>
      <c r="K30" s="22" t="s">
        <v>31</v>
      </c>
      <c r="L30" s="17">
        <f t="shared" si="1"/>
        <v>0</v>
      </c>
      <c r="M30" s="36"/>
      <c r="N30" s="36"/>
      <c r="O30" s="36"/>
      <c r="P30" s="17"/>
      <c r="Q30" s="22">
        <v>6</v>
      </c>
      <c r="R30" s="22" t="s">
        <v>69</v>
      </c>
      <c r="S30" s="22" t="s">
        <v>69</v>
      </c>
      <c r="T30" s="17">
        <f t="shared" si="3"/>
        <v>6</v>
      </c>
      <c r="U30" s="22">
        <v>6</v>
      </c>
      <c r="V30" s="22" t="s">
        <v>69</v>
      </c>
      <c r="W30" s="22" t="s">
        <v>69</v>
      </c>
      <c r="X30" s="17">
        <f t="shared" si="4"/>
        <v>6</v>
      </c>
      <c r="Y30" s="22" t="s">
        <v>31</v>
      </c>
      <c r="Z30" s="22" t="s">
        <v>31</v>
      </c>
      <c r="AA30" s="22" t="s">
        <v>31</v>
      </c>
      <c r="AB30" s="17">
        <f t="shared" si="5"/>
        <v>0</v>
      </c>
      <c r="AC30" s="22">
        <v>6</v>
      </c>
      <c r="AD30" s="22" t="s">
        <v>69</v>
      </c>
      <c r="AE30" s="22" t="s">
        <v>69</v>
      </c>
      <c r="AF30" s="17">
        <f t="shared" si="6"/>
        <v>6</v>
      </c>
      <c r="AG30" s="17">
        <f>AF30+AB30+X30+T30+L30+H30</f>
        <v>18</v>
      </c>
      <c r="AH30" s="20"/>
      <c r="AI30" s="20"/>
    </row>
    <row r="31" spans="1:35" s="18" customFormat="1" x14ac:dyDescent="0.25">
      <c r="A31" s="15">
        <v>25</v>
      </c>
      <c r="B31" s="16" t="s">
        <v>79</v>
      </c>
      <c r="C31" s="93" t="s">
        <v>65</v>
      </c>
      <c r="D31" s="15">
        <v>6230</v>
      </c>
      <c r="E31" s="101">
        <v>0</v>
      </c>
      <c r="F31" s="17" t="s">
        <v>31</v>
      </c>
      <c r="G31" s="17" t="s">
        <v>31</v>
      </c>
      <c r="H31" s="17">
        <f>SUM(E31:G31)</f>
        <v>0</v>
      </c>
      <c r="I31" s="22">
        <v>0</v>
      </c>
      <c r="J31" s="22">
        <v>15</v>
      </c>
      <c r="K31" s="22">
        <v>2</v>
      </c>
      <c r="L31" s="17">
        <f t="shared" si="1"/>
        <v>17</v>
      </c>
      <c r="M31" s="17"/>
      <c r="N31" s="17"/>
      <c r="O31" s="17"/>
      <c r="P31" s="17">
        <f>SUM(M31:O31)</f>
        <v>0</v>
      </c>
      <c r="Q31" s="22" t="s">
        <v>31</v>
      </c>
      <c r="R31" s="22" t="s">
        <v>31</v>
      </c>
      <c r="S31" s="22" t="s">
        <v>31</v>
      </c>
      <c r="T31" s="17">
        <f t="shared" si="3"/>
        <v>0</v>
      </c>
      <c r="U31" s="22" t="s">
        <v>31</v>
      </c>
      <c r="V31" s="22" t="s">
        <v>31</v>
      </c>
      <c r="W31" s="22" t="s">
        <v>31</v>
      </c>
      <c r="X31" s="17">
        <f t="shared" si="4"/>
        <v>0</v>
      </c>
      <c r="Y31" s="22" t="s">
        <v>31</v>
      </c>
      <c r="Z31" s="22" t="s">
        <v>31</v>
      </c>
      <c r="AA31" s="22" t="s">
        <v>31</v>
      </c>
      <c r="AB31" s="17">
        <f t="shared" si="5"/>
        <v>0</v>
      </c>
      <c r="AC31" s="22" t="s">
        <v>31</v>
      </c>
      <c r="AD31" s="22" t="s">
        <v>31</v>
      </c>
      <c r="AE31" s="22" t="s">
        <v>31</v>
      </c>
      <c r="AF31" s="17">
        <f t="shared" si="6"/>
        <v>0</v>
      </c>
      <c r="AG31" s="17">
        <f>H31+L31+T31+X31+AB31+AF31</f>
        <v>17</v>
      </c>
      <c r="AH31" s="20"/>
      <c r="AI31" s="20"/>
    </row>
    <row r="32" spans="1:35" s="18" customFormat="1" x14ac:dyDescent="0.25">
      <c r="A32" s="15">
        <v>26</v>
      </c>
      <c r="B32" s="16" t="s">
        <v>36</v>
      </c>
      <c r="C32" s="93" t="s">
        <v>7</v>
      </c>
      <c r="D32" s="15">
        <v>150120</v>
      </c>
      <c r="E32" s="101">
        <v>0</v>
      </c>
      <c r="F32" s="17" t="s">
        <v>31</v>
      </c>
      <c r="G32" s="17" t="s">
        <v>31</v>
      </c>
      <c r="H32" s="17">
        <f>SUM(E32:G32)</f>
        <v>0</v>
      </c>
      <c r="I32" s="22">
        <v>6</v>
      </c>
      <c r="J32" s="22">
        <v>10</v>
      </c>
      <c r="K32" s="22" t="s">
        <v>31</v>
      </c>
      <c r="L32" s="17">
        <f t="shared" si="1"/>
        <v>16</v>
      </c>
      <c r="M32" s="17"/>
      <c r="N32" s="17"/>
      <c r="O32" s="17"/>
      <c r="P32" s="17">
        <f>SUM(M32:O32)</f>
        <v>0</v>
      </c>
      <c r="Q32" s="22" t="s">
        <v>31</v>
      </c>
      <c r="R32" s="22" t="s">
        <v>31</v>
      </c>
      <c r="S32" s="22" t="s">
        <v>31</v>
      </c>
      <c r="T32" s="17">
        <f t="shared" si="3"/>
        <v>0</v>
      </c>
      <c r="U32" s="22" t="s">
        <v>31</v>
      </c>
      <c r="V32" s="22" t="s">
        <v>31</v>
      </c>
      <c r="W32" s="22" t="s">
        <v>31</v>
      </c>
      <c r="X32" s="17">
        <f t="shared" si="4"/>
        <v>0</v>
      </c>
      <c r="Y32" s="22" t="s">
        <v>31</v>
      </c>
      <c r="Z32" s="22" t="s">
        <v>31</v>
      </c>
      <c r="AA32" s="22" t="s">
        <v>31</v>
      </c>
      <c r="AB32" s="17">
        <f t="shared" si="5"/>
        <v>0</v>
      </c>
      <c r="AC32" s="22" t="s">
        <v>31</v>
      </c>
      <c r="AD32" s="22" t="s">
        <v>31</v>
      </c>
      <c r="AE32" s="22" t="s">
        <v>31</v>
      </c>
      <c r="AF32" s="17">
        <f t="shared" si="6"/>
        <v>0</v>
      </c>
      <c r="AG32" s="17">
        <f>H32+L32+T32+X32+AB32+AF32</f>
        <v>16</v>
      </c>
      <c r="AH32" s="20"/>
      <c r="AI32" s="20"/>
    </row>
    <row r="33" spans="1:35" s="18" customFormat="1" x14ac:dyDescent="0.25">
      <c r="A33" s="15">
        <v>27</v>
      </c>
      <c r="B33" s="16" t="s">
        <v>35</v>
      </c>
      <c r="C33" s="93" t="s">
        <v>6</v>
      </c>
      <c r="D33" s="15">
        <v>150086</v>
      </c>
      <c r="E33" s="101">
        <v>6</v>
      </c>
      <c r="F33" s="17" t="s">
        <v>69</v>
      </c>
      <c r="G33" s="17" t="s">
        <v>69</v>
      </c>
      <c r="H33" s="17">
        <f>SUM(E33:G33)</f>
        <v>6</v>
      </c>
      <c r="I33" s="22" t="s">
        <v>31</v>
      </c>
      <c r="J33" s="22" t="s">
        <v>31</v>
      </c>
      <c r="K33" s="22" t="s">
        <v>31</v>
      </c>
      <c r="L33" s="17">
        <f t="shared" si="1"/>
        <v>0</v>
      </c>
      <c r="M33" s="17"/>
      <c r="N33" s="17"/>
      <c r="O33" s="17"/>
      <c r="P33" s="17">
        <f>SUM(M33:O33)</f>
        <v>0</v>
      </c>
      <c r="Q33" s="22" t="s">
        <v>31</v>
      </c>
      <c r="R33" s="22" t="s">
        <v>31</v>
      </c>
      <c r="S33" s="22" t="s">
        <v>31</v>
      </c>
      <c r="T33" s="17">
        <f t="shared" si="3"/>
        <v>0</v>
      </c>
      <c r="U33" s="22" t="s">
        <v>31</v>
      </c>
      <c r="V33" s="22" t="s">
        <v>31</v>
      </c>
      <c r="W33" s="22" t="s">
        <v>31</v>
      </c>
      <c r="X33" s="17">
        <f t="shared" si="4"/>
        <v>0</v>
      </c>
      <c r="Y33" s="22" t="s">
        <v>31</v>
      </c>
      <c r="Z33" s="22" t="s">
        <v>31</v>
      </c>
      <c r="AA33" s="22" t="s">
        <v>31</v>
      </c>
      <c r="AB33" s="17">
        <f t="shared" si="5"/>
        <v>0</v>
      </c>
      <c r="AC33" s="22" t="s">
        <v>31</v>
      </c>
      <c r="AD33" s="22" t="s">
        <v>31</v>
      </c>
      <c r="AE33" s="22" t="s">
        <v>31</v>
      </c>
      <c r="AF33" s="17">
        <f t="shared" si="6"/>
        <v>0</v>
      </c>
      <c r="AG33" s="17">
        <f>H33+L33+T33+X33+AB33+AF33</f>
        <v>6</v>
      </c>
      <c r="AH33" s="20"/>
      <c r="AI33" s="20"/>
    </row>
    <row r="34" spans="1:35" s="18" customFormat="1" x14ac:dyDescent="0.25">
      <c r="A34" s="15">
        <v>28</v>
      </c>
      <c r="B34" s="16" t="s">
        <v>105</v>
      </c>
      <c r="C34" s="93" t="s">
        <v>6</v>
      </c>
      <c r="D34" s="15">
        <v>7969</v>
      </c>
      <c r="E34" s="102">
        <v>0</v>
      </c>
      <c r="F34" s="36" t="s">
        <v>31</v>
      </c>
      <c r="G34" s="36" t="s">
        <v>31</v>
      </c>
      <c r="H34" s="17">
        <v>0</v>
      </c>
      <c r="I34" s="22" t="s">
        <v>31</v>
      </c>
      <c r="J34" s="22" t="s">
        <v>31</v>
      </c>
      <c r="K34" s="22" t="s">
        <v>31</v>
      </c>
      <c r="L34" s="17">
        <f t="shared" si="1"/>
        <v>0</v>
      </c>
      <c r="M34" s="36"/>
      <c r="N34" s="36"/>
      <c r="O34" s="36"/>
      <c r="P34" s="17"/>
      <c r="Q34" s="22">
        <v>6</v>
      </c>
      <c r="R34" s="22" t="s">
        <v>69</v>
      </c>
      <c r="S34" s="22" t="s">
        <v>69</v>
      </c>
      <c r="T34" s="17">
        <f t="shared" si="3"/>
        <v>6</v>
      </c>
      <c r="U34" s="22" t="s">
        <v>31</v>
      </c>
      <c r="V34" s="22" t="s">
        <v>31</v>
      </c>
      <c r="W34" s="22" t="s">
        <v>31</v>
      </c>
      <c r="X34" s="17">
        <f t="shared" si="4"/>
        <v>0</v>
      </c>
      <c r="Y34" s="22" t="s">
        <v>31</v>
      </c>
      <c r="Z34" s="22" t="s">
        <v>31</v>
      </c>
      <c r="AA34" s="22" t="s">
        <v>31</v>
      </c>
      <c r="AB34" s="17">
        <f t="shared" si="5"/>
        <v>0</v>
      </c>
      <c r="AC34" s="22" t="s">
        <v>31</v>
      </c>
      <c r="AD34" s="22" t="s">
        <v>31</v>
      </c>
      <c r="AE34" s="22" t="s">
        <v>31</v>
      </c>
      <c r="AF34" s="17">
        <f t="shared" si="6"/>
        <v>0</v>
      </c>
      <c r="AG34" s="17">
        <f>AF34+AB34+X34+T34+L34+H34</f>
        <v>6</v>
      </c>
      <c r="AH34" s="20"/>
      <c r="AI34" s="20"/>
    </row>
    <row r="35" spans="1:35" s="18" customFormat="1" x14ac:dyDescent="0.25">
      <c r="A35" s="15">
        <v>29</v>
      </c>
      <c r="B35" s="16" t="s">
        <v>48</v>
      </c>
      <c r="C35" s="93" t="s">
        <v>47</v>
      </c>
      <c r="D35" s="15">
        <v>12390</v>
      </c>
      <c r="E35" s="101">
        <v>0</v>
      </c>
      <c r="F35" s="17" t="s">
        <v>69</v>
      </c>
      <c r="G35" s="17" t="s">
        <v>69</v>
      </c>
      <c r="H35" s="17">
        <f>SUM(E35:G35)</f>
        <v>0</v>
      </c>
      <c r="I35" s="22" t="s">
        <v>31</v>
      </c>
      <c r="J35" s="22" t="s">
        <v>31</v>
      </c>
      <c r="K35" s="22" t="s">
        <v>31</v>
      </c>
      <c r="L35" s="17">
        <f t="shared" si="1"/>
        <v>0</v>
      </c>
      <c r="M35" s="17"/>
      <c r="N35" s="17"/>
      <c r="O35" s="17"/>
      <c r="P35" s="17">
        <f>SUM(M35:O35)</f>
        <v>0</v>
      </c>
      <c r="Q35" s="22" t="s">
        <v>31</v>
      </c>
      <c r="R35" s="22" t="s">
        <v>31</v>
      </c>
      <c r="S35" s="22" t="s">
        <v>31</v>
      </c>
      <c r="T35" s="17">
        <f t="shared" si="3"/>
        <v>0</v>
      </c>
      <c r="U35" s="22">
        <v>6</v>
      </c>
      <c r="V35" s="22" t="s">
        <v>69</v>
      </c>
      <c r="W35" s="22" t="s">
        <v>69</v>
      </c>
      <c r="X35" s="17">
        <f t="shared" si="4"/>
        <v>6</v>
      </c>
      <c r="Y35" s="22" t="s">
        <v>31</v>
      </c>
      <c r="Z35" s="22" t="s">
        <v>31</v>
      </c>
      <c r="AA35" s="22" t="s">
        <v>31</v>
      </c>
      <c r="AB35" s="17">
        <f t="shared" si="5"/>
        <v>0</v>
      </c>
      <c r="AC35" s="22" t="s">
        <v>31</v>
      </c>
      <c r="AD35" s="22" t="s">
        <v>31</v>
      </c>
      <c r="AE35" s="22" t="s">
        <v>31</v>
      </c>
      <c r="AF35" s="17">
        <f t="shared" si="6"/>
        <v>0</v>
      </c>
      <c r="AG35" s="17">
        <f>H35+L35+T35+X35+AB35+AF35</f>
        <v>6</v>
      </c>
      <c r="AH35" s="20"/>
      <c r="AI35" s="20"/>
    </row>
    <row r="36" spans="1:35" s="18" customFormat="1" x14ac:dyDescent="0.25">
      <c r="A36" s="15">
        <v>30</v>
      </c>
      <c r="B36" s="16" t="s">
        <v>117</v>
      </c>
      <c r="C36" s="93" t="s">
        <v>38</v>
      </c>
      <c r="D36" s="50">
        <v>33470</v>
      </c>
      <c r="E36" s="101" t="s">
        <v>31</v>
      </c>
      <c r="F36" s="17" t="s">
        <v>31</v>
      </c>
      <c r="G36" s="17" t="s">
        <v>31</v>
      </c>
      <c r="H36" s="17">
        <f>SUM(E36:G36)</f>
        <v>0</v>
      </c>
      <c r="I36" s="22" t="s">
        <v>31</v>
      </c>
      <c r="J36" s="22" t="s">
        <v>31</v>
      </c>
      <c r="K36" s="22" t="s">
        <v>31</v>
      </c>
      <c r="L36" s="17">
        <f t="shared" si="1"/>
        <v>0</v>
      </c>
      <c r="M36" s="17"/>
      <c r="N36" s="17"/>
      <c r="O36" s="17"/>
      <c r="P36" s="17">
        <f>SUM(M36:O36)</f>
        <v>0</v>
      </c>
      <c r="Q36" s="22" t="s">
        <v>31</v>
      </c>
      <c r="R36" s="22" t="s">
        <v>31</v>
      </c>
      <c r="S36" s="22" t="s">
        <v>31</v>
      </c>
      <c r="T36" s="17">
        <f t="shared" si="3"/>
        <v>0</v>
      </c>
      <c r="U36" s="22" t="s">
        <v>31</v>
      </c>
      <c r="V36" s="22" t="s">
        <v>31</v>
      </c>
      <c r="W36" s="22" t="s">
        <v>31</v>
      </c>
      <c r="X36" s="17">
        <f t="shared" si="4"/>
        <v>0</v>
      </c>
      <c r="Y36" s="22">
        <v>6</v>
      </c>
      <c r="Z36" s="22" t="s">
        <v>69</v>
      </c>
      <c r="AA36" s="22" t="s">
        <v>69</v>
      </c>
      <c r="AB36" s="17">
        <f t="shared" si="5"/>
        <v>6</v>
      </c>
      <c r="AC36" s="22" t="s">
        <v>31</v>
      </c>
      <c r="AD36" s="22" t="s">
        <v>31</v>
      </c>
      <c r="AE36" s="22" t="s">
        <v>31</v>
      </c>
      <c r="AF36" s="17">
        <f t="shared" si="6"/>
        <v>0</v>
      </c>
      <c r="AG36" s="17">
        <f>H36+L36+T36+X36+AB36+AF36</f>
        <v>6</v>
      </c>
      <c r="AH36" s="20"/>
      <c r="AI36" s="20"/>
    </row>
    <row r="37" spans="1:35" s="18" customFormat="1" x14ac:dyDescent="0.25">
      <c r="A37" s="15">
        <v>31</v>
      </c>
      <c r="B37" s="16" t="s">
        <v>118</v>
      </c>
      <c r="C37" s="93" t="s">
        <v>47</v>
      </c>
      <c r="D37" s="50">
        <v>150341</v>
      </c>
      <c r="E37" s="101" t="s">
        <v>31</v>
      </c>
      <c r="F37" s="17" t="s">
        <v>31</v>
      </c>
      <c r="G37" s="17" t="s">
        <v>31</v>
      </c>
      <c r="H37" s="17">
        <f>SUM(E37:G37)</f>
        <v>0</v>
      </c>
      <c r="I37" s="22" t="s">
        <v>31</v>
      </c>
      <c r="J37" s="22" t="s">
        <v>31</v>
      </c>
      <c r="K37" s="22" t="s">
        <v>31</v>
      </c>
      <c r="L37" s="17">
        <f t="shared" si="1"/>
        <v>0</v>
      </c>
      <c r="M37" s="17"/>
      <c r="N37" s="17"/>
      <c r="O37" s="17"/>
      <c r="P37" s="17">
        <f>SUM(M37:O37)</f>
        <v>0</v>
      </c>
      <c r="Q37" s="22" t="s">
        <v>31</v>
      </c>
      <c r="R37" s="22" t="s">
        <v>31</v>
      </c>
      <c r="S37" s="22" t="s">
        <v>31</v>
      </c>
      <c r="T37" s="17">
        <f t="shared" si="3"/>
        <v>0</v>
      </c>
      <c r="U37" s="22" t="s">
        <v>31</v>
      </c>
      <c r="V37" s="22" t="s">
        <v>31</v>
      </c>
      <c r="W37" s="22" t="s">
        <v>31</v>
      </c>
      <c r="X37" s="17">
        <f t="shared" si="4"/>
        <v>0</v>
      </c>
      <c r="Y37" s="22">
        <v>6</v>
      </c>
      <c r="Z37" s="22" t="s">
        <v>69</v>
      </c>
      <c r="AA37" s="22" t="s">
        <v>69</v>
      </c>
      <c r="AB37" s="17">
        <f t="shared" si="5"/>
        <v>6</v>
      </c>
      <c r="AC37" s="22" t="s">
        <v>31</v>
      </c>
      <c r="AD37" s="22" t="s">
        <v>31</v>
      </c>
      <c r="AE37" s="22" t="s">
        <v>31</v>
      </c>
      <c r="AF37" s="17">
        <f t="shared" si="6"/>
        <v>0</v>
      </c>
      <c r="AG37" s="17">
        <f>H37+L37+T37+X37+AB37+AF37</f>
        <v>6</v>
      </c>
      <c r="AH37" s="20"/>
      <c r="AI37" s="20"/>
    </row>
    <row r="38" spans="1:35" s="18" customFormat="1" x14ac:dyDescent="0.25">
      <c r="A38" s="15">
        <v>32</v>
      </c>
      <c r="B38" s="16" t="s">
        <v>116</v>
      </c>
      <c r="C38" s="93" t="s">
        <v>6</v>
      </c>
      <c r="D38" s="50">
        <v>150349</v>
      </c>
      <c r="E38" s="101" t="s">
        <v>31</v>
      </c>
      <c r="F38" s="17" t="s">
        <v>31</v>
      </c>
      <c r="G38" s="17" t="s">
        <v>31</v>
      </c>
      <c r="H38" s="17">
        <f>SUM(E38:G38)</f>
        <v>0</v>
      </c>
      <c r="I38" s="22" t="s">
        <v>31</v>
      </c>
      <c r="J38" s="22" t="s">
        <v>31</v>
      </c>
      <c r="K38" s="22" t="s">
        <v>31</v>
      </c>
      <c r="L38" s="17">
        <f t="shared" si="1"/>
        <v>0</v>
      </c>
      <c r="M38" s="17"/>
      <c r="N38" s="17"/>
      <c r="O38" s="17"/>
      <c r="P38" s="17">
        <f>SUM(M38:O38)</f>
        <v>0</v>
      </c>
      <c r="Q38" s="22" t="s">
        <v>31</v>
      </c>
      <c r="R38" s="22" t="s">
        <v>31</v>
      </c>
      <c r="S38" s="22" t="s">
        <v>31</v>
      </c>
      <c r="T38" s="17">
        <f t="shared" si="3"/>
        <v>0</v>
      </c>
      <c r="U38" s="22" t="s">
        <v>31</v>
      </c>
      <c r="V38" s="22" t="s">
        <v>31</v>
      </c>
      <c r="W38" s="22" t="s">
        <v>31</v>
      </c>
      <c r="X38" s="17" t="s">
        <v>31</v>
      </c>
      <c r="Y38" s="22">
        <v>0</v>
      </c>
      <c r="Z38" s="22" t="s">
        <v>69</v>
      </c>
      <c r="AA38" s="22" t="s">
        <v>69</v>
      </c>
      <c r="AB38" s="17">
        <f t="shared" si="5"/>
        <v>0</v>
      </c>
      <c r="AC38" s="22">
        <v>0</v>
      </c>
      <c r="AD38" s="22" t="s">
        <v>69</v>
      </c>
      <c r="AE38" s="22" t="s">
        <v>69</v>
      </c>
      <c r="AF38" s="17">
        <f t="shared" si="6"/>
        <v>0</v>
      </c>
      <c r="AG38" s="17">
        <f>H38+L38+T38+Y38+AB38+AF38</f>
        <v>0</v>
      </c>
      <c r="AH38" s="20"/>
      <c r="AI38" s="20"/>
    </row>
    <row r="39" spans="1:35" s="18" customFormat="1" x14ac:dyDescent="0.25">
      <c r="A39" s="15">
        <v>33</v>
      </c>
      <c r="B39" s="16" t="s">
        <v>74</v>
      </c>
      <c r="C39" s="93" t="s">
        <v>38</v>
      </c>
      <c r="D39" s="15">
        <v>8884</v>
      </c>
      <c r="E39" s="101">
        <v>0</v>
      </c>
      <c r="F39" s="17" t="s">
        <v>69</v>
      </c>
      <c r="G39" s="17" t="s">
        <v>69</v>
      </c>
      <c r="H39" s="17">
        <f>SUM(E39:G39)</f>
        <v>0</v>
      </c>
      <c r="I39" s="22" t="s">
        <v>31</v>
      </c>
      <c r="J39" s="22" t="s">
        <v>31</v>
      </c>
      <c r="K39" s="22" t="s">
        <v>31</v>
      </c>
      <c r="L39" s="17">
        <f t="shared" si="1"/>
        <v>0</v>
      </c>
      <c r="M39" s="17"/>
      <c r="N39" s="17"/>
      <c r="O39" s="17"/>
      <c r="P39" s="17">
        <f>SUM(M39:O39)</f>
        <v>0</v>
      </c>
      <c r="Q39" s="22" t="s">
        <v>31</v>
      </c>
      <c r="R39" s="22" t="s">
        <v>31</v>
      </c>
      <c r="S39" s="22" t="s">
        <v>31</v>
      </c>
      <c r="T39" s="17">
        <f t="shared" si="3"/>
        <v>0</v>
      </c>
      <c r="U39" s="22" t="s">
        <v>31</v>
      </c>
      <c r="V39" s="22" t="s">
        <v>31</v>
      </c>
      <c r="W39" s="22" t="s">
        <v>31</v>
      </c>
      <c r="X39" s="17">
        <f>SUM(U39:W39)</f>
        <v>0</v>
      </c>
      <c r="Y39" s="22" t="s">
        <v>31</v>
      </c>
      <c r="Z39" s="22" t="s">
        <v>31</v>
      </c>
      <c r="AA39" s="22" t="s">
        <v>31</v>
      </c>
      <c r="AB39" s="17">
        <f t="shared" si="5"/>
        <v>0</v>
      </c>
      <c r="AC39" s="22" t="s">
        <v>31</v>
      </c>
      <c r="AD39" s="22" t="s">
        <v>31</v>
      </c>
      <c r="AE39" s="22" t="s">
        <v>31</v>
      </c>
      <c r="AF39" s="17">
        <f t="shared" si="6"/>
        <v>0</v>
      </c>
      <c r="AG39" s="17">
        <f>H39+L39+T39+X39+AB39+AF39</f>
        <v>0</v>
      </c>
      <c r="AH39" s="20"/>
      <c r="AI39" s="20"/>
    </row>
    <row r="40" spans="1:35" s="18" customFormat="1" x14ac:dyDescent="0.25">
      <c r="A40" s="19"/>
      <c r="B40" s="47"/>
      <c r="C40" s="19"/>
      <c r="D40" s="51"/>
      <c r="E40" s="48"/>
      <c r="F40" s="48"/>
      <c r="G40" s="48">
        <v>17</v>
      </c>
      <c r="H40" s="48"/>
      <c r="I40" s="49"/>
      <c r="J40" s="49"/>
      <c r="K40" s="49">
        <v>15</v>
      </c>
      <c r="L40" s="48"/>
      <c r="M40" s="48"/>
      <c r="N40" s="48"/>
      <c r="O40" s="48"/>
      <c r="P40" s="48"/>
      <c r="Q40" s="49"/>
      <c r="R40" s="49"/>
      <c r="S40" s="49">
        <v>14</v>
      </c>
      <c r="T40" s="48"/>
      <c r="U40" s="49"/>
      <c r="V40" s="49"/>
      <c r="W40" s="49">
        <v>20</v>
      </c>
      <c r="X40" s="48"/>
      <c r="Y40" s="49"/>
      <c r="Z40" s="49"/>
      <c r="AA40" s="49">
        <v>20</v>
      </c>
      <c r="AB40" s="48"/>
      <c r="AC40" s="49"/>
      <c r="AD40" s="49"/>
      <c r="AE40" s="49">
        <v>15</v>
      </c>
      <c r="AF40" s="48"/>
      <c r="AG40" s="48"/>
      <c r="AH40" s="20">
        <f>SUM(G40:AG40)</f>
        <v>101</v>
      </c>
      <c r="AI40" s="114">
        <f>AH40/6</f>
        <v>16.833333333333332</v>
      </c>
    </row>
    <row r="41" spans="1:35" s="18" customFormat="1" x14ac:dyDescent="0.25">
      <c r="A41" s="19"/>
      <c r="B41" s="40"/>
      <c r="C41" s="41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3"/>
      <c r="AH41" s="20"/>
      <c r="AI41" s="20"/>
    </row>
    <row r="42" spans="1:35" s="18" customFormat="1" x14ac:dyDescent="0.25">
      <c r="A42" s="19"/>
      <c r="B42" s="44"/>
      <c r="C42" s="45"/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4"/>
      <c r="AH42" s="20"/>
      <c r="AI42" s="20"/>
    </row>
    <row r="43" spans="1:35" s="18" customFormat="1" x14ac:dyDescent="0.25">
      <c r="A43" s="19"/>
      <c r="B43" s="44"/>
      <c r="C43" s="45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4"/>
      <c r="AH43" s="20"/>
      <c r="AI43" s="20"/>
    </row>
    <row r="44" spans="1:35" s="18" customFormat="1" x14ac:dyDescent="0.25">
      <c r="A44" s="19"/>
      <c r="B44" s="44" t="s">
        <v>125</v>
      </c>
      <c r="C44" s="45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4"/>
      <c r="AH44" s="20"/>
      <c r="AI44" s="20"/>
    </row>
    <row r="45" spans="1:35" s="18" customFormat="1" x14ac:dyDescent="0.25">
      <c r="A45" s="19"/>
      <c r="B45"/>
      <c r="C45" s="6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/>
      <c r="AH45" s="20"/>
      <c r="AI45" s="20"/>
    </row>
    <row r="46" spans="1:35" s="18" customFormat="1" x14ac:dyDescent="0.25">
      <c r="A46" s="19"/>
      <c r="B46"/>
      <c r="C46" s="6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/>
      <c r="AH46" s="20"/>
      <c r="AI46" s="20"/>
    </row>
    <row r="47" spans="1:35" s="18" customFormat="1" x14ac:dyDescent="0.25">
      <c r="A47" s="19"/>
      <c r="B47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/>
      <c r="AH47" s="20"/>
      <c r="AI47" s="20"/>
    </row>
    <row r="48" spans="1:35" s="18" customFormat="1" x14ac:dyDescent="0.25">
      <c r="A48" s="19"/>
      <c r="B48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/>
      <c r="AH48" s="20"/>
      <c r="AI48" s="20"/>
    </row>
    <row r="49" spans="1:35" s="18" customFormat="1" x14ac:dyDescent="0.25">
      <c r="A49" s="19"/>
      <c r="B49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/>
      <c r="AH49" s="20"/>
      <c r="AI49" s="20"/>
    </row>
    <row r="50" spans="1:35" s="18" customFormat="1" x14ac:dyDescent="0.25">
      <c r="A50" s="19"/>
      <c r="B50"/>
      <c r="C50" s="6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/>
      <c r="AH50" s="20"/>
      <c r="AI50" s="20"/>
    </row>
    <row r="51" spans="1:35" s="18" customFormat="1" x14ac:dyDescent="0.25">
      <c r="A51" s="19"/>
      <c r="B51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/>
      <c r="AH51" s="20"/>
      <c r="AI51" s="20"/>
    </row>
    <row r="52" spans="1:35" s="18" customFormat="1" x14ac:dyDescent="0.25">
      <c r="A52" s="19"/>
      <c r="B52"/>
      <c r="C52" s="6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/>
      <c r="AH52" s="20"/>
      <c r="AI52" s="20"/>
    </row>
    <row r="53" spans="1:35" s="18" customFormat="1" x14ac:dyDescent="0.25">
      <c r="A53" s="19"/>
      <c r="B53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/>
      <c r="AH53" s="20"/>
      <c r="AI53" s="20"/>
    </row>
    <row r="54" spans="1:35" s="18" customFormat="1" x14ac:dyDescent="0.25">
      <c r="A54" s="19"/>
      <c r="B54"/>
      <c r="C54" s="6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/>
      <c r="AH54" s="20"/>
      <c r="AI54" s="20"/>
    </row>
    <row r="55" spans="1:35" s="18" customFormat="1" x14ac:dyDescent="0.25">
      <c r="A55" s="19"/>
      <c r="B5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/>
      <c r="AH55" s="20"/>
      <c r="AI55" s="20"/>
    </row>
    <row r="56" spans="1:35" s="18" customFormat="1" x14ac:dyDescent="0.25">
      <c r="A56" s="19"/>
      <c r="B56"/>
      <c r="C56" s="6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/>
      <c r="AH56" s="20"/>
      <c r="AI56" s="20"/>
    </row>
    <row r="57" spans="1:35" s="18" customFormat="1" x14ac:dyDescent="0.25">
      <c r="A57" s="19"/>
      <c r="B57"/>
      <c r="C57" s="6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/>
      <c r="AH57" s="20"/>
      <c r="AI57" s="20"/>
    </row>
    <row r="58" spans="1:35" s="18" customFormat="1" x14ac:dyDescent="0.25">
      <c r="A58" s="19"/>
      <c r="B58"/>
      <c r="C58" s="6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/>
      <c r="AH58" s="20"/>
      <c r="AI58" s="20"/>
    </row>
    <row r="59" spans="1:35" s="18" customFormat="1" x14ac:dyDescent="0.25">
      <c r="A59" s="19"/>
      <c r="B59"/>
      <c r="C59" s="6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/>
      <c r="AH59" s="20"/>
      <c r="AI59" s="20"/>
    </row>
    <row r="60" spans="1:35" s="18" customFormat="1" x14ac:dyDescent="0.25">
      <c r="A60" s="19"/>
      <c r="B60"/>
      <c r="C60" s="6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/>
      <c r="AH60" s="20"/>
      <c r="AI60" s="20"/>
    </row>
    <row r="61" spans="1:35" s="18" customFormat="1" x14ac:dyDescent="0.25">
      <c r="A61" s="19"/>
      <c r="B61"/>
      <c r="C61" s="6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/>
      <c r="AH61" s="20"/>
      <c r="AI61" s="20"/>
    </row>
    <row r="62" spans="1:35" s="18" customFormat="1" x14ac:dyDescent="0.25">
      <c r="A62" s="19"/>
      <c r="B62"/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/>
      <c r="AH62" s="20"/>
      <c r="AI62" s="20"/>
    </row>
    <row r="63" spans="1:35" s="18" customFormat="1" x14ac:dyDescent="0.25">
      <c r="A63" s="19"/>
      <c r="B63"/>
      <c r="C63" s="6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/>
      <c r="AH63" s="20"/>
      <c r="AI63" s="20"/>
    </row>
    <row r="64" spans="1:35" s="18" customFormat="1" x14ac:dyDescent="0.25">
      <c r="A64" s="19"/>
      <c r="B64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/>
      <c r="AH64" s="20"/>
      <c r="AI64" s="20"/>
    </row>
    <row r="65" spans="1:35" s="18" customFormat="1" x14ac:dyDescent="0.25">
      <c r="A65" s="19"/>
      <c r="B65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/>
      <c r="AH65" s="20"/>
      <c r="AI65" s="20"/>
    </row>
    <row r="66" spans="1:35" s="18" customFormat="1" x14ac:dyDescent="0.25">
      <c r="A66" s="19"/>
      <c r="B66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/>
      <c r="AH66" s="20"/>
      <c r="AI66" s="20"/>
    </row>
    <row r="67" spans="1:35" s="18" customFormat="1" x14ac:dyDescent="0.25">
      <c r="A67" s="19"/>
      <c r="B67"/>
      <c r="C67" s="6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/>
      <c r="AH67" s="20"/>
    </row>
    <row r="68" spans="1:35" s="18" customFormat="1" x14ac:dyDescent="0.25">
      <c r="A68" s="19"/>
      <c r="B68"/>
      <c r="C68" s="6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/>
      <c r="AH68" s="20"/>
    </row>
    <row r="69" spans="1:35" s="18" customFormat="1" x14ac:dyDescent="0.25">
      <c r="A69" s="19"/>
      <c r="B69"/>
      <c r="C69" s="6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/>
      <c r="AH69" s="20"/>
    </row>
    <row r="70" spans="1:35" s="18" customFormat="1" x14ac:dyDescent="0.25">
      <c r="A70" s="19"/>
      <c r="B70"/>
      <c r="C70" s="6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/>
      <c r="AH70" s="20"/>
    </row>
    <row r="71" spans="1:35" s="18" customFormat="1" x14ac:dyDescent="0.25">
      <c r="A71" s="19"/>
      <c r="B71"/>
      <c r="C71" s="6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/>
      <c r="AH71" s="20"/>
    </row>
    <row r="72" spans="1:35" s="18" customFormat="1" x14ac:dyDescent="0.25">
      <c r="A72" s="19"/>
      <c r="B72"/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/>
      <c r="AH72" s="20"/>
    </row>
  </sheetData>
  <sortState ref="B7:AG39">
    <sortCondition descending="1" ref="AG7:AG39"/>
  </sortState>
  <mergeCells count="21">
    <mergeCell ref="AH4:AH5"/>
    <mergeCell ref="U4:X4"/>
    <mergeCell ref="Y4:AB4"/>
    <mergeCell ref="U5:X5"/>
    <mergeCell ref="Y5:AB5"/>
    <mergeCell ref="AC4:AF4"/>
    <mergeCell ref="AC5:AF5"/>
    <mergeCell ref="M5:P5"/>
    <mergeCell ref="Q5:T5"/>
    <mergeCell ref="I5:L5"/>
    <mergeCell ref="I4:L4"/>
    <mergeCell ref="A1:AG2"/>
    <mergeCell ref="A3:AG3"/>
    <mergeCell ref="B4:B5"/>
    <mergeCell ref="C4:C5"/>
    <mergeCell ref="D4:D5"/>
    <mergeCell ref="AG4:AG5"/>
    <mergeCell ref="E4:H4"/>
    <mergeCell ref="E5:H5"/>
    <mergeCell ref="M4:P4"/>
    <mergeCell ref="Q4:T4"/>
  </mergeCells>
  <pageMargins left="0.7" right="0.7" top="0.75" bottom="0.75" header="0.3" footer="0.3"/>
  <pageSetup paperSize="9" scale="80" fitToWidth="0" fitToHeight="0" orientation="landscape" r:id="rId1"/>
  <rowBreaks count="2" manualBreakCount="2">
    <brk id="40" max="32" man="1"/>
    <brk id="54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zoomScaleNormal="100" zoomScaleSheetLayoutView="75" workbookViewId="0">
      <pane ySplit="7" topLeftCell="A41" activePane="bottomLeft" state="frozen"/>
      <selection activeCell="G43" sqref="G43"/>
      <selection pane="bottomLeft" activeCell="D43" sqref="D43"/>
    </sheetView>
  </sheetViews>
  <sheetFormatPr defaultRowHeight="15" x14ac:dyDescent="0.25"/>
  <cols>
    <col min="1" max="1" width="5.140625" style="5" customWidth="1"/>
    <col min="2" max="2" width="23.5703125" customWidth="1"/>
    <col min="3" max="3" width="7.85546875" style="6" customWidth="1"/>
    <col min="4" max="4" width="9.140625" style="6" customWidth="1"/>
    <col min="5" max="12" width="4.140625" style="5" customWidth="1"/>
    <col min="13" max="16" width="4.140625" style="5" hidden="1" customWidth="1"/>
    <col min="17" max="32" width="4.140625" style="5" customWidth="1"/>
  </cols>
  <sheetData>
    <row r="1" spans="1:34" ht="23.25" x14ac:dyDescent="0.25">
      <c r="A1" s="65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1"/>
    </row>
    <row r="2" spans="1:34" ht="23.2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"/>
    </row>
    <row r="3" spans="1:34" ht="23.4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1"/>
    </row>
    <row r="4" spans="1:34" ht="23.25" x14ac:dyDescent="0.25">
      <c r="A4" s="67" t="s">
        <v>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1"/>
    </row>
    <row r="5" spans="1:34" s="3" customFormat="1" ht="14.45" customHeight="1" x14ac:dyDescent="0.25">
      <c r="A5" s="13"/>
      <c r="B5" s="68" t="s">
        <v>20</v>
      </c>
      <c r="C5" s="68" t="s">
        <v>1</v>
      </c>
      <c r="D5" s="68" t="s">
        <v>2</v>
      </c>
      <c r="E5" s="71" t="s">
        <v>61</v>
      </c>
      <c r="F5" s="63"/>
      <c r="G5" s="63"/>
      <c r="H5" s="64"/>
      <c r="I5" s="62" t="s">
        <v>76</v>
      </c>
      <c r="J5" s="63"/>
      <c r="K5" s="63"/>
      <c r="L5" s="64"/>
      <c r="M5" s="62" t="s">
        <v>29</v>
      </c>
      <c r="N5" s="71"/>
      <c r="O5" s="71"/>
      <c r="P5" s="72"/>
      <c r="Q5" s="62" t="s">
        <v>63</v>
      </c>
      <c r="R5" s="73"/>
      <c r="S5" s="73"/>
      <c r="T5" s="74"/>
      <c r="U5" s="62" t="s">
        <v>64</v>
      </c>
      <c r="V5" s="63"/>
      <c r="W5" s="63"/>
      <c r="X5" s="64"/>
      <c r="Y5" s="62" t="s">
        <v>53</v>
      </c>
      <c r="Z5" s="63"/>
      <c r="AA5" s="63"/>
      <c r="AB5" s="64"/>
      <c r="AC5" s="62" t="s">
        <v>123</v>
      </c>
      <c r="AD5" s="63"/>
      <c r="AE5" s="63"/>
      <c r="AF5" s="64"/>
      <c r="AG5" s="69" t="s">
        <v>3</v>
      </c>
    </row>
    <row r="6" spans="1:34" s="3" customFormat="1" x14ac:dyDescent="0.25">
      <c r="A6" s="29"/>
      <c r="B6" s="68"/>
      <c r="C6" s="69"/>
      <c r="D6" s="69"/>
      <c r="E6" s="79">
        <v>42846</v>
      </c>
      <c r="F6" s="77"/>
      <c r="G6" s="77"/>
      <c r="H6" s="78"/>
      <c r="I6" s="76">
        <v>42881</v>
      </c>
      <c r="J6" s="77"/>
      <c r="K6" s="77"/>
      <c r="L6" s="78"/>
      <c r="M6" s="76">
        <v>42910</v>
      </c>
      <c r="N6" s="79"/>
      <c r="O6" s="79"/>
      <c r="P6" s="80"/>
      <c r="Q6" s="76">
        <v>42909</v>
      </c>
      <c r="R6" s="77"/>
      <c r="S6" s="77"/>
      <c r="T6" s="78"/>
      <c r="U6" s="76">
        <v>42965</v>
      </c>
      <c r="V6" s="77"/>
      <c r="W6" s="77"/>
      <c r="X6" s="78"/>
      <c r="Y6" s="76">
        <v>43007</v>
      </c>
      <c r="Z6" s="77"/>
      <c r="AA6" s="77"/>
      <c r="AB6" s="78"/>
      <c r="AC6" s="76">
        <v>43035</v>
      </c>
      <c r="AD6" s="77"/>
      <c r="AE6" s="77"/>
      <c r="AF6" s="78"/>
      <c r="AG6" s="81"/>
    </row>
    <row r="7" spans="1:34" s="3" customFormat="1" ht="22.5" x14ac:dyDescent="0.25">
      <c r="A7" s="31"/>
      <c r="B7" s="68"/>
      <c r="C7" s="100"/>
      <c r="D7" s="68"/>
      <c r="E7" s="21" t="s">
        <v>28</v>
      </c>
      <c r="F7" s="10" t="s">
        <v>26</v>
      </c>
      <c r="G7" s="11" t="s">
        <v>27</v>
      </c>
      <c r="H7" s="11" t="s">
        <v>3</v>
      </c>
      <c r="I7" s="11" t="s">
        <v>28</v>
      </c>
      <c r="J7" s="10" t="s">
        <v>26</v>
      </c>
      <c r="K7" s="11">
        <v>15</v>
      </c>
      <c r="L7" s="11" t="s">
        <v>3</v>
      </c>
      <c r="M7" s="11" t="s">
        <v>28</v>
      </c>
      <c r="N7" s="10" t="s">
        <v>26</v>
      </c>
      <c r="O7" s="11" t="s">
        <v>27</v>
      </c>
      <c r="P7" s="11" t="s">
        <v>3</v>
      </c>
      <c r="Q7" s="11" t="s">
        <v>28</v>
      </c>
      <c r="R7" s="10" t="s">
        <v>26</v>
      </c>
      <c r="S7" s="11" t="s">
        <v>27</v>
      </c>
      <c r="T7" s="11" t="s">
        <v>3</v>
      </c>
      <c r="U7" s="11" t="s">
        <v>28</v>
      </c>
      <c r="V7" s="10" t="s">
        <v>26</v>
      </c>
      <c r="W7" s="11" t="s">
        <v>27</v>
      </c>
      <c r="X7" s="11" t="s">
        <v>3</v>
      </c>
      <c r="Y7" s="11" t="s">
        <v>28</v>
      </c>
      <c r="Z7" s="10" t="s">
        <v>26</v>
      </c>
      <c r="AA7" s="11" t="s">
        <v>27</v>
      </c>
      <c r="AB7" s="11" t="s">
        <v>3</v>
      </c>
      <c r="AC7" s="11" t="s">
        <v>28</v>
      </c>
      <c r="AD7" s="10" t="s">
        <v>26</v>
      </c>
      <c r="AE7" s="11" t="s">
        <v>27</v>
      </c>
      <c r="AF7" s="11" t="s">
        <v>3</v>
      </c>
      <c r="AG7" s="68"/>
    </row>
    <row r="8" spans="1:34" s="18" customFormat="1" x14ac:dyDescent="0.25">
      <c r="A8" s="15">
        <v>1</v>
      </c>
      <c r="B8" s="16" t="s">
        <v>39</v>
      </c>
      <c r="C8" s="93" t="s">
        <v>7</v>
      </c>
      <c r="D8" s="15">
        <v>9605</v>
      </c>
      <c r="E8" s="101">
        <v>6</v>
      </c>
      <c r="F8" s="17">
        <v>16</v>
      </c>
      <c r="G8" s="17">
        <v>15</v>
      </c>
      <c r="H8" s="17">
        <f>SUM(E8:G8)</f>
        <v>37</v>
      </c>
      <c r="I8" s="22">
        <v>6</v>
      </c>
      <c r="J8" s="22">
        <v>13</v>
      </c>
      <c r="K8" s="22">
        <v>15</v>
      </c>
      <c r="L8" s="17">
        <f>SUM(I8:K8)</f>
        <v>34</v>
      </c>
      <c r="M8" s="17"/>
      <c r="N8" s="17"/>
      <c r="O8" s="17"/>
      <c r="P8" s="17">
        <f>SUM(M8:O8)</f>
        <v>0</v>
      </c>
      <c r="Q8" s="22">
        <v>6</v>
      </c>
      <c r="R8" s="22">
        <v>21</v>
      </c>
      <c r="S8" s="22">
        <v>15</v>
      </c>
      <c r="T8" s="17">
        <f>SUM(Q8:S8)</f>
        <v>42</v>
      </c>
      <c r="U8" s="22">
        <v>6</v>
      </c>
      <c r="V8" s="22" t="s">
        <v>69</v>
      </c>
      <c r="W8" s="22" t="s">
        <v>69</v>
      </c>
      <c r="X8" s="17">
        <f>SUM(U8:W8)</f>
        <v>6</v>
      </c>
      <c r="Y8" s="22">
        <v>6</v>
      </c>
      <c r="Z8" s="22">
        <v>12</v>
      </c>
      <c r="AA8" s="22">
        <v>15</v>
      </c>
      <c r="AB8" s="17">
        <f>SUM(Y8:AA8)</f>
        <v>33</v>
      </c>
      <c r="AC8" s="22">
        <v>6</v>
      </c>
      <c r="AD8" s="22">
        <v>15</v>
      </c>
      <c r="AE8" s="22">
        <v>17</v>
      </c>
      <c r="AF8" s="17">
        <f>SUM(AC8:AE8)</f>
        <v>38</v>
      </c>
      <c r="AG8" s="17">
        <f>H8+L8+T8+X8+AB8+AF8</f>
        <v>190</v>
      </c>
    </row>
    <row r="9" spans="1:34" s="18" customFormat="1" x14ac:dyDescent="0.25">
      <c r="A9" s="15">
        <v>2</v>
      </c>
      <c r="B9" s="16" t="s">
        <v>30</v>
      </c>
      <c r="C9" s="93" t="s">
        <v>65</v>
      </c>
      <c r="D9" s="15">
        <v>6157</v>
      </c>
      <c r="E9" s="101">
        <v>0</v>
      </c>
      <c r="F9" s="17">
        <v>19</v>
      </c>
      <c r="G9" s="17">
        <v>9</v>
      </c>
      <c r="H9" s="17">
        <f>SUM(E9:G9)</f>
        <v>28</v>
      </c>
      <c r="I9" s="22">
        <v>0</v>
      </c>
      <c r="J9" s="22">
        <v>21</v>
      </c>
      <c r="K9" s="22">
        <v>12</v>
      </c>
      <c r="L9" s="17">
        <f>SUM(I9:K9)</f>
        <v>33</v>
      </c>
      <c r="M9" s="17"/>
      <c r="N9" s="17"/>
      <c r="O9" s="17"/>
      <c r="P9" s="17">
        <f>SUM(M9:O9)</f>
        <v>0</v>
      </c>
      <c r="Q9" s="22" t="s">
        <v>31</v>
      </c>
      <c r="R9" s="22" t="s">
        <v>31</v>
      </c>
      <c r="S9" s="22" t="s">
        <v>31</v>
      </c>
      <c r="T9" s="17">
        <f>SUM(Q9:S9)</f>
        <v>0</v>
      </c>
      <c r="U9" s="22">
        <v>0</v>
      </c>
      <c r="V9" s="22">
        <v>21</v>
      </c>
      <c r="W9" s="22">
        <v>15</v>
      </c>
      <c r="X9" s="17">
        <f>SUM(U9:W9)</f>
        <v>36</v>
      </c>
      <c r="Y9" s="22">
        <v>0</v>
      </c>
      <c r="Z9" s="22">
        <v>21</v>
      </c>
      <c r="AA9" s="22">
        <v>15</v>
      </c>
      <c r="AB9" s="17">
        <f>SUM(Y9:AA9)</f>
        <v>36</v>
      </c>
      <c r="AC9" s="22">
        <v>0</v>
      </c>
      <c r="AD9" s="22">
        <v>21</v>
      </c>
      <c r="AE9" s="22">
        <v>12</v>
      </c>
      <c r="AF9" s="17">
        <f>SUM(AC9:AE9)</f>
        <v>33</v>
      </c>
      <c r="AG9" s="17">
        <f>H9+L9+T9+X9+AB9+AF9</f>
        <v>166</v>
      </c>
    </row>
    <row r="10" spans="1:34" s="18" customFormat="1" x14ac:dyDescent="0.25">
      <c r="A10" s="15">
        <v>3</v>
      </c>
      <c r="B10" s="16" t="s">
        <v>34</v>
      </c>
      <c r="C10" s="93" t="s">
        <v>7</v>
      </c>
      <c r="D10" s="15">
        <v>7458</v>
      </c>
      <c r="E10" s="101">
        <v>0</v>
      </c>
      <c r="F10" s="17">
        <v>21</v>
      </c>
      <c r="G10" s="17">
        <v>12</v>
      </c>
      <c r="H10" s="17">
        <f>SUM(E10:G10)</f>
        <v>33</v>
      </c>
      <c r="I10" s="22">
        <v>0</v>
      </c>
      <c r="J10" s="22">
        <v>19</v>
      </c>
      <c r="K10" s="22">
        <v>9</v>
      </c>
      <c r="L10" s="17">
        <f>SUM(I10:K10)</f>
        <v>28</v>
      </c>
      <c r="M10" s="17"/>
      <c r="N10" s="17"/>
      <c r="O10" s="17"/>
      <c r="P10" s="17">
        <f>SUM(M10:O10)</f>
        <v>0</v>
      </c>
      <c r="Q10" s="22" t="s">
        <v>31</v>
      </c>
      <c r="R10" s="22" t="s">
        <v>31</v>
      </c>
      <c r="S10" s="22" t="s">
        <v>31</v>
      </c>
      <c r="T10" s="17">
        <f>SUM(Q10:S10)</f>
        <v>0</v>
      </c>
      <c r="U10" s="22">
        <v>0</v>
      </c>
      <c r="V10" s="22">
        <v>17</v>
      </c>
      <c r="W10" s="22">
        <v>9</v>
      </c>
      <c r="X10" s="17">
        <f>SUM(U10:W10)</f>
        <v>26</v>
      </c>
      <c r="Y10" s="22">
        <v>0</v>
      </c>
      <c r="Z10" s="22">
        <v>17</v>
      </c>
      <c r="AA10" s="22">
        <v>9</v>
      </c>
      <c r="AB10" s="17">
        <f>SUM(Y10:AA10)</f>
        <v>26</v>
      </c>
      <c r="AC10" s="22">
        <v>0</v>
      </c>
      <c r="AD10" s="22">
        <v>25</v>
      </c>
      <c r="AE10" s="22">
        <v>15</v>
      </c>
      <c r="AF10" s="17">
        <f>SUM(AC10:AE10)</f>
        <v>40</v>
      </c>
      <c r="AG10" s="17">
        <f>H10+L10+T10+X10+AB10+AF10</f>
        <v>153</v>
      </c>
    </row>
    <row r="11" spans="1:34" s="18" customFormat="1" x14ac:dyDescent="0.25">
      <c r="A11" s="15">
        <v>4</v>
      </c>
      <c r="B11" s="16" t="s">
        <v>16</v>
      </c>
      <c r="C11" s="93" t="s">
        <v>65</v>
      </c>
      <c r="D11" s="15">
        <v>4388</v>
      </c>
      <c r="E11" s="101">
        <v>0</v>
      </c>
      <c r="F11" s="17">
        <v>12</v>
      </c>
      <c r="G11" s="17">
        <v>0</v>
      </c>
      <c r="H11" s="17">
        <f>SUM(E11:G11)</f>
        <v>12</v>
      </c>
      <c r="I11" s="22">
        <v>0</v>
      </c>
      <c r="J11" s="22">
        <v>17</v>
      </c>
      <c r="K11" s="22">
        <v>6</v>
      </c>
      <c r="L11" s="17">
        <f>SUM(I11:K11)</f>
        <v>23</v>
      </c>
      <c r="M11" s="17"/>
      <c r="N11" s="17"/>
      <c r="O11" s="17"/>
      <c r="P11" s="17">
        <f>SUM(M11:O11)</f>
        <v>0</v>
      </c>
      <c r="Q11" s="22">
        <v>6</v>
      </c>
      <c r="R11" s="22">
        <v>25</v>
      </c>
      <c r="S11" s="22">
        <v>15</v>
      </c>
      <c r="T11" s="17">
        <f>SUM(Q11:S11)</f>
        <v>46</v>
      </c>
      <c r="U11" s="22">
        <v>0</v>
      </c>
      <c r="V11" s="22">
        <v>19</v>
      </c>
      <c r="W11" s="22">
        <v>12</v>
      </c>
      <c r="X11" s="17">
        <f>SUM(U11:W11)</f>
        <v>31</v>
      </c>
      <c r="Y11" s="22">
        <v>0</v>
      </c>
      <c r="Z11" s="22">
        <v>19</v>
      </c>
      <c r="AA11" s="22">
        <v>12</v>
      </c>
      <c r="AB11" s="17">
        <f>SUM(Y11:AA11)</f>
        <v>31</v>
      </c>
      <c r="AC11" s="22">
        <v>0</v>
      </c>
      <c r="AD11" s="22" t="s">
        <v>69</v>
      </c>
      <c r="AE11" s="22" t="s">
        <v>69</v>
      </c>
      <c r="AF11" s="17">
        <f>SUM(AC11:AE11)</f>
        <v>0</v>
      </c>
      <c r="AG11" s="17">
        <f>H11+L11+T11+X11+AB11+AF11</f>
        <v>143</v>
      </c>
    </row>
    <row r="12" spans="1:34" s="18" customFormat="1" x14ac:dyDescent="0.25">
      <c r="A12" s="15">
        <v>5</v>
      </c>
      <c r="B12" s="16" t="s">
        <v>42</v>
      </c>
      <c r="C12" s="93" t="s">
        <v>7</v>
      </c>
      <c r="D12" s="55">
        <v>10693</v>
      </c>
      <c r="E12" s="101">
        <v>6</v>
      </c>
      <c r="F12" s="17">
        <v>14</v>
      </c>
      <c r="G12" s="17">
        <v>15</v>
      </c>
      <c r="H12" s="17">
        <f>SUM(E12:G12)</f>
        <v>35</v>
      </c>
      <c r="I12" s="22">
        <v>6</v>
      </c>
      <c r="J12" s="22" t="s">
        <v>69</v>
      </c>
      <c r="K12" s="22" t="s">
        <v>69</v>
      </c>
      <c r="L12" s="17">
        <f>SUM(I12:K12)</f>
        <v>6</v>
      </c>
      <c r="M12" s="17"/>
      <c r="N12" s="17"/>
      <c r="O12" s="17"/>
      <c r="P12" s="17">
        <f>SUM(M12:O12)</f>
        <v>0</v>
      </c>
      <c r="Q12" s="22">
        <v>6</v>
      </c>
      <c r="R12" s="22">
        <v>17</v>
      </c>
      <c r="S12" s="22">
        <v>15</v>
      </c>
      <c r="T12" s="17">
        <f>SUM(Q12:S12)</f>
        <v>38</v>
      </c>
      <c r="U12" s="22">
        <v>6</v>
      </c>
      <c r="V12" s="22" t="s">
        <v>69</v>
      </c>
      <c r="W12" s="22" t="s">
        <v>69</v>
      </c>
      <c r="X12" s="17">
        <f>SUM(U12:W12)</f>
        <v>6</v>
      </c>
      <c r="Y12" s="22">
        <v>0</v>
      </c>
      <c r="Z12" s="22">
        <v>13</v>
      </c>
      <c r="AA12" s="22">
        <v>15</v>
      </c>
      <c r="AB12" s="17">
        <f>SUM(Y12:AA12)</f>
        <v>28</v>
      </c>
      <c r="AC12" s="22">
        <v>0</v>
      </c>
      <c r="AD12" s="22" t="s">
        <v>69</v>
      </c>
      <c r="AE12" s="22" t="s">
        <v>69</v>
      </c>
      <c r="AF12" s="17">
        <f>SUM(AC12:AE12)</f>
        <v>0</v>
      </c>
      <c r="AG12" s="17">
        <f>H12+L12+T12+X12+AB12+AF12</f>
        <v>113</v>
      </c>
    </row>
    <row r="13" spans="1:34" s="18" customFormat="1" x14ac:dyDescent="0.25">
      <c r="A13" s="15">
        <v>6</v>
      </c>
      <c r="B13" s="16" t="s">
        <v>121</v>
      </c>
      <c r="C13" s="93" t="s">
        <v>38</v>
      </c>
      <c r="D13" s="54">
        <v>150288</v>
      </c>
      <c r="E13" s="105">
        <v>0</v>
      </c>
      <c r="F13" s="22" t="s">
        <v>31</v>
      </c>
      <c r="G13" s="22">
        <v>17</v>
      </c>
      <c r="H13" s="17">
        <f>SUM(E13:G13)</f>
        <v>17</v>
      </c>
      <c r="I13" s="22" t="s">
        <v>31</v>
      </c>
      <c r="J13" s="22" t="s">
        <v>31</v>
      </c>
      <c r="K13" s="22">
        <v>15</v>
      </c>
      <c r="L13" s="17">
        <f>SUM(I13:K13)</f>
        <v>15</v>
      </c>
      <c r="M13" s="17"/>
      <c r="N13" s="17"/>
      <c r="O13" s="17"/>
      <c r="P13" s="17">
        <f>SUM(M13:O13)</f>
        <v>0</v>
      </c>
      <c r="Q13" s="22" t="s">
        <v>31</v>
      </c>
      <c r="R13" s="22" t="s">
        <v>31</v>
      </c>
      <c r="S13" s="22">
        <v>14</v>
      </c>
      <c r="T13" s="17">
        <f>SUM(Q13:S13)</f>
        <v>14</v>
      </c>
      <c r="U13" s="22" t="s">
        <v>31</v>
      </c>
      <c r="V13" s="22" t="s">
        <v>31</v>
      </c>
      <c r="W13" s="22">
        <v>20</v>
      </c>
      <c r="X13" s="17">
        <f>SUM(U13:W13)</f>
        <v>20</v>
      </c>
      <c r="Y13" s="22">
        <v>6</v>
      </c>
      <c r="Z13" s="22" t="s">
        <v>69</v>
      </c>
      <c r="AA13" s="22">
        <v>20</v>
      </c>
      <c r="AB13" s="17">
        <f>SUM(Y13:AA13)</f>
        <v>26</v>
      </c>
      <c r="AC13" s="22" t="s">
        <v>31</v>
      </c>
      <c r="AD13" s="22" t="s">
        <v>31</v>
      </c>
      <c r="AE13" s="22">
        <v>15</v>
      </c>
      <c r="AF13" s="17">
        <f>SUM(AC13:AE13)</f>
        <v>15</v>
      </c>
      <c r="AG13" s="17">
        <f>H13+L13+T13+X13+AB13+AF13</f>
        <v>107</v>
      </c>
    </row>
    <row r="14" spans="1:34" s="18" customFormat="1" x14ac:dyDescent="0.25">
      <c r="A14" s="15">
        <v>7</v>
      </c>
      <c r="B14" s="16" t="s">
        <v>54</v>
      </c>
      <c r="C14" s="93" t="s">
        <v>7</v>
      </c>
      <c r="D14" s="15">
        <v>11882</v>
      </c>
      <c r="E14" s="101">
        <v>0</v>
      </c>
      <c r="F14" s="17">
        <v>13</v>
      </c>
      <c r="G14" s="17">
        <v>0</v>
      </c>
      <c r="H14" s="17">
        <f>SUM(E14:G14)</f>
        <v>13</v>
      </c>
      <c r="I14" s="22" t="s">
        <v>31</v>
      </c>
      <c r="J14" s="22" t="s">
        <v>31</v>
      </c>
      <c r="K14" s="22" t="s">
        <v>31</v>
      </c>
      <c r="L14" s="17">
        <f>SUM(I14:K14)</f>
        <v>0</v>
      </c>
      <c r="M14" s="17"/>
      <c r="N14" s="17"/>
      <c r="O14" s="17"/>
      <c r="P14" s="17">
        <f>SUM(M14:O14)</f>
        <v>0</v>
      </c>
      <c r="Q14" s="22">
        <v>6</v>
      </c>
      <c r="R14" s="22">
        <v>15</v>
      </c>
      <c r="S14" s="22">
        <v>15</v>
      </c>
      <c r="T14" s="17">
        <f>SUM(Q14:S14)</f>
        <v>36</v>
      </c>
      <c r="U14" s="22">
        <v>0</v>
      </c>
      <c r="V14" s="22">
        <v>11</v>
      </c>
      <c r="W14" s="22">
        <v>12</v>
      </c>
      <c r="X14" s="17">
        <f>SUM(U14:W14)</f>
        <v>23</v>
      </c>
      <c r="Y14" s="22">
        <v>0</v>
      </c>
      <c r="Z14" s="22">
        <v>16</v>
      </c>
      <c r="AA14" s="22">
        <v>15</v>
      </c>
      <c r="AB14" s="17">
        <f>SUM(Y14:AA14)</f>
        <v>31</v>
      </c>
      <c r="AC14" s="22">
        <v>0</v>
      </c>
      <c r="AD14" s="22" t="s">
        <v>69</v>
      </c>
      <c r="AE14" s="22" t="s">
        <v>69</v>
      </c>
      <c r="AF14" s="17">
        <f>SUM(AC14:AE14)</f>
        <v>0</v>
      </c>
      <c r="AG14" s="17">
        <f>H14+L14+T14+X14+AB14+AF14</f>
        <v>103</v>
      </c>
    </row>
    <row r="15" spans="1:34" s="18" customFormat="1" x14ac:dyDescent="0.25">
      <c r="A15" s="15">
        <v>8</v>
      </c>
      <c r="B15" s="16" t="s">
        <v>91</v>
      </c>
      <c r="C15" s="93" t="s">
        <v>92</v>
      </c>
      <c r="D15" s="55">
        <v>18104</v>
      </c>
      <c r="E15" s="101">
        <v>0</v>
      </c>
      <c r="F15" s="17" t="s">
        <v>31</v>
      </c>
      <c r="G15" s="17" t="s">
        <v>31</v>
      </c>
      <c r="H15" s="17">
        <f>SUM(E15:G15)</f>
        <v>0</v>
      </c>
      <c r="I15" s="17">
        <v>0</v>
      </c>
      <c r="J15" s="22" t="s">
        <v>31</v>
      </c>
      <c r="K15" s="22" t="s">
        <v>31</v>
      </c>
      <c r="L15" s="15">
        <f>SUM(I15:K15)</f>
        <v>0</v>
      </c>
      <c r="M15" s="17"/>
      <c r="N15" s="17"/>
      <c r="O15" s="17"/>
      <c r="P15" s="17"/>
      <c r="Q15" s="22">
        <v>6</v>
      </c>
      <c r="R15" s="22">
        <v>19</v>
      </c>
      <c r="S15" s="22">
        <v>12</v>
      </c>
      <c r="T15" s="15">
        <f>SUM(Q15:S15)</f>
        <v>37</v>
      </c>
      <c r="U15" s="22">
        <v>6</v>
      </c>
      <c r="V15" s="22">
        <v>13</v>
      </c>
      <c r="W15" s="22">
        <v>6</v>
      </c>
      <c r="X15" s="15">
        <f>SUM(U15:W15)</f>
        <v>25</v>
      </c>
      <c r="Y15" s="22">
        <v>6</v>
      </c>
      <c r="Z15" s="22">
        <v>14</v>
      </c>
      <c r="AA15" s="22">
        <v>9</v>
      </c>
      <c r="AB15" s="15">
        <f>SUM(Y15:AA15)</f>
        <v>29</v>
      </c>
      <c r="AC15" s="22" t="s">
        <v>31</v>
      </c>
      <c r="AD15" s="22" t="s">
        <v>31</v>
      </c>
      <c r="AE15" s="22" t="s">
        <v>31</v>
      </c>
      <c r="AF15" s="15">
        <f>SUM(AC15:AE15)</f>
        <v>0</v>
      </c>
      <c r="AG15" s="17">
        <f>H15+L15+T15+X15+AB15+AF15</f>
        <v>91</v>
      </c>
    </row>
    <row r="16" spans="1:34" s="18" customFormat="1" x14ac:dyDescent="0.25">
      <c r="A16" s="15">
        <v>9</v>
      </c>
      <c r="B16" s="16" t="s">
        <v>19</v>
      </c>
      <c r="C16" s="93" t="s">
        <v>7</v>
      </c>
      <c r="D16" s="15">
        <v>6481</v>
      </c>
      <c r="E16" s="101">
        <v>0</v>
      </c>
      <c r="F16" s="17">
        <v>11</v>
      </c>
      <c r="G16" s="17">
        <v>0</v>
      </c>
      <c r="H16" s="17">
        <f>SUM(E16:G16)</f>
        <v>11</v>
      </c>
      <c r="I16" s="22" t="s">
        <v>31</v>
      </c>
      <c r="J16" s="22" t="s">
        <v>69</v>
      </c>
      <c r="K16" s="22" t="s">
        <v>69</v>
      </c>
      <c r="L16" s="17">
        <f>SUM(I16:K16)</f>
        <v>0</v>
      </c>
      <c r="M16" s="17"/>
      <c r="N16" s="17"/>
      <c r="O16" s="17"/>
      <c r="P16" s="17">
        <f>SUM(M16:O16)</f>
        <v>0</v>
      </c>
      <c r="Q16" s="22">
        <v>6</v>
      </c>
      <c r="R16" s="22">
        <v>13</v>
      </c>
      <c r="S16" s="22">
        <v>9</v>
      </c>
      <c r="T16" s="17">
        <f>SUM(Q16:S16)</f>
        <v>28</v>
      </c>
      <c r="U16" s="22">
        <v>0</v>
      </c>
      <c r="V16" s="22" t="s">
        <v>69</v>
      </c>
      <c r="W16" s="22" t="s">
        <v>69</v>
      </c>
      <c r="X16" s="17">
        <f>SUM(U16:W16)</f>
        <v>0</v>
      </c>
      <c r="Y16" s="22">
        <v>0</v>
      </c>
      <c r="Z16" s="22">
        <v>9</v>
      </c>
      <c r="AA16" s="22">
        <v>12</v>
      </c>
      <c r="AB16" s="17">
        <f>SUM(Y16:AA16)</f>
        <v>21</v>
      </c>
      <c r="AC16" s="22">
        <v>6</v>
      </c>
      <c r="AD16" s="22">
        <v>9</v>
      </c>
      <c r="AE16" s="22">
        <v>14</v>
      </c>
      <c r="AF16" s="17">
        <f>SUM(AC16:AE16)</f>
        <v>29</v>
      </c>
      <c r="AG16" s="17">
        <f>H16+L16+T16+X16+AB16+AF16</f>
        <v>89</v>
      </c>
    </row>
    <row r="17" spans="1:33" s="18" customFormat="1" x14ac:dyDescent="0.25">
      <c r="A17" s="15">
        <v>10</v>
      </c>
      <c r="B17" s="16" t="s">
        <v>77</v>
      </c>
      <c r="C17" s="93" t="s">
        <v>6</v>
      </c>
      <c r="D17" s="15">
        <v>3344</v>
      </c>
      <c r="E17" s="105"/>
      <c r="F17" s="22"/>
      <c r="G17" s="22"/>
      <c r="H17" s="17"/>
      <c r="I17" s="22">
        <v>0</v>
      </c>
      <c r="J17" s="22">
        <v>25</v>
      </c>
      <c r="K17" s="22">
        <v>12</v>
      </c>
      <c r="L17" s="17">
        <f>SUM(I17:K17)</f>
        <v>37</v>
      </c>
      <c r="M17" s="17"/>
      <c r="N17" s="17"/>
      <c r="O17" s="17"/>
      <c r="P17" s="17">
        <f>SUM(M17:O17)</f>
        <v>0</v>
      </c>
      <c r="Q17" s="22">
        <v>6</v>
      </c>
      <c r="R17" s="22" t="s">
        <v>69</v>
      </c>
      <c r="S17" s="22" t="s">
        <v>69</v>
      </c>
      <c r="T17" s="17">
        <f>SUM(Q17:S17)</f>
        <v>6</v>
      </c>
      <c r="U17" s="22">
        <v>0</v>
      </c>
      <c r="V17" s="22">
        <v>25</v>
      </c>
      <c r="W17" s="22">
        <v>12</v>
      </c>
      <c r="X17" s="17">
        <f>SUM(U17:W17)</f>
        <v>37</v>
      </c>
      <c r="Y17" s="22" t="s">
        <v>31</v>
      </c>
      <c r="Z17" s="22" t="s">
        <v>31</v>
      </c>
      <c r="AA17" s="22" t="s">
        <v>31</v>
      </c>
      <c r="AB17" s="17">
        <f>SUM(Y17:AA17)</f>
        <v>0</v>
      </c>
      <c r="AC17" s="22" t="s">
        <v>31</v>
      </c>
      <c r="AD17" s="22" t="s">
        <v>31</v>
      </c>
      <c r="AE17" s="22" t="s">
        <v>31</v>
      </c>
      <c r="AF17" s="17">
        <f>SUM(AC17:AE17)</f>
        <v>0</v>
      </c>
      <c r="AG17" s="17">
        <f>H17+L17+T17+X17+AB17+AF17</f>
        <v>80</v>
      </c>
    </row>
    <row r="18" spans="1:33" s="18" customFormat="1" x14ac:dyDescent="0.25">
      <c r="A18" s="15">
        <v>11</v>
      </c>
      <c r="B18" s="16" t="s">
        <v>108</v>
      </c>
      <c r="C18" s="93" t="s">
        <v>47</v>
      </c>
      <c r="D18" s="55">
        <v>10392</v>
      </c>
      <c r="E18" s="101">
        <v>6</v>
      </c>
      <c r="F18" s="17" t="s">
        <v>31</v>
      </c>
      <c r="G18" s="17" t="s">
        <v>31</v>
      </c>
      <c r="H18" s="17">
        <f>SUM(E18:G18)</f>
        <v>6</v>
      </c>
      <c r="I18" s="17">
        <v>0</v>
      </c>
      <c r="J18" s="22" t="s">
        <v>31</v>
      </c>
      <c r="K18" s="22" t="s">
        <v>31</v>
      </c>
      <c r="L18" s="15">
        <f>SUM(I18:K18)</f>
        <v>0</v>
      </c>
      <c r="M18" s="17"/>
      <c r="N18" s="17"/>
      <c r="O18" s="17"/>
      <c r="P18" s="17"/>
      <c r="Q18" s="22" t="s">
        <v>31</v>
      </c>
      <c r="R18" s="22" t="s">
        <v>31</v>
      </c>
      <c r="S18" s="22" t="s">
        <v>31</v>
      </c>
      <c r="T18" s="15">
        <f>SUM(Q18:S18)</f>
        <v>0</v>
      </c>
      <c r="U18" s="22">
        <v>6</v>
      </c>
      <c r="V18" s="22">
        <v>15</v>
      </c>
      <c r="W18" s="22">
        <v>15</v>
      </c>
      <c r="X18" s="15">
        <f>SUM(U18:W18)</f>
        <v>36</v>
      </c>
      <c r="Y18" s="22">
        <v>6</v>
      </c>
      <c r="Z18" s="22">
        <v>11</v>
      </c>
      <c r="AA18" s="22">
        <v>12</v>
      </c>
      <c r="AB18" s="15">
        <f>SUM(Y18:AA18)</f>
        <v>29</v>
      </c>
      <c r="AC18" s="22">
        <v>6</v>
      </c>
      <c r="AD18" s="22" t="s">
        <v>69</v>
      </c>
      <c r="AE18" s="22" t="s">
        <v>69</v>
      </c>
      <c r="AF18" s="15">
        <f>SUM(AC18:AE18)</f>
        <v>6</v>
      </c>
      <c r="AG18" s="17">
        <f>H18+L18+T18+X18+AB18+AF18</f>
        <v>77</v>
      </c>
    </row>
    <row r="19" spans="1:33" s="18" customFormat="1" x14ac:dyDescent="0.25">
      <c r="A19" s="15">
        <v>12</v>
      </c>
      <c r="B19" s="16" t="s">
        <v>87</v>
      </c>
      <c r="C19" s="93" t="s">
        <v>7</v>
      </c>
      <c r="D19" s="15">
        <v>10393</v>
      </c>
      <c r="E19" s="101" t="s">
        <v>31</v>
      </c>
      <c r="F19" s="17" t="s">
        <v>31</v>
      </c>
      <c r="G19" s="17" t="s">
        <v>31</v>
      </c>
      <c r="H19" s="17">
        <f>SUM(E19:G19)</f>
        <v>0</v>
      </c>
      <c r="I19" s="17">
        <v>6</v>
      </c>
      <c r="J19" s="17" t="s">
        <v>69</v>
      </c>
      <c r="K19" s="17" t="s">
        <v>69</v>
      </c>
      <c r="L19" s="15">
        <f>SUM(I19:K19)</f>
        <v>6</v>
      </c>
      <c r="M19" s="17"/>
      <c r="N19" s="17"/>
      <c r="O19" s="17"/>
      <c r="P19" s="17"/>
      <c r="Q19" s="22">
        <v>6</v>
      </c>
      <c r="R19" s="22">
        <v>10</v>
      </c>
      <c r="S19" s="22">
        <v>9</v>
      </c>
      <c r="T19" s="15">
        <f>SUM(Q19:S19)</f>
        <v>25</v>
      </c>
      <c r="U19" s="22">
        <v>6</v>
      </c>
      <c r="V19" s="22" t="s">
        <v>69</v>
      </c>
      <c r="W19" s="22" t="s">
        <v>69</v>
      </c>
      <c r="X19" s="15">
        <f>SUM(U19:W19)</f>
        <v>6</v>
      </c>
      <c r="Y19" s="22">
        <v>6</v>
      </c>
      <c r="Z19" s="22" t="s">
        <v>69</v>
      </c>
      <c r="AA19" s="22" t="s">
        <v>69</v>
      </c>
      <c r="AB19" s="15">
        <f>SUM(Y19:AA19)</f>
        <v>6</v>
      </c>
      <c r="AC19" s="22">
        <v>6</v>
      </c>
      <c r="AD19" s="22">
        <v>12</v>
      </c>
      <c r="AE19" s="22">
        <v>15</v>
      </c>
      <c r="AF19" s="15">
        <f>SUM(AC19:AE19)</f>
        <v>33</v>
      </c>
      <c r="AG19" s="17">
        <f>H19+L19+T19+X19+AB19+AF19</f>
        <v>76</v>
      </c>
    </row>
    <row r="20" spans="1:33" s="18" customFormat="1" x14ac:dyDescent="0.25">
      <c r="A20" s="15">
        <v>13</v>
      </c>
      <c r="B20" s="16" t="s">
        <v>50</v>
      </c>
      <c r="C20" s="93" t="s">
        <v>7</v>
      </c>
      <c r="D20" s="50">
        <v>8697</v>
      </c>
      <c r="E20" s="105">
        <v>0</v>
      </c>
      <c r="F20" s="22" t="s">
        <v>69</v>
      </c>
      <c r="G20" s="22" t="s">
        <v>69</v>
      </c>
      <c r="H20" s="17">
        <f>SUM(E20:G20)</f>
        <v>0</v>
      </c>
      <c r="I20" s="22" t="s">
        <v>31</v>
      </c>
      <c r="J20" s="22" t="s">
        <v>31</v>
      </c>
      <c r="K20" s="22" t="s">
        <v>31</v>
      </c>
      <c r="L20" s="17">
        <f>SUM(I20:K20)</f>
        <v>0</v>
      </c>
      <c r="M20" s="17"/>
      <c r="N20" s="17"/>
      <c r="O20" s="17"/>
      <c r="P20" s="17">
        <f>SUM(M20:O20)</f>
        <v>0</v>
      </c>
      <c r="Q20" s="22" t="s">
        <v>31</v>
      </c>
      <c r="R20" s="22" t="s">
        <v>31</v>
      </c>
      <c r="S20" s="22" t="s">
        <v>31</v>
      </c>
      <c r="T20" s="17">
        <f>SUM(Q20:S20)</f>
        <v>0</v>
      </c>
      <c r="U20" s="22">
        <v>6</v>
      </c>
      <c r="V20" s="22">
        <v>10</v>
      </c>
      <c r="W20" s="22">
        <v>12</v>
      </c>
      <c r="X20" s="17">
        <f>SUM(U20:W20)</f>
        <v>28</v>
      </c>
      <c r="Y20" s="22">
        <v>6</v>
      </c>
      <c r="Z20" s="22" t="s">
        <v>69</v>
      </c>
      <c r="AA20" s="22" t="s">
        <v>69</v>
      </c>
      <c r="AB20" s="17">
        <f>SUM(Y20:AA20)</f>
        <v>6</v>
      </c>
      <c r="AC20" s="22">
        <v>6</v>
      </c>
      <c r="AD20" s="22">
        <v>15</v>
      </c>
      <c r="AE20" s="22">
        <v>16</v>
      </c>
      <c r="AF20" s="17">
        <f>SUM(AC20:AE20)</f>
        <v>37</v>
      </c>
      <c r="AG20" s="17">
        <f>H20+L20+T20+X20+AB20+AF20</f>
        <v>71</v>
      </c>
    </row>
    <row r="21" spans="1:33" s="18" customFormat="1" x14ac:dyDescent="0.25">
      <c r="A21" s="15">
        <v>14</v>
      </c>
      <c r="B21" s="16" t="s">
        <v>45</v>
      </c>
      <c r="C21" s="93" t="s">
        <v>65</v>
      </c>
      <c r="D21" s="15">
        <v>8644</v>
      </c>
      <c r="E21" s="101">
        <v>0</v>
      </c>
      <c r="F21" s="17">
        <v>25</v>
      </c>
      <c r="G21" s="17">
        <v>15</v>
      </c>
      <c r="H21" s="17">
        <f>SUM(E21:G21)</f>
        <v>40</v>
      </c>
      <c r="I21" s="22">
        <v>6</v>
      </c>
      <c r="J21" s="22">
        <v>13</v>
      </c>
      <c r="K21" s="22" t="s">
        <v>31</v>
      </c>
      <c r="L21" s="17">
        <f>SUM(I21:K21)</f>
        <v>19</v>
      </c>
      <c r="M21" s="17"/>
      <c r="N21" s="17"/>
      <c r="O21" s="17"/>
      <c r="P21" s="17">
        <f>SUM(M21:O21)</f>
        <v>0</v>
      </c>
      <c r="Q21" s="22" t="s">
        <v>31</v>
      </c>
      <c r="R21" s="22" t="s">
        <v>31</v>
      </c>
      <c r="S21" s="22" t="s">
        <v>31</v>
      </c>
      <c r="T21" s="17">
        <f>SUM(Q21:S21)</f>
        <v>0</v>
      </c>
      <c r="U21" s="22" t="s">
        <v>31</v>
      </c>
      <c r="V21" s="22" t="s">
        <v>31</v>
      </c>
      <c r="W21" s="22" t="s">
        <v>31</v>
      </c>
      <c r="X21" s="17">
        <f>SUM(U21:W21)</f>
        <v>0</v>
      </c>
      <c r="Y21" s="22" t="s">
        <v>31</v>
      </c>
      <c r="Z21" s="22" t="s">
        <v>31</v>
      </c>
      <c r="AA21" s="22" t="s">
        <v>31</v>
      </c>
      <c r="AB21" s="17">
        <f>SUM(Y21:AA21)</f>
        <v>0</v>
      </c>
      <c r="AC21" s="22" t="s">
        <v>31</v>
      </c>
      <c r="AD21" s="22" t="s">
        <v>31</v>
      </c>
      <c r="AE21" s="22" t="s">
        <v>31</v>
      </c>
      <c r="AF21" s="17">
        <f>SUM(AC21:AE21)</f>
        <v>0</v>
      </c>
      <c r="AG21" s="17">
        <f>H21+L21+T21+X21+AB21+AF21</f>
        <v>59</v>
      </c>
    </row>
    <row r="22" spans="1:33" s="18" customFormat="1" x14ac:dyDescent="0.25">
      <c r="A22" s="15">
        <v>15</v>
      </c>
      <c r="B22" s="16" t="s">
        <v>96</v>
      </c>
      <c r="C22" s="93" t="s">
        <v>7</v>
      </c>
      <c r="D22" s="15">
        <v>18139</v>
      </c>
      <c r="E22" s="101">
        <v>0</v>
      </c>
      <c r="F22" s="17" t="s">
        <v>31</v>
      </c>
      <c r="G22" s="17" t="s">
        <v>31</v>
      </c>
      <c r="H22" s="17">
        <f>SUM(E22:G22)</f>
        <v>0</v>
      </c>
      <c r="I22" s="17">
        <v>0</v>
      </c>
      <c r="J22" s="22" t="s">
        <v>31</v>
      </c>
      <c r="K22" s="22" t="s">
        <v>31</v>
      </c>
      <c r="L22" s="15">
        <f>SUM(I22:K22)</f>
        <v>0</v>
      </c>
      <c r="M22" s="17"/>
      <c r="N22" s="17"/>
      <c r="O22" s="17"/>
      <c r="P22" s="17"/>
      <c r="Q22" s="22">
        <v>6</v>
      </c>
      <c r="R22" s="22">
        <v>14</v>
      </c>
      <c r="S22" s="22">
        <v>12</v>
      </c>
      <c r="T22" s="15">
        <f>SUM(Q22:S22)</f>
        <v>32</v>
      </c>
      <c r="U22" s="22">
        <v>0</v>
      </c>
      <c r="V22" s="22">
        <v>12</v>
      </c>
      <c r="W22" s="22">
        <v>15</v>
      </c>
      <c r="X22" s="15">
        <f>SUM(U22:W22)</f>
        <v>27</v>
      </c>
      <c r="Y22" s="22" t="s">
        <v>31</v>
      </c>
      <c r="Z22" s="22" t="s">
        <v>31</v>
      </c>
      <c r="AA22" s="22" t="s">
        <v>31</v>
      </c>
      <c r="AB22" s="15">
        <f>SUM(Y22:AA22)</f>
        <v>0</v>
      </c>
      <c r="AC22" s="22">
        <v>0</v>
      </c>
      <c r="AD22" s="22" t="s">
        <v>69</v>
      </c>
      <c r="AE22" s="22" t="s">
        <v>69</v>
      </c>
      <c r="AF22" s="15">
        <f>SUM(AC22:AE22)</f>
        <v>0</v>
      </c>
      <c r="AG22" s="17">
        <f>H22+L22+T22+X22+AB22+AF22</f>
        <v>59</v>
      </c>
    </row>
    <row r="23" spans="1:33" s="18" customFormat="1" x14ac:dyDescent="0.25">
      <c r="A23" s="15">
        <v>16</v>
      </c>
      <c r="B23" s="16" t="s">
        <v>94</v>
      </c>
      <c r="C23" s="93" t="s">
        <v>6</v>
      </c>
      <c r="D23" s="15">
        <v>150170</v>
      </c>
      <c r="E23" s="101">
        <v>0</v>
      </c>
      <c r="F23" s="17" t="s">
        <v>31</v>
      </c>
      <c r="G23" s="17" t="s">
        <v>31</v>
      </c>
      <c r="H23" s="17">
        <f>SUM(E23:G23)</f>
        <v>0</v>
      </c>
      <c r="I23" s="17">
        <v>0</v>
      </c>
      <c r="J23" s="22" t="s">
        <v>31</v>
      </c>
      <c r="K23" s="22" t="s">
        <v>31</v>
      </c>
      <c r="L23" s="15">
        <f>SUM(I23:K23)</f>
        <v>0</v>
      </c>
      <c r="M23" s="17"/>
      <c r="N23" s="17"/>
      <c r="O23" s="17"/>
      <c r="P23" s="17"/>
      <c r="Q23" s="22">
        <v>6</v>
      </c>
      <c r="R23" s="22">
        <v>17</v>
      </c>
      <c r="S23" s="22">
        <v>15</v>
      </c>
      <c r="T23" s="15">
        <f>SUM(Q23:S23)</f>
        <v>38</v>
      </c>
      <c r="U23" s="22" t="s">
        <v>31</v>
      </c>
      <c r="V23" s="22" t="s">
        <v>31</v>
      </c>
      <c r="W23" s="22" t="s">
        <v>31</v>
      </c>
      <c r="X23" s="15">
        <f>SUM(U23:W23)</f>
        <v>0</v>
      </c>
      <c r="Y23" s="22">
        <v>0</v>
      </c>
      <c r="Z23" s="22">
        <v>10</v>
      </c>
      <c r="AA23" s="22">
        <v>9</v>
      </c>
      <c r="AB23" s="15">
        <f>SUM(Y23:AA23)</f>
        <v>19</v>
      </c>
      <c r="AC23" s="22" t="s">
        <v>31</v>
      </c>
      <c r="AD23" s="22" t="s">
        <v>31</v>
      </c>
      <c r="AE23" s="22" t="s">
        <v>31</v>
      </c>
      <c r="AF23" s="15">
        <f>SUM(AC23:AE23)</f>
        <v>0</v>
      </c>
      <c r="AG23" s="17">
        <f>H23+L23+T23+X23+AB23+AF23</f>
        <v>57</v>
      </c>
    </row>
    <row r="24" spans="1:33" s="18" customFormat="1" x14ac:dyDescent="0.25">
      <c r="A24" s="15">
        <v>17</v>
      </c>
      <c r="B24" s="16" t="s">
        <v>17</v>
      </c>
      <c r="C24" s="93" t="s">
        <v>7</v>
      </c>
      <c r="D24" s="50">
        <v>6506</v>
      </c>
      <c r="E24" s="101">
        <v>6</v>
      </c>
      <c r="F24" s="22" t="s">
        <v>69</v>
      </c>
      <c r="G24" s="22" t="s">
        <v>69</v>
      </c>
      <c r="H24" s="17">
        <f>SUM(E24:G24)</f>
        <v>6</v>
      </c>
      <c r="I24" s="22">
        <v>6</v>
      </c>
      <c r="J24" s="22">
        <v>11</v>
      </c>
      <c r="K24" s="22" t="s">
        <v>31</v>
      </c>
      <c r="L24" s="17">
        <f>SUM(I24:K24)</f>
        <v>17</v>
      </c>
      <c r="M24" s="17"/>
      <c r="N24" s="17"/>
      <c r="O24" s="17"/>
      <c r="P24" s="17">
        <f>SUM(M24:O24)</f>
        <v>0</v>
      </c>
      <c r="Q24" s="22">
        <v>6</v>
      </c>
      <c r="R24" s="22">
        <v>11</v>
      </c>
      <c r="S24" s="22">
        <v>6</v>
      </c>
      <c r="T24" s="17">
        <f>SUM(Q24:S24)</f>
        <v>23</v>
      </c>
      <c r="U24" s="22">
        <v>6</v>
      </c>
      <c r="V24" s="22" t="s">
        <v>69</v>
      </c>
      <c r="W24" s="22" t="s">
        <v>69</v>
      </c>
      <c r="X24" s="17">
        <f>SUM(U24:W24)</f>
        <v>6</v>
      </c>
      <c r="Y24" s="22" t="s">
        <v>31</v>
      </c>
      <c r="Z24" s="22" t="s">
        <v>31</v>
      </c>
      <c r="AA24" s="22" t="s">
        <v>31</v>
      </c>
      <c r="AB24" s="17">
        <f>SUM(Y24:AA24)</f>
        <v>0</v>
      </c>
      <c r="AC24" s="22" t="s">
        <v>31</v>
      </c>
      <c r="AD24" s="22" t="s">
        <v>31</v>
      </c>
      <c r="AE24" s="22" t="s">
        <v>31</v>
      </c>
      <c r="AF24" s="17">
        <f>SUM(AC24:AE24)</f>
        <v>0</v>
      </c>
      <c r="AG24" s="17">
        <f>H24+L24+T24+X24+AB24+AF24</f>
        <v>52</v>
      </c>
    </row>
    <row r="25" spans="1:33" s="18" customFormat="1" x14ac:dyDescent="0.25">
      <c r="A25" s="15">
        <v>18</v>
      </c>
      <c r="B25" s="16" t="s">
        <v>57</v>
      </c>
      <c r="C25" s="93" t="s">
        <v>7</v>
      </c>
      <c r="D25" s="50">
        <v>7998</v>
      </c>
      <c r="E25" s="101">
        <v>6</v>
      </c>
      <c r="F25" s="17">
        <v>15</v>
      </c>
      <c r="G25" s="17">
        <v>15</v>
      </c>
      <c r="H25" s="17">
        <f>SUM(E25:G25)</f>
        <v>36</v>
      </c>
      <c r="I25" s="22">
        <v>0</v>
      </c>
      <c r="J25" s="22">
        <v>14</v>
      </c>
      <c r="K25" s="22" t="s">
        <v>31</v>
      </c>
      <c r="L25" s="17">
        <f>SUM(I25:K25)</f>
        <v>14</v>
      </c>
      <c r="M25" s="17"/>
      <c r="N25" s="17"/>
      <c r="O25" s="17"/>
      <c r="P25" s="17"/>
      <c r="Q25" s="22" t="s">
        <v>31</v>
      </c>
      <c r="R25" s="22" t="s">
        <v>31</v>
      </c>
      <c r="S25" s="22" t="s">
        <v>31</v>
      </c>
      <c r="T25" s="17">
        <f>SUM(Q25:S25)</f>
        <v>0</v>
      </c>
      <c r="U25" s="22" t="s">
        <v>31</v>
      </c>
      <c r="V25" s="22" t="s">
        <v>31</v>
      </c>
      <c r="W25" s="22" t="s">
        <v>31</v>
      </c>
      <c r="X25" s="17">
        <f>SUM(U25:W25)</f>
        <v>0</v>
      </c>
      <c r="Y25" s="22" t="s">
        <v>31</v>
      </c>
      <c r="Z25" s="22" t="s">
        <v>31</v>
      </c>
      <c r="AA25" s="22" t="s">
        <v>31</v>
      </c>
      <c r="AB25" s="17">
        <f>SUM(Y25:AA25)</f>
        <v>0</v>
      </c>
      <c r="AC25" s="22" t="s">
        <v>31</v>
      </c>
      <c r="AD25" s="22" t="s">
        <v>31</v>
      </c>
      <c r="AE25" s="22" t="s">
        <v>31</v>
      </c>
      <c r="AF25" s="17">
        <f>SUM(AC25:AE25)</f>
        <v>0</v>
      </c>
      <c r="AG25" s="17">
        <f>H25+L25+T25+X25+AB25+AF25</f>
        <v>50</v>
      </c>
    </row>
    <row r="26" spans="1:33" s="18" customFormat="1" x14ac:dyDescent="0.25">
      <c r="A26" s="15">
        <v>19</v>
      </c>
      <c r="B26" s="16" t="s">
        <v>100</v>
      </c>
      <c r="C26" s="93" t="s">
        <v>6</v>
      </c>
      <c r="D26" s="15">
        <v>150255</v>
      </c>
      <c r="E26" s="101">
        <v>0</v>
      </c>
      <c r="F26" s="17" t="s">
        <v>31</v>
      </c>
      <c r="G26" s="17" t="s">
        <v>31</v>
      </c>
      <c r="H26" s="17">
        <f>SUM(E26:G26)</f>
        <v>0</v>
      </c>
      <c r="I26" s="17">
        <v>0</v>
      </c>
      <c r="J26" s="22" t="s">
        <v>31</v>
      </c>
      <c r="K26" s="22" t="s">
        <v>31</v>
      </c>
      <c r="L26" s="15">
        <f>SUM(I26:K26)</f>
        <v>0</v>
      </c>
      <c r="M26" s="17"/>
      <c r="N26" s="17"/>
      <c r="O26" s="17"/>
      <c r="P26" s="17"/>
      <c r="Q26" s="22">
        <v>6</v>
      </c>
      <c r="R26" s="22" t="s">
        <v>69</v>
      </c>
      <c r="S26" s="22" t="s">
        <v>69</v>
      </c>
      <c r="T26" s="15">
        <f>SUM(Q26:S26)</f>
        <v>6</v>
      </c>
      <c r="U26" s="22">
        <v>6</v>
      </c>
      <c r="V26" s="22">
        <v>16</v>
      </c>
      <c r="W26" s="22">
        <v>9</v>
      </c>
      <c r="X26" s="15">
        <f>SUM(U26:W26)</f>
        <v>31</v>
      </c>
      <c r="Y26" s="22">
        <v>6</v>
      </c>
      <c r="Z26" s="22" t="s">
        <v>69</v>
      </c>
      <c r="AA26" s="22" t="s">
        <v>69</v>
      </c>
      <c r="AB26" s="15">
        <f>SUM(Y26:AA26)</f>
        <v>6</v>
      </c>
      <c r="AC26" s="22" t="s">
        <v>31</v>
      </c>
      <c r="AD26" s="22" t="s">
        <v>31</v>
      </c>
      <c r="AE26" s="22" t="s">
        <v>31</v>
      </c>
      <c r="AF26" s="15">
        <f>SUM(AC26:AE26)</f>
        <v>0</v>
      </c>
      <c r="AG26" s="17">
        <f>H26+L26+T26+X26+AB26+AF26</f>
        <v>43</v>
      </c>
    </row>
    <row r="27" spans="1:33" s="18" customFormat="1" x14ac:dyDescent="0.25">
      <c r="A27" s="15">
        <v>20</v>
      </c>
      <c r="B27" s="16" t="s">
        <v>89</v>
      </c>
      <c r="C27" s="93" t="s">
        <v>65</v>
      </c>
      <c r="D27" s="15">
        <v>6713</v>
      </c>
      <c r="E27" s="101">
        <v>0</v>
      </c>
      <c r="F27" s="17" t="s">
        <v>31</v>
      </c>
      <c r="G27" s="17" t="s">
        <v>31</v>
      </c>
      <c r="H27" s="17">
        <f>SUM(E27:G27)</f>
        <v>0</v>
      </c>
      <c r="I27" s="17">
        <v>0</v>
      </c>
      <c r="J27" s="22" t="s">
        <v>69</v>
      </c>
      <c r="K27" s="22" t="s">
        <v>69</v>
      </c>
      <c r="L27" s="15">
        <f>SUM(I27:K27)</f>
        <v>0</v>
      </c>
      <c r="M27" s="17"/>
      <c r="N27" s="17"/>
      <c r="O27" s="17"/>
      <c r="P27" s="17"/>
      <c r="Q27" s="22" t="s">
        <v>31</v>
      </c>
      <c r="R27" s="22" t="s">
        <v>31</v>
      </c>
      <c r="S27" s="22" t="s">
        <v>31</v>
      </c>
      <c r="T27" s="15">
        <f>SUM(Q27:S27)</f>
        <v>0</v>
      </c>
      <c r="U27" s="22">
        <v>0</v>
      </c>
      <c r="V27" s="22">
        <v>14</v>
      </c>
      <c r="W27" s="22">
        <v>6</v>
      </c>
      <c r="X27" s="15">
        <f>SUM(U27:W27)</f>
        <v>20</v>
      </c>
      <c r="Y27" s="22">
        <v>0</v>
      </c>
      <c r="Z27" s="22">
        <v>15</v>
      </c>
      <c r="AA27" s="22">
        <v>6</v>
      </c>
      <c r="AB27" s="15">
        <f>SUM(Y27:AA27)</f>
        <v>21</v>
      </c>
      <c r="AC27" s="22" t="s">
        <v>31</v>
      </c>
      <c r="AD27" s="22" t="s">
        <v>31</v>
      </c>
      <c r="AE27" s="22" t="s">
        <v>31</v>
      </c>
      <c r="AF27" s="15">
        <f>SUM(AC27:AE27)</f>
        <v>0</v>
      </c>
      <c r="AG27" s="17">
        <f>H27+L27+T27+X27+AB27+AF27</f>
        <v>41</v>
      </c>
    </row>
    <row r="28" spans="1:33" s="18" customFormat="1" x14ac:dyDescent="0.25">
      <c r="A28" s="15">
        <v>21</v>
      </c>
      <c r="B28" s="16" t="s">
        <v>119</v>
      </c>
      <c r="C28" s="93" t="s">
        <v>6</v>
      </c>
      <c r="D28" s="50">
        <v>6506</v>
      </c>
      <c r="E28" s="105">
        <v>0</v>
      </c>
      <c r="F28" s="22" t="s">
        <v>31</v>
      </c>
      <c r="G28" s="22" t="s">
        <v>31</v>
      </c>
      <c r="H28" s="17">
        <f>SUM(E28:G28)</f>
        <v>0</v>
      </c>
      <c r="I28" s="22" t="s">
        <v>31</v>
      </c>
      <c r="J28" s="22" t="s">
        <v>31</v>
      </c>
      <c r="K28" s="22" t="s">
        <v>31</v>
      </c>
      <c r="L28" s="17">
        <f>SUM(I28:K28)</f>
        <v>0</v>
      </c>
      <c r="M28" s="17"/>
      <c r="N28" s="17"/>
      <c r="O28" s="17"/>
      <c r="P28" s="17">
        <f>SUM(M28:O28)</f>
        <v>0</v>
      </c>
      <c r="Q28" s="22" t="s">
        <v>31</v>
      </c>
      <c r="R28" s="22" t="s">
        <v>31</v>
      </c>
      <c r="S28" s="22" t="s">
        <v>31</v>
      </c>
      <c r="T28" s="17">
        <f>SUM(Q28:S28)</f>
        <v>0</v>
      </c>
      <c r="U28" s="22" t="s">
        <v>31</v>
      </c>
      <c r="V28" s="22" t="s">
        <v>31</v>
      </c>
      <c r="W28" s="22" t="s">
        <v>31</v>
      </c>
      <c r="X28" s="17">
        <f>SUM(U28:W28)</f>
        <v>0</v>
      </c>
      <c r="Y28" s="22">
        <v>0</v>
      </c>
      <c r="Z28" s="22">
        <v>25</v>
      </c>
      <c r="AA28" s="22">
        <v>12</v>
      </c>
      <c r="AB28" s="17">
        <f>SUM(Y28:AA28)</f>
        <v>37</v>
      </c>
      <c r="AC28" s="22" t="s">
        <v>31</v>
      </c>
      <c r="AD28" s="22" t="s">
        <v>31</v>
      </c>
      <c r="AE28" s="22" t="s">
        <v>31</v>
      </c>
      <c r="AF28" s="17">
        <f>SUM(AC28:AE28)</f>
        <v>0</v>
      </c>
      <c r="AG28" s="17">
        <f>H28+L28+T28+X28+AB28+AF28</f>
        <v>37</v>
      </c>
    </row>
    <row r="29" spans="1:33" s="18" customFormat="1" x14ac:dyDescent="0.25">
      <c r="A29" s="15">
        <v>22</v>
      </c>
      <c r="B29" s="16" t="s">
        <v>98</v>
      </c>
      <c r="C29" s="93" t="s">
        <v>38</v>
      </c>
      <c r="D29" s="55">
        <v>5779</v>
      </c>
      <c r="E29" s="101">
        <v>0</v>
      </c>
      <c r="F29" s="17" t="s">
        <v>31</v>
      </c>
      <c r="G29" s="17" t="s">
        <v>31</v>
      </c>
      <c r="H29" s="17">
        <f>SUM(E29:G29)</f>
        <v>0</v>
      </c>
      <c r="I29" s="17">
        <v>0</v>
      </c>
      <c r="J29" s="22" t="s">
        <v>31</v>
      </c>
      <c r="K29" s="22" t="s">
        <v>31</v>
      </c>
      <c r="L29" s="15">
        <f>SUM(I29:K29)</f>
        <v>0</v>
      </c>
      <c r="M29" s="17"/>
      <c r="N29" s="17"/>
      <c r="O29" s="17"/>
      <c r="P29" s="17"/>
      <c r="Q29" s="22">
        <v>6</v>
      </c>
      <c r="R29" s="22">
        <v>12</v>
      </c>
      <c r="S29" s="22">
        <v>12</v>
      </c>
      <c r="T29" s="15">
        <f>SUM(Q29:S29)</f>
        <v>30</v>
      </c>
      <c r="U29" s="22" t="s">
        <v>31</v>
      </c>
      <c r="V29" s="22" t="s">
        <v>31</v>
      </c>
      <c r="W29" s="22" t="s">
        <v>31</v>
      </c>
      <c r="X29" s="15">
        <f>SUM(U29:W29)</f>
        <v>0</v>
      </c>
      <c r="Y29" s="22">
        <v>6</v>
      </c>
      <c r="Z29" s="22" t="s">
        <v>69</v>
      </c>
      <c r="AA29" s="22" t="s">
        <v>69</v>
      </c>
      <c r="AB29" s="15">
        <f>SUM(Y29:AA29)</f>
        <v>6</v>
      </c>
      <c r="AC29" s="22" t="s">
        <v>31</v>
      </c>
      <c r="AD29" s="22" t="s">
        <v>31</v>
      </c>
      <c r="AE29" s="22" t="s">
        <v>31</v>
      </c>
      <c r="AF29" s="15">
        <f>SUM(AC29:AE29)</f>
        <v>0</v>
      </c>
      <c r="AG29" s="17">
        <f>H29+L29+T29+X29+AB29+AF29</f>
        <v>36</v>
      </c>
    </row>
    <row r="30" spans="1:33" s="18" customFormat="1" x14ac:dyDescent="0.25">
      <c r="A30" s="15">
        <v>23</v>
      </c>
      <c r="B30" s="16" t="s">
        <v>109</v>
      </c>
      <c r="C30" s="93" t="s">
        <v>38</v>
      </c>
      <c r="D30" s="37">
        <v>50335</v>
      </c>
      <c r="E30" s="101">
        <v>0</v>
      </c>
      <c r="F30" s="17" t="s">
        <v>31</v>
      </c>
      <c r="G30" s="17" t="s">
        <v>31</v>
      </c>
      <c r="H30" s="17">
        <f>SUM(E30:G30)</f>
        <v>0</v>
      </c>
      <c r="I30" s="17">
        <v>0</v>
      </c>
      <c r="J30" s="22" t="s">
        <v>31</v>
      </c>
      <c r="K30" s="22" t="s">
        <v>31</v>
      </c>
      <c r="L30" s="15">
        <f>SUM(I30:K30)</f>
        <v>0</v>
      </c>
      <c r="M30" s="17"/>
      <c r="N30" s="17"/>
      <c r="O30" s="17"/>
      <c r="P30" s="17"/>
      <c r="Q30" s="22" t="s">
        <v>31</v>
      </c>
      <c r="R30" s="22" t="s">
        <v>31</v>
      </c>
      <c r="S30" s="22" t="s">
        <v>31</v>
      </c>
      <c r="T30" s="15">
        <f>SUM(Q30:S30)</f>
        <v>0</v>
      </c>
      <c r="U30" s="22">
        <v>6</v>
      </c>
      <c r="V30" s="22">
        <v>9</v>
      </c>
      <c r="W30" s="22">
        <v>15</v>
      </c>
      <c r="X30" s="15">
        <f>SUM(U30:W30)</f>
        <v>30</v>
      </c>
      <c r="Y30" s="22">
        <v>6</v>
      </c>
      <c r="Z30" s="22" t="s">
        <v>69</v>
      </c>
      <c r="AA30" s="22" t="s">
        <v>69</v>
      </c>
      <c r="AB30" s="15">
        <f>SUM(Y30:AA30)</f>
        <v>6</v>
      </c>
      <c r="AC30" s="22" t="s">
        <v>31</v>
      </c>
      <c r="AD30" s="22" t="s">
        <v>31</v>
      </c>
      <c r="AE30" s="22" t="s">
        <v>31</v>
      </c>
      <c r="AF30" s="15">
        <f>SUM(AC30:AE30)</f>
        <v>0</v>
      </c>
      <c r="AG30" s="17">
        <f>H30+L30+T30+X30+AB30+AF30</f>
        <v>36</v>
      </c>
    </row>
    <row r="31" spans="1:33" s="18" customFormat="1" x14ac:dyDescent="0.25">
      <c r="A31" s="15">
        <v>24</v>
      </c>
      <c r="B31" s="16" t="s">
        <v>18</v>
      </c>
      <c r="C31" s="93" t="s">
        <v>7</v>
      </c>
      <c r="D31" s="15">
        <v>6507</v>
      </c>
      <c r="E31" s="101">
        <v>6</v>
      </c>
      <c r="F31" s="17">
        <v>17</v>
      </c>
      <c r="G31" s="17">
        <v>4</v>
      </c>
      <c r="H31" s="17">
        <f>SUM(E31:G31)</f>
        <v>27</v>
      </c>
      <c r="I31" s="22" t="s">
        <v>31</v>
      </c>
      <c r="J31" s="22" t="s">
        <v>31</v>
      </c>
      <c r="K31" s="22" t="s">
        <v>31</v>
      </c>
      <c r="L31" s="17">
        <f>SUM(I31:K31)</f>
        <v>0</v>
      </c>
      <c r="M31" s="17"/>
      <c r="N31" s="17"/>
      <c r="O31" s="17"/>
      <c r="P31" s="17">
        <f>SUM(M31:O31)</f>
        <v>0</v>
      </c>
      <c r="Q31" s="22" t="s">
        <v>31</v>
      </c>
      <c r="R31" s="22" t="s">
        <v>31</v>
      </c>
      <c r="S31" s="22" t="s">
        <v>31</v>
      </c>
      <c r="T31" s="17">
        <f>SUM(Q31:S31)</f>
        <v>0</v>
      </c>
      <c r="U31" s="22">
        <v>0</v>
      </c>
      <c r="V31" s="22" t="s">
        <v>69</v>
      </c>
      <c r="W31" s="22" t="s">
        <v>69</v>
      </c>
      <c r="X31" s="17">
        <f>SUM(U31:W31)</f>
        <v>0</v>
      </c>
      <c r="Y31" s="22" t="s">
        <v>31</v>
      </c>
      <c r="Z31" s="22" t="s">
        <v>31</v>
      </c>
      <c r="AA31" s="22" t="s">
        <v>31</v>
      </c>
      <c r="AB31" s="17">
        <f>SUM(Y31:AA31)</f>
        <v>0</v>
      </c>
      <c r="AC31" s="22">
        <v>0</v>
      </c>
      <c r="AD31" s="22" t="s">
        <v>69</v>
      </c>
      <c r="AE31" s="22" t="s">
        <v>69</v>
      </c>
      <c r="AF31" s="17">
        <f>SUM(AC31:AE31)</f>
        <v>0</v>
      </c>
      <c r="AG31" s="17">
        <f>H31+L31+T31+X31+AB31+AF31</f>
        <v>27</v>
      </c>
    </row>
    <row r="32" spans="1:33" s="18" customFormat="1" x14ac:dyDescent="0.25">
      <c r="A32" s="15">
        <v>25</v>
      </c>
      <c r="B32" s="16" t="s">
        <v>15</v>
      </c>
      <c r="C32" s="93" t="s">
        <v>65</v>
      </c>
      <c r="D32" s="15">
        <v>6405</v>
      </c>
      <c r="E32" s="105">
        <v>0</v>
      </c>
      <c r="F32" s="22" t="s">
        <v>69</v>
      </c>
      <c r="G32" s="22" t="s">
        <v>69</v>
      </c>
      <c r="H32" s="17">
        <f>SUM(E32:G32)</f>
        <v>0</v>
      </c>
      <c r="I32" s="22">
        <v>0</v>
      </c>
      <c r="J32" s="22">
        <v>16</v>
      </c>
      <c r="K32" s="22">
        <v>4</v>
      </c>
      <c r="L32" s="17">
        <f>SUM(I32:K32)</f>
        <v>20</v>
      </c>
      <c r="M32" s="17"/>
      <c r="N32" s="17"/>
      <c r="O32" s="17"/>
      <c r="P32" s="17">
        <f>SUM(M32:O32)</f>
        <v>0</v>
      </c>
      <c r="Q32" s="22" t="s">
        <v>31</v>
      </c>
      <c r="R32" s="22" t="s">
        <v>31</v>
      </c>
      <c r="S32" s="22" t="s">
        <v>31</v>
      </c>
      <c r="T32" s="17">
        <f>SUM(Q32:S32)</f>
        <v>0</v>
      </c>
      <c r="U32" s="22" t="s">
        <v>31</v>
      </c>
      <c r="V32" s="22" t="s">
        <v>31</v>
      </c>
      <c r="W32" s="22" t="s">
        <v>31</v>
      </c>
      <c r="X32" s="17">
        <f>SUM(U32:W32)</f>
        <v>0</v>
      </c>
      <c r="Y32" s="22" t="s">
        <v>31</v>
      </c>
      <c r="Z32" s="22" t="s">
        <v>31</v>
      </c>
      <c r="AA32" s="22" t="s">
        <v>31</v>
      </c>
      <c r="AB32" s="17">
        <f>SUM(Y32:AA32)</f>
        <v>0</v>
      </c>
      <c r="AC32" s="22" t="s">
        <v>31</v>
      </c>
      <c r="AD32" s="22" t="s">
        <v>31</v>
      </c>
      <c r="AE32" s="22" t="s">
        <v>31</v>
      </c>
      <c r="AF32" s="17">
        <f>SUM(AC32:AE32)</f>
        <v>0</v>
      </c>
      <c r="AG32" s="17">
        <f>H32+L32+T32+X32+AB32+AF32</f>
        <v>20</v>
      </c>
    </row>
    <row r="33" spans="1:35" s="18" customFormat="1" x14ac:dyDescent="0.25">
      <c r="A33" s="15">
        <v>26</v>
      </c>
      <c r="B33" s="16" t="s">
        <v>80</v>
      </c>
      <c r="C33" s="93" t="s">
        <v>65</v>
      </c>
      <c r="D33" s="15" t="s">
        <v>81</v>
      </c>
      <c r="E33" s="101">
        <v>0</v>
      </c>
      <c r="F33" s="17" t="s">
        <v>31</v>
      </c>
      <c r="G33" s="17" t="s">
        <v>31</v>
      </c>
      <c r="H33" s="17">
        <f>SUM(E33:G33)</f>
        <v>0</v>
      </c>
      <c r="I33" s="17">
        <v>0</v>
      </c>
      <c r="J33" s="17">
        <v>15</v>
      </c>
      <c r="K33" s="17">
        <v>2</v>
      </c>
      <c r="L33" s="15">
        <f>SUM(I33:K33)</f>
        <v>17</v>
      </c>
      <c r="M33" s="17"/>
      <c r="N33" s="17"/>
      <c r="O33" s="17"/>
      <c r="P33" s="17"/>
      <c r="Q33" s="22" t="s">
        <v>31</v>
      </c>
      <c r="R33" s="22" t="s">
        <v>31</v>
      </c>
      <c r="S33" s="22" t="s">
        <v>31</v>
      </c>
      <c r="T33" s="15">
        <f>SUM(Q33:S33)</f>
        <v>0</v>
      </c>
      <c r="U33" s="22" t="s">
        <v>31</v>
      </c>
      <c r="V33" s="22" t="s">
        <v>31</v>
      </c>
      <c r="W33" s="22" t="s">
        <v>31</v>
      </c>
      <c r="X33" s="15">
        <f>SUM(U33:W33)</f>
        <v>0</v>
      </c>
      <c r="Y33" s="22" t="s">
        <v>31</v>
      </c>
      <c r="Z33" s="22" t="s">
        <v>31</v>
      </c>
      <c r="AA33" s="22" t="s">
        <v>31</v>
      </c>
      <c r="AB33" s="15">
        <f>SUM(Y33:AA33)</f>
        <v>0</v>
      </c>
      <c r="AC33" s="22" t="s">
        <v>31</v>
      </c>
      <c r="AD33" s="22" t="s">
        <v>31</v>
      </c>
      <c r="AE33" s="22" t="s">
        <v>31</v>
      </c>
      <c r="AF33" s="15">
        <f>SUM(AC33:AE33)</f>
        <v>0</v>
      </c>
      <c r="AG33" s="17">
        <f>H33+L33+T33+X33+AB33+AF33</f>
        <v>17</v>
      </c>
    </row>
    <row r="34" spans="1:35" s="18" customFormat="1" x14ac:dyDescent="0.25">
      <c r="A34" s="15">
        <v>27</v>
      </c>
      <c r="B34" s="16" t="s">
        <v>86</v>
      </c>
      <c r="C34" s="93" t="s">
        <v>7</v>
      </c>
      <c r="D34" s="15">
        <v>150120</v>
      </c>
      <c r="E34" s="101" t="s">
        <v>31</v>
      </c>
      <c r="F34" s="17" t="s">
        <v>31</v>
      </c>
      <c r="G34" s="17" t="s">
        <v>31</v>
      </c>
      <c r="H34" s="17">
        <f>SUM(E34:G34)</f>
        <v>0</v>
      </c>
      <c r="I34" s="17">
        <v>6</v>
      </c>
      <c r="J34" s="17">
        <v>10</v>
      </c>
      <c r="K34" s="17" t="s">
        <v>31</v>
      </c>
      <c r="L34" s="15">
        <f>SUM(I34:K34)</f>
        <v>16</v>
      </c>
      <c r="M34" s="17"/>
      <c r="N34" s="17"/>
      <c r="O34" s="17"/>
      <c r="P34" s="17"/>
      <c r="Q34" s="22" t="s">
        <v>31</v>
      </c>
      <c r="R34" s="22" t="s">
        <v>31</v>
      </c>
      <c r="S34" s="22" t="s">
        <v>31</v>
      </c>
      <c r="T34" s="15">
        <f>SUM(Q34:S34)</f>
        <v>0</v>
      </c>
      <c r="U34" s="22" t="s">
        <v>31</v>
      </c>
      <c r="V34" s="22" t="s">
        <v>31</v>
      </c>
      <c r="W34" s="22" t="s">
        <v>31</v>
      </c>
      <c r="X34" s="15">
        <f>SUM(U34:W34)</f>
        <v>0</v>
      </c>
      <c r="Y34" s="22" t="s">
        <v>31</v>
      </c>
      <c r="Z34" s="22" t="s">
        <v>31</v>
      </c>
      <c r="AA34" s="22" t="s">
        <v>31</v>
      </c>
      <c r="AB34" s="15">
        <f>SUM(Y34:AA34)</f>
        <v>0</v>
      </c>
      <c r="AC34" s="22" t="s">
        <v>31</v>
      </c>
      <c r="AD34" s="22" t="s">
        <v>31</v>
      </c>
      <c r="AE34" s="22" t="s">
        <v>31</v>
      </c>
      <c r="AF34" s="15">
        <f>SUM(AC34:AE34)</f>
        <v>0</v>
      </c>
      <c r="AG34" s="17">
        <f>H34+L34+T34+X34+AB34+AF34</f>
        <v>16</v>
      </c>
    </row>
    <row r="35" spans="1:35" s="18" customFormat="1" x14ac:dyDescent="0.25">
      <c r="A35" s="15">
        <v>28</v>
      </c>
      <c r="B35" s="16" t="s">
        <v>84</v>
      </c>
      <c r="C35" s="93" t="s">
        <v>7</v>
      </c>
      <c r="D35" s="15">
        <v>4972</v>
      </c>
      <c r="E35" s="101" t="s">
        <v>31</v>
      </c>
      <c r="F35" s="17" t="s">
        <v>31</v>
      </c>
      <c r="G35" s="17" t="s">
        <v>31</v>
      </c>
      <c r="H35" s="17">
        <f>SUM(E35:G35)</f>
        <v>0</v>
      </c>
      <c r="I35" s="17">
        <v>0</v>
      </c>
      <c r="J35" s="17">
        <v>12</v>
      </c>
      <c r="K35" s="17" t="s">
        <v>31</v>
      </c>
      <c r="L35" s="15">
        <f>SUM(I35:K35)</f>
        <v>12</v>
      </c>
      <c r="M35" s="17"/>
      <c r="N35" s="17"/>
      <c r="O35" s="17"/>
      <c r="P35" s="17"/>
      <c r="Q35" s="22" t="s">
        <v>31</v>
      </c>
      <c r="R35" s="22" t="s">
        <v>31</v>
      </c>
      <c r="S35" s="22" t="s">
        <v>31</v>
      </c>
      <c r="T35" s="15">
        <f>SUM(Q35:S35)</f>
        <v>0</v>
      </c>
      <c r="U35" s="22" t="s">
        <v>31</v>
      </c>
      <c r="V35" s="22" t="s">
        <v>31</v>
      </c>
      <c r="W35" s="22" t="s">
        <v>31</v>
      </c>
      <c r="X35" s="15">
        <f>SUM(U35:W35)</f>
        <v>0</v>
      </c>
      <c r="Y35" s="22" t="s">
        <v>31</v>
      </c>
      <c r="Z35" s="22" t="s">
        <v>31</v>
      </c>
      <c r="AA35" s="22" t="s">
        <v>31</v>
      </c>
      <c r="AB35" s="15">
        <f>SUM(Y35:AA35)</f>
        <v>0</v>
      </c>
      <c r="AC35" s="22" t="s">
        <v>31</v>
      </c>
      <c r="AD35" s="22" t="s">
        <v>31</v>
      </c>
      <c r="AE35" s="22" t="s">
        <v>31</v>
      </c>
      <c r="AF35" s="15">
        <f>SUM(AC35:AE35)</f>
        <v>0</v>
      </c>
      <c r="AG35" s="17">
        <f>H35+L35+T35+X35+AB35+AF35</f>
        <v>12</v>
      </c>
    </row>
    <row r="36" spans="1:35" s="18" customFormat="1" x14ac:dyDescent="0.25">
      <c r="A36" s="15">
        <v>29</v>
      </c>
      <c r="B36" s="16" t="s">
        <v>36</v>
      </c>
      <c r="C36" s="93" t="s">
        <v>6</v>
      </c>
      <c r="D36" s="15">
        <v>150120</v>
      </c>
      <c r="E36" s="101">
        <v>6</v>
      </c>
      <c r="F36" s="22" t="s">
        <v>69</v>
      </c>
      <c r="G36" s="22" t="s">
        <v>69</v>
      </c>
      <c r="H36" s="17">
        <f>SUM(E36:G36)</f>
        <v>6</v>
      </c>
      <c r="I36" s="22" t="s">
        <v>31</v>
      </c>
      <c r="J36" s="22" t="s">
        <v>31</v>
      </c>
      <c r="K36" s="22" t="s">
        <v>31</v>
      </c>
      <c r="L36" s="17">
        <f>SUM(I36:K36)</f>
        <v>0</v>
      </c>
      <c r="M36" s="17"/>
      <c r="N36" s="17"/>
      <c r="O36" s="17"/>
      <c r="P36" s="17">
        <f>SUM(M36:O36)</f>
        <v>0</v>
      </c>
      <c r="Q36" s="22" t="s">
        <v>31</v>
      </c>
      <c r="R36" s="22" t="s">
        <v>31</v>
      </c>
      <c r="S36" s="22" t="s">
        <v>31</v>
      </c>
      <c r="T36" s="17">
        <f>SUM(Q36:S36)</f>
        <v>0</v>
      </c>
      <c r="U36" s="22" t="s">
        <v>31</v>
      </c>
      <c r="V36" s="22" t="s">
        <v>31</v>
      </c>
      <c r="W36" s="22" t="s">
        <v>31</v>
      </c>
      <c r="X36" s="17">
        <f>SUM(U36:W36)</f>
        <v>0</v>
      </c>
      <c r="Y36" s="22" t="s">
        <v>31</v>
      </c>
      <c r="Z36" s="22" t="s">
        <v>31</v>
      </c>
      <c r="AA36" s="22" t="s">
        <v>31</v>
      </c>
      <c r="AB36" s="17">
        <f>SUM(Y36:AA36)</f>
        <v>0</v>
      </c>
      <c r="AC36" s="22" t="s">
        <v>31</v>
      </c>
      <c r="AD36" s="22" t="s">
        <v>31</v>
      </c>
      <c r="AE36" s="22" t="s">
        <v>31</v>
      </c>
      <c r="AF36" s="17">
        <f>SUM(AC36:AE36)</f>
        <v>0</v>
      </c>
      <c r="AG36" s="17">
        <f>H36+L36+T36+X36+AB36+AF36</f>
        <v>6</v>
      </c>
    </row>
    <row r="37" spans="1:35" s="18" customFormat="1" x14ac:dyDescent="0.25">
      <c r="A37" s="15">
        <v>30</v>
      </c>
      <c r="B37" s="16" t="s">
        <v>103</v>
      </c>
      <c r="C37" s="93" t="s">
        <v>7</v>
      </c>
      <c r="D37" s="15">
        <v>6576</v>
      </c>
      <c r="E37" s="101">
        <v>0</v>
      </c>
      <c r="F37" s="17" t="s">
        <v>31</v>
      </c>
      <c r="G37" s="17" t="s">
        <v>31</v>
      </c>
      <c r="H37" s="17">
        <f>SUM(E37:G37)</f>
        <v>0</v>
      </c>
      <c r="I37" s="17">
        <v>0</v>
      </c>
      <c r="J37" s="22" t="s">
        <v>31</v>
      </c>
      <c r="K37" s="22" t="s">
        <v>31</v>
      </c>
      <c r="L37" s="15">
        <f>SUM(I37:K37)</f>
        <v>0</v>
      </c>
      <c r="M37" s="17"/>
      <c r="N37" s="17"/>
      <c r="O37" s="17"/>
      <c r="P37" s="17"/>
      <c r="Q37" s="22">
        <v>6</v>
      </c>
      <c r="R37" s="22" t="s">
        <v>69</v>
      </c>
      <c r="S37" s="22" t="s">
        <v>69</v>
      </c>
      <c r="T37" s="15">
        <f>SUM(Q37:S37)</f>
        <v>6</v>
      </c>
      <c r="U37" s="22" t="s">
        <v>31</v>
      </c>
      <c r="V37" s="22" t="s">
        <v>31</v>
      </c>
      <c r="W37" s="22" t="s">
        <v>31</v>
      </c>
      <c r="X37" s="15">
        <f>SUM(U37:W37)</f>
        <v>0</v>
      </c>
      <c r="Y37" s="22" t="s">
        <v>31</v>
      </c>
      <c r="Z37" s="22" t="s">
        <v>31</v>
      </c>
      <c r="AA37" s="22" t="s">
        <v>31</v>
      </c>
      <c r="AB37" s="15">
        <f>SUM(Y37:AA37)</f>
        <v>0</v>
      </c>
      <c r="AC37" s="22">
        <v>0</v>
      </c>
      <c r="AD37" s="22" t="s">
        <v>69</v>
      </c>
      <c r="AE37" s="22" t="s">
        <v>69</v>
      </c>
      <c r="AF37" s="15">
        <f>SUM(AC37:AE37)</f>
        <v>0</v>
      </c>
      <c r="AG37" s="17">
        <f>H37+L37+T37+X37+AB37+AF37</f>
        <v>6</v>
      </c>
    </row>
    <row r="38" spans="1:35" s="18" customFormat="1" x14ac:dyDescent="0.25">
      <c r="A38" s="15">
        <v>31</v>
      </c>
      <c r="B38" s="16" t="s">
        <v>32</v>
      </c>
      <c r="C38" s="93" t="s">
        <v>65</v>
      </c>
      <c r="D38" s="15">
        <v>9561</v>
      </c>
      <c r="E38" s="105">
        <v>0</v>
      </c>
      <c r="F38" s="22" t="s">
        <v>69</v>
      </c>
      <c r="G38" s="22" t="s">
        <v>69</v>
      </c>
      <c r="H38" s="17">
        <f>SUM(E38:G38)</f>
        <v>0</v>
      </c>
      <c r="I38" s="22" t="s">
        <v>31</v>
      </c>
      <c r="J38" s="22" t="s">
        <v>31</v>
      </c>
      <c r="K38" s="22" t="s">
        <v>31</v>
      </c>
      <c r="L38" s="17">
        <f>SUM(I38:K38)</f>
        <v>0</v>
      </c>
      <c r="M38" s="17"/>
      <c r="N38" s="17"/>
      <c r="O38" s="17"/>
      <c r="P38" s="17">
        <f>SUM(M38:O38)</f>
        <v>0</v>
      </c>
      <c r="Q38" s="22" t="s">
        <v>31</v>
      </c>
      <c r="R38" s="22" t="s">
        <v>31</v>
      </c>
      <c r="S38" s="22" t="s">
        <v>31</v>
      </c>
      <c r="T38" s="17">
        <f>SUM(Q38:S38)</f>
        <v>0</v>
      </c>
      <c r="U38" s="22">
        <v>6</v>
      </c>
      <c r="V38" s="22" t="s">
        <v>69</v>
      </c>
      <c r="W38" s="22" t="s">
        <v>69</v>
      </c>
      <c r="X38" s="17">
        <f>SUM(U38:W38)</f>
        <v>6</v>
      </c>
      <c r="Y38" s="22" t="s">
        <v>31</v>
      </c>
      <c r="Z38" s="22" t="s">
        <v>31</v>
      </c>
      <c r="AA38" s="22" t="s">
        <v>31</v>
      </c>
      <c r="AB38" s="17">
        <f>SUM(Y38:AA38)</f>
        <v>0</v>
      </c>
      <c r="AC38" s="22" t="s">
        <v>31</v>
      </c>
      <c r="AD38" s="22" t="s">
        <v>31</v>
      </c>
      <c r="AE38" s="22" t="s">
        <v>31</v>
      </c>
      <c r="AF38" s="17">
        <f>SUM(AC38:AE38)</f>
        <v>0</v>
      </c>
      <c r="AG38" s="17">
        <f>H38+L38+T38+X38+AB38+AF38</f>
        <v>6</v>
      </c>
    </row>
    <row r="39" spans="1:35" s="18" customFormat="1" x14ac:dyDescent="0.25">
      <c r="A39" s="15">
        <v>32</v>
      </c>
      <c r="B39" s="16" t="s">
        <v>106</v>
      </c>
      <c r="C39" s="93" t="s">
        <v>6</v>
      </c>
      <c r="D39" s="15">
        <v>19072</v>
      </c>
      <c r="E39" s="101">
        <v>0</v>
      </c>
      <c r="F39" s="17" t="s">
        <v>31</v>
      </c>
      <c r="G39" s="17" t="s">
        <v>31</v>
      </c>
      <c r="H39" s="17">
        <f>SUM(E39:G39)</f>
        <v>0</v>
      </c>
      <c r="I39" s="17">
        <v>0</v>
      </c>
      <c r="J39" s="22" t="s">
        <v>31</v>
      </c>
      <c r="K39" s="22" t="s">
        <v>31</v>
      </c>
      <c r="L39" s="15">
        <f>SUM(I39:K39)</f>
        <v>0</v>
      </c>
      <c r="M39" s="17"/>
      <c r="N39" s="17"/>
      <c r="O39" s="17"/>
      <c r="P39" s="17"/>
      <c r="Q39" s="22" t="s">
        <v>31</v>
      </c>
      <c r="R39" s="22" t="s">
        <v>31</v>
      </c>
      <c r="S39" s="22" t="s">
        <v>31</v>
      </c>
      <c r="T39" s="15">
        <f>SUM(Q39:S39)</f>
        <v>0</v>
      </c>
      <c r="U39" s="22">
        <v>6</v>
      </c>
      <c r="V39" s="22" t="s">
        <v>69</v>
      </c>
      <c r="W39" s="22" t="s">
        <v>69</v>
      </c>
      <c r="X39" s="15">
        <f>SUM(U39:W39)</f>
        <v>6</v>
      </c>
      <c r="Y39" s="22" t="s">
        <v>31</v>
      </c>
      <c r="Z39" s="22" t="s">
        <v>31</v>
      </c>
      <c r="AA39" s="22" t="s">
        <v>31</v>
      </c>
      <c r="AB39" s="15">
        <f>SUM(Y39:AA39)</f>
        <v>0</v>
      </c>
      <c r="AC39" s="22" t="s">
        <v>31</v>
      </c>
      <c r="AD39" s="22" t="s">
        <v>31</v>
      </c>
      <c r="AE39" s="22" t="s">
        <v>31</v>
      </c>
      <c r="AF39" s="15">
        <f>SUM(AC39:AE39)</f>
        <v>0</v>
      </c>
      <c r="AG39" s="17">
        <f>H39+L39+T39+X39+AB39+AF39</f>
        <v>6</v>
      </c>
    </row>
    <row r="40" spans="1:35" s="18" customFormat="1" x14ac:dyDescent="0.25">
      <c r="A40" s="15">
        <v>33</v>
      </c>
      <c r="B40" s="16" t="s">
        <v>120</v>
      </c>
      <c r="C40" s="15" t="s">
        <v>6</v>
      </c>
      <c r="D40" s="54">
        <v>150350</v>
      </c>
      <c r="E40" s="22">
        <v>0</v>
      </c>
      <c r="F40" s="22" t="s">
        <v>31</v>
      </c>
      <c r="G40" s="22" t="s">
        <v>31</v>
      </c>
      <c r="H40" s="17">
        <f>SUM(E40:G40)</f>
        <v>0</v>
      </c>
      <c r="I40" s="22" t="s">
        <v>31</v>
      </c>
      <c r="J40" s="22" t="s">
        <v>31</v>
      </c>
      <c r="K40" s="22" t="s">
        <v>31</v>
      </c>
      <c r="L40" s="17">
        <f>SUM(I40:K40)</f>
        <v>0</v>
      </c>
      <c r="M40" s="17"/>
      <c r="N40" s="17"/>
      <c r="O40" s="17"/>
      <c r="P40" s="17">
        <f>SUM(M40:O40)</f>
        <v>0</v>
      </c>
      <c r="Q40" s="22" t="s">
        <v>31</v>
      </c>
      <c r="R40" s="22" t="s">
        <v>31</v>
      </c>
      <c r="S40" s="22" t="s">
        <v>31</v>
      </c>
      <c r="T40" s="17">
        <f>SUM(Q40:S40)</f>
        <v>0</v>
      </c>
      <c r="U40" s="22" t="s">
        <v>31</v>
      </c>
      <c r="V40" s="22" t="s">
        <v>31</v>
      </c>
      <c r="W40" s="22" t="s">
        <v>31</v>
      </c>
      <c r="X40" s="17">
        <f>SUM(U40:W40)</f>
        <v>0</v>
      </c>
      <c r="Y40" s="22">
        <v>6</v>
      </c>
      <c r="Z40" s="22" t="s">
        <v>69</v>
      </c>
      <c r="AA40" s="22" t="s">
        <v>69</v>
      </c>
      <c r="AB40" s="17">
        <f>SUM(Y40:AA40)</f>
        <v>6</v>
      </c>
      <c r="AC40" s="22" t="s">
        <v>31</v>
      </c>
      <c r="AD40" s="22" t="s">
        <v>31</v>
      </c>
      <c r="AE40" s="22" t="s">
        <v>31</v>
      </c>
      <c r="AF40" s="17">
        <f>SUM(AC40:AE40)</f>
        <v>0</v>
      </c>
      <c r="AG40" s="17">
        <f>H40+L40+T40+X40+AB40+AF40</f>
        <v>6</v>
      </c>
      <c r="AI40" s="116"/>
    </row>
    <row r="41" spans="1:35" s="18" customFormat="1" x14ac:dyDescent="0.25">
      <c r="A41" s="15">
        <v>34</v>
      </c>
      <c r="B41" s="16" t="s">
        <v>127</v>
      </c>
      <c r="C41" s="15" t="s">
        <v>47</v>
      </c>
      <c r="D41" s="54">
        <v>150358</v>
      </c>
      <c r="E41" s="22">
        <v>0</v>
      </c>
      <c r="F41" s="22" t="s">
        <v>31</v>
      </c>
      <c r="G41" s="22" t="s">
        <v>31</v>
      </c>
      <c r="H41" s="17">
        <f>SUM(E41:G41)</f>
        <v>0</v>
      </c>
      <c r="I41" s="22" t="s">
        <v>31</v>
      </c>
      <c r="J41" s="22" t="s">
        <v>31</v>
      </c>
      <c r="K41" s="22" t="s">
        <v>31</v>
      </c>
      <c r="L41" s="17">
        <f>SUM(I41:K41)</f>
        <v>0</v>
      </c>
      <c r="M41" s="17"/>
      <c r="N41" s="17"/>
      <c r="O41" s="17"/>
      <c r="P41" s="17">
        <f>SUM(M41:O41)</f>
        <v>0</v>
      </c>
      <c r="Q41" s="22" t="s">
        <v>31</v>
      </c>
      <c r="R41" s="22" t="s">
        <v>31</v>
      </c>
      <c r="S41" s="22" t="s">
        <v>31</v>
      </c>
      <c r="T41" s="17">
        <f>SUM(Q41:S41)</f>
        <v>0</v>
      </c>
      <c r="U41" s="22" t="s">
        <v>31</v>
      </c>
      <c r="V41" s="22" t="s">
        <v>31</v>
      </c>
      <c r="W41" s="22" t="s">
        <v>31</v>
      </c>
      <c r="X41" s="17">
        <f>SUM(U41:W41)</f>
        <v>0</v>
      </c>
      <c r="Y41" s="22">
        <v>6</v>
      </c>
      <c r="Z41" s="22" t="s">
        <v>69</v>
      </c>
      <c r="AA41" s="22" t="s">
        <v>69</v>
      </c>
      <c r="AB41" s="17">
        <f>SUM(Y41:AA41)</f>
        <v>6</v>
      </c>
      <c r="AC41" s="22" t="s">
        <v>31</v>
      </c>
      <c r="AD41" s="22" t="s">
        <v>31</v>
      </c>
      <c r="AE41" s="22" t="s">
        <v>31</v>
      </c>
      <c r="AF41" s="17">
        <f>SUM(AC41:AE41)</f>
        <v>0</v>
      </c>
      <c r="AG41" s="17">
        <f>H41+L41+T41+X41+AB41+AF41</f>
        <v>6</v>
      </c>
    </row>
    <row r="42" spans="1:35" s="18" customFormat="1" x14ac:dyDescent="0.25">
      <c r="A42" s="15">
        <v>35</v>
      </c>
      <c r="B42" s="16" t="s">
        <v>72</v>
      </c>
      <c r="C42" s="15" t="s">
        <v>6</v>
      </c>
      <c r="D42" s="15">
        <v>4571</v>
      </c>
      <c r="E42" s="22">
        <v>0</v>
      </c>
      <c r="F42" s="22" t="s">
        <v>69</v>
      </c>
      <c r="G42" s="22" t="s">
        <v>69</v>
      </c>
      <c r="H42" s="17">
        <f>SUM(E42:G42)</f>
        <v>0</v>
      </c>
      <c r="I42" s="22" t="s">
        <v>31</v>
      </c>
      <c r="J42" s="22" t="s">
        <v>31</v>
      </c>
      <c r="K42" s="22" t="s">
        <v>31</v>
      </c>
      <c r="L42" s="17">
        <f>SUM(I42:K42)</f>
        <v>0</v>
      </c>
      <c r="M42" s="17"/>
      <c r="N42" s="17"/>
      <c r="O42" s="17"/>
      <c r="P42" s="17">
        <f>SUM(M42:O42)</f>
        <v>0</v>
      </c>
      <c r="Q42" s="22" t="s">
        <v>31</v>
      </c>
      <c r="R42" s="22" t="s">
        <v>31</v>
      </c>
      <c r="S42" s="22" t="s">
        <v>31</v>
      </c>
      <c r="T42" s="17">
        <f>SUM(Q42:S42)</f>
        <v>0</v>
      </c>
      <c r="U42" s="22" t="s">
        <v>31</v>
      </c>
      <c r="V42" s="22" t="s">
        <v>31</v>
      </c>
      <c r="W42" s="22" t="s">
        <v>31</v>
      </c>
      <c r="X42" s="17">
        <f>SUM(U42:W42)</f>
        <v>0</v>
      </c>
      <c r="Y42" s="22" t="s">
        <v>31</v>
      </c>
      <c r="Z42" s="22" t="s">
        <v>31</v>
      </c>
      <c r="AA42" s="22" t="s">
        <v>31</v>
      </c>
      <c r="AB42" s="17">
        <f>SUM(Y42:AA42)</f>
        <v>0</v>
      </c>
      <c r="AC42" s="22" t="s">
        <v>31</v>
      </c>
      <c r="AD42" s="22" t="s">
        <v>31</v>
      </c>
      <c r="AE42" s="22" t="s">
        <v>31</v>
      </c>
      <c r="AF42" s="17">
        <f>SUM(AC42:AE42)</f>
        <v>0</v>
      </c>
      <c r="AG42" s="17">
        <f>H42+L42+T42+X42+AB42+AF42</f>
        <v>0</v>
      </c>
    </row>
    <row r="43" spans="1:35" s="18" customFormat="1" x14ac:dyDescent="0.25">
      <c r="A43" s="19"/>
      <c r="B43" s="47"/>
      <c r="C43" s="19"/>
      <c r="D43" s="19"/>
      <c r="E43" s="49"/>
      <c r="F43" s="49"/>
      <c r="G43" s="49">
        <v>18</v>
      </c>
      <c r="H43" s="48"/>
      <c r="I43" s="49"/>
      <c r="J43" s="49"/>
      <c r="K43" s="49">
        <v>12</v>
      </c>
      <c r="L43" s="48"/>
      <c r="M43" s="48"/>
      <c r="N43" s="48"/>
      <c r="O43" s="48"/>
      <c r="P43" s="48"/>
      <c r="Q43" s="49"/>
      <c r="R43" s="49"/>
      <c r="S43" s="49">
        <v>15</v>
      </c>
      <c r="T43" s="48"/>
      <c r="U43" s="49"/>
      <c r="V43" s="49"/>
      <c r="W43" s="49">
        <v>21</v>
      </c>
      <c r="X43" s="48"/>
      <c r="Y43" s="49"/>
      <c r="Z43" s="49"/>
      <c r="AA43" s="49">
        <v>20</v>
      </c>
      <c r="AB43" s="48"/>
      <c r="AC43" s="49"/>
      <c r="AD43" s="49"/>
      <c r="AE43" s="49">
        <v>13</v>
      </c>
      <c r="AF43" s="48"/>
      <c r="AG43" s="48"/>
      <c r="AH43" s="18">
        <f>SUM(G43:AG43)</f>
        <v>99</v>
      </c>
      <c r="AI43" s="18">
        <f>AH43/6</f>
        <v>16.5</v>
      </c>
    </row>
    <row r="44" spans="1:35" s="18" customFormat="1" x14ac:dyDescent="0.25">
      <c r="A44" s="19"/>
      <c r="B44" s="47"/>
      <c r="C44" s="19"/>
      <c r="D44" s="19"/>
      <c r="E44" s="49"/>
      <c r="F44" s="49"/>
      <c r="G44" s="49"/>
      <c r="H44" s="48"/>
      <c r="I44" s="49"/>
      <c r="J44" s="49"/>
      <c r="K44" s="49"/>
      <c r="L44" s="48"/>
      <c r="M44" s="48"/>
      <c r="N44" s="48"/>
      <c r="O44" s="48"/>
      <c r="P44" s="48"/>
      <c r="Q44" s="49"/>
      <c r="R44" s="49"/>
      <c r="S44" s="49"/>
      <c r="T44" s="48"/>
      <c r="U44" s="49"/>
      <c r="V44" s="49"/>
      <c r="W44" s="49"/>
      <c r="X44" s="48"/>
      <c r="Y44" s="49"/>
      <c r="Z44" s="49"/>
      <c r="AA44" s="49"/>
      <c r="AB44" s="48"/>
      <c r="AC44" s="49"/>
      <c r="AD44" s="49"/>
      <c r="AE44" s="49"/>
      <c r="AF44" s="48"/>
      <c r="AG44" s="48"/>
    </row>
    <row r="45" spans="1:35" s="18" customFormat="1" x14ac:dyDescent="0.25">
      <c r="A45" s="19"/>
      <c r="B45" s="113" t="s">
        <v>126</v>
      </c>
      <c r="C45" s="33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2"/>
    </row>
    <row r="46" spans="1:35" s="18" customFormat="1" x14ac:dyDescent="0.25">
      <c r="A46" s="19"/>
      <c r="B46" s="32"/>
      <c r="C46" s="33"/>
      <c r="D46" s="33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2"/>
    </row>
    <row r="47" spans="1:35" s="18" customFormat="1" x14ac:dyDescent="0.25">
      <c r="A47" s="19"/>
      <c r="B47" s="32"/>
      <c r="C47" s="33"/>
      <c r="D47" s="3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2"/>
    </row>
    <row r="48" spans="1:35" s="18" customFormat="1" x14ac:dyDescent="0.25">
      <c r="A48" s="19"/>
      <c r="B48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/>
    </row>
    <row r="49" spans="1:33" s="18" customFormat="1" x14ac:dyDescent="0.25">
      <c r="A49" s="19"/>
      <c r="B49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/>
    </row>
    <row r="50" spans="1:33" s="18" customFormat="1" x14ac:dyDescent="0.25">
      <c r="A50" s="19"/>
      <c r="B50"/>
      <c r="C50" s="6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/>
    </row>
    <row r="51" spans="1:33" s="18" customFormat="1" x14ac:dyDescent="0.25">
      <c r="A51" s="19"/>
      <c r="B51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/>
    </row>
    <row r="52" spans="1:33" s="18" customFormat="1" x14ac:dyDescent="0.25">
      <c r="A52" s="19"/>
      <c r="B52"/>
      <c r="C52" s="6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/>
    </row>
    <row r="53" spans="1:33" s="18" customFormat="1" x14ac:dyDescent="0.25">
      <c r="A53" s="19"/>
      <c r="B53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/>
    </row>
    <row r="54" spans="1:33" s="18" customFormat="1" x14ac:dyDescent="0.25">
      <c r="A54" s="19"/>
      <c r="B54"/>
      <c r="C54" s="6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/>
    </row>
    <row r="55" spans="1:33" s="18" customFormat="1" x14ac:dyDescent="0.25">
      <c r="A55" s="19"/>
      <c r="B5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/>
    </row>
    <row r="56" spans="1:33" s="18" customFormat="1" x14ac:dyDescent="0.25">
      <c r="A56" s="19"/>
      <c r="B56"/>
      <c r="C56" s="6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/>
    </row>
    <row r="57" spans="1:33" s="18" customFormat="1" x14ac:dyDescent="0.25">
      <c r="A57" s="19"/>
      <c r="B57"/>
      <c r="C57" s="6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/>
    </row>
    <row r="58" spans="1:33" s="18" customFormat="1" x14ac:dyDescent="0.25">
      <c r="A58" s="19"/>
      <c r="B58"/>
      <c r="C58" s="6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/>
    </row>
    <row r="59" spans="1:33" s="18" customFormat="1" x14ac:dyDescent="0.25">
      <c r="A59" s="19"/>
      <c r="B59"/>
      <c r="C59" s="6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/>
    </row>
    <row r="60" spans="1:33" s="18" customFormat="1" x14ac:dyDescent="0.25">
      <c r="A60" s="19"/>
      <c r="B60"/>
      <c r="C60" s="6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/>
    </row>
    <row r="61" spans="1:33" s="18" customFormat="1" x14ac:dyDescent="0.25">
      <c r="A61" s="19"/>
      <c r="B61"/>
      <c r="C61" s="6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/>
    </row>
    <row r="62" spans="1:33" s="18" customFormat="1" x14ac:dyDescent="0.25">
      <c r="A62" s="19"/>
      <c r="B62"/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/>
    </row>
    <row r="63" spans="1:33" s="18" customFormat="1" x14ac:dyDescent="0.25">
      <c r="A63" s="19"/>
      <c r="B63"/>
      <c r="C63" s="6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/>
    </row>
    <row r="64" spans="1:33" s="18" customFormat="1" x14ac:dyDescent="0.25">
      <c r="A64" s="19"/>
      <c r="B64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/>
    </row>
    <row r="65" spans="1:33" s="18" customFormat="1" x14ac:dyDescent="0.25">
      <c r="A65" s="19"/>
      <c r="B65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/>
    </row>
    <row r="66" spans="1:33" s="18" customFormat="1" x14ac:dyDescent="0.25">
      <c r="A66" s="19"/>
      <c r="B66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/>
    </row>
    <row r="67" spans="1:33" s="18" customFormat="1" x14ac:dyDescent="0.25">
      <c r="A67" s="19"/>
      <c r="B67"/>
      <c r="C67" s="6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/>
    </row>
    <row r="68" spans="1:33" s="18" customFormat="1" x14ac:dyDescent="0.25">
      <c r="A68" s="19"/>
      <c r="B68"/>
      <c r="C68" s="6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/>
    </row>
    <row r="69" spans="1:33" s="18" customFormat="1" x14ac:dyDescent="0.25">
      <c r="A69" s="19"/>
      <c r="B69"/>
      <c r="C69" s="6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/>
    </row>
    <row r="70" spans="1:33" s="18" customFormat="1" x14ac:dyDescent="0.25">
      <c r="A70" s="19"/>
      <c r="B70"/>
      <c r="C70" s="6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/>
    </row>
    <row r="71" spans="1:33" s="18" customFormat="1" x14ac:dyDescent="0.25">
      <c r="A71" s="19"/>
      <c r="B71"/>
      <c r="C71" s="6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/>
    </row>
    <row r="72" spans="1:33" s="18" customFormat="1" x14ac:dyDescent="0.25">
      <c r="A72" s="19"/>
      <c r="B72"/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/>
    </row>
    <row r="73" spans="1:33" s="18" customFormat="1" x14ac:dyDescent="0.25">
      <c r="A73" s="19"/>
      <c r="B73"/>
      <c r="C73" s="6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/>
    </row>
    <row r="74" spans="1:33" s="18" customFormat="1" x14ac:dyDescent="0.25">
      <c r="A74" s="19"/>
      <c r="B74"/>
      <c r="C74" s="6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/>
    </row>
    <row r="75" spans="1:33" s="18" customFormat="1" x14ac:dyDescent="0.25">
      <c r="A75" s="19"/>
      <c r="B75"/>
      <c r="C75" s="6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/>
    </row>
    <row r="76" spans="1:33" s="18" customFormat="1" x14ac:dyDescent="0.25">
      <c r="A76" s="19"/>
      <c r="B76"/>
      <c r="C76" s="6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/>
    </row>
    <row r="77" spans="1:33" s="18" customFormat="1" x14ac:dyDescent="0.25">
      <c r="A77" s="19"/>
      <c r="B77"/>
      <c r="C77" s="6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/>
    </row>
    <row r="78" spans="1:33" s="18" customFormat="1" x14ac:dyDescent="0.25">
      <c r="A78" s="19"/>
      <c r="B78"/>
      <c r="C78" s="6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/>
    </row>
    <row r="79" spans="1:33" s="18" customFormat="1" x14ac:dyDescent="0.25">
      <c r="A79" s="19"/>
      <c r="B79"/>
      <c r="C79" s="6"/>
      <c r="D79" s="6"/>
      <c r="E79" s="5"/>
      <c r="F79" s="5"/>
      <c r="G79" s="5"/>
      <c r="H79" s="5"/>
      <c r="I79" s="5"/>
      <c r="J79" s="5"/>
      <c r="K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/>
    </row>
    <row r="80" spans="1:33" s="18" customFormat="1" x14ac:dyDescent="0.25">
      <c r="A80" s="19"/>
      <c r="B80"/>
      <c r="C80" s="6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/>
    </row>
    <row r="81" spans="1:33" s="18" customFormat="1" x14ac:dyDescent="0.25">
      <c r="A81" s="19"/>
      <c r="B81"/>
      <c r="C81" s="6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/>
    </row>
    <row r="82" spans="1:33" s="18" customFormat="1" x14ac:dyDescent="0.25">
      <c r="A82" s="19"/>
      <c r="B82"/>
      <c r="C82" s="6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/>
    </row>
    <row r="83" spans="1:33" s="18" customFormat="1" x14ac:dyDescent="0.25">
      <c r="A83" s="19"/>
      <c r="B83"/>
      <c r="C83" s="6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/>
    </row>
    <row r="84" spans="1:33" s="18" customFormat="1" x14ac:dyDescent="0.25">
      <c r="A84" s="19"/>
      <c r="B84"/>
      <c r="C84" s="6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/>
    </row>
    <row r="85" spans="1:33" s="18" customFormat="1" x14ac:dyDescent="0.25">
      <c r="A85" s="19"/>
      <c r="B85"/>
      <c r="C85" s="6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/>
    </row>
  </sheetData>
  <sortState ref="B8:AG42">
    <sortCondition descending="1" ref="AG42"/>
  </sortState>
  <mergeCells count="21">
    <mergeCell ref="AC5:AF5"/>
    <mergeCell ref="AC6:AF6"/>
    <mergeCell ref="A1:AG2"/>
    <mergeCell ref="A3:AG3"/>
    <mergeCell ref="A4:AG4"/>
    <mergeCell ref="B5:B7"/>
    <mergeCell ref="C5:C7"/>
    <mergeCell ref="D5:D7"/>
    <mergeCell ref="E5:H5"/>
    <mergeCell ref="I5:L5"/>
    <mergeCell ref="M5:P5"/>
    <mergeCell ref="Q5:T5"/>
    <mergeCell ref="U5:X5"/>
    <mergeCell ref="Y5:AB5"/>
    <mergeCell ref="AG5:AG7"/>
    <mergeCell ref="U6:X6"/>
    <mergeCell ref="Y6:AB6"/>
    <mergeCell ref="E6:H6"/>
    <mergeCell ref="I6:L6"/>
    <mergeCell ref="M6:P6"/>
    <mergeCell ref="Q6:T6"/>
  </mergeCells>
  <pageMargins left="0.7" right="0.7" top="0.75" bottom="0.75" header="0.3" footer="0.3"/>
  <pageSetup paperSize="9" scale="73" fitToHeight="0" orientation="landscape" r:id="rId1"/>
  <rowBreaks count="1" manualBreakCount="1">
    <brk id="46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Normal="100" zoomScaleSheetLayoutView="75" workbookViewId="0">
      <pane ySplit="7" topLeftCell="A8" activePane="bottomLeft" state="frozen"/>
      <selection activeCell="G43" sqref="G43"/>
      <selection pane="bottomLeft" activeCell="G43" sqref="G43"/>
    </sheetView>
  </sheetViews>
  <sheetFormatPr defaultColWidth="9.140625" defaultRowHeight="15" x14ac:dyDescent="0.25"/>
  <cols>
    <col min="1" max="1" width="5.42578125" style="8" customWidth="1"/>
    <col min="2" max="2" width="20.42578125" style="4" bestFit="1" customWidth="1"/>
    <col min="3" max="10" width="4.85546875" style="4" customWidth="1"/>
    <col min="11" max="11" width="4" style="4" hidden="1" customWidth="1"/>
    <col min="12" max="12" width="4" style="8" hidden="1" customWidth="1"/>
    <col min="13" max="14" width="4" style="4" hidden="1" customWidth="1"/>
    <col min="15" max="18" width="5" style="4" customWidth="1"/>
    <col min="19" max="30" width="4" style="4" customWidth="1"/>
    <col min="31" max="16384" width="9.140625" style="4"/>
  </cols>
  <sheetData>
    <row r="1" spans="1:31" customFormat="1" ht="23.25" customHeight="1" x14ac:dyDescent="0.25">
      <c r="A1" s="65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customFormat="1" ht="23.2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3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31" s="3" customFormat="1" x14ac:dyDescent="0.25">
      <c r="A4" s="82" t="s">
        <v>21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</row>
    <row r="5" spans="1:31" s="3" customFormat="1" ht="15" customHeight="1" x14ac:dyDescent="0.25">
      <c r="A5" s="2"/>
      <c r="B5" s="68" t="s">
        <v>0</v>
      </c>
      <c r="C5" s="71" t="s">
        <v>61</v>
      </c>
      <c r="D5" s="63"/>
      <c r="E5" s="63"/>
      <c r="F5" s="64"/>
      <c r="G5" s="62" t="s">
        <v>76</v>
      </c>
      <c r="H5" s="63"/>
      <c r="I5" s="63"/>
      <c r="J5" s="64"/>
      <c r="K5" s="62" t="s">
        <v>29</v>
      </c>
      <c r="L5" s="71"/>
      <c r="M5" s="71"/>
      <c r="N5" s="72"/>
      <c r="O5" s="62" t="s">
        <v>63</v>
      </c>
      <c r="P5" s="73"/>
      <c r="Q5" s="73"/>
      <c r="R5" s="74"/>
      <c r="S5" s="62" t="s">
        <v>64</v>
      </c>
      <c r="T5" s="63"/>
      <c r="U5" s="63"/>
      <c r="V5" s="64"/>
      <c r="W5" s="62" t="s">
        <v>53</v>
      </c>
      <c r="X5" s="63"/>
      <c r="Y5" s="63"/>
      <c r="Z5" s="64"/>
      <c r="AA5" s="62" t="s">
        <v>123</v>
      </c>
      <c r="AB5" s="63"/>
      <c r="AC5" s="63"/>
      <c r="AD5" s="64"/>
      <c r="AE5" s="69" t="s">
        <v>3</v>
      </c>
    </row>
    <row r="6" spans="1:31" s="3" customFormat="1" ht="15" customHeight="1" x14ac:dyDescent="0.25">
      <c r="A6" s="9"/>
      <c r="B6" s="68"/>
      <c r="C6" s="58">
        <v>42846</v>
      </c>
      <c r="D6" s="77"/>
      <c r="E6" s="60"/>
      <c r="F6" s="61"/>
      <c r="G6" s="57">
        <v>42881</v>
      </c>
      <c r="H6" s="60"/>
      <c r="I6" s="60"/>
      <c r="J6" s="61"/>
      <c r="K6" s="57">
        <v>42910</v>
      </c>
      <c r="L6" s="58"/>
      <c r="M6" s="58"/>
      <c r="N6" s="59"/>
      <c r="O6" s="57">
        <v>42909</v>
      </c>
      <c r="P6" s="60"/>
      <c r="Q6" s="60"/>
      <c r="R6" s="61"/>
      <c r="S6" s="57">
        <v>42965</v>
      </c>
      <c r="T6" s="60"/>
      <c r="U6" s="60"/>
      <c r="V6" s="61"/>
      <c r="W6" s="57">
        <v>43007</v>
      </c>
      <c r="X6" s="60"/>
      <c r="Y6" s="60"/>
      <c r="Z6" s="61"/>
      <c r="AA6" s="57">
        <v>43035</v>
      </c>
      <c r="AB6" s="60"/>
      <c r="AC6" s="60"/>
      <c r="AD6" s="61"/>
      <c r="AE6" s="81"/>
    </row>
    <row r="7" spans="1:31" s="3" customFormat="1" ht="15" customHeight="1" x14ac:dyDescent="0.25">
      <c r="A7" s="2"/>
      <c r="B7" s="68"/>
      <c r="C7" s="98" t="s">
        <v>28</v>
      </c>
      <c r="D7" s="10" t="s">
        <v>26</v>
      </c>
      <c r="E7" s="21" t="s">
        <v>27</v>
      </c>
      <c r="F7" s="11" t="s">
        <v>3</v>
      </c>
      <c r="G7" s="11" t="s">
        <v>28</v>
      </c>
      <c r="H7" s="10" t="s">
        <v>26</v>
      </c>
      <c r="I7" s="11" t="s">
        <v>27</v>
      </c>
      <c r="J7" s="11" t="s">
        <v>3</v>
      </c>
      <c r="K7" s="11">
        <v>15</v>
      </c>
      <c r="L7" s="10" t="s">
        <v>26</v>
      </c>
      <c r="M7" s="11" t="s">
        <v>27</v>
      </c>
      <c r="N7" s="11" t="s">
        <v>3</v>
      </c>
      <c r="O7" s="11" t="s">
        <v>28</v>
      </c>
      <c r="P7" s="10" t="s">
        <v>26</v>
      </c>
      <c r="Q7" s="11" t="s">
        <v>27</v>
      </c>
      <c r="R7" s="11" t="s">
        <v>3</v>
      </c>
      <c r="S7" s="11" t="s">
        <v>28</v>
      </c>
      <c r="T7" s="10" t="s">
        <v>26</v>
      </c>
      <c r="U7" s="11" t="s">
        <v>27</v>
      </c>
      <c r="V7" s="11" t="s">
        <v>3</v>
      </c>
      <c r="W7" s="11" t="s">
        <v>28</v>
      </c>
      <c r="X7" s="10" t="s">
        <v>26</v>
      </c>
      <c r="Y7" s="11" t="s">
        <v>27</v>
      </c>
      <c r="Z7" s="11" t="s">
        <v>3</v>
      </c>
      <c r="AA7" s="11" t="s">
        <v>28</v>
      </c>
      <c r="AB7" s="10" t="s">
        <v>26</v>
      </c>
      <c r="AC7" s="11" t="s">
        <v>27</v>
      </c>
      <c r="AD7" s="11" t="s">
        <v>3</v>
      </c>
      <c r="AE7" s="70"/>
    </row>
    <row r="8" spans="1:31" s="18" customFormat="1" x14ac:dyDescent="0.25">
      <c r="A8" s="15">
        <v>1</v>
      </c>
      <c r="B8" s="16" t="s">
        <v>90</v>
      </c>
      <c r="C8" s="96">
        <v>0</v>
      </c>
      <c r="D8" s="17" t="s">
        <v>31</v>
      </c>
      <c r="E8" s="101" t="s">
        <v>31</v>
      </c>
      <c r="F8" s="17">
        <v>0</v>
      </c>
      <c r="G8" s="22">
        <v>0</v>
      </c>
      <c r="H8" s="22" t="s">
        <v>31</v>
      </c>
      <c r="I8" s="22" t="s">
        <v>31</v>
      </c>
      <c r="J8" s="17">
        <v>0</v>
      </c>
      <c r="K8" s="17"/>
      <c r="L8" s="17"/>
      <c r="M8" s="17"/>
      <c r="N8" s="17"/>
      <c r="O8" s="22">
        <v>6</v>
      </c>
      <c r="P8" s="22">
        <v>19</v>
      </c>
      <c r="Q8" s="22">
        <v>12</v>
      </c>
      <c r="R8" s="17">
        <f t="shared" ref="R8:R15" si="0">SUM(O8:Q8)</f>
        <v>37</v>
      </c>
      <c r="S8" s="22">
        <v>6</v>
      </c>
      <c r="T8" s="22">
        <v>13</v>
      </c>
      <c r="U8" s="22">
        <v>6</v>
      </c>
      <c r="V8" s="17">
        <f t="shared" ref="V8:V15" si="1">SUM(S8:U8)</f>
        <v>25</v>
      </c>
      <c r="W8" s="22">
        <v>6</v>
      </c>
      <c r="X8" s="22">
        <v>14</v>
      </c>
      <c r="Y8" s="22">
        <v>9</v>
      </c>
      <c r="Z8" s="17">
        <f>SUM(W8:Y8)</f>
        <v>29</v>
      </c>
      <c r="AA8" s="22"/>
      <c r="AB8" s="22"/>
      <c r="AC8" s="22"/>
      <c r="AD8" s="17">
        <v>0</v>
      </c>
      <c r="AE8" s="17">
        <f t="shared" ref="AE8:AE14" si="2">AD8+Z8+V8+R8+J8+F8</f>
        <v>91</v>
      </c>
    </row>
    <row r="9" spans="1:31" s="18" customFormat="1" x14ac:dyDescent="0.25">
      <c r="A9" s="15">
        <v>2</v>
      </c>
      <c r="B9" s="16" t="s">
        <v>59</v>
      </c>
      <c r="C9" s="96">
        <v>0</v>
      </c>
      <c r="D9" s="17" t="s">
        <v>69</v>
      </c>
      <c r="E9" s="101" t="s">
        <v>69</v>
      </c>
      <c r="F9" s="17">
        <f>SUM(C9:E9)</f>
        <v>0</v>
      </c>
      <c r="G9" s="22" t="s">
        <v>31</v>
      </c>
      <c r="H9" s="22">
        <v>25</v>
      </c>
      <c r="I9" s="22">
        <v>12</v>
      </c>
      <c r="J9" s="17">
        <f>SUM(G9:I9)</f>
        <v>37</v>
      </c>
      <c r="K9" s="17"/>
      <c r="L9" s="17"/>
      <c r="M9" s="17"/>
      <c r="N9" s="17"/>
      <c r="O9" s="22" t="s">
        <v>31</v>
      </c>
      <c r="P9" s="22" t="s">
        <v>31</v>
      </c>
      <c r="Q9" s="22" t="s">
        <v>31</v>
      </c>
      <c r="R9" s="17">
        <f t="shared" si="0"/>
        <v>0</v>
      </c>
      <c r="S9" s="22">
        <v>0</v>
      </c>
      <c r="T9" s="22">
        <v>25</v>
      </c>
      <c r="U9" s="22">
        <v>12</v>
      </c>
      <c r="V9" s="17">
        <f t="shared" si="1"/>
        <v>37</v>
      </c>
      <c r="W9" s="22" t="s">
        <v>31</v>
      </c>
      <c r="X9" s="22" t="s">
        <v>31</v>
      </c>
      <c r="Y9" s="22" t="s">
        <v>31</v>
      </c>
      <c r="Z9" s="17">
        <f>SUM(W9:Y9)</f>
        <v>0</v>
      </c>
      <c r="AA9" s="22" t="s">
        <v>31</v>
      </c>
      <c r="AB9" s="22" t="s">
        <v>31</v>
      </c>
      <c r="AC9" s="22" t="s">
        <v>31</v>
      </c>
      <c r="AD9" s="17">
        <f>SUM(AA9:AC9)</f>
        <v>0</v>
      </c>
      <c r="AE9" s="17">
        <f t="shared" si="2"/>
        <v>74</v>
      </c>
    </row>
    <row r="10" spans="1:31" s="18" customFormat="1" x14ac:dyDescent="0.25">
      <c r="A10" s="15">
        <v>3</v>
      </c>
      <c r="B10" s="16" t="s">
        <v>14</v>
      </c>
      <c r="C10" s="96">
        <v>6</v>
      </c>
      <c r="D10" s="17">
        <v>17</v>
      </c>
      <c r="E10" s="101">
        <v>4</v>
      </c>
      <c r="F10" s="17">
        <f>SUM(C10:E10)</f>
        <v>27</v>
      </c>
      <c r="G10" s="22" t="s">
        <v>31</v>
      </c>
      <c r="H10" s="22" t="s">
        <v>31</v>
      </c>
      <c r="I10" s="22" t="s">
        <v>31</v>
      </c>
      <c r="J10" s="17">
        <f>SUM(G10:I10)</f>
        <v>0</v>
      </c>
      <c r="K10" s="17"/>
      <c r="L10" s="17"/>
      <c r="M10" s="17"/>
      <c r="N10" s="17">
        <f>SUM(K10:M10)</f>
        <v>0</v>
      </c>
      <c r="O10" s="22" t="s">
        <v>31</v>
      </c>
      <c r="P10" s="22" t="s">
        <v>31</v>
      </c>
      <c r="Q10" s="22" t="s">
        <v>31</v>
      </c>
      <c r="R10" s="17">
        <f t="shared" si="0"/>
        <v>0</v>
      </c>
      <c r="S10" s="22">
        <v>0</v>
      </c>
      <c r="T10" s="22" t="s">
        <v>69</v>
      </c>
      <c r="U10" s="22" t="s">
        <v>69</v>
      </c>
      <c r="V10" s="17">
        <f t="shared" si="1"/>
        <v>0</v>
      </c>
      <c r="W10" s="22">
        <v>0</v>
      </c>
      <c r="X10" s="22">
        <v>25</v>
      </c>
      <c r="Y10" s="22">
        <v>12</v>
      </c>
      <c r="Z10" s="17">
        <f>SUM(W10:Y10)</f>
        <v>37</v>
      </c>
      <c r="AA10" s="22">
        <v>0</v>
      </c>
      <c r="AB10" s="22" t="s">
        <v>69</v>
      </c>
      <c r="AC10" s="22" t="s">
        <v>69</v>
      </c>
      <c r="AD10" s="17">
        <f>SUM(AA10:AC10)</f>
        <v>0</v>
      </c>
      <c r="AE10" s="17">
        <f t="shared" si="2"/>
        <v>64</v>
      </c>
    </row>
    <row r="11" spans="1:31" s="18" customFormat="1" x14ac:dyDescent="0.25">
      <c r="A11" s="15">
        <v>4</v>
      </c>
      <c r="B11" s="16" t="s">
        <v>124</v>
      </c>
      <c r="C11" s="96">
        <v>0</v>
      </c>
      <c r="D11" s="17" t="s">
        <v>31</v>
      </c>
      <c r="E11" s="101" t="s">
        <v>31</v>
      </c>
      <c r="F11" s="17">
        <v>0</v>
      </c>
      <c r="G11" s="22" t="s">
        <v>31</v>
      </c>
      <c r="H11" s="22" t="s">
        <v>31</v>
      </c>
      <c r="I11" s="22" t="s">
        <v>31</v>
      </c>
      <c r="J11" s="17">
        <v>0</v>
      </c>
      <c r="K11" s="17"/>
      <c r="L11" s="17"/>
      <c r="M11" s="17"/>
      <c r="N11" s="17"/>
      <c r="O11" s="22">
        <v>6</v>
      </c>
      <c r="P11" s="22">
        <v>17</v>
      </c>
      <c r="Q11" s="22">
        <v>15</v>
      </c>
      <c r="R11" s="17">
        <f t="shared" si="0"/>
        <v>38</v>
      </c>
      <c r="S11" s="22">
        <v>6</v>
      </c>
      <c r="T11" s="22" t="s">
        <v>69</v>
      </c>
      <c r="U11" s="22" t="s">
        <v>69</v>
      </c>
      <c r="V11" s="17">
        <f t="shared" si="1"/>
        <v>6</v>
      </c>
      <c r="W11" s="22">
        <v>6</v>
      </c>
      <c r="X11" s="22">
        <v>11</v>
      </c>
      <c r="Y11" s="22">
        <v>12</v>
      </c>
      <c r="Z11" s="17">
        <v>0</v>
      </c>
      <c r="AA11" s="22"/>
      <c r="AB11" s="22"/>
      <c r="AC11" s="22"/>
      <c r="AD11" s="17">
        <v>0</v>
      </c>
      <c r="AE11" s="17">
        <f t="shared" si="2"/>
        <v>44</v>
      </c>
    </row>
    <row r="12" spans="1:31" s="18" customFormat="1" x14ac:dyDescent="0.25">
      <c r="A12" s="15">
        <v>5</v>
      </c>
      <c r="B12" s="16" t="s">
        <v>99</v>
      </c>
      <c r="C12" s="96">
        <v>0</v>
      </c>
      <c r="D12" s="17" t="s">
        <v>31</v>
      </c>
      <c r="E12" s="101" t="s">
        <v>31</v>
      </c>
      <c r="F12" s="17">
        <v>0</v>
      </c>
      <c r="G12" s="22" t="s">
        <v>31</v>
      </c>
      <c r="H12" s="22" t="s">
        <v>31</v>
      </c>
      <c r="I12" s="22" t="s">
        <v>31</v>
      </c>
      <c r="J12" s="17">
        <v>0</v>
      </c>
      <c r="K12" s="17"/>
      <c r="L12" s="17"/>
      <c r="M12" s="17"/>
      <c r="N12" s="17"/>
      <c r="O12" s="22">
        <v>6</v>
      </c>
      <c r="P12" s="22" t="s">
        <v>69</v>
      </c>
      <c r="Q12" s="22" t="s">
        <v>69</v>
      </c>
      <c r="R12" s="17">
        <f t="shared" si="0"/>
        <v>6</v>
      </c>
      <c r="S12" s="22">
        <v>6</v>
      </c>
      <c r="T12" s="22">
        <v>16</v>
      </c>
      <c r="U12" s="22">
        <v>9</v>
      </c>
      <c r="V12" s="17">
        <f t="shared" si="1"/>
        <v>31</v>
      </c>
      <c r="W12" s="22">
        <v>6</v>
      </c>
      <c r="X12" s="22" t="s">
        <v>69</v>
      </c>
      <c r="Y12" s="22" t="s">
        <v>69</v>
      </c>
      <c r="Z12" s="17">
        <f>SUM(W12:Y12)</f>
        <v>6</v>
      </c>
      <c r="AA12" s="22">
        <v>0</v>
      </c>
      <c r="AB12" s="22">
        <v>12</v>
      </c>
      <c r="AC12" s="22">
        <v>19</v>
      </c>
      <c r="AD12" s="17">
        <v>0</v>
      </c>
      <c r="AE12" s="17">
        <f t="shared" si="2"/>
        <v>43</v>
      </c>
    </row>
    <row r="13" spans="1:31" s="18" customFormat="1" x14ac:dyDescent="0.25">
      <c r="A13" s="15">
        <v>6</v>
      </c>
      <c r="B13" s="16" t="s">
        <v>35</v>
      </c>
      <c r="C13" s="96">
        <v>6</v>
      </c>
      <c r="D13" s="17" t="s">
        <v>69</v>
      </c>
      <c r="E13" s="101" t="s">
        <v>69</v>
      </c>
      <c r="F13" s="17">
        <f>SUM(C13:E13)</f>
        <v>6</v>
      </c>
      <c r="G13" s="22" t="s">
        <v>31</v>
      </c>
      <c r="H13" s="22" t="s">
        <v>31</v>
      </c>
      <c r="I13" s="22" t="s">
        <v>31</v>
      </c>
      <c r="J13" s="17">
        <f>SUM(G13:I13)</f>
        <v>0</v>
      </c>
      <c r="K13" s="17"/>
      <c r="L13" s="17"/>
      <c r="M13" s="17"/>
      <c r="N13" s="17">
        <f>SUM(K13:M13)</f>
        <v>0</v>
      </c>
      <c r="O13" s="22" t="s">
        <v>31</v>
      </c>
      <c r="P13" s="22" t="s">
        <v>31</v>
      </c>
      <c r="Q13" s="22" t="s">
        <v>31</v>
      </c>
      <c r="R13" s="17">
        <f t="shared" si="0"/>
        <v>0</v>
      </c>
      <c r="S13" s="22">
        <v>0</v>
      </c>
      <c r="T13" s="22" t="s">
        <v>31</v>
      </c>
      <c r="U13" s="22" t="s">
        <v>31</v>
      </c>
      <c r="V13" s="17">
        <f t="shared" si="1"/>
        <v>0</v>
      </c>
      <c r="W13" s="22"/>
      <c r="X13" s="22"/>
      <c r="Y13" s="22"/>
      <c r="Z13" s="17">
        <f>SUM(W13:Y13)</f>
        <v>0</v>
      </c>
      <c r="AA13" s="22" t="s">
        <v>31</v>
      </c>
      <c r="AB13" s="22" t="s">
        <v>31</v>
      </c>
      <c r="AC13" s="22" t="s">
        <v>31</v>
      </c>
      <c r="AD13" s="17">
        <f>SUM(AA13:AC13)</f>
        <v>0</v>
      </c>
      <c r="AE13" s="17">
        <f t="shared" si="2"/>
        <v>6</v>
      </c>
    </row>
    <row r="14" spans="1:31" s="18" customFormat="1" x14ac:dyDescent="0.25">
      <c r="A14" s="15">
        <v>7</v>
      </c>
      <c r="B14" s="16" t="s">
        <v>105</v>
      </c>
      <c r="C14" s="96">
        <v>0</v>
      </c>
      <c r="D14" s="17" t="s">
        <v>31</v>
      </c>
      <c r="E14" s="101" t="s">
        <v>31</v>
      </c>
      <c r="F14" s="17">
        <v>0</v>
      </c>
      <c r="G14" s="22" t="s">
        <v>31</v>
      </c>
      <c r="H14" s="22" t="s">
        <v>31</v>
      </c>
      <c r="I14" s="22" t="s">
        <v>31</v>
      </c>
      <c r="J14" s="17">
        <v>0</v>
      </c>
      <c r="K14" s="17"/>
      <c r="L14" s="17"/>
      <c r="M14" s="17"/>
      <c r="N14" s="17"/>
      <c r="O14" s="22">
        <v>6</v>
      </c>
      <c r="P14" s="22" t="s">
        <v>69</v>
      </c>
      <c r="Q14" s="22" t="s">
        <v>69</v>
      </c>
      <c r="R14" s="17">
        <f t="shared" si="0"/>
        <v>6</v>
      </c>
      <c r="S14" s="22">
        <v>0</v>
      </c>
      <c r="T14" s="22"/>
      <c r="U14" s="22"/>
      <c r="V14" s="17">
        <f t="shared" si="1"/>
        <v>0</v>
      </c>
      <c r="W14" s="22"/>
      <c r="X14" s="22"/>
      <c r="Y14" s="22"/>
      <c r="Z14" s="17">
        <f>SUM(W14:Y14)</f>
        <v>0</v>
      </c>
      <c r="AA14" s="22"/>
      <c r="AB14" s="22"/>
      <c r="AC14" s="22"/>
      <c r="AD14" s="17">
        <v>0</v>
      </c>
      <c r="AE14" s="17">
        <f t="shared" si="2"/>
        <v>6</v>
      </c>
    </row>
    <row r="15" spans="1:31" x14ac:dyDescent="0.25">
      <c r="A15" s="52">
        <v>8</v>
      </c>
      <c r="B15" s="53" t="s">
        <v>116</v>
      </c>
      <c r="C15" s="99">
        <v>0</v>
      </c>
      <c r="D15" s="36" t="s">
        <v>31</v>
      </c>
      <c r="E15" s="103" t="s">
        <v>31</v>
      </c>
      <c r="F15" s="17">
        <f>SUM(C15:E15)</f>
        <v>0</v>
      </c>
      <c r="G15" s="22" t="s">
        <v>31</v>
      </c>
      <c r="H15" s="22" t="s">
        <v>31</v>
      </c>
      <c r="I15" s="22" t="s">
        <v>31</v>
      </c>
      <c r="J15" s="17">
        <f>SUM(G15:I15)</f>
        <v>0</v>
      </c>
      <c r="K15" s="36"/>
      <c r="L15" s="17"/>
      <c r="M15" s="36"/>
      <c r="N15" s="36"/>
      <c r="O15" s="22" t="s">
        <v>31</v>
      </c>
      <c r="P15" s="22" t="s">
        <v>31</v>
      </c>
      <c r="Q15" s="22" t="s">
        <v>31</v>
      </c>
      <c r="R15" s="17">
        <f t="shared" si="0"/>
        <v>0</v>
      </c>
      <c r="S15" s="22" t="s">
        <v>31</v>
      </c>
      <c r="T15" s="22" t="s">
        <v>31</v>
      </c>
      <c r="U15" s="22" t="s">
        <v>31</v>
      </c>
      <c r="V15" s="17">
        <f t="shared" si="1"/>
        <v>0</v>
      </c>
      <c r="W15" s="22">
        <v>0</v>
      </c>
      <c r="X15" s="22" t="s">
        <v>69</v>
      </c>
      <c r="Y15" s="22" t="s">
        <v>69</v>
      </c>
      <c r="Z15" s="17">
        <f>SUM(W15:Y15)</f>
        <v>0</v>
      </c>
      <c r="AA15" s="22">
        <v>0</v>
      </c>
      <c r="AB15" s="22" t="s">
        <v>69</v>
      </c>
      <c r="AC15" s="22" t="s">
        <v>69</v>
      </c>
      <c r="AD15" s="17">
        <f>SUM(AA15:AC15)</f>
        <v>0</v>
      </c>
      <c r="AE15" s="17">
        <f>F15+J15+R15+V15+Z15+AD15</f>
        <v>0</v>
      </c>
    </row>
    <row r="16" spans="1:31" s="3" customFormat="1" x14ac:dyDescent="0.25">
      <c r="A16" s="82" t="s">
        <v>22</v>
      </c>
      <c r="B16" s="82"/>
      <c r="C16" s="82"/>
      <c r="D16" s="107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1:31" s="3" customFormat="1" ht="15" customHeight="1" x14ac:dyDescent="0.25">
      <c r="A17" s="2"/>
      <c r="B17" s="68" t="s">
        <v>20</v>
      </c>
      <c r="C17" s="71" t="s">
        <v>61</v>
      </c>
      <c r="D17" s="109"/>
      <c r="E17" s="63"/>
      <c r="F17" s="64"/>
      <c r="G17" s="62" t="s">
        <v>76</v>
      </c>
      <c r="H17" s="63"/>
      <c r="I17" s="63"/>
      <c r="J17" s="64"/>
      <c r="K17" s="62" t="s">
        <v>29</v>
      </c>
      <c r="L17" s="71"/>
      <c r="M17" s="71"/>
      <c r="N17" s="72"/>
      <c r="O17" s="62" t="s">
        <v>63</v>
      </c>
      <c r="P17" s="73"/>
      <c r="Q17" s="73"/>
      <c r="R17" s="74"/>
      <c r="S17" s="62" t="s">
        <v>64</v>
      </c>
      <c r="T17" s="63"/>
      <c r="U17" s="63"/>
      <c r="V17" s="64"/>
      <c r="W17" s="62" t="s">
        <v>53</v>
      </c>
      <c r="X17" s="63"/>
      <c r="Y17" s="63"/>
      <c r="Z17" s="64"/>
      <c r="AA17" s="62" t="s">
        <v>123</v>
      </c>
      <c r="AB17" s="63"/>
      <c r="AC17" s="63"/>
      <c r="AD17" s="64"/>
      <c r="AE17" s="69" t="s">
        <v>3</v>
      </c>
    </row>
    <row r="18" spans="1:31" s="3" customFormat="1" ht="15" customHeight="1" x14ac:dyDescent="0.25">
      <c r="A18" s="2"/>
      <c r="B18" s="68"/>
      <c r="C18" s="58">
        <v>42846</v>
      </c>
      <c r="D18" s="109"/>
      <c r="E18" s="60"/>
      <c r="F18" s="61"/>
      <c r="G18" s="57">
        <v>42881</v>
      </c>
      <c r="H18" s="60"/>
      <c r="I18" s="60"/>
      <c r="J18" s="61"/>
      <c r="K18" s="57">
        <v>42910</v>
      </c>
      <c r="L18" s="58"/>
      <c r="M18" s="58"/>
      <c r="N18" s="59"/>
      <c r="O18" s="57">
        <v>42909</v>
      </c>
      <c r="P18" s="60"/>
      <c r="Q18" s="60"/>
      <c r="R18" s="61"/>
      <c r="S18" s="57">
        <v>42965</v>
      </c>
      <c r="T18" s="60"/>
      <c r="U18" s="60"/>
      <c r="V18" s="61"/>
      <c r="W18" s="57">
        <v>43007</v>
      </c>
      <c r="X18" s="60"/>
      <c r="Y18" s="60"/>
      <c r="Z18" s="61"/>
      <c r="AA18" s="57">
        <v>43035</v>
      </c>
      <c r="AB18" s="60"/>
      <c r="AC18" s="60"/>
      <c r="AD18" s="61"/>
      <c r="AE18" s="81"/>
    </row>
    <row r="19" spans="1:31" s="3" customFormat="1" ht="15" customHeight="1" x14ac:dyDescent="0.25">
      <c r="A19" s="9"/>
      <c r="B19" s="69"/>
      <c r="C19" s="94" t="s">
        <v>28</v>
      </c>
      <c r="D19" s="10" t="s">
        <v>26</v>
      </c>
      <c r="E19" s="21" t="s">
        <v>27</v>
      </c>
      <c r="F19" s="11" t="s">
        <v>3</v>
      </c>
      <c r="G19" s="11" t="s">
        <v>28</v>
      </c>
      <c r="H19" s="10" t="s">
        <v>26</v>
      </c>
      <c r="I19" s="11" t="s">
        <v>27</v>
      </c>
      <c r="J19" s="11" t="s">
        <v>3</v>
      </c>
      <c r="K19" s="11" t="s">
        <v>28</v>
      </c>
      <c r="L19" s="10" t="s">
        <v>26</v>
      </c>
      <c r="M19" s="11" t="s">
        <v>27</v>
      </c>
      <c r="N19" s="11" t="s">
        <v>3</v>
      </c>
      <c r="O19" s="11" t="s">
        <v>28</v>
      </c>
      <c r="P19" s="10" t="s">
        <v>26</v>
      </c>
      <c r="Q19" s="11" t="s">
        <v>27</v>
      </c>
      <c r="R19" s="11" t="s">
        <v>3</v>
      </c>
      <c r="S19" s="11" t="s">
        <v>28</v>
      </c>
      <c r="T19" s="10" t="s">
        <v>26</v>
      </c>
      <c r="U19" s="11" t="s">
        <v>27</v>
      </c>
      <c r="V19" s="11" t="s">
        <v>3</v>
      </c>
      <c r="W19" s="11" t="s">
        <v>28</v>
      </c>
      <c r="X19" s="10" t="s">
        <v>26</v>
      </c>
      <c r="Y19" s="11" t="s">
        <v>27</v>
      </c>
      <c r="Z19" s="11" t="s">
        <v>3</v>
      </c>
      <c r="AA19" s="11" t="s">
        <v>28</v>
      </c>
      <c r="AB19" s="10" t="s">
        <v>26</v>
      </c>
      <c r="AC19" s="11" t="s">
        <v>27</v>
      </c>
      <c r="AD19" s="11" t="s">
        <v>3</v>
      </c>
      <c r="AE19" s="70"/>
    </row>
    <row r="20" spans="1:31" s="18" customFormat="1" x14ac:dyDescent="0.25">
      <c r="A20" s="15">
        <v>1</v>
      </c>
      <c r="B20" s="36" t="s">
        <v>91</v>
      </c>
      <c r="C20" s="99" t="s">
        <v>31</v>
      </c>
      <c r="D20" s="17" t="s">
        <v>31</v>
      </c>
      <c r="E20" s="101" t="s">
        <v>31</v>
      </c>
      <c r="F20" s="17">
        <f t="shared" ref="F20:F30" si="3">SUM(C20:E20)</f>
        <v>0</v>
      </c>
      <c r="G20" s="22" t="s">
        <v>31</v>
      </c>
      <c r="H20" s="22" t="s">
        <v>31</v>
      </c>
      <c r="I20" s="22" t="s">
        <v>31</v>
      </c>
      <c r="J20" s="17">
        <f t="shared" ref="J20:J30" si="4">SUM(G20:I20)</f>
        <v>0</v>
      </c>
      <c r="K20" s="17"/>
      <c r="L20" s="17"/>
      <c r="M20" s="17"/>
      <c r="N20" s="17"/>
      <c r="O20" s="22">
        <v>6</v>
      </c>
      <c r="P20" s="22">
        <v>19</v>
      </c>
      <c r="Q20" s="22">
        <v>12</v>
      </c>
      <c r="R20" s="17">
        <f t="shared" ref="R20:R30" si="5">SUM(O20:Q20)</f>
        <v>37</v>
      </c>
      <c r="S20" s="22">
        <v>6</v>
      </c>
      <c r="T20" s="22">
        <v>13</v>
      </c>
      <c r="U20" s="22">
        <v>6</v>
      </c>
      <c r="V20" s="17">
        <f t="shared" ref="V20:V30" si="6">SUM(S20:U20)</f>
        <v>25</v>
      </c>
      <c r="W20" s="22">
        <v>6</v>
      </c>
      <c r="X20" s="22">
        <v>14</v>
      </c>
      <c r="Y20" s="22">
        <v>9</v>
      </c>
      <c r="Z20" s="17">
        <f t="shared" ref="Z20:Z30" si="7">SUM(W20:Y20)</f>
        <v>29</v>
      </c>
      <c r="AA20" s="22" t="s">
        <v>31</v>
      </c>
      <c r="AB20" s="22" t="s">
        <v>31</v>
      </c>
      <c r="AC20" s="22" t="s">
        <v>31</v>
      </c>
      <c r="AD20" s="17">
        <f>SUM(AA20:AC20)</f>
        <v>0</v>
      </c>
      <c r="AE20" s="17">
        <f t="shared" ref="AE20:AE30" si="8">F20+J20+R20+V20+Z20+AD20</f>
        <v>91</v>
      </c>
    </row>
    <row r="21" spans="1:31" s="18" customFormat="1" x14ac:dyDescent="0.25">
      <c r="A21" s="15">
        <v>2</v>
      </c>
      <c r="B21" s="36" t="s">
        <v>77</v>
      </c>
      <c r="C21" s="96"/>
      <c r="D21" s="17"/>
      <c r="E21" s="101"/>
      <c r="F21" s="17">
        <f t="shared" si="3"/>
        <v>0</v>
      </c>
      <c r="G21" s="22">
        <v>0</v>
      </c>
      <c r="H21" s="22">
        <v>25</v>
      </c>
      <c r="I21" s="22">
        <v>12</v>
      </c>
      <c r="J21" s="17">
        <f t="shared" si="4"/>
        <v>37</v>
      </c>
      <c r="K21" s="17"/>
      <c r="L21" s="17"/>
      <c r="M21" s="17"/>
      <c r="N21" s="17"/>
      <c r="O21" s="22">
        <v>6</v>
      </c>
      <c r="P21" s="22" t="s">
        <v>69</v>
      </c>
      <c r="Q21" s="22" t="s">
        <v>69</v>
      </c>
      <c r="R21" s="17">
        <f t="shared" si="5"/>
        <v>6</v>
      </c>
      <c r="S21" s="22">
        <v>0</v>
      </c>
      <c r="T21" s="22">
        <v>25</v>
      </c>
      <c r="U21" s="22">
        <v>12</v>
      </c>
      <c r="V21" s="17">
        <f t="shared" si="6"/>
        <v>37</v>
      </c>
      <c r="W21" s="22" t="s">
        <v>31</v>
      </c>
      <c r="X21" s="22" t="s">
        <v>31</v>
      </c>
      <c r="Y21" s="22" t="s">
        <v>31</v>
      </c>
      <c r="Z21" s="17">
        <f t="shared" si="7"/>
        <v>0</v>
      </c>
      <c r="AA21" s="22" t="s">
        <v>31</v>
      </c>
      <c r="AB21" s="22" t="s">
        <v>31</v>
      </c>
      <c r="AC21" s="22" t="s">
        <v>31</v>
      </c>
      <c r="AD21" s="17">
        <f>SUM(AA21:AC21)</f>
        <v>0</v>
      </c>
      <c r="AE21" s="17">
        <f t="shared" si="8"/>
        <v>80</v>
      </c>
    </row>
    <row r="22" spans="1:31" s="18" customFormat="1" x14ac:dyDescent="0.25">
      <c r="A22" s="15">
        <v>3</v>
      </c>
      <c r="B22" s="36" t="s">
        <v>94</v>
      </c>
      <c r="C22" s="99">
        <v>0</v>
      </c>
      <c r="D22" s="17" t="s">
        <v>31</v>
      </c>
      <c r="E22" s="101" t="s">
        <v>31</v>
      </c>
      <c r="F22" s="17">
        <f t="shared" si="3"/>
        <v>0</v>
      </c>
      <c r="G22" s="22" t="s">
        <v>31</v>
      </c>
      <c r="H22" s="22" t="s">
        <v>31</v>
      </c>
      <c r="I22" s="22" t="s">
        <v>31</v>
      </c>
      <c r="J22" s="17">
        <f t="shared" si="4"/>
        <v>0</v>
      </c>
      <c r="K22" s="17"/>
      <c r="L22" s="17"/>
      <c r="M22" s="17"/>
      <c r="N22" s="17"/>
      <c r="O22" s="22">
        <v>6</v>
      </c>
      <c r="P22" s="22">
        <v>17</v>
      </c>
      <c r="Q22" s="22">
        <v>15</v>
      </c>
      <c r="R22" s="17">
        <f t="shared" si="5"/>
        <v>38</v>
      </c>
      <c r="S22" s="22" t="s">
        <v>31</v>
      </c>
      <c r="T22" s="22" t="s">
        <v>31</v>
      </c>
      <c r="U22" s="22" t="s">
        <v>31</v>
      </c>
      <c r="V22" s="17">
        <f t="shared" si="6"/>
        <v>0</v>
      </c>
      <c r="W22" s="22">
        <v>0</v>
      </c>
      <c r="X22" s="22">
        <v>10</v>
      </c>
      <c r="Y22" s="22">
        <v>9</v>
      </c>
      <c r="Z22" s="17">
        <f t="shared" si="7"/>
        <v>19</v>
      </c>
      <c r="AA22" s="22" t="s">
        <v>31</v>
      </c>
      <c r="AB22" s="22" t="s">
        <v>31</v>
      </c>
      <c r="AC22" s="22" t="s">
        <v>31</v>
      </c>
      <c r="AD22" s="17">
        <f>SUM(AA22:AC22)</f>
        <v>0</v>
      </c>
      <c r="AE22" s="17">
        <f t="shared" si="8"/>
        <v>57</v>
      </c>
    </row>
    <row r="23" spans="1:31" s="18" customFormat="1" x14ac:dyDescent="0.25">
      <c r="A23" s="17">
        <v>4</v>
      </c>
      <c r="B23" s="36" t="s">
        <v>100</v>
      </c>
      <c r="C23" s="99">
        <v>0</v>
      </c>
      <c r="D23" s="17" t="s">
        <v>31</v>
      </c>
      <c r="E23" s="101" t="s">
        <v>31</v>
      </c>
      <c r="F23" s="17">
        <f t="shared" si="3"/>
        <v>0</v>
      </c>
      <c r="G23" s="22" t="s">
        <v>31</v>
      </c>
      <c r="H23" s="22" t="s">
        <v>31</v>
      </c>
      <c r="I23" s="22" t="s">
        <v>31</v>
      </c>
      <c r="J23" s="17">
        <f t="shared" si="4"/>
        <v>0</v>
      </c>
      <c r="K23" s="17"/>
      <c r="L23" s="17"/>
      <c r="M23" s="17"/>
      <c r="N23" s="17"/>
      <c r="O23" s="22">
        <v>6</v>
      </c>
      <c r="P23" s="22" t="s">
        <v>69</v>
      </c>
      <c r="Q23" s="22" t="s">
        <v>69</v>
      </c>
      <c r="R23" s="17">
        <f t="shared" si="5"/>
        <v>6</v>
      </c>
      <c r="S23" s="22">
        <v>6</v>
      </c>
      <c r="T23" s="22">
        <v>16</v>
      </c>
      <c r="U23" s="22">
        <v>9</v>
      </c>
      <c r="V23" s="17">
        <f t="shared" si="6"/>
        <v>31</v>
      </c>
      <c r="W23" s="22">
        <v>6</v>
      </c>
      <c r="X23" s="22" t="s">
        <v>69</v>
      </c>
      <c r="Y23" s="22" t="s">
        <v>69</v>
      </c>
      <c r="Z23" s="17">
        <f t="shared" si="7"/>
        <v>6</v>
      </c>
      <c r="AA23" s="22" t="s">
        <v>31</v>
      </c>
      <c r="AB23" s="22" t="s">
        <v>31</v>
      </c>
      <c r="AC23" s="22" t="s">
        <v>31</v>
      </c>
      <c r="AD23" s="17">
        <f>SUM(AA23:AC23)</f>
        <v>0</v>
      </c>
      <c r="AE23" s="17">
        <f t="shared" si="8"/>
        <v>43</v>
      </c>
    </row>
    <row r="24" spans="1:31" s="18" customFormat="1" x14ac:dyDescent="0.25">
      <c r="A24" s="17">
        <v>5</v>
      </c>
      <c r="B24" s="53" t="s">
        <v>119</v>
      </c>
      <c r="C24" s="99">
        <v>0</v>
      </c>
      <c r="D24" s="17" t="s">
        <v>31</v>
      </c>
      <c r="E24" s="101" t="s">
        <v>31</v>
      </c>
      <c r="F24" s="17">
        <f t="shared" si="3"/>
        <v>0</v>
      </c>
      <c r="G24" s="22" t="s">
        <v>31</v>
      </c>
      <c r="H24" s="22" t="s">
        <v>31</v>
      </c>
      <c r="I24" s="22" t="s">
        <v>31</v>
      </c>
      <c r="J24" s="17">
        <f t="shared" si="4"/>
        <v>0</v>
      </c>
      <c r="K24" s="17"/>
      <c r="L24" s="17"/>
      <c r="M24" s="17"/>
      <c r="N24" s="17"/>
      <c r="O24" s="22" t="s">
        <v>31</v>
      </c>
      <c r="P24" s="22" t="s">
        <v>31</v>
      </c>
      <c r="Q24" s="22" t="s">
        <v>31</v>
      </c>
      <c r="R24" s="17">
        <f t="shared" si="5"/>
        <v>0</v>
      </c>
      <c r="S24" s="22" t="s">
        <v>31</v>
      </c>
      <c r="T24" s="22" t="s">
        <v>31</v>
      </c>
      <c r="U24" s="22" t="s">
        <v>31</v>
      </c>
      <c r="V24" s="17">
        <f t="shared" si="6"/>
        <v>0</v>
      </c>
      <c r="W24" s="22">
        <v>0</v>
      </c>
      <c r="X24" s="22">
        <v>25</v>
      </c>
      <c r="Y24" s="22">
        <v>12</v>
      </c>
      <c r="Z24" s="17">
        <f t="shared" si="7"/>
        <v>37</v>
      </c>
      <c r="AA24" s="22" t="s">
        <v>31</v>
      </c>
      <c r="AB24" s="22" t="s">
        <v>31</v>
      </c>
      <c r="AC24" s="22" t="s">
        <v>31</v>
      </c>
      <c r="AD24" s="17">
        <f>SUM(AA24:AC24)</f>
        <v>0</v>
      </c>
      <c r="AE24" s="17">
        <f t="shared" si="8"/>
        <v>37</v>
      </c>
    </row>
    <row r="25" spans="1:31" s="18" customFormat="1" x14ac:dyDescent="0.25">
      <c r="A25" s="17">
        <v>6</v>
      </c>
      <c r="B25" s="36" t="s">
        <v>108</v>
      </c>
      <c r="C25" s="96">
        <v>0</v>
      </c>
      <c r="D25" s="17" t="s">
        <v>31</v>
      </c>
      <c r="E25" s="101" t="s">
        <v>31</v>
      </c>
      <c r="F25" s="17">
        <f t="shared" si="3"/>
        <v>0</v>
      </c>
      <c r="G25" s="17">
        <v>0</v>
      </c>
      <c r="H25" s="17" t="s">
        <v>31</v>
      </c>
      <c r="I25" s="17" t="s">
        <v>31</v>
      </c>
      <c r="J25" s="17">
        <f t="shared" si="4"/>
        <v>0</v>
      </c>
      <c r="K25" s="17"/>
      <c r="L25" s="17"/>
      <c r="M25" s="17"/>
      <c r="N25" s="17"/>
      <c r="O25" s="17">
        <v>0</v>
      </c>
      <c r="P25" s="17" t="s">
        <v>31</v>
      </c>
      <c r="Q25" s="17" t="s">
        <v>31</v>
      </c>
      <c r="R25" s="17">
        <f t="shared" si="5"/>
        <v>0</v>
      </c>
      <c r="S25" s="17">
        <v>0</v>
      </c>
      <c r="T25" s="17" t="s">
        <v>31</v>
      </c>
      <c r="U25" s="17" t="s">
        <v>31</v>
      </c>
      <c r="V25" s="17">
        <f t="shared" si="6"/>
        <v>0</v>
      </c>
      <c r="W25" s="22">
        <v>6</v>
      </c>
      <c r="X25" s="22">
        <v>11</v>
      </c>
      <c r="Y25" s="22">
        <v>12</v>
      </c>
      <c r="Z25" s="17">
        <f t="shared" si="7"/>
        <v>29</v>
      </c>
      <c r="AA25" s="22" t="s">
        <v>31</v>
      </c>
      <c r="AB25" s="22" t="s">
        <v>31</v>
      </c>
      <c r="AC25" s="22" t="s">
        <v>31</v>
      </c>
      <c r="AD25" s="17">
        <v>0</v>
      </c>
      <c r="AE25" s="17">
        <f t="shared" si="8"/>
        <v>29</v>
      </c>
    </row>
    <row r="26" spans="1:31" s="18" customFormat="1" x14ac:dyDescent="0.25">
      <c r="A26" s="17">
        <v>7</v>
      </c>
      <c r="B26" s="36" t="s">
        <v>18</v>
      </c>
      <c r="C26" s="95">
        <v>6</v>
      </c>
      <c r="D26" s="17">
        <v>17</v>
      </c>
      <c r="E26" s="101">
        <v>4</v>
      </c>
      <c r="F26" s="17">
        <f t="shared" si="3"/>
        <v>27</v>
      </c>
      <c r="G26" s="22" t="s">
        <v>31</v>
      </c>
      <c r="H26" s="22" t="s">
        <v>31</v>
      </c>
      <c r="I26" s="22" t="s">
        <v>31</v>
      </c>
      <c r="J26" s="17">
        <f t="shared" si="4"/>
        <v>0</v>
      </c>
      <c r="K26" s="17"/>
      <c r="L26" s="17"/>
      <c r="M26" s="17"/>
      <c r="N26" s="17"/>
      <c r="O26" s="22" t="s">
        <v>31</v>
      </c>
      <c r="P26" s="22" t="s">
        <v>31</v>
      </c>
      <c r="Q26" s="22" t="s">
        <v>31</v>
      </c>
      <c r="R26" s="17">
        <f t="shared" si="5"/>
        <v>0</v>
      </c>
      <c r="S26" s="22">
        <v>0</v>
      </c>
      <c r="T26" s="22" t="s">
        <v>69</v>
      </c>
      <c r="U26" s="22" t="s">
        <v>69</v>
      </c>
      <c r="V26" s="17">
        <f t="shared" si="6"/>
        <v>0</v>
      </c>
      <c r="W26" s="22" t="s">
        <v>31</v>
      </c>
      <c r="X26" s="22" t="s">
        <v>31</v>
      </c>
      <c r="Y26" s="22" t="s">
        <v>31</v>
      </c>
      <c r="Z26" s="17">
        <f t="shared" si="7"/>
        <v>0</v>
      </c>
      <c r="AA26" s="22">
        <v>0</v>
      </c>
      <c r="AB26" s="22" t="s">
        <v>69</v>
      </c>
      <c r="AC26" s="22" t="s">
        <v>69</v>
      </c>
      <c r="AD26" s="17">
        <f>SUM(AA26:AC26)</f>
        <v>0</v>
      </c>
      <c r="AE26" s="17">
        <f t="shared" si="8"/>
        <v>27</v>
      </c>
    </row>
    <row r="27" spans="1:31" s="18" customFormat="1" x14ac:dyDescent="0.25">
      <c r="A27" s="17">
        <v>8</v>
      </c>
      <c r="B27" s="16" t="s">
        <v>36</v>
      </c>
      <c r="C27" s="96">
        <v>6</v>
      </c>
      <c r="D27" s="22" t="s">
        <v>69</v>
      </c>
      <c r="E27" s="105" t="s">
        <v>69</v>
      </c>
      <c r="F27" s="17">
        <f t="shared" si="3"/>
        <v>6</v>
      </c>
      <c r="G27" s="22" t="s">
        <v>31</v>
      </c>
      <c r="H27" s="22" t="s">
        <v>31</v>
      </c>
      <c r="I27" s="22" t="s">
        <v>31</v>
      </c>
      <c r="J27" s="17">
        <f t="shared" si="4"/>
        <v>0</v>
      </c>
      <c r="K27" s="17"/>
      <c r="L27" s="17"/>
      <c r="M27" s="17"/>
      <c r="N27" s="17">
        <f>SUM(K27:M27)</f>
        <v>0</v>
      </c>
      <c r="O27" s="22" t="s">
        <v>31</v>
      </c>
      <c r="P27" s="22" t="s">
        <v>31</v>
      </c>
      <c r="Q27" s="22" t="s">
        <v>31</v>
      </c>
      <c r="R27" s="17">
        <f t="shared" si="5"/>
        <v>0</v>
      </c>
      <c r="S27" s="22" t="s">
        <v>31</v>
      </c>
      <c r="T27" s="22" t="s">
        <v>31</v>
      </c>
      <c r="U27" s="22" t="s">
        <v>31</v>
      </c>
      <c r="V27" s="17">
        <f t="shared" si="6"/>
        <v>0</v>
      </c>
      <c r="W27" s="22" t="s">
        <v>31</v>
      </c>
      <c r="X27" s="22" t="s">
        <v>31</v>
      </c>
      <c r="Y27" s="22" t="s">
        <v>31</v>
      </c>
      <c r="Z27" s="17">
        <f t="shared" si="7"/>
        <v>0</v>
      </c>
      <c r="AA27" s="22" t="s">
        <v>31</v>
      </c>
      <c r="AB27" s="22" t="s">
        <v>31</v>
      </c>
      <c r="AC27" s="22" t="s">
        <v>31</v>
      </c>
      <c r="AD27" s="17">
        <f>SUM(AA27:AC27)</f>
        <v>0</v>
      </c>
      <c r="AE27" s="17">
        <f t="shared" si="8"/>
        <v>6</v>
      </c>
    </row>
    <row r="28" spans="1:31" x14ac:dyDescent="0.25">
      <c r="A28" s="52">
        <v>9</v>
      </c>
      <c r="B28" s="36" t="s">
        <v>111</v>
      </c>
      <c r="C28" s="99">
        <v>0</v>
      </c>
      <c r="D28" s="17" t="s">
        <v>31</v>
      </c>
      <c r="E28" s="101" t="s">
        <v>31</v>
      </c>
      <c r="F28" s="17">
        <f t="shared" si="3"/>
        <v>0</v>
      </c>
      <c r="G28" s="22" t="s">
        <v>31</v>
      </c>
      <c r="H28" s="22" t="s">
        <v>31</v>
      </c>
      <c r="I28" s="22" t="s">
        <v>31</v>
      </c>
      <c r="J28" s="17">
        <f t="shared" si="4"/>
        <v>0</v>
      </c>
      <c r="K28" s="17"/>
      <c r="L28" s="17"/>
      <c r="M28" s="17"/>
      <c r="N28" s="17"/>
      <c r="O28" s="22" t="s">
        <v>31</v>
      </c>
      <c r="P28" s="22" t="s">
        <v>31</v>
      </c>
      <c r="Q28" s="22" t="s">
        <v>31</v>
      </c>
      <c r="R28" s="17">
        <f t="shared" si="5"/>
        <v>0</v>
      </c>
      <c r="S28" s="22">
        <v>6</v>
      </c>
      <c r="T28" s="22" t="s">
        <v>69</v>
      </c>
      <c r="U28" s="22" t="s">
        <v>69</v>
      </c>
      <c r="V28" s="17">
        <f t="shared" si="6"/>
        <v>6</v>
      </c>
      <c r="W28" s="22" t="s">
        <v>31</v>
      </c>
      <c r="X28" s="22" t="s">
        <v>31</v>
      </c>
      <c r="Y28" s="22" t="s">
        <v>31</v>
      </c>
      <c r="Z28" s="17">
        <f t="shared" si="7"/>
        <v>0</v>
      </c>
      <c r="AA28" s="22" t="s">
        <v>31</v>
      </c>
      <c r="AB28" s="22" t="s">
        <v>31</v>
      </c>
      <c r="AC28" s="22" t="s">
        <v>31</v>
      </c>
      <c r="AD28" s="17">
        <f>SUM(AA28:AC28)</f>
        <v>0</v>
      </c>
      <c r="AE28" s="17">
        <f t="shared" si="8"/>
        <v>6</v>
      </c>
    </row>
    <row r="29" spans="1:31" x14ac:dyDescent="0.25">
      <c r="A29" s="17">
        <v>10</v>
      </c>
      <c r="B29" s="36" t="s">
        <v>72</v>
      </c>
      <c r="C29" s="99">
        <v>0</v>
      </c>
      <c r="D29" s="17" t="s">
        <v>69</v>
      </c>
      <c r="E29" s="101" t="s">
        <v>69</v>
      </c>
      <c r="F29" s="17">
        <f t="shared" si="3"/>
        <v>0</v>
      </c>
      <c r="G29" s="22" t="s">
        <v>31</v>
      </c>
      <c r="H29" s="22" t="s">
        <v>31</v>
      </c>
      <c r="I29" s="22" t="s">
        <v>31</v>
      </c>
      <c r="J29" s="17">
        <f t="shared" si="4"/>
        <v>0</v>
      </c>
      <c r="K29" s="17"/>
      <c r="L29" s="17"/>
      <c r="M29" s="17"/>
      <c r="N29" s="17"/>
      <c r="O29" s="22" t="s">
        <v>31</v>
      </c>
      <c r="P29" s="22" t="s">
        <v>31</v>
      </c>
      <c r="Q29" s="22" t="s">
        <v>31</v>
      </c>
      <c r="R29" s="17">
        <f t="shared" si="5"/>
        <v>0</v>
      </c>
      <c r="S29" s="22" t="s">
        <v>31</v>
      </c>
      <c r="T29" s="22" t="s">
        <v>31</v>
      </c>
      <c r="U29" s="22" t="s">
        <v>31</v>
      </c>
      <c r="V29" s="17">
        <f t="shared" si="6"/>
        <v>0</v>
      </c>
      <c r="W29" s="22" t="s">
        <v>31</v>
      </c>
      <c r="X29" s="22" t="s">
        <v>31</v>
      </c>
      <c r="Y29" s="22" t="s">
        <v>31</v>
      </c>
      <c r="Z29" s="17">
        <f t="shared" si="7"/>
        <v>0</v>
      </c>
      <c r="AA29" s="22" t="s">
        <v>31</v>
      </c>
      <c r="AB29" s="22" t="s">
        <v>31</v>
      </c>
      <c r="AC29" s="22" t="s">
        <v>31</v>
      </c>
      <c r="AD29" s="17">
        <f>SUM(AA29:AC29)</f>
        <v>0</v>
      </c>
      <c r="AE29" s="17">
        <f t="shared" si="8"/>
        <v>0</v>
      </c>
    </row>
    <row r="30" spans="1:31" x14ac:dyDescent="0.25">
      <c r="A30" s="52">
        <v>11</v>
      </c>
      <c r="B30" s="53" t="s">
        <v>120</v>
      </c>
      <c r="C30" s="99">
        <v>0</v>
      </c>
      <c r="D30" s="17" t="s">
        <v>31</v>
      </c>
      <c r="E30" s="101" t="s">
        <v>31</v>
      </c>
      <c r="F30" s="17">
        <f t="shared" si="3"/>
        <v>0</v>
      </c>
      <c r="G30" s="22" t="s">
        <v>31</v>
      </c>
      <c r="H30" s="22" t="s">
        <v>31</v>
      </c>
      <c r="I30" s="22" t="s">
        <v>31</v>
      </c>
      <c r="J30" s="17">
        <f t="shared" si="4"/>
        <v>0</v>
      </c>
      <c r="K30" s="17"/>
      <c r="L30" s="17"/>
      <c r="M30" s="17"/>
      <c r="N30" s="17"/>
      <c r="O30" s="22" t="s">
        <v>31</v>
      </c>
      <c r="P30" s="22" t="s">
        <v>31</v>
      </c>
      <c r="Q30" s="22" t="s">
        <v>31</v>
      </c>
      <c r="R30" s="17">
        <f t="shared" si="5"/>
        <v>0</v>
      </c>
      <c r="S30" s="22" t="s">
        <v>31</v>
      </c>
      <c r="T30" s="22" t="s">
        <v>31</v>
      </c>
      <c r="U30" s="22" t="s">
        <v>31</v>
      </c>
      <c r="V30" s="17">
        <f t="shared" si="6"/>
        <v>0</v>
      </c>
      <c r="W30" s="22">
        <v>0</v>
      </c>
      <c r="X30" s="22" t="s">
        <v>69</v>
      </c>
      <c r="Y30" s="22" t="s">
        <v>69</v>
      </c>
      <c r="Z30" s="17">
        <f t="shared" si="7"/>
        <v>0</v>
      </c>
      <c r="AA30" s="22" t="s">
        <v>31</v>
      </c>
      <c r="AB30" s="22" t="s">
        <v>31</v>
      </c>
      <c r="AC30" s="22" t="s">
        <v>31</v>
      </c>
      <c r="AD30" s="17">
        <f>SUM(AA30:AC30)</f>
        <v>0</v>
      </c>
      <c r="AE30" s="17">
        <f t="shared" si="8"/>
        <v>0</v>
      </c>
    </row>
    <row r="31" spans="1:31" x14ac:dyDescent="0.25">
      <c r="D31" s="53"/>
    </row>
    <row r="32" spans="1:31" x14ac:dyDescent="0.25">
      <c r="D32" s="53"/>
    </row>
    <row r="33" spans="2:35" x14ac:dyDescent="0.25">
      <c r="D33" s="53"/>
    </row>
    <row r="34" spans="2:35" x14ac:dyDescent="0.25">
      <c r="D34" s="53"/>
    </row>
    <row r="35" spans="2:35" x14ac:dyDescent="0.25">
      <c r="D35" s="53"/>
    </row>
    <row r="36" spans="2:35" x14ac:dyDescent="0.25">
      <c r="D36" s="53"/>
    </row>
    <row r="37" spans="2:35" x14ac:dyDescent="0.25">
      <c r="D37" s="53"/>
    </row>
    <row r="38" spans="2:35" x14ac:dyDescent="0.25">
      <c r="D38" s="53"/>
    </row>
    <row r="39" spans="2:35" x14ac:dyDescent="0.25">
      <c r="D39" s="53"/>
    </row>
    <row r="40" spans="2:35" x14ac:dyDescent="0.25">
      <c r="G40" s="4">
        <v>17</v>
      </c>
      <c r="K40" s="4">
        <v>15</v>
      </c>
      <c r="S40" s="4">
        <v>14</v>
      </c>
      <c r="W40" s="4">
        <v>20</v>
      </c>
      <c r="AA40" s="4">
        <v>20</v>
      </c>
      <c r="AE40" s="4">
        <v>15</v>
      </c>
      <c r="AH40" s="4">
        <f>SUM(G40:AG40)</f>
        <v>101</v>
      </c>
      <c r="AI40" s="115">
        <f>AH40/6</f>
        <v>16.833333333333332</v>
      </c>
    </row>
    <row r="44" spans="2:35" x14ac:dyDescent="0.25">
      <c r="B44" s="112" t="s">
        <v>126</v>
      </c>
    </row>
  </sheetData>
  <sortState ref="B22:AE30">
    <sortCondition descending="1" ref="AE20:AE30"/>
  </sortState>
  <mergeCells count="35">
    <mergeCell ref="AA5:AD5"/>
    <mergeCell ref="AA6:AD6"/>
    <mergeCell ref="AA17:AD17"/>
    <mergeCell ref="AA18:AD18"/>
    <mergeCell ref="A1:AE2"/>
    <mergeCell ref="A4:AE4"/>
    <mergeCell ref="A16:AE16"/>
    <mergeCell ref="AE5:AE7"/>
    <mergeCell ref="K5:N5"/>
    <mergeCell ref="O5:R5"/>
    <mergeCell ref="S5:V5"/>
    <mergeCell ref="W5:Z5"/>
    <mergeCell ref="K6:N6"/>
    <mergeCell ref="O6:R6"/>
    <mergeCell ref="S6:V6"/>
    <mergeCell ref="W6:Z6"/>
    <mergeCell ref="AE17:AE19"/>
    <mergeCell ref="K18:N18"/>
    <mergeCell ref="O18:R18"/>
    <mergeCell ref="S18:V18"/>
    <mergeCell ref="W18:Z18"/>
    <mergeCell ref="S17:V17"/>
    <mergeCell ref="W17:Z17"/>
    <mergeCell ref="B5:B7"/>
    <mergeCell ref="B17:B19"/>
    <mergeCell ref="K17:N17"/>
    <mergeCell ref="O17:R17"/>
    <mergeCell ref="C17:F17"/>
    <mergeCell ref="C18:F18"/>
    <mergeCell ref="G17:J17"/>
    <mergeCell ref="G18:J18"/>
    <mergeCell ref="C5:F5"/>
    <mergeCell ref="G5:J5"/>
    <mergeCell ref="C6:F6"/>
    <mergeCell ref="G6:J6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Normal="100" workbookViewId="0">
      <selection activeCell="B17" sqref="B17"/>
    </sheetView>
  </sheetViews>
  <sheetFormatPr defaultColWidth="9.140625" defaultRowHeight="15" x14ac:dyDescent="0.25"/>
  <cols>
    <col min="1" max="1" width="5.42578125" style="8" customWidth="1"/>
    <col min="2" max="2" width="26.140625" style="4" customWidth="1"/>
    <col min="3" max="10" width="4.5703125" style="4" customWidth="1"/>
    <col min="11" max="13" width="4.5703125" style="4" hidden="1" customWidth="1"/>
    <col min="14" max="14" width="4.5703125" style="8" hidden="1" customWidth="1"/>
    <col min="15" max="30" width="4.5703125" style="4" customWidth="1"/>
    <col min="31" max="31" width="7.5703125" style="4" customWidth="1"/>
    <col min="32" max="16384" width="9.140625" style="4"/>
  </cols>
  <sheetData>
    <row r="1" spans="1:31" customFormat="1" ht="23.25" customHeight="1" x14ac:dyDescent="0.25">
      <c r="A1" s="83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customFormat="1" ht="23.25" customHeight="1" x14ac:dyDescent="0.25">
      <c r="A2" s="83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s="3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1" s="3" customFormat="1" x14ac:dyDescent="0.25">
      <c r="A4" s="82" t="s">
        <v>52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</row>
    <row r="5" spans="1:31" s="3" customFormat="1" ht="15" customHeight="1" x14ac:dyDescent="0.25">
      <c r="A5" s="14"/>
      <c r="B5" s="68" t="s">
        <v>0</v>
      </c>
      <c r="C5" s="71" t="s">
        <v>61</v>
      </c>
      <c r="D5" s="63"/>
      <c r="E5" s="63"/>
      <c r="F5" s="64"/>
      <c r="G5" s="62" t="s">
        <v>62</v>
      </c>
      <c r="H5" s="63"/>
      <c r="I5" s="63"/>
      <c r="J5" s="64"/>
      <c r="K5" s="62" t="s">
        <v>29</v>
      </c>
      <c r="L5" s="71"/>
      <c r="M5" s="71"/>
      <c r="N5" s="72"/>
      <c r="O5" s="62" t="s">
        <v>63</v>
      </c>
      <c r="P5" s="73"/>
      <c r="Q5" s="73"/>
      <c r="R5" s="74"/>
      <c r="S5" s="62" t="s">
        <v>64</v>
      </c>
      <c r="T5" s="63"/>
      <c r="U5" s="63"/>
      <c r="V5" s="64"/>
      <c r="W5" s="62" t="s">
        <v>53</v>
      </c>
      <c r="X5" s="63"/>
      <c r="Y5" s="63"/>
      <c r="Z5" s="64"/>
      <c r="AA5" s="62" t="s">
        <v>123</v>
      </c>
      <c r="AB5" s="63"/>
      <c r="AC5" s="63"/>
      <c r="AD5" s="64"/>
      <c r="AE5" s="69" t="s">
        <v>3</v>
      </c>
    </row>
    <row r="6" spans="1:31" s="3" customFormat="1" ht="15" customHeight="1" x14ac:dyDescent="0.25">
      <c r="A6" s="14"/>
      <c r="B6" s="68"/>
      <c r="C6" s="58">
        <v>42846</v>
      </c>
      <c r="D6" s="77"/>
      <c r="E6" s="60"/>
      <c r="F6" s="61"/>
      <c r="G6" s="57">
        <v>42881</v>
      </c>
      <c r="H6" s="60"/>
      <c r="I6" s="60"/>
      <c r="J6" s="61"/>
      <c r="K6" s="57">
        <v>42910</v>
      </c>
      <c r="L6" s="58"/>
      <c r="M6" s="58"/>
      <c r="N6" s="59"/>
      <c r="O6" s="57">
        <v>42909</v>
      </c>
      <c r="P6" s="60"/>
      <c r="Q6" s="60"/>
      <c r="R6" s="61"/>
      <c r="S6" s="57">
        <v>42965</v>
      </c>
      <c r="T6" s="60"/>
      <c r="U6" s="60"/>
      <c r="V6" s="61"/>
      <c r="W6" s="57">
        <v>43007</v>
      </c>
      <c r="X6" s="60"/>
      <c r="Y6" s="60"/>
      <c r="Z6" s="61"/>
      <c r="AA6" s="57">
        <v>43035</v>
      </c>
      <c r="AB6" s="60"/>
      <c r="AC6" s="60"/>
      <c r="AD6" s="61"/>
      <c r="AE6" s="81"/>
    </row>
    <row r="7" spans="1:31" s="3" customFormat="1" x14ac:dyDescent="0.25">
      <c r="A7" s="14"/>
      <c r="B7" s="69"/>
      <c r="C7" s="94" t="s">
        <v>28</v>
      </c>
      <c r="D7" s="10" t="s">
        <v>26</v>
      </c>
      <c r="E7" s="21" t="s">
        <v>27</v>
      </c>
      <c r="F7" s="11" t="s">
        <v>3</v>
      </c>
      <c r="G7" s="11" t="s">
        <v>28</v>
      </c>
      <c r="H7" s="10" t="s">
        <v>26</v>
      </c>
      <c r="I7" s="11" t="s">
        <v>27</v>
      </c>
      <c r="J7" s="11" t="s">
        <v>3</v>
      </c>
      <c r="K7" s="11">
        <v>15</v>
      </c>
      <c r="L7" s="10" t="s">
        <v>26</v>
      </c>
      <c r="M7" s="11" t="s">
        <v>27</v>
      </c>
      <c r="N7" s="11" t="s">
        <v>3</v>
      </c>
      <c r="O7" s="11" t="s">
        <v>28</v>
      </c>
      <c r="P7" s="10" t="s">
        <v>26</v>
      </c>
      <c r="Q7" s="11" t="s">
        <v>27</v>
      </c>
      <c r="R7" s="11" t="s">
        <v>3</v>
      </c>
      <c r="S7" s="11" t="s">
        <v>28</v>
      </c>
      <c r="T7" s="10" t="s">
        <v>26</v>
      </c>
      <c r="U7" s="11" t="s">
        <v>27</v>
      </c>
      <c r="V7" s="11" t="s">
        <v>3</v>
      </c>
      <c r="W7" s="11" t="s">
        <v>28</v>
      </c>
      <c r="X7" s="10" t="s">
        <v>26</v>
      </c>
      <c r="Y7" s="11" t="s">
        <v>27</v>
      </c>
      <c r="Z7" s="11" t="s">
        <v>3</v>
      </c>
      <c r="AA7" s="11" t="s">
        <v>28</v>
      </c>
      <c r="AB7" s="10" t="s">
        <v>26</v>
      </c>
      <c r="AC7" s="11" t="s">
        <v>27</v>
      </c>
      <c r="AD7" s="11" t="s">
        <v>3</v>
      </c>
      <c r="AE7" s="70"/>
    </row>
    <row r="8" spans="1:31" s="18" customFormat="1" x14ac:dyDescent="0.25">
      <c r="A8" s="15">
        <v>1</v>
      </c>
      <c r="B8" s="16" t="s">
        <v>68</v>
      </c>
      <c r="C8" s="96">
        <v>0</v>
      </c>
      <c r="D8" s="17">
        <v>13</v>
      </c>
      <c r="E8" s="101">
        <v>0</v>
      </c>
      <c r="F8" s="17">
        <f t="shared" ref="F8:F9" si="0">SUM(C8:E8)</f>
        <v>13</v>
      </c>
      <c r="G8" s="22" t="s">
        <v>31</v>
      </c>
      <c r="H8" s="22" t="s">
        <v>31</v>
      </c>
      <c r="I8" s="22" t="s">
        <v>31</v>
      </c>
      <c r="J8" s="17">
        <f t="shared" ref="J8:J9" si="1">SUM(G8:I8)</f>
        <v>0</v>
      </c>
      <c r="K8" s="17"/>
      <c r="L8" s="17"/>
      <c r="M8" s="17"/>
      <c r="N8" s="17"/>
      <c r="O8" s="22">
        <v>6</v>
      </c>
      <c r="P8" s="22">
        <v>15</v>
      </c>
      <c r="Q8" s="22">
        <v>15</v>
      </c>
      <c r="R8" s="17">
        <f t="shared" ref="R8:R9" si="2">SUM(O8:Q8)</f>
        <v>36</v>
      </c>
      <c r="S8" s="22">
        <v>0</v>
      </c>
      <c r="T8" s="22">
        <v>11</v>
      </c>
      <c r="U8" s="22">
        <v>12</v>
      </c>
      <c r="V8" s="17">
        <f t="shared" ref="V8:V9" si="3">SUM(S8:U8)</f>
        <v>23</v>
      </c>
      <c r="W8" s="22">
        <v>0</v>
      </c>
      <c r="X8" s="22">
        <v>16</v>
      </c>
      <c r="Y8" s="22">
        <v>15</v>
      </c>
      <c r="Z8" s="17">
        <f t="shared" ref="Z8" si="4">SUM(W8:Y8)</f>
        <v>31</v>
      </c>
      <c r="AA8" s="22">
        <v>0</v>
      </c>
      <c r="AB8" s="22" t="s">
        <v>69</v>
      </c>
      <c r="AC8" s="22" t="s">
        <v>69</v>
      </c>
      <c r="AD8" s="17">
        <f t="shared" ref="AD8" si="5">SUM(AA8:AC8)</f>
        <v>0</v>
      </c>
      <c r="AE8" s="17">
        <f t="shared" ref="AE8:AE9" si="6">F8+J8+R8+V8+Z8+AD8</f>
        <v>103</v>
      </c>
    </row>
    <row r="9" spans="1:31" s="18" customFormat="1" x14ac:dyDescent="0.25">
      <c r="A9" s="15">
        <v>2</v>
      </c>
      <c r="B9" s="16" t="s">
        <v>107</v>
      </c>
      <c r="C9" s="96">
        <v>0</v>
      </c>
      <c r="D9" s="17" t="s">
        <v>31</v>
      </c>
      <c r="E9" s="101" t="s">
        <v>31</v>
      </c>
      <c r="F9" s="17">
        <f t="shared" si="0"/>
        <v>0</v>
      </c>
      <c r="G9" s="22" t="s">
        <v>31</v>
      </c>
      <c r="H9" s="22" t="s">
        <v>31</v>
      </c>
      <c r="I9" s="22" t="s">
        <v>31</v>
      </c>
      <c r="J9" s="17">
        <f t="shared" si="1"/>
        <v>0</v>
      </c>
      <c r="K9" s="17"/>
      <c r="L9" s="17"/>
      <c r="M9" s="17"/>
      <c r="N9" s="17"/>
      <c r="O9" s="22">
        <v>0</v>
      </c>
      <c r="P9" s="22" t="s">
        <v>31</v>
      </c>
      <c r="Q9" s="22" t="s">
        <v>31</v>
      </c>
      <c r="R9" s="17">
        <f t="shared" si="2"/>
        <v>0</v>
      </c>
      <c r="S9" s="22">
        <v>6</v>
      </c>
      <c r="T9" s="22">
        <v>15</v>
      </c>
      <c r="U9" s="22">
        <v>15</v>
      </c>
      <c r="V9" s="17">
        <f t="shared" si="3"/>
        <v>36</v>
      </c>
      <c r="W9" s="22">
        <v>0</v>
      </c>
      <c r="X9" s="22">
        <v>10</v>
      </c>
      <c r="Y9" s="22">
        <v>9</v>
      </c>
      <c r="Z9" s="17">
        <f t="shared" ref="Z9" si="7">SUM(W9:Y9)</f>
        <v>19</v>
      </c>
      <c r="AA9" s="22">
        <v>6</v>
      </c>
      <c r="AB9" s="22" t="s">
        <v>69</v>
      </c>
      <c r="AC9" s="22" t="s">
        <v>69</v>
      </c>
      <c r="AD9" s="17">
        <f t="shared" ref="AD9" si="8">SUM(AA9:AC9)</f>
        <v>6</v>
      </c>
      <c r="AE9" s="17">
        <f t="shared" si="6"/>
        <v>61</v>
      </c>
    </row>
    <row r="10" spans="1:31" s="18" customFormat="1" x14ac:dyDescent="0.25">
      <c r="A10" s="15">
        <v>3</v>
      </c>
      <c r="B10" s="16" t="s">
        <v>118</v>
      </c>
      <c r="C10" s="96">
        <v>0</v>
      </c>
      <c r="D10" s="17" t="s">
        <v>31</v>
      </c>
      <c r="E10" s="101" t="s">
        <v>31</v>
      </c>
      <c r="F10" s="17">
        <f t="shared" ref="F10" si="9">SUM(C10:E10)</f>
        <v>0</v>
      </c>
      <c r="G10" s="22" t="s">
        <v>31</v>
      </c>
      <c r="H10" s="22" t="s">
        <v>31</v>
      </c>
      <c r="I10" s="22" t="s">
        <v>31</v>
      </c>
      <c r="J10" s="17">
        <f t="shared" ref="J10" si="10">SUM(G10:I10)</f>
        <v>0</v>
      </c>
      <c r="K10" s="17"/>
      <c r="L10" s="17"/>
      <c r="M10" s="17"/>
      <c r="N10" s="17"/>
      <c r="O10" s="22">
        <v>0</v>
      </c>
      <c r="P10" s="22" t="s">
        <v>31</v>
      </c>
      <c r="Q10" s="22" t="s">
        <v>31</v>
      </c>
      <c r="R10" s="17">
        <f t="shared" ref="R10" si="11">SUM(O10:Q10)</f>
        <v>0</v>
      </c>
      <c r="S10" s="22">
        <v>0</v>
      </c>
      <c r="T10" s="22" t="s">
        <v>31</v>
      </c>
      <c r="U10" s="22" t="s">
        <v>31</v>
      </c>
      <c r="V10" s="17">
        <f t="shared" ref="V10" si="12">SUM(S10:U10)</f>
        <v>0</v>
      </c>
      <c r="W10" s="22">
        <v>6</v>
      </c>
      <c r="X10" s="22" t="s">
        <v>69</v>
      </c>
      <c r="Y10" s="22" t="s">
        <v>69</v>
      </c>
      <c r="Z10" s="17">
        <f t="shared" ref="Z10" si="13">SUM(W10:Y10)</f>
        <v>6</v>
      </c>
      <c r="AA10" s="22" t="s">
        <v>31</v>
      </c>
      <c r="AB10" s="22" t="s">
        <v>31</v>
      </c>
      <c r="AC10" s="22" t="s">
        <v>31</v>
      </c>
      <c r="AD10" s="17">
        <f t="shared" ref="AD10" si="14">SUM(AA10:AC10)</f>
        <v>0</v>
      </c>
      <c r="AE10" s="17">
        <f t="shared" ref="AE10" si="15">F10+J10+R10+V10+Z10+AD10</f>
        <v>6</v>
      </c>
    </row>
    <row r="11" spans="1:31" s="3" customFormat="1" x14ac:dyDescent="0.25">
      <c r="A11" s="84" t="s">
        <v>58</v>
      </c>
      <c r="B11" s="84"/>
      <c r="C11" s="84"/>
      <c r="D11" s="107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</row>
    <row r="12" spans="1:31" s="3" customFormat="1" ht="15" customHeight="1" x14ac:dyDescent="0.25">
      <c r="A12" s="14"/>
      <c r="B12" s="68" t="s">
        <v>20</v>
      </c>
      <c r="C12" s="71" t="s">
        <v>61</v>
      </c>
      <c r="D12" s="109"/>
      <c r="E12" s="63"/>
      <c r="F12" s="64"/>
      <c r="G12" s="62" t="s">
        <v>62</v>
      </c>
      <c r="H12" s="63"/>
      <c r="I12" s="63"/>
      <c r="J12" s="64"/>
      <c r="K12" s="62" t="s">
        <v>29</v>
      </c>
      <c r="L12" s="71"/>
      <c r="M12" s="71"/>
      <c r="N12" s="72"/>
      <c r="O12" s="62" t="s">
        <v>63</v>
      </c>
      <c r="P12" s="73"/>
      <c r="Q12" s="73"/>
      <c r="R12" s="74"/>
      <c r="S12" s="62" t="s">
        <v>64</v>
      </c>
      <c r="T12" s="63"/>
      <c r="U12" s="63"/>
      <c r="V12" s="64"/>
      <c r="W12" s="62" t="s">
        <v>53</v>
      </c>
      <c r="X12" s="63"/>
      <c r="Y12" s="63"/>
      <c r="Z12" s="64"/>
      <c r="AA12" s="62" t="s">
        <v>123</v>
      </c>
      <c r="AB12" s="63"/>
      <c r="AC12" s="63"/>
      <c r="AD12" s="64"/>
      <c r="AE12" s="69" t="s">
        <v>3</v>
      </c>
    </row>
    <row r="13" spans="1:31" s="3" customFormat="1" ht="15" customHeight="1" x14ac:dyDescent="0.25">
      <c r="A13" s="14"/>
      <c r="B13" s="68"/>
      <c r="C13" s="58">
        <v>42846</v>
      </c>
      <c r="D13" s="109"/>
      <c r="E13" s="60"/>
      <c r="F13" s="61"/>
      <c r="G13" s="57">
        <v>42881</v>
      </c>
      <c r="H13" s="60"/>
      <c r="I13" s="60"/>
      <c r="J13" s="61"/>
      <c r="K13" s="57">
        <v>42910</v>
      </c>
      <c r="L13" s="58"/>
      <c r="M13" s="58"/>
      <c r="N13" s="59"/>
      <c r="O13" s="57">
        <v>42909</v>
      </c>
      <c r="P13" s="60"/>
      <c r="Q13" s="60"/>
      <c r="R13" s="61"/>
      <c r="S13" s="57">
        <v>42965</v>
      </c>
      <c r="T13" s="60"/>
      <c r="U13" s="60"/>
      <c r="V13" s="61"/>
      <c r="W13" s="57">
        <v>43007</v>
      </c>
      <c r="X13" s="60"/>
      <c r="Y13" s="60"/>
      <c r="Z13" s="61"/>
      <c r="AA13" s="57">
        <v>43035</v>
      </c>
      <c r="AB13" s="60"/>
      <c r="AC13" s="60"/>
      <c r="AD13" s="61"/>
      <c r="AE13" s="81"/>
    </row>
    <row r="14" spans="1:31" s="3" customFormat="1" x14ac:dyDescent="0.25">
      <c r="A14" s="14"/>
      <c r="B14" s="69"/>
      <c r="C14" s="94" t="s">
        <v>28</v>
      </c>
      <c r="D14" s="10" t="s">
        <v>26</v>
      </c>
      <c r="E14" s="21" t="s">
        <v>27</v>
      </c>
      <c r="F14" s="11" t="s">
        <v>3</v>
      </c>
      <c r="G14" s="11" t="s">
        <v>28</v>
      </c>
      <c r="H14" s="10" t="s">
        <v>26</v>
      </c>
      <c r="I14" s="11" t="s">
        <v>27</v>
      </c>
      <c r="J14" s="11" t="s">
        <v>3</v>
      </c>
      <c r="K14" s="11" t="s">
        <v>28</v>
      </c>
      <c r="L14" s="10" t="s">
        <v>26</v>
      </c>
      <c r="M14" s="11" t="s">
        <v>27</v>
      </c>
      <c r="N14" s="11" t="s">
        <v>3</v>
      </c>
      <c r="O14" s="11" t="s">
        <v>28</v>
      </c>
      <c r="P14" s="10" t="s">
        <v>26</v>
      </c>
      <c r="Q14" s="11" t="s">
        <v>27</v>
      </c>
      <c r="R14" s="11" t="s">
        <v>3</v>
      </c>
      <c r="S14" s="11" t="s">
        <v>28</v>
      </c>
      <c r="T14" s="10" t="s">
        <v>26</v>
      </c>
      <c r="U14" s="11" t="s">
        <v>27</v>
      </c>
      <c r="V14" s="11" t="s">
        <v>3</v>
      </c>
      <c r="W14" s="11" t="s">
        <v>28</v>
      </c>
      <c r="X14" s="10" t="s">
        <v>26</v>
      </c>
      <c r="Y14" s="11" t="s">
        <v>27</v>
      </c>
      <c r="Z14" s="11" t="s">
        <v>3</v>
      </c>
      <c r="AA14" s="11" t="s">
        <v>28</v>
      </c>
      <c r="AB14" s="10" t="s">
        <v>26</v>
      </c>
      <c r="AC14" s="11" t="s">
        <v>27</v>
      </c>
      <c r="AD14" s="11" t="s">
        <v>3</v>
      </c>
      <c r="AE14" s="70"/>
    </row>
    <row r="15" spans="1:31" s="18" customFormat="1" x14ac:dyDescent="0.25">
      <c r="A15" s="15">
        <v>1</v>
      </c>
      <c r="B15" s="36" t="s">
        <v>54</v>
      </c>
      <c r="C15" s="96">
        <v>0</v>
      </c>
      <c r="D15" s="17">
        <v>13</v>
      </c>
      <c r="E15" s="101">
        <v>0</v>
      </c>
      <c r="F15" s="17">
        <f t="shared" ref="F15:F16" si="16">SUM(C15:E15)</f>
        <v>13</v>
      </c>
      <c r="G15" s="22" t="s">
        <v>31</v>
      </c>
      <c r="H15" s="22" t="s">
        <v>31</v>
      </c>
      <c r="I15" s="22" t="s">
        <v>31</v>
      </c>
      <c r="J15" s="17">
        <f t="shared" ref="J15:J16" si="17">SUM(G15:I15)</f>
        <v>0</v>
      </c>
      <c r="K15" s="17"/>
      <c r="L15" s="17"/>
      <c r="M15" s="17"/>
      <c r="N15" s="17"/>
      <c r="O15" s="22">
        <v>6</v>
      </c>
      <c r="P15" s="22">
        <v>15</v>
      </c>
      <c r="Q15" s="22">
        <v>15</v>
      </c>
      <c r="R15" s="17">
        <f t="shared" ref="R15:R16" si="18">SUM(O15:Q15)</f>
        <v>36</v>
      </c>
      <c r="S15" s="22">
        <v>0</v>
      </c>
      <c r="T15" s="22">
        <v>11</v>
      </c>
      <c r="U15" s="22">
        <v>12</v>
      </c>
      <c r="V15" s="17">
        <f t="shared" ref="V15:V16" si="19">SUM(S15:U15)</f>
        <v>23</v>
      </c>
      <c r="W15" s="22">
        <v>0</v>
      </c>
      <c r="X15" s="22">
        <v>16</v>
      </c>
      <c r="Y15" s="22">
        <v>15</v>
      </c>
      <c r="Z15" s="17">
        <f t="shared" ref="Z15" si="20">SUM(W15:Y15)</f>
        <v>31</v>
      </c>
      <c r="AA15" s="22">
        <v>0</v>
      </c>
      <c r="AB15" s="22" t="s">
        <v>69</v>
      </c>
      <c r="AC15" s="22" t="s">
        <v>69</v>
      </c>
      <c r="AD15" s="17">
        <f t="shared" ref="AD15" si="21">SUM(AA15:AC15)</f>
        <v>0</v>
      </c>
      <c r="AE15" s="17">
        <f t="shared" ref="AE15:AE16" si="22">F15+J15+R15+V15+Z15+AD15</f>
        <v>103</v>
      </c>
    </row>
    <row r="16" spans="1:31" s="18" customFormat="1" x14ac:dyDescent="0.25">
      <c r="A16" s="17">
        <v>2</v>
      </c>
      <c r="B16" s="36" t="s">
        <v>108</v>
      </c>
      <c r="C16" s="96">
        <v>0</v>
      </c>
      <c r="D16" s="17" t="s">
        <v>31</v>
      </c>
      <c r="E16" s="101" t="s">
        <v>31</v>
      </c>
      <c r="F16" s="17">
        <f t="shared" si="16"/>
        <v>0</v>
      </c>
      <c r="G16" s="17">
        <v>0</v>
      </c>
      <c r="H16" s="17" t="s">
        <v>31</v>
      </c>
      <c r="I16" s="17" t="s">
        <v>31</v>
      </c>
      <c r="J16" s="17">
        <f t="shared" si="17"/>
        <v>0</v>
      </c>
      <c r="K16" s="17"/>
      <c r="L16" s="17"/>
      <c r="M16" s="17"/>
      <c r="N16" s="17"/>
      <c r="O16" s="17">
        <v>0</v>
      </c>
      <c r="P16" s="17" t="s">
        <v>31</v>
      </c>
      <c r="Q16" s="17" t="s">
        <v>31</v>
      </c>
      <c r="R16" s="17">
        <f t="shared" si="18"/>
        <v>0</v>
      </c>
      <c r="S16" s="17">
        <v>6</v>
      </c>
      <c r="T16" s="17">
        <v>15</v>
      </c>
      <c r="U16" s="17">
        <v>15</v>
      </c>
      <c r="V16" s="17">
        <f t="shared" si="19"/>
        <v>36</v>
      </c>
      <c r="W16" s="22" t="s">
        <v>31</v>
      </c>
      <c r="X16" s="22" t="s">
        <v>31</v>
      </c>
      <c r="Y16" s="22" t="s">
        <v>31</v>
      </c>
      <c r="Z16" s="17">
        <f t="shared" ref="Z16" si="23">SUM(W16:Y16)</f>
        <v>0</v>
      </c>
      <c r="AA16" s="22">
        <v>6</v>
      </c>
      <c r="AB16" s="22" t="s">
        <v>69</v>
      </c>
      <c r="AC16" s="22" t="s">
        <v>69</v>
      </c>
      <c r="AD16" s="17">
        <f t="shared" ref="AD16" si="24">SUM(AA16:AC16)</f>
        <v>6</v>
      </c>
      <c r="AE16" s="17">
        <f t="shared" si="22"/>
        <v>42</v>
      </c>
    </row>
    <row r="17" spans="1:31" x14ac:dyDescent="0.25">
      <c r="A17" s="52">
        <v>3</v>
      </c>
      <c r="B17" s="53" t="s">
        <v>122</v>
      </c>
      <c r="C17" s="96">
        <v>0</v>
      </c>
      <c r="D17" s="17" t="s">
        <v>31</v>
      </c>
      <c r="E17" s="101" t="s">
        <v>31</v>
      </c>
      <c r="F17" s="17">
        <f t="shared" ref="F17" si="25">SUM(C17:E17)</f>
        <v>0</v>
      </c>
      <c r="G17" s="17">
        <v>0</v>
      </c>
      <c r="H17" s="17" t="s">
        <v>31</v>
      </c>
      <c r="I17" s="17" t="s">
        <v>31</v>
      </c>
      <c r="J17" s="17">
        <f t="shared" ref="J17" si="26">SUM(G17:I17)</f>
        <v>0</v>
      </c>
      <c r="K17" s="17"/>
      <c r="L17" s="17"/>
      <c r="M17" s="17"/>
      <c r="N17" s="17"/>
      <c r="O17" s="17">
        <v>0</v>
      </c>
      <c r="P17" s="17" t="s">
        <v>31</v>
      </c>
      <c r="Q17" s="17" t="s">
        <v>31</v>
      </c>
      <c r="R17" s="17">
        <f t="shared" ref="R17" si="27">SUM(O17:Q17)</f>
        <v>0</v>
      </c>
      <c r="S17" s="17">
        <v>0</v>
      </c>
      <c r="T17" s="17" t="s">
        <v>31</v>
      </c>
      <c r="U17" s="17" t="s">
        <v>31</v>
      </c>
      <c r="V17" s="17">
        <f t="shared" ref="V17" si="28">SUM(S17:U17)</f>
        <v>0</v>
      </c>
      <c r="W17" s="22">
        <v>6</v>
      </c>
      <c r="X17" s="22" t="s">
        <v>69</v>
      </c>
      <c r="Y17" s="22" t="s">
        <v>69</v>
      </c>
      <c r="Z17" s="17">
        <f t="shared" ref="Z17" si="29">SUM(W17:Y17)</f>
        <v>6</v>
      </c>
      <c r="AA17" s="22" t="s">
        <v>31</v>
      </c>
      <c r="AB17" s="22" t="s">
        <v>31</v>
      </c>
      <c r="AC17" s="22" t="s">
        <v>31</v>
      </c>
      <c r="AD17" s="17">
        <f t="shared" ref="AD17" si="30">SUM(AA17:AC17)</f>
        <v>0</v>
      </c>
      <c r="AE17" s="17">
        <f t="shared" ref="AE17" si="31">F17+J17+R17+V17+Z17+AD17</f>
        <v>6</v>
      </c>
    </row>
    <row r="18" spans="1:31" x14ac:dyDescent="0.25">
      <c r="D18" s="53"/>
    </row>
    <row r="19" spans="1:31" x14ac:dyDescent="0.25">
      <c r="D19" s="53"/>
    </row>
    <row r="20" spans="1:31" x14ac:dyDescent="0.25">
      <c r="D20" s="53"/>
    </row>
    <row r="21" spans="1:31" x14ac:dyDescent="0.25">
      <c r="D21" s="53"/>
    </row>
    <row r="22" spans="1:31" x14ac:dyDescent="0.25">
      <c r="D22" s="53"/>
    </row>
    <row r="23" spans="1:31" x14ac:dyDescent="0.25">
      <c r="D23" s="53"/>
    </row>
    <row r="24" spans="1:31" x14ac:dyDescent="0.25">
      <c r="D24" s="53"/>
    </row>
    <row r="25" spans="1:31" x14ac:dyDescent="0.25">
      <c r="D25" s="53"/>
    </row>
    <row r="26" spans="1:31" x14ac:dyDescent="0.25">
      <c r="D26" s="53"/>
    </row>
    <row r="27" spans="1:31" x14ac:dyDescent="0.25">
      <c r="D27" s="53"/>
    </row>
    <row r="28" spans="1:31" x14ac:dyDescent="0.25">
      <c r="D28" s="53"/>
    </row>
    <row r="29" spans="1:31" x14ac:dyDescent="0.25">
      <c r="D29" s="53"/>
    </row>
    <row r="30" spans="1:31" x14ac:dyDescent="0.25">
      <c r="D30" s="53"/>
    </row>
    <row r="31" spans="1:31" x14ac:dyDescent="0.25">
      <c r="D31" s="53"/>
    </row>
    <row r="32" spans="1:31" x14ac:dyDescent="0.25">
      <c r="D32" s="53"/>
    </row>
    <row r="33" spans="2:35" x14ac:dyDescent="0.25">
      <c r="D33" s="53"/>
    </row>
    <row r="34" spans="2:35" x14ac:dyDescent="0.25">
      <c r="D34" s="53"/>
    </row>
    <row r="35" spans="2:35" x14ac:dyDescent="0.25">
      <c r="D35" s="53"/>
    </row>
    <row r="36" spans="2:35" x14ac:dyDescent="0.25">
      <c r="D36" s="53"/>
    </row>
    <row r="37" spans="2:35" x14ac:dyDescent="0.25">
      <c r="D37" s="53"/>
    </row>
    <row r="38" spans="2:35" x14ac:dyDescent="0.25">
      <c r="D38" s="53"/>
    </row>
    <row r="39" spans="2:35" x14ac:dyDescent="0.25">
      <c r="D39" s="53"/>
    </row>
    <row r="40" spans="2:35" x14ac:dyDescent="0.25">
      <c r="G40" s="4">
        <v>17</v>
      </c>
      <c r="K40" s="4">
        <v>15</v>
      </c>
      <c r="S40" s="4">
        <v>14</v>
      </c>
      <c r="W40" s="4">
        <v>20</v>
      </c>
      <c r="AA40" s="4">
        <v>20</v>
      </c>
      <c r="AE40" s="4">
        <v>15</v>
      </c>
      <c r="AH40" s="4">
        <f>SUM(G40:AG40)</f>
        <v>101</v>
      </c>
      <c r="AI40" s="115">
        <f>AH40/6</f>
        <v>16.833333333333332</v>
      </c>
    </row>
    <row r="44" spans="2:35" x14ac:dyDescent="0.25">
      <c r="B44" s="112" t="s">
        <v>126</v>
      </c>
    </row>
  </sheetData>
  <mergeCells count="35">
    <mergeCell ref="B12:B14"/>
    <mergeCell ref="C12:F12"/>
    <mergeCell ref="G12:J12"/>
    <mergeCell ref="O6:R6"/>
    <mergeCell ref="W6:Z6"/>
    <mergeCell ref="AA5:AD5"/>
    <mergeCell ref="O13:R13"/>
    <mergeCell ref="S13:V13"/>
    <mergeCell ref="W13:Z13"/>
    <mergeCell ref="A11:AE11"/>
    <mergeCell ref="S12:V12"/>
    <mergeCell ref="W12:Z12"/>
    <mergeCell ref="AE12:AE14"/>
    <mergeCell ref="K12:N12"/>
    <mergeCell ref="C13:F13"/>
    <mergeCell ref="G13:J13"/>
    <mergeCell ref="AA12:AD12"/>
    <mergeCell ref="AA13:AD13"/>
    <mergeCell ref="K13:N13"/>
    <mergeCell ref="O12:R12"/>
    <mergeCell ref="A1:AE2"/>
    <mergeCell ref="B5:B7"/>
    <mergeCell ref="C5:F5"/>
    <mergeCell ref="G5:J5"/>
    <mergeCell ref="K5:N5"/>
    <mergeCell ref="O5:R5"/>
    <mergeCell ref="S5:V5"/>
    <mergeCell ref="W5:Z5"/>
    <mergeCell ref="A4:AE4"/>
    <mergeCell ref="AE5:AE7"/>
    <mergeCell ref="C6:F6"/>
    <mergeCell ref="G6:J6"/>
    <mergeCell ref="S6:V6"/>
    <mergeCell ref="K6:N6"/>
    <mergeCell ref="AA6:AD6"/>
  </mergeCells>
  <pageMargins left="0.7" right="0.7" top="0.75" bottom="0.75" header="0.3" footer="0.3"/>
  <pageSetup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zoomScaleNormal="100" zoomScaleSheetLayoutView="70" workbookViewId="0">
      <pane ySplit="7" topLeftCell="A8" activePane="bottomLeft" state="frozen"/>
      <selection activeCell="G43" sqref="G43"/>
      <selection pane="bottomLeft" activeCell="G43" sqref="G43"/>
    </sheetView>
  </sheetViews>
  <sheetFormatPr defaultColWidth="9.140625" defaultRowHeight="15" x14ac:dyDescent="0.25"/>
  <cols>
    <col min="1" max="1" width="5.42578125" style="8" customWidth="1"/>
    <col min="2" max="2" width="26.5703125" style="4" customWidth="1"/>
    <col min="3" max="10" width="4.5703125" style="4" customWidth="1"/>
    <col min="11" max="13" width="4.5703125" style="4" hidden="1" customWidth="1"/>
    <col min="14" max="14" width="4.5703125" style="8" hidden="1" customWidth="1"/>
    <col min="15" max="30" width="4.5703125" style="4" customWidth="1"/>
    <col min="31" max="16384" width="9.140625" style="4"/>
  </cols>
  <sheetData>
    <row r="1" spans="1:31" customFormat="1" ht="23.25" customHeight="1" x14ac:dyDescent="0.25">
      <c r="A1" s="65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customFormat="1" ht="23.2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3" customFormat="1" ht="5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1" s="3" customFormat="1" x14ac:dyDescent="0.25">
      <c r="A4" s="85" t="s">
        <v>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31" s="3" customFormat="1" ht="15" customHeight="1" x14ac:dyDescent="0.25">
      <c r="A5" s="2"/>
      <c r="B5" s="68" t="s">
        <v>0</v>
      </c>
      <c r="C5" s="71" t="s">
        <v>61</v>
      </c>
      <c r="D5" s="63"/>
      <c r="E5" s="63"/>
      <c r="F5" s="64"/>
      <c r="G5" s="62" t="s">
        <v>76</v>
      </c>
      <c r="H5" s="63"/>
      <c r="I5" s="63"/>
      <c r="J5" s="64"/>
      <c r="K5" s="62" t="s">
        <v>29</v>
      </c>
      <c r="L5" s="71"/>
      <c r="M5" s="71"/>
      <c r="N5" s="72"/>
      <c r="O5" s="62" t="s">
        <v>63</v>
      </c>
      <c r="P5" s="73"/>
      <c r="Q5" s="73"/>
      <c r="R5" s="74"/>
      <c r="S5" s="62" t="s">
        <v>64</v>
      </c>
      <c r="T5" s="63"/>
      <c r="U5" s="63"/>
      <c r="V5" s="64"/>
      <c r="W5" s="62" t="s">
        <v>53</v>
      </c>
      <c r="X5" s="63"/>
      <c r="Y5" s="63"/>
      <c r="Z5" s="64"/>
      <c r="AA5" s="62" t="s">
        <v>123</v>
      </c>
      <c r="AB5" s="63"/>
      <c r="AC5" s="63"/>
      <c r="AD5" s="64"/>
      <c r="AE5" s="69" t="s">
        <v>3</v>
      </c>
    </row>
    <row r="6" spans="1:31" s="3" customFormat="1" ht="15" customHeight="1" x14ac:dyDescent="0.25">
      <c r="A6" s="2"/>
      <c r="B6" s="68"/>
      <c r="C6" s="58">
        <v>42846</v>
      </c>
      <c r="D6" s="77"/>
      <c r="E6" s="60"/>
      <c r="F6" s="61"/>
      <c r="G6" s="57">
        <v>42881</v>
      </c>
      <c r="H6" s="60"/>
      <c r="I6" s="60"/>
      <c r="J6" s="61"/>
      <c r="K6" s="57">
        <v>42910</v>
      </c>
      <c r="L6" s="58"/>
      <c r="M6" s="58"/>
      <c r="N6" s="59"/>
      <c r="O6" s="57">
        <v>42909</v>
      </c>
      <c r="P6" s="60"/>
      <c r="Q6" s="60"/>
      <c r="R6" s="61"/>
      <c r="S6" s="57">
        <v>42965</v>
      </c>
      <c r="T6" s="60"/>
      <c r="U6" s="60"/>
      <c r="V6" s="61"/>
      <c r="W6" s="57">
        <v>43007</v>
      </c>
      <c r="X6" s="60"/>
      <c r="Y6" s="60"/>
      <c r="Z6" s="61"/>
      <c r="AA6" s="57">
        <v>43035</v>
      </c>
      <c r="AB6" s="60"/>
      <c r="AC6" s="60"/>
      <c r="AD6" s="61"/>
      <c r="AE6" s="81"/>
    </row>
    <row r="7" spans="1:31" s="3" customFormat="1" x14ac:dyDescent="0.25">
      <c r="A7" s="2"/>
      <c r="B7" s="69"/>
      <c r="C7" s="94" t="s">
        <v>28</v>
      </c>
      <c r="D7" s="10" t="s">
        <v>26</v>
      </c>
      <c r="E7" s="21" t="s">
        <v>27</v>
      </c>
      <c r="F7" s="11" t="s">
        <v>3</v>
      </c>
      <c r="G7" s="11" t="s">
        <v>28</v>
      </c>
      <c r="H7" s="10" t="s">
        <v>26</v>
      </c>
      <c r="I7" s="11" t="s">
        <v>27</v>
      </c>
      <c r="J7" s="11" t="s">
        <v>3</v>
      </c>
      <c r="K7" s="11">
        <v>15</v>
      </c>
      <c r="L7" s="10" t="s">
        <v>26</v>
      </c>
      <c r="M7" s="11" t="s">
        <v>27</v>
      </c>
      <c r="N7" s="11" t="s">
        <v>3</v>
      </c>
      <c r="O7" s="11" t="s">
        <v>28</v>
      </c>
      <c r="P7" s="10" t="s">
        <v>26</v>
      </c>
      <c r="Q7" s="11" t="s">
        <v>27</v>
      </c>
      <c r="R7" s="11" t="s">
        <v>3</v>
      </c>
      <c r="S7" s="11" t="s">
        <v>28</v>
      </c>
      <c r="T7" s="10" t="s">
        <v>26</v>
      </c>
      <c r="U7" s="11" t="s">
        <v>27</v>
      </c>
      <c r="V7" s="11" t="s">
        <v>3</v>
      </c>
      <c r="W7" s="11" t="s">
        <v>28</v>
      </c>
      <c r="X7" s="10" t="s">
        <v>26</v>
      </c>
      <c r="Y7" s="11" t="s">
        <v>27</v>
      </c>
      <c r="Z7" s="11" t="s">
        <v>3</v>
      </c>
      <c r="AA7" s="11" t="s">
        <v>28</v>
      </c>
      <c r="AB7" s="10" t="s">
        <v>26</v>
      </c>
      <c r="AC7" s="11" t="s">
        <v>27</v>
      </c>
      <c r="AD7" s="11" t="s">
        <v>3</v>
      </c>
      <c r="AE7" s="70"/>
    </row>
    <row r="8" spans="1:31" s="18" customFormat="1" x14ac:dyDescent="0.25">
      <c r="A8" s="15">
        <v>1</v>
      </c>
      <c r="B8" s="35" t="s">
        <v>51</v>
      </c>
      <c r="C8" s="96">
        <v>6</v>
      </c>
      <c r="D8" s="17">
        <v>16</v>
      </c>
      <c r="E8" s="101">
        <v>15</v>
      </c>
      <c r="F8" s="17">
        <f t="shared" ref="F8:F17" si="0">SUM(C8:E8)</f>
        <v>37</v>
      </c>
      <c r="G8" s="22">
        <v>6</v>
      </c>
      <c r="H8" s="22">
        <v>13</v>
      </c>
      <c r="I8" s="22">
        <v>15</v>
      </c>
      <c r="J8" s="17">
        <f t="shared" ref="J8:J17" si="1">SUM(G8:I8)</f>
        <v>34</v>
      </c>
      <c r="K8" s="17"/>
      <c r="L8" s="17"/>
      <c r="M8" s="17"/>
      <c r="N8" s="17">
        <f t="shared" ref="N8:N17" si="2">SUM(K8:M8)</f>
        <v>0</v>
      </c>
      <c r="O8" s="22">
        <v>6</v>
      </c>
      <c r="P8" s="22">
        <v>21</v>
      </c>
      <c r="Q8" s="22">
        <v>15</v>
      </c>
      <c r="R8" s="17">
        <f t="shared" ref="R8:R17" si="3">SUM(O8:Q8)</f>
        <v>42</v>
      </c>
      <c r="S8" s="22">
        <v>6</v>
      </c>
      <c r="T8" s="22" t="s">
        <v>69</v>
      </c>
      <c r="U8" s="22" t="s">
        <v>69</v>
      </c>
      <c r="V8" s="17">
        <f t="shared" ref="V8:V17" si="4">SUM(S8:U8)</f>
        <v>6</v>
      </c>
      <c r="W8" s="22">
        <v>6</v>
      </c>
      <c r="X8" s="22">
        <v>12</v>
      </c>
      <c r="Y8" s="22">
        <v>15</v>
      </c>
      <c r="Z8" s="17">
        <f t="shared" ref="Z8:Z17" si="5">SUM(W8:Y8)</f>
        <v>33</v>
      </c>
      <c r="AA8" s="22">
        <v>6</v>
      </c>
      <c r="AB8" s="22">
        <v>15</v>
      </c>
      <c r="AC8" s="22">
        <v>17</v>
      </c>
      <c r="AD8" s="17">
        <f>SUM(AA8:AC8)</f>
        <v>38</v>
      </c>
      <c r="AE8" s="17">
        <f t="shared" ref="AE8:AE17" si="6">F8+J8+R8+V8+Z8+AD8</f>
        <v>190</v>
      </c>
    </row>
    <row r="9" spans="1:31" s="18" customFormat="1" x14ac:dyDescent="0.25">
      <c r="A9" s="15">
        <v>2</v>
      </c>
      <c r="B9" s="35" t="s">
        <v>13</v>
      </c>
      <c r="C9" s="96">
        <v>0</v>
      </c>
      <c r="D9" s="17">
        <v>0</v>
      </c>
      <c r="E9" s="101">
        <v>12</v>
      </c>
      <c r="F9" s="17">
        <f t="shared" si="0"/>
        <v>12</v>
      </c>
      <c r="G9" s="22" t="s">
        <v>31</v>
      </c>
      <c r="H9" s="22" t="s">
        <v>69</v>
      </c>
      <c r="I9" s="22" t="s">
        <v>69</v>
      </c>
      <c r="J9" s="17">
        <f t="shared" si="1"/>
        <v>0</v>
      </c>
      <c r="K9" s="17"/>
      <c r="L9" s="17"/>
      <c r="M9" s="17"/>
      <c r="N9" s="17">
        <f t="shared" si="2"/>
        <v>0</v>
      </c>
      <c r="O9" s="22">
        <v>6</v>
      </c>
      <c r="P9" s="22">
        <v>13</v>
      </c>
      <c r="Q9" s="22">
        <v>9</v>
      </c>
      <c r="R9" s="17">
        <f t="shared" si="3"/>
        <v>28</v>
      </c>
      <c r="S9" s="22">
        <v>0</v>
      </c>
      <c r="T9" s="22" t="s">
        <v>69</v>
      </c>
      <c r="U9" s="22" t="s">
        <v>69</v>
      </c>
      <c r="V9" s="17">
        <f t="shared" si="4"/>
        <v>0</v>
      </c>
      <c r="W9" s="22">
        <v>0</v>
      </c>
      <c r="X9" s="22">
        <v>9</v>
      </c>
      <c r="Y9" s="22">
        <v>12</v>
      </c>
      <c r="Z9" s="17">
        <f t="shared" si="5"/>
        <v>21</v>
      </c>
      <c r="AA9" s="22">
        <v>6</v>
      </c>
      <c r="AB9" s="22">
        <v>9</v>
      </c>
      <c r="AC9" s="22">
        <v>14</v>
      </c>
      <c r="AD9" s="17">
        <f>SUM(AA9:AC9)</f>
        <v>29</v>
      </c>
      <c r="AE9" s="17">
        <f t="shared" si="6"/>
        <v>90</v>
      </c>
    </row>
    <row r="10" spans="1:31" s="18" customFormat="1" x14ac:dyDescent="0.25">
      <c r="A10" s="15">
        <v>3</v>
      </c>
      <c r="B10" s="16" t="s">
        <v>82</v>
      </c>
      <c r="C10" s="96" t="s">
        <v>31</v>
      </c>
      <c r="D10" s="22" t="s">
        <v>31</v>
      </c>
      <c r="E10" s="105" t="s">
        <v>31</v>
      </c>
      <c r="F10" s="17">
        <f t="shared" si="0"/>
        <v>0</v>
      </c>
      <c r="G10" s="22">
        <v>0</v>
      </c>
      <c r="H10" s="22">
        <v>12</v>
      </c>
      <c r="I10" s="22" t="s">
        <v>31</v>
      </c>
      <c r="J10" s="17">
        <f t="shared" si="1"/>
        <v>12</v>
      </c>
      <c r="K10" s="17"/>
      <c r="L10" s="17"/>
      <c r="M10" s="17"/>
      <c r="N10" s="17">
        <f t="shared" si="2"/>
        <v>0</v>
      </c>
      <c r="O10" s="22">
        <v>6</v>
      </c>
      <c r="P10" s="22">
        <v>14</v>
      </c>
      <c r="Q10" s="22">
        <v>12</v>
      </c>
      <c r="R10" s="17">
        <f t="shared" si="3"/>
        <v>32</v>
      </c>
      <c r="S10" s="22">
        <v>0</v>
      </c>
      <c r="T10" s="22">
        <v>12</v>
      </c>
      <c r="U10" s="22">
        <v>15</v>
      </c>
      <c r="V10" s="17">
        <f t="shared" si="4"/>
        <v>27</v>
      </c>
      <c r="W10" s="22" t="s">
        <v>31</v>
      </c>
      <c r="X10" s="22" t="s">
        <v>31</v>
      </c>
      <c r="Y10" s="22" t="s">
        <v>31</v>
      </c>
      <c r="Z10" s="17">
        <f t="shared" si="5"/>
        <v>0</v>
      </c>
      <c r="AA10" s="22">
        <v>0</v>
      </c>
      <c r="AB10" s="22" t="s">
        <v>69</v>
      </c>
      <c r="AC10" s="22" t="s">
        <v>69</v>
      </c>
      <c r="AD10" s="17">
        <v>0</v>
      </c>
      <c r="AE10" s="17">
        <f t="shared" si="6"/>
        <v>71</v>
      </c>
    </row>
    <row r="11" spans="1:31" s="18" customFormat="1" x14ac:dyDescent="0.25">
      <c r="A11" s="15">
        <v>4</v>
      </c>
      <c r="B11" s="16" t="s">
        <v>43</v>
      </c>
      <c r="C11" s="96" t="s">
        <v>31</v>
      </c>
      <c r="D11" s="22" t="s">
        <v>31</v>
      </c>
      <c r="E11" s="105" t="s">
        <v>31</v>
      </c>
      <c r="F11" s="17">
        <f t="shared" si="0"/>
        <v>0</v>
      </c>
      <c r="G11" s="22">
        <v>6</v>
      </c>
      <c r="H11" s="22" t="s">
        <v>69</v>
      </c>
      <c r="I11" s="22" t="s">
        <v>69</v>
      </c>
      <c r="J11" s="17">
        <f t="shared" si="1"/>
        <v>6</v>
      </c>
      <c r="K11" s="17"/>
      <c r="L11" s="17"/>
      <c r="M11" s="17"/>
      <c r="N11" s="17">
        <f t="shared" si="2"/>
        <v>0</v>
      </c>
      <c r="O11" s="22" t="s">
        <v>31</v>
      </c>
      <c r="P11" s="22" t="s">
        <v>31</v>
      </c>
      <c r="Q11" s="22" t="s">
        <v>31</v>
      </c>
      <c r="R11" s="17">
        <f t="shared" si="3"/>
        <v>0</v>
      </c>
      <c r="S11" s="22">
        <v>6</v>
      </c>
      <c r="T11" s="22" t="s">
        <v>69</v>
      </c>
      <c r="U11" s="22" t="s">
        <v>69</v>
      </c>
      <c r="V11" s="17">
        <f t="shared" si="4"/>
        <v>6</v>
      </c>
      <c r="W11" s="22">
        <v>6</v>
      </c>
      <c r="X11" s="22" t="s">
        <v>69</v>
      </c>
      <c r="Y11" s="22" t="s">
        <v>69</v>
      </c>
      <c r="Z11" s="17">
        <f t="shared" si="5"/>
        <v>6</v>
      </c>
      <c r="AA11" s="22">
        <v>6</v>
      </c>
      <c r="AB11" s="22">
        <v>12</v>
      </c>
      <c r="AC11" s="22">
        <v>15</v>
      </c>
      <c r="AD11" s="17">
        <f>AC11+AB11+AA11</f>
        <v>33</v>
      </c>
      <c r="AE11" s="17">
        <f t="shared" si="6"/>
        <v>51</v>
      </c>
    </row>
    <row r="12" spans="1:31" s="18" customFormat="1" x14ac:dyDescent="0.25">
      <c r="A12" s="15">
        <v>5</v>
      </c>
      <c r="B12" s="35" t="s">
        <v>11</v>
      </c>
      <c r="C12" s="96">
        <v>6</v>
      </c>
      <c r="D12" s="22" t="s">
        <v>69</v>
      </c>
      <c r="E12" s="105" t="s">
        <v>69</v>
      </c>
      <c r="F12" s="17">
        <f t="shared" si="0"/>
        <v>6</v>
      </c>
      <c r="G12" s="22">
        <v>6</v>
      </c>
      <c r="H12" s="22">
        <v>11</v>
      </c>
      <c r="I12" s="22" t="s">
        <v>31</v>
      </c>
      <c r="J12" s="17">
        <f t="shared" si="1"/>
        <v>17</v>
      </c>
      <c r="K12" s="17"/>
      <c r="L12" s="17"/>
      <c r="M12" s="17"/>
      <c r="N12" s="17">
        <f t="shared" si="2"/>
        <v>0</v>
      </c>
      <c r="O12" s="22">
        <v>6</v>
      </c>
      <c r="P12" s="22">
        <v>11</v>
      </c>
      <c r="Q12" s="22">
        <v>6</v>
      </c>
      <c r="R12" s="17">
        <f t="shared" si="3"/>
        <v>23</v>
      </c>
      <c r="S12" s="22" t="s">
        <v>31</v>
      </c>
      <c r="T12" s="22" t="s">
        <v>31</v>
      </c>
      <c r="U12" s="22" t="s">
        <v>31</v>
      </c>
      <c r="V12" s="17">
        <f t="shared" si="4"/>
        <v>0</v>
      </c>
      <c r="W12" s="22" t="s">
        <v>31</v>
      </c>
      <c r="X12" s="22" t="s">
        <v>31</v>
      </c>
      <c r="Y12" s="22" t="s">
        <v>31</v>
      </c>
      <c r="Z12" s="17">
        <f t="shared" si="5"/>
        <v>0</v>
      </c>
      <c r="AA12" s="22" t="s">
        <v>31</v>
      </c>
      <c r="AB12" s="22" t="s">
        <v>31</v>
      </c>
      <c r="AC12" s="22" t="s">
        <v>31</v>
      </c>
      <c r="AD12" s="17">
        <v>0</v>
      </c>
      <c r="AE12" s="17">
        <f t="shared" si="6"/>
        <v>46</v>
      </c>
    </row>
    <row r="13" spans="1:31" s="18" customFormat="1" x14ac:dyDescent="0.25">
      <c r="A13" s="15">
        <v>6</v>
      </c>
      <c r="B13" s="16" t="s">
        <v>49</v>
      </c>
      <c r="C13" s="96">
        <v>0</v>
      </c>
      <c r="D13" s="22" t="s">
        <v>31</v>
      </c>
      <c r="E13" s="105" t="s">
        <v>31</v>
      </c>
      <c r="F13" s="17">
        <f t="shared" si="0"/>
        <v>0</v>
      </c>
      <c r="G13" s="22" t="s">
        <v>31</v>
      </c>
      <c r="H13" s="22" t="s">
        <v>31</v>
      </c>
      <c r="I13" s="22" t="s">
        <v>31</v>
      </c>
      <c r="J13" s="17">
        <f t="shared" si="1"/>
        <v>0</v>
      </c>
      <c r="K13" s="17"/>
      <c r="L13" s="17"/>
      <c r="M13" s="17"/>
      <c r="N13" s="17">
        <f t="shared" si="2"/>
        <v>0</v>
      </c>
      <c r="O13" s="22" t="s">
        <v>31</v>
      </c>
      <c r="P13" s="22" t="s">
        <v>31</v>
      </c>
      <c r="Q13" s="22" t="s">
        <v>31</v>
      </c>
      <c r="R13" s="17">
        <f t="shared" si="3"/>
        <v>0</v>
      </c>
      <c r="S13" s="22">
        <v>6</v>
      </c>
      <c r="T13" s="22">
        <v>10</v>
      </c>
      <c r="U13" s="22">
        <v>12</v>
      </c>
      <c r="V13" s="17">
        <f t="shared" si="4"/>
        <v>28</v>
      </c>
      <c r="W13" s="22">
        <v>6</v>
      </c>
      <c r="X13" s="22" t="s">
        <v>69</v>
      </c>
      <c r="Y13" s="22" t="s">
        <v>69</v>
      </c>
      <c r="Z13" s="17">
        <f t="shared" si="5"/>
        <v>6</v>
      </c>
      <c r="AA13" s="22" t="s">
        <v>31</v>
      </c>
      <c r="AB13" s="22" t="s">
        <v>31</v>
      </c>
      <c r="AC13" s="22" t="s">
        <v>31</v>
      </c>
      <c r="AD13" s="17">
        <v>0</v>
      </c>
      <c r="AE13" s="17">
        <f t="shared" si="6"/>
        <v>34</v>
      </c>
    </row>
    <row r="14" spans="1:31" s="18" customFormat="1" x14ac:dyDescent="0.25">
      <c r="A14" s="15">
        <v>7</v>
      </c>
      <c r="B14" s="16" t="s">
        <v>36</v>
      </c>
      <c r="C14" s="96" t="s">
        <v>31</v>
      </c>
      <c r="D14" s="22" t="s">
        <v>31</v>
      </c>
      <c r="E14" s="105" t="s">
        <v>31</v>
      </c>
      <c r="F14" s="17">
        <f t="shared" si="0"/>
        <v>0</v>
      </c>
      <c r="G14" s="22">
        <v>6</v>
      </c>
      <c r="H14" s="22">
        <v>10</v>
      </c>
      <c r="I14" s="22" t="s">
        <v>31</v>
      </c>
      <c r="J14" s="17">
        <f t="shared" si="1"/>
        <v>16</v>
      </c>
      <c r="K14" s="17"/>
      <c r="L14" s="17"/>
      <c r="M14" s="17"/>
      <c r="N14" s="17">
        <f t="shared" si="2"/>
        <v>0</v>
      </c>
      <c r="O14" s="22" t="s">
        <v>31</v>
      </c>
      <c r="P14" s="22" t="s">
        <v>31</v>
      </c>
      <c r="Q14" s="22" t="s">
        <v>31</v>
      </c>
      <c r="R14" s="17">
        <f t="shared" si="3"/>
        <v>0</v>
      </c>
      <c r="S14" s="22" t="s">
        <v>31</v>
      </c>
      <c r="T14" s="22" t="s">
        <v>31</v>
      </c>
      <c r="U14" s="22" t="s">
        <v>31</v>
      </c>
      <c r="V14" s="17">
        <f t="shared" si="4"/>
        <v>0</v>
      </c>
      <c r="W14" s="22" t="s">
        <v>31</v>
      </c>
      <c r="X14" s="22" t="s">
        <v>31</v>
      </c>
      <c r="Y14" s="22" t="s">
        <v>31</v>
      </c>
      <c r="Z14" s="17">
        <f t="shared" si="5"/>
        <v>0</v>
      </c>
      <c r="AA14" s="22" t="s">
        <v>31</v>
      </c>
      <c r="AB14" s="22" t="s">
        <v>31</v>
      </c>
      <c r="AC14" s="22" t="s">
        <v>31</v>
      </c>
      <c r="AD14" s="17">
        <v>0</v>
      </c>
      <c r="AE14" s="17">
        <f t="shared" si="6"/>
        <v>16</v>
      </c>
    </row>
    <row r="15" spans="1:31" s="18" customFormat="1" x14ac:dyDescent="0.25">
      <c r="A15" s="15">
        <v>8</v>
      </c>
      <c r="B15" s="16" t="s">
        <v>101</v>
      </c>
      <c r="C15" s="96">
        <v>0</v>
      </c>
      <c r="D15" s="22" t="s">
        <v>31</v>
      </c>
      <c r="E15" s="105" t="s">
        <v>31</v>
      </c>
      <c r="F15" s="17">
        <f t="shared" si="0"/>
        <v>0</v>
      </c>
      <c r="G15" s="22" t="s">
        <v>31</v>
      </c>
      <c r="H15" s="22" t="s">
        <v>31</v>
      </c>
      <c r="I15" s="22" t="s">
        <v>31</v>
      </c>
      <c r="J15" s="17">
        <f t="shared" si="1"/>
        <v>0</v>
      </c>
      <c r="K15" s="17"/>
      <c r="L15" s="17"/>
      <c r="M15" s="17"/>
      <c r="N15" s="17">
        <f t="shared" si="2"/>
        <v>0</v>
      </c>
      <c r="O15" s="22">
        <v>6</v>
      </c>
      <c r="P15" s="22" t="s">
        <v>69</v>
      </c>
      <c r="Q15" s="22" t="s">
        <v>69</v>
      </c>
      <c r="R15" s="17">
        <f t="shared" si="3"/>
        <v>6</v>
      </c>
      <c r="S15" s="22">
        <v>6</v>
      </c>
      <c r="T15" s="22" t="s">
        <v>69</v>
      </c>
      <c r="U15" s="22" t="s">
        <v>69</v>
      </c>
      <c r="V15" s="17">
        <f t="shared" si="4"/>
        <v>6</v>
      </c>
      <c r="W15" s="22" t="s">
        <v>31</v>
      </c>
      <c r="X15" s="22" t="s">
        <v>31</v>
      </c>
      <c r="Y15" s="22" t="s">
        <v>31</v>
      </c>
      <c r="Z15" s="17">
        <f t="shared" si="5"/>
        <v>0</v>
      </c>
      <c r="AA15" s="22">
        <v>0</v>
      </c>
      <c r="AB15" s="22" t="s">
        <v>69</v>
      </c>
      <c r="AC15" s="22" t="s">
        <v>69</v>
      </c>
      <c r="AD15" s="17">
        <v>0</v>
      </c>
      <c r="AE15" s="17">
        <f t="shared" si="6"/>
        <v>12</v>
      </c>
    </row>
    <row r="16" spans="1:31" s="18" customFormat="1" x14ac:dyDescent="0.25">
      <c r="A16" s="15">
        <v>9</v>
      </c>
      <c r="B16" s="16" t="s">
        <v>48</v>
      </c>
      <c r="C16" s="96" t="s">
        <v>31</v>
      </c>
      <c r="D16" s="22" t="s">
        <v>69</v>
      </c>
      <c r="E16" s="105" t="s">
        <v>69</v>
      </c>
      <c r="F16" s="17">
        <f t="shared" si="0"/>
        <v>0</v>
      </c>
      <c r="G16" s="22" t="s">
        <v>31</v>
      </c>
      <c r="H16" s="22" t="s">
        <v>31</v>
      </c>
      <c r="I16" s="22" t="s">
        <v>31</v>
      </c>
      <c r="J16" s="17">
        <f t="shared" si="1"/>
        <v>0</v>
      </c>
      <c r="K16" s="17"/>
      <c r="L16" s="17"/>
      <c r="M16" s="17"/>
      <c r="N16" s="17">
        <f t="shared" si="2"/>
        <v>0</v>
      </c>
      <c r="O16" s="22" t="s">
        <v>31</v>
      </c>
      <c r="P16" s="22" t="s">
        <v>31</v>
      </c>
      <c r="Q16" s="22" t="s">
        <v>31</v>
      </c>
      <c r="R16" s="17">
        <f t="shared" si="3"/>
        <v>0</v>
      </c>
      <c r="S16" s="22">
        <v>6</v>
      </c>
      <c r="T16" s="22" t="s">
        <v>69</v>
      </c>
      <c r="U16" s="22" t="s">
        <v>69</v>
      </c>
      <c r="V16" s="17">
        <f t="shared" si="4"/>
        <v>6</v>
      </c>
      <c r="W16" s="22" t="s">
        <v>31</v>
      </c>
      <c r="X16" s="22" t="s">
        <v>31</v>
      </c>
      <c r="Y16" s="22" t="s">
        <v>31</v>
      </c>
      <c r="Z16" s="17">
        <f t="shared" si="5"/>
        <v>0</v>
      </c>
      <c r="AA16" s="22" t="s">
        <v>31</v>
      </c>
      <c r="AB16" s="22" t="s">
        <v>31</v>
      </c>
      <c r="AC16" s="22" t="s">
        <v>31</v>
      </c>
      <c r="AD16" s="17">
        <v>0</v>
      </c>
      <c r="AE16" s="17">
        <f t="shared" si="6"/>
        <v>6</v>
      </c>
    </row>
    <row r="17" spans="1:31" s="18" customFormat="1" x14ac:dyDescent="0.25">
      <c r="A17" s="15">
        <v>10</v>
      </c>
      <c r="B17" s="35" t="s">
        <v>35</v>
      </c>
      <c r="C17" s="96">
        <v>0</v>
      </c>
      <c r="D17" s="22" t="s">
        <v>69</v>
      </c>
      <c r="E17" s="105" t="s">
        <v>69</v>
      </c>
      <c r="F17" s="17">
        <f t="shared" si="0"/>
        <v>0</v>
      </c>
      <c r="G17" s="22" t="s">
        <v>31</v>
      </c>
      <c r="H17" s="22" t="s">
        <v>31</v>
      </c>
      <c r="I17" s="22" t="s">
        <v>31</v>
      </c>
      <c r="J17" s="17">
        <f t="shared" si="1"/>
        <v>0</v>
      </c>
      <c r="K17" s="17"/>
      <c r="L17" s="17"/>
      <c r="M17" s="17"/>
      <c r="N17" s="17">
        <f t="shared" si="2"/>
        <v>0</v>
      </c>
      <c r="O17" s="22" t="s">
        <v>31</v>
      </c>
      <c r="P17" s="22" t="s">
        <v>31</v>
      </c>
      <c r="Q17" s="22" t="s">
        <v>31</v>
      </c>
      <c r="R17" s="17">
        <f t="shared" si="3"/>
        <v>0</v>
      </c>
      <c r="S17" s="22" t="s">
        <v>31</v>
      </c>
      <c r="T17" s="22" t="s">
        <v>31</v>
      </c>
      <c r="U17" s="22" t="s">
        <v>31</v>
      </c>
      <c r="V17" s="17">
        <f t="shared" si="4"/>
        <v>0</v>
      </c>
      <c r="W17" s="22" t="s">
        <v>31</v>
      </c>
      <c r="X17" s="22" t="s">
        <v>31</v>
      </c>
      <c r="Y17" s="22" t="s">
        <v>31</v>
      </c>
      <c r="Z17" s="17">
        <f t="shared" si="5"/>
        <v>0</v>
      </c>
      <c r="AA17" s="22" t="s">
        <v>31</v>
      </c>
      <c r="AB17" s="22" t="s">
        <v>31</v>
      </c>
      <c r="AC17" s="22" t="s">
        <v>31</v>
      </c>
      <c r="AD17" s="17">
        <f>SUM(AA17:AC17)</f>
        <v>0</v>
      </c>
      <c r="AE17" s="17">
        <f t="shared" si="6"/>
        <v>0</v>
      </c>
    </row>
    <row r="18" spans="1:31" s="3" customFormat="1" x14ac:dyDescent="0.25">
      <c r="A18" s="82" t="s">
        <v>24</v>
      </c>
      <c r="B18" s="82"/>
      <c r="C18" s="82"/>
      <c r="D18" s="107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</row>
    <row r="19" spans="1:31" s="3" customFormat="1" ht="15" customHeight="1" x14ac:dyDescent="0.25">
      <c r="A19" s="2"/>
      <c r="B19" s="68" t="s">
        <v>20</v>
      </c>
      <c r="C19" s="71" t="s">
        <v>61</v>
      </c>
      <c r="D19" s="109"/>
      <c r="E19" s="63"/>
      <c r="F19" s="64"/>
      <c r="G19" s="62" t="s">
        <v>76</v>
      </c>
      <c r="H19" s="63"/>
      <c r="I19" s="63"/>
      <c r="J19" s="64"/>
      <c r="K19" s="62" t="s">
        <v>29</v>
      </c>
      <c r="L19" s="71"/>
      <c r="M19" s="71"/>
      <c r="N19" s="72"/>
      <c r="O19" s="62" t="s">
        <v>63</v>
      </c>
      <c r="P19" s="73"/>
      <c r="Q19" s="73"/>
      <c r="R19" s="74"/>
      <c r="S19" s="62" t="s">
        <v>64</v>
      </c>
      <c r="T19" s="63"/>
      <c r="U19" s="63"/>
      <c r="V19" s="64"/>
      <c r="W19" s="62" t="s">
        <v>53</v>
      </c>
      <c r="X19" s="63"/>
      <c r="Y19" s="63"/>
      <c r="Z19" s="64"/>
      <c r="AA19" s="62" t="s">
        <v>123</v>
      </c>
      <c r="AB19" s="63"/>
      <c r="AC19" s="63"/>
      <c r="AD19" s="64"/>
      <c r="AE19" s="69" t="s">
        <v>3</v>
      </c>
    </row>
    <row r="20" spans="1:31" s="3" customFormat="1" ht="15" customHeight="1" x14ac:dyDescent="0.25">
      <c r="A20" s="2"/>
      <c r="B20" s="68"/>
      <c r="C20" s="58">
        <v>42846</v>
      </c>
      <c r="D20" s="109"/>
      <c r="E20" s="60"/>
      <c r="F20" s="61"/>
      <c r="G20" s="57">
        <v>42881</v>
      </c>
      <c r="H20" s="60"/>
      <c r="I20" s="60"/>
      <c r="J20" s="61"/>
      <c r="K20" s="57">
        <v>42910</v>
      </c>
      <c r="L20" s="58"/>
      <c r="M20" s="58"/>
      <c r="N20" s="59"/>
      <c r="O20" s="57">
        <v>42909</v>
      </c>
      <c r="P20" s="60"/>
      <c r="Q20" s="60"/>
      <c r="R20" s="61"/>
      <c r="S20" s="57">
        <v>42965</v>
      </c>
      <c r="T20" s="60"/>
      <c r="U20" s="60"/>
      <c r="V20" s="61"/>
      <c r="W20" s="57">
        <v>43007</v>
      </c>
      <c r="X20" s="60"/>
      <c r="Y20" s="60"/>
      <c r="Z20" s="61"/>
      <c r="AA20" s="57">
        <v>43035</v>
      </c>
      <c r="AB20" s="60"/>
      <c r="AC20" s="60"/>
      <c r="AD20" s="61"/>
      <c r="AE20" s="81"/>
    </row>
    <row r="21" spans="1:31" s="3" customFormat="1" x14ac:dyDescent="0.25">
      <c r="A21" s="2"/>
      <c r="B21" s="69"/>
      <c r="C21" s="94" t="s">
        <v>28</v>
      </c>
      <c r="D21" s="10" t="s">
        <v>26</v>
      </c>
      <c r="E21" s="21" t="s">
        <v>27</v>
      </c>
      <c r="F21" s="11" t="s">
        <v>3</v>
      </c>
      <c r="G21" s="11" t="s">
        <v>28</v>
      </c>
      <c r="H21" s="10" t="s">
        <v>26</v>
      </c>
      <c r="I21" s="11" t="s">
        <v>27</v>
      </c>
      <c r="J21" s="11" t="s">
        <v>3</v>
      </c>
      <c r="K21" s="11" t="s">
        <v>28</v>
      </c>
      <c r="L21" s="10" t="s">
        <v>26</v>
      </c>
      <c r="M21" s="11" t="s">
        <v>27</v>
      </c>
      <c r="N21" s="11" t="s">
        <v>3</v>
      </c>
      <c r="O21" s="11" t="s">
        <v>28</v>
      </c>
      <c r="P21" s="10" t="s">
        <v>26</v>
      </c>
      <c r="Q21" s="11" t="s">
        <v>27</v>
      </c>
      <c r="R21" s="11" t="s">
        <v>3</v>
      </c>
      <c r="S21" s="11" t="s">
        <v>28</v>
      </c>
      <c r="T21" s="10" t="s">
        <v>26</v>
      </c>
      <c r="U21" s="11" t="s">
        <v>27</v>
      </c>
      <c r="V21" s="11" t="s">
        <v>3</v>
      </c>
      <c r="W21" s="11" t="s">
        <v>28</v>
      </c>
      <c r="X21" s="10" t="s">
        <v>26</v>
      </c>
      <c r="Y21" s="11" t="s">
        <v>27</v>
      </c>
      <c r="Z21" s="11" t="s">
        <v>3</v>
      </c>
      <c r="AA21" s="11" t="s">
        <v>28</v>
      </c>
      <c r="AB21" s="10" t="s">
        <v>26</v>
      </c>
      <c r="AC21" s="11" t="s">
        <v>27</v>
      </c>
      <c r="AD21" s="11" t="s">
        <v>3</v>
      </c>
      <c r="AE21" s="70"/>
    </row>
    <row r="22" spans="1:31" s="18" customFormat="1" x14ac:dyDescent="0.25">
      <c r="A22" s="15">
        <v>1</v>
      </c>
      <c r="B22" s="35" t="s">
        <v>39</v>
      </c>
      <c r="C22" s="96">
        <v>6</v>
      </c>
      <c r="D22" s="17">
        <v>16</v>
      </c>
      <c r="E22" s="101">
        <v>15</v>
      </c>
      <c r="F22" s="17">
        <f t="shared" ref="F22:F31" si="7">SUM(C22:E22)</f>
        <v>37</v>
      </c>
      <c r="G22" s="22">
        <v>6</v>
      </c>
      <c r="H22" s="22">
        <v>13</v>
      </c>
      <c r="I22" s="22">
        <v>15</v>
      </c>
      <c r="J22" s="17">
        <f t="shared" ref="J22:J31" si="8">SUM(G22:I22)</f>
        <v>34</v>
      </c>
      <c r="K22" s="17"/>
      <c r="L22" s="17"/>
      <c r="M22" s="17"/>
      <c r="N22" s="17">
        <f t="shared" ref="N22:N31" si="9">SUM(K22:M22)</f>
        <v>0</v>
      </c>
      <c r="O22" s="22">
        <v>6</v>
      </c>
      <c r="P22" s="22">
        <v>21</v>
      </c>
      <c r="Q22" s="22">
        <v>15</v>
      </c>
      <c r="R22" s="17">
        <f t="shared" ref="R22:R31" si="10">SUM(O22:Q22)</f>
        <v>42</v>
      </c>
      <c r="S22" s="22">
        <v>6</v>
      </c>
      <c r="T22" s="22" t="s">
        <v>69</v>
      </c>
      <c r="U22" s="22" t="s">
        <v>69</v>
      </c>
      <c r="V22" s="17">
        <f t="shared" ref="V22:V31" si="11">SUM(S22:U22)</f>
        <v>6</v>
      </c>
      <c r="W22" s="22">
        <v>6</v>
      </c>
      <c r="X22" s="22">
        <v>12</v>
      </c>
      <c r="Y22" s="22">
        <v>15</v>
      </c>
      <c r="Z22" s="17">
        <f t="shared" ref="Z22:Z31" si="12">SUM(W22:Y22)</f>
        <v>33</v>
      </c>
      <c r="AA22" s="22">
        <v>6</v>
      </c>
      <c r="AB22" s="22">
        <v>15</v>
      </c>
      <c r="AC22" s="22">
        <v>17</v>
      </c>
      <c r="AD22" s="17">
        <f t="shared" ref="AD22:AD31" si="13">SUM(AA22:AC22)</f>
        <v>38</v>
      </c>
      <c r="AE22" s="17">
        <f t="shared" ref="AE22:AE31" si="14">F22+J22+R22+V22+Z22+AD22</f>
        <v>190</v>
      </c>
    </row>
    <row r="23" spans="1:31" s="18" customFormat="1" x14ac:dyDescent="0.25">
      <c r="A23" s="15">
        <v>2</v>
      </c>
      <c r="B23" s="35" t="s">
        <v>19</v>
      </c>
      <c r="C23" s="96">
        <v>0</v>
      </c>
      <c r="D23" s="17">
        <v>0</v>
      </c>
      <c r="E23" s="104">
        <v>12</v>
      </c>
      <c r="F23" s="17">
        <f t="shared" si="7"/>
        <v>12</v>
      </c>
      <c r="G23" s="22" t="s">
        <v>31</v>
      </c>
      <c r="H23" s="22" t="s">
        <v>69</v>
      </c>
      <c r="I23" s="22" t="s">
        <v>69</v>
      </c>
      <c r="J23" s="17">
        <f t="shared" si="8"/>
        <v>0</v>
      </c>
      <c r="K23" s="17"/>
      <c r="L23" s="17"/>
      <c r="M23" s="17"/>
      <c r="N23" s="17">
        <f t="shared" si="9"/>
        <v>0</v>
      </c>
      <c r="O23" s="22">
        <v>6</v>
      </c>
      <c r="P23" s="22">
        <v>13</v>
      </c>
      <c r="Q23" s="22">
        <v>9</v>
      </c>
      <c r="R23" s="17">
        <f t="shared" si="10"/>
        <v>28</v>
      </c>
      <c r="S23" s="22">
        <v>0</v>
      </c>
      <c r="T23" s="22" t="s">
        <v>69</v>
      </c>
      <c r="U23" s="22" t="s">
        <v>69</v>
      </c>
      <c r="V23" s="17">
        <f t="shared" si="11"/>
        <v>0</v>
      </c>
      <c r="W23" s="22">
        <v>0</v>
      </c>
      <c r="X23" s="22">
        <v>9</v>
      </c>
      <c r="Y23" s="22">
        <v>12</v>
      </c>
      <c r="Z23" s="17">
        <f t="shared" si="12"/>
        <v>21</v>
      </c>
      <c r="AA23" s="22">
        <v>6</v>
      </c>
      <c r="AB23" s="22">
        <v>9</v>
      </c>
      <c r="AC23" s="22">
        <v>14</v>
      </c>
      <c r="AD23" s="17">
        <f t="shared" si="13"/>
        <v>29</v>
      </c>
      <c r="AE23" s="17">
        <f t="shared" si="14"/>
        <v>90</v>
      </c>
    </row>
    <row r="24" spans="1:31" s="18" customFormat="1" x14ac:dyDescent="0.25">
      <c r="A24" s="15">
        <v>3</v>
      </c>
      <c r="B24" s="36" t="s">
        <v>95</v>
      </c>
      <c r="C24" s="97" t="s">
        <v>31</v>
      </c>
      <c r="D24" s="22" t="s">
        <v>31</v>
      </c>
      <c r="E24" s="105" t="s">
        <v>31</v>
      </c>
      <c r="F24" s="17">
        <f t="shared" si="7"/>
        <v>0</v>
      </c>
      <c r="G24" s="22" t="s">
        <v>31</v>
      </c>
      <c r="H24" s="22" t="s">
        <v>31</v>
      </c>
      <c r="I24" s="22" t="s">
        <v>31</v>
      </c>
      <c r="J24" s="17">
        <f t="shared" si="8"/>
        <v>0</v>
      </c>
      <c r="K24" s="17"/>
      <c r="L24" s="17"/>
      <c r="M24" s="17"/>
      <c r="N24" s="17">
        <f t="shared" si="9"/>
        <v>0</v>
      </c>
      <c r="O24" s="22">
        <v>6</v>
      </c>
      <c r="P24" s="22">
        <v>14</v>
      </c>
      <c r="Q24" s="22">
        <v>12</v>
      </c>
      <c r="R24" s="17">
        <f t="shared" si="10"/>
        <v>32</v>
      </c>
      <c r="S24" s="22">
        <v>0</v>
      </c>
      <c r="T24" s="22">
        <v>12</v>
      </c>
      <c r="U24" s="22">
        <v>15</v>
      </c>
      <c r="V24" s="17">
        <f t="shared" si="11"/>
        <v>27</v>
      </c>
      <c r="W24" s="22" t="s">
        <v>31</v>
      </c>
      <c r="X24" s="22" t="s">
        <v>31</v>
      </c>
      <c r="Y24" s="22" t="s">
        <v>31</v>
      </c>
      <c r="Z24" s="17">
        <f t="shared" si="12"/>
        <v>0</v>
      </c>
      <c r="AA24" s="22">
        <v>0</v>
      </c>
      <c r="AB24" s="22" t="s">
        <v>69</v>
      </c>
      <c r="AC24" s="22" t="s">
        <v>69</v>
      </c>
      <c r="AD24" s="17">
        <f t="shared" si="13"/>
        <v>0</v>
      </c>
      <c r="AE24" s="17">
        <f t="shared" si="14"/>
        <v>59</v>
      </c>
    </row>
    <row r="25" spans="1:31" s="18" customFormat="1" x14ac:dyDescent="0.25">
      <c r="A25" s="15">
        <v>4</v>
      </c>
      <c r="B25" s="35" t="s">
        <v>17</v>
      </c>
      <c r="C25" s="96">
        <v>6</v>
      </c>
      <c r="D25" s="22" t="s">
        <v>69</v>
      </c>
      <c r="E25" s="105" t="s">
        <v>69</v>
      </c>
      <c r="F25" s="17">
        <f t="shared" si="7"/>
        <v>6</v>
      </c>
      <c r="G25" s="22">
        <v>6</v>
      </c>
      <c r="H25" s="22">
        <v>11</v>
      </c>
      <c r="I25" s="22" t="s">
        <v>31</v>
      </c>
      <c r="J25" s="17">
        <f t="shared" si="8"/>
        <v>17</v>
      </c>
      <c r="K25" s="17"/>
      <c r="L25" s="17"/>
      <c r="M25" s="17"/>
      <c r="N25" s="17">
        <f t="shared" si="9"/>
        <v>0</v>
      </c>
      <c r="O25" s="22">
        <v>6</v>
      </c>
      <c r="P25" s="22">
        <v>11</v>
      </c>
      <c r="Q25" s="22">
        <v>6</v>
      </c>
      <c r="R25" s="17">
        <f t="shared" si="10"/>
        <v>23</v>
      </c>
      <c r="S25" s="22">
        <v>6</v>
      </c>
      <c r="T25" s="22" t="s">
        <v>69</v>
      </c>
      <c r="U25" s="22" t="s">
        <v>69</v>
      </c>
      <c r="V25" s="17">
        <f t="shared" si="11"/>
        <v>6</v>
      </c>
      <c r="W25" s="22" t="s">
        <v>31</v>
      </c>
      <c r="X25" s="22" t="s">
        <v>31</v>
      </c>
      <c r="Y25" s="22" t="s">
        <v>31</v>
      </c>
      <c r="Z25" s="17">
        <f t="shared" si="12"/>
        <v>0</v>
      </c>
      <c r="AA25" s="22" t="s">
        <v>31</v>
      </c>
      <c r="AB25" s="22" t="s">
        <v>31</v>
      </c>
      <c r="AC25" s="22" t="s">
        <v>31</v>
      </c>
      <c r="AD25" s="17">
        <f t="shared" si="13"/>
        <v>0</v>
      </c>
      <c r="AE25" s="17">
        <f t="shared" si="14"/>
        <v>52</v>
      </c>
    </row>
    <row r="26" spans="1:31" s="18" customFormat="1" x14ac:dyDescent="0.25">
      <c r="A26" s="15">
        <v>5</v>
      </c>
      <c r="B26" s="16" t="s">
        <v>87</v>
      </c>
      <c r="C26" s="97" t="s">
        <v>31</v>
      </c>
      <c r="D26" s="22" t="s">
        <v>31</v>
      </c>
      <c r="E26" s="105" t="s">
        <v>31</v>
      </c>
      <c r="F26" s="17">
        <f t="shared" si="7"/>
        <v>0</v>
      </c>
      <c r="G26" s="22">
        <v>6</v>
      </c>
      <c r="H26" s="22" t="s">
        <v>69</v>
      </c>
      <c r="I26" s="22" t="s">
        <v>69</v>
      </c>
      <c r="J26" s="17">
        <f t="shared" si="8"/>
        <v>6</v>
      </c>
      <c r="K26" s="17"/>
      <c r="L26" s="17"/>
      <c r="M26" s="17"/>
      <c r="N26" s="17">
        <f t="shared" si="9"/>
        <v>0</v>
      </c>
      <c r="O26" s="22" t="s">
        <v>31</v>
      </c>
      <c r="P26" s="22" t="s">
        <v>31</v>
      </c>
      <c r="Q26" s="22" t="s">
        <v>31</v>
      </c>
      <c r="R26" s="17">
        <f t="shared" si="10"/>
        <v>0</v>
      </c>
      <c r="S26" s="22">
        <v>6</v>
      </c>
      <c r="T26" s="22" t="s">
        <v>69</v>
      </c>
      <c r="U26" s="22" t="s">
        <v>69</v>
      </c>
      <c r="V26" s="17">
        <f t="shared" si="11"/>
        <v>6</v>
      </c>
      <c r="W26" s="22">
        <v>6</v>
      </c>
      <c r="X26" s="22" t="s">
        <v>69</v>
      </c>
      <c r="Y26" s="22" t="s">
        <v>69</v>
      </c>
      <c r="Z26" s="17">
        <f t="shared" si="12"/>
        <v>6</v>
      </c>
      <c r="AA26" s="22">
        <v>6</v>
      </c>
      <c r="AB26" s="22">
        <v>12</v>
      </c>
      <c r="AC26" s="22">
        <v>15</v>
      </c>
      <c r="AD26" s="17">
        <f t="shared" si="13"/>
        <v>33</v>
      </c>
      <c r="AE26" s="17">
        <f t="shared" si="14"/>
        <v>51</v>
      </c>
    </row>
    <row r="27" spans="1:31" s="18" customFormat="1" x14ac:dyDescent="0.25">
      <c r="A27" s="15">
        <v>6</v>
      </c>
      <c r="B27" s="16" t="s">
        <v>83</v>
      </c>
      <c r="C27" s="97" t="s">
        <v>31</v>
      </c>
      <c r="D27" s="22" t="s">
        <v>31</v>
      </c>
      <c r="E27" s="105" t="s">
        <v>31</v>
      </c>
      <c r="F27" s="17">
        <f t="shared" si="7"/>
        <v>0</v>
      </c>
      <c r="G27" s="22">
        <v>0</v>
      </c>
      <c r="H27" s="22">
        <v>12</v>
      </c>
      <c r="I27" s="22" t="s">
        <v>31</v>
      </c>
      <c r="J27" s="17">
        <f t="shared" si="8"/>
        <v>12</v>
      </c>
      <c r="K27" s="17"/>
      <c r="L27" s="17"/>
      <c r="M27" s="17"/>
      <c r="N27" s="17">
        <f t="shared" si="9"/>
        <v>0</v>
      </c>
      <c r="O27" s="22">
        <v>6</v>
      </c>
      <c r="P27" s="22">
        <v>13</v>
      </c>
      <c r="Q27" s="22">
        <v>9</v>
      </c>
      <c r="R27" s="17">
        <f t="shared" si="10"/>
        <v>28</v>
      </c>
      <c r="S27" s="22" t="s">
        <v>31</v>
      </c>
      <c r="T27" s="22" t="s">
        <v>31</v>
      </c>
      <c r="U27" s="22" t="s">
        <v>31</v>
      </c>
      <c r="V27" s="17">
        <f t="shared" si="11"/>
        <v>0</v>
      </c>
      <c r="W27" s="22" t="s">
        <v>31</v>
      </c>
      <c r="X27" s="22" t="s">
        <v>31</v>
      </c>
      <c r="Y27" s="22" t="s">
        <v>31</v>
      </c>
      <c r="Z27" s="17">
        <f t="shared" si="12"/>
        <v>0</v>
      </c>
      <c r="AA27" s="22" t="s">
        <v>31</v>
      </c>
      <c r="AB27" s="22" t="s">
        <v>31</v>
      </c>
      <c r="AC27" s="22" t="s">
        <v>31</v>
      </c>
      <c r="AD27" s="17">
        <f t="shared" si="13"/>
        <v>0</v>
      </c>
      <c r="AE27" s="17">
        <f t="shared" si="14"/>
        <v>40</v>
      </c>
    </row>
    <row r="28" spans="1:31" s="18" customFormat="1" x14ac:dyDescent="0.25">
      <c r="A28" s="15">
        <v>7</v>
      </c>
      <c r="B28" s="36" t="s">
        <v>50</v>
      </c>
      <c r="C28" s="97" t="s">
        <v>31</v>
      </c>
      <c r="D28" s="22" t="s">
        <v>31</v>
      </c>
      <c r="E28" s="105" t="s">
        <v>31</v>
      </c>
      <c r="F28" s="17">
        <f t="shared" si="7"/>
        <v>0</v>
      </c>
      <c r="G28" s="22" t="s">
        <v>31</v>
      </c>
      <c r="H28" s="22" t="s">
        <v>31</v>
      </c>
      <c r="I28" s="22" t="s">
        <v>31</v>
      </c>
      <c r="J28" s="17">
        <f t="shared" si="8"/>
        <v>0</v>
      </c>
      <c r="K28" s="17"/>
      <c r="L28" s="17"/>
      <c r="M28" s="17"/>
      <c r="N28" s="17">
        <f t="shared" si="9"/>
        <v>0</v>
      </c>
      <c r="O28" s="22" t="s">
        <v>31</v>
      </c>
      <c r="P28" s="22" t="s">
        <v>31</v>
      </c>
      <c r="Q28" s="22" t="s">
        <v>31</v>
      </c>
      <c r="R28" s="17">
        <f t="shared" si="10"/>
        <v>0</v>
      </c>
      <c r="S28" s="22">
        <v>6</v>
      </c>
      <c r="T28" s="22">
        <v>10</v>
      </c>
      <c r="U28" s="22">
        <v>12</v>
      </c>
      <c r="V28" s="17">
        <f t="shared" si="11"/>
        <v>28</v>
      </c>
      <c r="W28" s="22">
        <v>6</v>
      </c>
      <c r="X28" s="22" t="s">
        <v>69</v>
      </c>
      <c r="Y28" s="22" t="s">
        <v>69</v>
      </c>
      <c r="Z28" s="17">
        <f t="shared" si="12"/>
        <v>6</v>
      </c>
      <c r="AA28" s="22">
        <v>0</v>
      </c>
      <c r="AB28" s="22">
        <v>0</v>
      </c>
      <c r="AC28" s="22">
        <v>0</v>
      </c>
      <c r="AD28" s="17">
        <f t="shared" si="13"/>
        <v>0</v>
      </c>
      <c r="AE28" s="17">
        <f t="shared" si="14"/>
        <v>34</v>
      </c>
    </row>
    <row r="29" spans="1:31" s="18" customFormat="1" x14ac:dyDescent="0.25">
      <c r="A29" s="17">
        <v>8</v>
      </c>
      <c r="B29" s="16" t="s">
        <v>86</v>
      </c>
      <c r="C29" s="97" t="s">
        <v>31</v>
      </c>
      <c r="D29" s="22" t="s">
        <v>31</v>
      </c>
      <c r="E29" s="105" t="s">
        <v>31</v>
      </c>
      <c r="F29" s="17">
        <f t="shared" si="7"/>
        <v>0</v>
      </c>
      <c r="G29" s="22">
        <v>6</v>
      </c>
      <c r="H29" s="22">
        <v>10</v>
      </c>
      <c r="I29" s="22" t="s">
        <v>31</v>
      </c>
      <c r="J29" s="17">
        <f t="shared" si="8"/>
        <v>16</v>
      </c>
      <c r="K29" s="17"/>
      <c r="L29" s="17"/>
      <c r="M29" s="17"/>
      <c r="N29" s="17">
        <f t="shared" si="9"/>
        <v>0</v>
      </c>
      <c r="O29" s="22" t="s">
        <v>31</v>
      </c>
      <c r="P29" s="22" t="s">
        <v>31</v>
      </c>
      <c r="Q29" s="22" t="s">
        <v>31</v>
      </c>
      <c r="R29" s="17">
        <f t="shared" si="10"/>
        <v>0</v>
      </c>
      <c r="S29" s="22" t="s">
        <v>31</v>
      </c>
      <c r="T29" s="22" t="s">
        <v>31</v>
      </c>
      <c r="U29" s="22" t="s">
        <v>31</v>
      </c>
      <c r="V29" s="17">
        <f t="shared" si="11"/>
        <v>0</v>
      </c>
      <c r="W29" s="22" t="s">
        <v>31</v>
      </c>
      <c r="X29" s="22" t="s">
        <v>31</v>
      </c>
      <c r="Y29" s="22" t="s">
        <v>31</v>
      </c>
      <c r="Z29" s="17">
        <f t="shared" si="12"/>
        <v>0</v>
      </c>
      <c r="AA29" s="22" t="s">
        <v>31</v>
      </c>
      <c r="AB29" s="22" t="s">
        <v>31</v>
      </c>
      <c r="AC29" s="22" t="s">
        <v>31</v>
      </c>
      <c r="AD29" s="17">
        <f t="shared" si="13"/>
        <v>0</v>
      </c>
      <c r="AE29" s="17">
        <f t="shared" si="14"/>
        <v>16</v>
      </c>
    </row>
    <row r="30" spans="1:31" s="18" customFormat="1" x14ac:dyDescent="0.25">
      <c r="A30" s="17">
        <v>9</v>
      </c>
      <c r="B30" s="36" t="s">
        <v>102</v>
      </c>
      <c r="C30" s="97">
        <v>0</v>
      </c>
      <c r="D30" s="22" t="s">
        <v>31</v>
      </c>
      <c r="E30" s="105" t="s">
        <v>31</v>
      </c>
      <c r="F30" s="17">
        <f t="shared" si="7"/>
        <v>0</v>
      </c>
      <c r="G30" s="22">
        <v>0</v>
      </c>
      <c r="H30" s="22" t="s">
        <v>31</v>
      </c>
      <c r="I30" s="22" t="s">
        <v>31</v>
      </c>
      <c r="J30" s="17">
        <f t="shared" si="8"/>
        <v>0</v>
      </c>
      <c r="K30" s="17"/>
      <c r="L30" s="17"/>
      <c r="M30" s="17"/>
      <c r="N30" s="17">
        <f t="shared" si="9"/>
        <v>0</v>
      </c>
      <c r="O30" s="22">
        <v>6</v>
      </c>
      <c r="P30" s="22" t="s">
        <v>69</v>
      </c>
      <c r="Q30" s="22" t="s">
        <v>69</v>
      </c>
      <c r="R30" s="17">
        <f t="shared" si="10"/>
        <v>6</v>
      </c>
      <c r="S30" s="22" t="s">
        <v>31</v>
      </c>
      <c r="T30" s="22" t="s">
        <v>31</v>
      </c>
      <c r="U30" s="22" t="s">
        <v>31</v>
      </c>
      <c r="V30" s="17">
        <f t="shared" si="11"/>
        <v>0</v>
      </c>
      <c r="W30" s="22" t="s">
        <v>31</v>
      </c>
      <c r="X30" s="22" t="s">
        <v>31</v>
      </c>
      <c r="Y30" s="22" t="s">
        <v>31</v>
      </c>
      <c r="Z30" s="17">
        <f t="shared" si="12"/>
        <v>0</v>
      </c>
      <c r="AA30" s="22">
        <v>0</v>
      </c>
      <c r="AB30" s="22" t="s">
        <v>69</v>
      </c>
      <c r="AC30" s="22" t="s">
        <v>69</v>
      </c>
      <c r="AD30" s="17">
        <f t="shared" si="13"/>
        <v>0</v>
      </c>
      <c r="AE30" s="17">
        <f t="shared" si="14"/>
        <v>6</v>
      </c>
    </row>
    <row r="31" spans="1:31" s="18" customFormat="1" x14ac:dyDescent="0.25">
      <c r="A31" s="17">
        <v>10</v>
      </c>
      <c r="B31" s="16" t="s">
        <v>32</v>
      </c>
      <c r="C31" s="97" t="s">
        <v>31</v>
      </c>
      <c r="D31" s="22" t="s">
        <v>69</v>
      </c>
      <c r="E31" s="105" t="s">
        <v>69</v>
      </c>
      <c r="F31" s="17">
        <f t="shared" si="7"/>
        <v>0</v>
      </c>
      <c r="G31" s="22" t="s">
        <v>31</v>
      </c>
      <c r="H31" s="22" t="s">
        <v>31</v>
      </c>
      <c r="I31" s="22" t="s">
        <v>31</v>
      </c>
      <c r="J31" s="17">
        <f t="shared" si="8"/>
        <v>0</v>
      </c>
      <c r="K31" s="17"/>
      <c r="L31" s="17"/>
      <c r="M31" s="17"/>
      <c r="N31" s="17">
        <f t="shared" si="9"/>
        <v>0</v>
      </c>
      <c r="O31" s="22" t="s">
        <v>31</v>
      </c>
      <c r="P31" s="22" t="s">
        <v>31</v>
      </c>
      <c r="Q31" s="22" t="s">
        <v>31</v>
      </c>
      <c r="R31" s="17">
        <f t="shared" si="10"/>
        <v>0</v>
      </c>
      <c r="S31" s="22">
        <v>6</v>
      </c>
      <c r="T31" s="22" t="s">
        <v>69</v>
      </c>
      <c r="U31" s="22" t="s">
        <v>69</v>
      </c>
      <c r="V31" s="17">
        <f t="shared" si="11"/>
        <v>6</v>
      </c>
      <c r="W31" s="22" t="s">
        <v>31</v>
      </c>
      <c r="X31" s="22" t="s">
        <v>31</v>
      </c>
      <c r="Y31" s="22" t="s">
        <v>31</v>
      </c>
      <c r="Z31" s="17">
        <f t="shared" si="12"/>
        <v>0</v>
      </c>
      <c r="AA31" s="22" t="s">
        <v>31</v>
      </c>
      <c r="AB31" s="22" t="s">
        <v>31</v>
      </c>
      <c r="AC31" s="22" t="s">
        <v>31</v>
      </c>
      <c r="AD31" s="17">
        <f t="shared" si="13"/>
        <v>0</v>
      </c>
      <c r="AE31" s="17">
        <f t="shared" si="14"/>
        <v>6</v>
      </c>
    </row>
    <row r="32" spans="1:31" x14ac:dyDescent="0.25">
      <c r="D32" s="53"/>
    </row>
    <row r="33" spans="2:35" x14ac:dyDescent="0.25">
      <c r="D33" s="53"/>
    </row>
    <row r="34" spans="2:35" x14ac:dyDescent="0.25">
      <c r="D34" s="53"/>
    </row>
    <row r="35" spans="2:35" x14ac:dyDescent="0.25">
      <c r="D35" s="53"/>
    </row>
    <row r="36" spans="2:35" x14ac:dyDescent="0.25">
      <c r="D36" s="53"/>
    </row>
    <row r="37" spans="2:35" x14ac:dyDescent="0.25">
      <c r="D37" s="53"/>
    </row>
    <row r="38" spans="2:35" x14ac:dyDescent="0.25">
      <c r="D38" s="53"/>
    </row>
    <row r="39" spans="2:35" x14ac:dyDescent="0.25">
      <c r="D39" s="53"/>
    </row>
    <row r="40" spans="2:35" x14ac:dyDescent="0.25">
      <c r="G40" s="4">
        <v>17</v>
      </c>
      <c r="K40" s="4">
        <v>15</v>
      </c>
      <c r="S40" s="4">
        <v>14</v>
      </c>
      <c r="W40" s="4">
        <v>20</v>
      </c>
      <c r="AA40" s="4">
        <v>20</v>
      </c>
      <c r="AE40" s="4">
        <v>15</v>
      </c>
      <c r="AH40" s="4">
        <f>SUM(G40:AG40)</f>
        <v>101</v>
      </c>
      <c r="AI40" s="115">
        <f>AH40/6</f>
        <v>16.833333333333332</v>
      </c>
    </row>
    <row r="44" spans="2:35" x14ac:dyDescent="0.25">
      <c r="B44" s="112" t="s">
        <v>126</v>
      </c>
    </row>
  </sheetData>
  <sortState ref="B22:AE31">
    <sortCondition descending="1" ref="AE22:AE31"/>
  </sortState>
  <mergeCells count="35">
    <mergeCell ref="A1:AE2"/>
    <mergeCell ref="A4:AE4"/>
    <mergeCell ref="A18:AE18"/>
    <mergeCell ref="AE5:AE7"/>
    <mergeCell ref="AE19:AE21"/>
    <mergeCell ref="C19:F19"/>
    <mergeCell ref="G19:J19"/>
    <mergeCell ref="K19:N19"/>
    <mergeCell ref="O19:R19"/>
    <mergeCell ref="S19:V19"/>
    <mergeCell ref="W19:Z19"/>
    <mergeCell ref="W20:Z20"/>
    <mergeCell ref="AA5:AD5"/>
    <mergeCell ref="AA6:AD6"/>
    <mergeCell ref="AA19:AD19"/>
    <mergeCell ref="AA20:AD20"/>
    <mergeCell ref="W5:Z5"/>
    <mergeCell ref="W6:Z6"/>
    <mergeCell ref="K6:N6"/>
    <mergeCell ref="O6:R6"/>
    <mergeCell ref="S6:V6"/>
    <mergeCell ref="K5:N5"/>
    <mergeCell ref="O5:R5"/>
    <mergeCell ref="B5:B7"/>
    <mergeCell ref="B19:B21"/>
    <mergeCell ref="C6:F6"/>
    <mergeCell ref="G6:J6"/>
    <mergeCell ref="S20:V20"/>
    <mergeCell ref="S5:V5"/>
    <mergeCell ref="C5:F5"/>
    <mergeCell ref="G5:J5"/>
    <mergeCell ref="C20:F20"/>
    <mergeCell ref="G20:J20"/>
    <mergeCell ref="K20:N20"/>
    <mergeCell ref="O20:R20"/>
  </mergeCells>
  <pageMargins left="0.25" right="0.25" top="0.75" bottom="0.75" header="0.3" footer="0.3"/>
  <pageSetup paperSize="9" scale="84" fitToWidth="0" orientation="landscape" r:id="rId1"/>
  <rowBreaks count="1" manualBreakCount="1">
    <brk id="1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Normal="100" workbookViewId="0">
      <selection activeCell="G43" sqref="G43"/>
    </sheetView>
  </sheetViews>
  <sheetFormatPr defaultColWidth="9.140625" defaultRowHeight="15" x14ac:dyDescent="0.25"/>
  <cols>
    <col min="1" max="1" width="5.42578125" style="8" customWidth="1"/>
    <col min="2" max="2" width="20.42578125" style="4" bestFit="1" customWidth="1"/>
    <col min="3" max="10" width="4.5703125" style="4" customWidth="1"/>
    <col min="11" max="13" width="4.5703125" style="4" hidden="1" customWidth="1"/>
    <col min="14" max="14" width="4.5703125" style="8" hidden="1" customWidth="1"/>
    <col min="15" max="30" width="4.5703125" style="4" customWidth="1"/>
    <col min="31" max="31" width="7.5703125" style="4" customWidth="1"/>
    <col min="32" max="16384" width="9.140625" style="4"/>
  </cols>
  <sheetData>
    <row r="1" spans="1:31" customFormat="1" ht="23.25" customHeight="1" x14ac:dyDescent="0.25">
      <c r="A1" s="83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customFormat="1" ht="23.25" customHeight="1" x14ac:dyDescent="0.25">
      <c r="A2" s="83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s="3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1" s="3" customFormat="1" x14ac:dyDescent="0.25">
      <c r="A4" s="82" t="s">
        <v>40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31" s="3" customFormat="1" ht="15" customHeight="1" x14ac:dyDescent="0.25">
      <c r="A5" s="13"/>
      <c r="B5" s="68" t="s">
        <v>0</v>
      </c>
      <c r="C5" s="71" t="s">
        <v>61</v>
      </c>
      <c r="D5" s="63"/>
      <c r="E5" s="63"/>
      <c r="F5" s="64"/>
      <c r="G5" s="62" t="s">
        <v>76</v>
      </c>
      <c r="H5" s="63"/>
      <c r="I5" s="63"/>
      <c r="J5" s="64"/>
      <c r="K5" s="62" t="s">
        <v>29</v>
      </c>
      <c r="L5" s="71"/>
      <c r="M5" s="71"/>
      <c r="N5" s="72"/>
      <c r="O5" s="62" t="s">
        <v>63</v>
      </c>
      <c r="P5" s="73"/>
      <c r="Q5" s="73"/>
      <c r="R5" s="74"/>
      <c r="S5" s="62" t="s">
        <v>64</v>
      </c>
      <c r="T5" s="63"/>
      <c r="U5" s="63"/>
      <c r="V5" s="64"/>
      <c r="W5" s="62" t="s">
        <v>53</v>
      </c>
      <c r="X5" s="63"/>
      <c r="Y5" s="63"/>
      <c r="Z5" s="64"/>
      <c r="AA5" s="62" t="s">
        <v>123</v>
      </c>
      <c r="AB5" s="63"/>
      <c r="AC5" s="63"/>
      <c r="AD5" s="64"/>
      <c r="AE5" s="69" t="s">
        <v>3</v>
      </c>
    </row>
    <row r="6" spans="1:31" s="3" customFormat="1" ht="15" customHeight="1" x14ac:dyDescent="0.25">
      <c r="A6" s="13"/>
      <c r="B6" s="68"/>
      <c r="C6" s="58">
        <v>42846</v>
      </c>
      <c r="D6" s="77"/>
      <c r="E6" s="60"/>
      <c r="F6" s="61"/>
      <c r="G6" s="57">
        <v>42881</v>
      </c>
      <c r="H6" s="60"/>
      <c r="I6" s="60"/>
      <c r="J6" s="61"/>
      <c r="K6" s="57">
        <v>42910</v>
      </c>
      <c r="L6" s="58"/>
      <c r="M6" s="58"/>
      <c r="N6" s="59"/>
      <c r="O6" s="57">
        <v>42909</v>
      </c>
      <c r="P6" s="60"/>
      <c r="Q6" s="60"/>
      <c r="R6" s="61"/>
      <c r="S6" s="57">
        <v>42965</v>
      </c>
      <c r="T6" s="60"/>
      <c r="U6" s="60"/>
      <c r="V6" s="61"/>
      <c r="W6" s="57">
        <v>43007</v>
      </c>
      <c r="X6" s="60"/>
      <c r="Y6" s="60"/>
      <c r="Z6" s="61"/>
      <c r="AA6" s="57">
        <v>43035</v>
      </c>
      <c r="AB6" s="60"/>
      <c r="AC6" s="60"/>
      <c r="AD6" s="61"/>
      <c r="AE6" s="81"/>
    </row>
    <row r="7" spans="1:31" s="3" customFormat="1" x14ac:dyDescent="0.25">
      <c r="A7" s="13"/>
      <c r="B7" s="69"/>
      <c r="C7" s="94" t="s">
        <v>28</v>
      </c>
      <c r="D7" s="10" t="s">
        <v>26</v>
      </c>
      <c r="E7" s="21" t="s">
        <v>27</v>
      </c>
      <c r="F7" s="11" t="s">
        <v>3</v>
      </c>
      <c r="G7" s="11" t="s">
        <v>28</v>
      </c>
      <c r="H7" s="10" t="s">
        <v>26</v>
      </c>
      <c r="I7" s="11" t="s">
        <v>27</v>
      </c>
      <c r="J7" s="11" t="s">
        <v>3</v>
      </c>
      <c r="K7" s="11">
        <v>15</v>
      </c>
      <c r="L7" s="10" t="s">
        <v>26</v>
      </c>
      <c r="M7" s="11" t="s">
        <v>27</v>
      </c>
      <c r="N7" s="11" t="s">
        <v>3</v>
      </c>
      <c r="O7" s="11" t="s">
        <v>28</v>
      </c>
      <c r="P7" s="10" t="s">
        <v>26</v>
      </c>
      <c r="Q7" s="11" t="s">
        <v>27</v>
      </c>
      <c r="R7" s="11" t="s">
        <v>3</v>
      </c>
      <c r="S7" s="11" t="s">
        <v>28</v>
      </c>
      <c r="T7" s="10" t="s">
        <v>26</v>
      </c>
      <c r="U7" s="11" t="s">
        <v>27</v>
      </c>
      <c r="V7" s="11" t="s">
        <v>3</v>
      </c>
      <c r="W7" s="11" t="s">
        <v>28</v>
      </c>
      <c r="X7" s="10" t="s">
        <v>26</v>
      </c>
      <c r="Y7" s="11" t="s">
        <v>27</v>
      </c>
      <c r="Z7" s="11" t="s">
        <v>3</v>
      </c>
      <c r="AA7" s="11" t="s">
        <v>28</v>
      </c>
      <c r="AB7" s="10" t="s">
        <v>26</v>
      </c>
      <c r="AC7" s="11" t="s">
        <v>27</v>
      </c>
      <c r="AD7" s="11" t="s">
        <v>3</v>
      </c>
      <c r="AE7" s="70"/>
    </row>
    <row r="8" spans="1:31" s="18" customFormat="1" x14ac:dyDescent="0.25">
      <c r="A8" s="15">
        <v>1</v>
      </c>
      <c r="B8" s="16" t="s">
        <v>37</v>
      </c>
      <c r="C8" s="96">
        <v>6</v>
      </c>
      <c r="D8" s="17">
        <v>14</v>
      </c>
      <c r="E8" s="101">
        <v>15</v>
      </c>
      <c r="F8" s="17">
        <f t="shared" ref="F8:F13" si="0">SUM(C8:E8)</f>
        <v>35</v>
      </c>
      <c r="G8" s="22">
        <v>6</v>
      </c>
      <c r="H8" s="22" t="s">
        <v>69</v>
      </c>
      <c r="I8" s="22" t="s">
        <v>69</v>
      </c>
      <c r="J8" s="17">
        <f t="shared" ref="J8:J13" si="1">SUM(G8:I8)</f>
        <v>6</v>
      </c>
      <c r="K8" s="17"/>
      <c r="L8" s="17"/>
      <c r="M8" s="17"/>
      <c r="N8" s="17">
        <f t="shared" ref="N8:N13" si="2">SUM(K8:M8)</f>
        <v>0</v>
      </c>
      <c r="O8" s="22">
        <v>6</v>
      </c>
      <c r="P8" s="22">
        <v>17</v>
      </c>
      <c r="Q8" s="22">
        <v>15</v>
      </c>
      <c r="R8" s="17">
        <f t="shared" ref="R8:R13" si="3">SUM(O8:Q8)</f>
        <v>38</v>
      </c>
      <c r="S8" s="22">
        <v>6</v>
      </c>
      <c r="T8" s="22" t="s">
        <v>69</v>
      </c>
      <c r="U8" s="22" t="s">
        <v>69</v>
      </c>
      <c r="V8" s="17">
        <f t="shared" ref="V8:V13" si="4">SUM(S8:U8)</f>
        <v>6</v>
      </c>
      <c r="W8" s="22">
        <v>0</v>
      </c>
      <c r="X8" s="22">
        <v>13</v>
      </c>
      <c r="Y8" s="22">
        <v>15</v>
      </c>
      <c r="Z8" s="17">
        <f t="shared" ref="Z8:Z13" si="5">SUM(W8:Y8)</f>
        <v>28</v>
      </c>
      <c r="AA8" s="22">
        <v>0</v>
      </c>
      <c r="AB8" s="22" t="s">
        <v>69</v>
      </c>
      <c r="AC8" s="22" t="s">
        <v>69</v>
      </c>
      <c r="AD8" s="17">
        <f t="shared" ref="AD8:AD13" si="6">SUM(AA8:AC8)</f>
        <v>0</v>
      </c>
      <c r="AE8" s="17">
        <f t="shared" ref="AE8:AE13" si="7">F8+J8+R8+V8+Z8+AD8</f>
        <v>113</v>
      </c>
    </row>
    <row r="9" spans="1:31" s="18" customFormat="1" x14ac:dyDescent="0.25">
      <c r="A9" s="15">
        <v>2</v>
      </c>
      <c r="B9" s="16" t="s">
        <v>43</v>
      </c>
      <c r="C9" s="96">
        <v>0</v>
      </c>
      <c r="D9" s="22" t="s">
        <v>31</v>
      </c>
      <c r="E9" s="105" t="s">
        <v>31</v>
      </c>
      <c r="F9" s="17">
        <f t="shared" si="0"/>
        <v>0</v>
      </c>
      <c r="G9" s="22" t="s">
        <v>31</v>
      </c>
      <c r="H9" s="22" t="s">
        <v>31</v>
      </c>
      <c r="I9" s="22" t="s">
        <v>31</v>
      </c>
      <c r="J9" s="17">
        <f t="shared" si="1"/>
        <v>0</v>
      </c>
      <c r="K9" s="17"/>
      <c r="L9" s="17"/>
      <c r="M9" s="17"/>
      <c r="N9" s="17">
        <f t="shared" si="2"/>
        <v>0</v>
      </c>
      <c r="O9" s="22">
        <v>6</v>
      </c>
      <c r="P9" s="22">
        <v>10</v>
      </c>
      <c r="Q9" s="22">
        <v>9</v>
      </c>
      <c r="R9" s="17">
        <f t="shared" si="3"/>
        <v>25</v>
      </c>
      <c r="S9" s="22" t="s">
        <v>31</v>
      </c>
      <c r="T9" s="22" t="s">
        <v>31</v>
      </c>
      <c r="U9" s="22" t="s">
        <v>31</v>
      </c>
      <c r="V9" s="17">
        <f t="shared" si="4"/>
        <v>0</v>
      </c>
      <c r="W9" s="22" t="s">
        <v>31</v>
      </c>
      <c r="X9" s="22" t="s">
        <v>31</v>
      </c>
      <c r="Y9" s="22" t="s">
        <v>31</v>
      </c>
      <c r="Z9" s="17">
        <f t="shared" si="5"/>
        <v>0</v>
      </c>
      <c r="AA9" s="22">
        <v>6</v>
      </c>
      <c r="AB9" s="22">
        <v>12</v>
      </c>
      <c r="AC9" s="22">
        <v>15</v>
      </c>
      <c r="AD9" s="17">
        <f t="shared" si="6"/>
        <v>33</v>
      </c>
      <c r="AE9" s="17">
        <f t="shared" si="7"/>
        <v>58</v>
      </c>
    </row>
    <row r="10" spans="1:31" s="18" customFormat="1" x14ac:dyDescent="0.25">
      <c r="A10" s="15">
        <v>3</v>
      </c>
      <c r="B10" s="16" t="s">
        <v>70</v>
      </c>
      <c r="C10" s="96">
        <v>0</v>
      </c>
      <c r="D10" s="17" t="s">
        <v>69</v>
      </c>
      <c r="E10" s="101" t="s">
        <v>69</v>
      </c>
      <c r="F10" s="17">
        <f t="shared" si="0"/>
        <v>0</v>
      </c>
      <c r="G10" s="22" t="s">
        <v>31</v>
      </c>
      <c r="H10" s="22" t="s">
        <v>31</v>
      </c>
      <c r="I10" s="22" t="s">
        <v>31</v>
      </c>
      <c r="J10" s="17">
        <f t="shared" si="1"/>
        <v>0</v>
      </c>
      <c r="K10" s="17"/>
      <c r="L10" s="17"/>
      <c r="M10" s="17"/>
      <c r="N10" s="17">
        <f t="shared" si="2"/>
        <v>0</v>
      </c>
      <c r="O10" s="22" t="s">
        <v>31</v>
      </c>
      <c r="P10" s="22" t="s">
        <v>31</v>
      </c>
      <c r="Q10" s="22" t="s">
        <v>31</v>
      </c>
      <c r="R10" s="17">
        <f t="shared" si="3"/>
        <v>0</v>
      </c>
      <c r="S10" s="22" t="s">
        <v>31</v>
      </c>
      <c r="T10" s="22" t="s">
        <v>31</v>
      </c>
      <c r="U10" s="22" t="s">
        <v>31</v>
      </c>
      <c r="V10" s="17">
        <f t="shared" si="4"/>
        <v>0</v>
      </c>
      <c r="W10" s="22" t="s">
        <v>31</v>
      </c>
      <c r="X10" s="22" t="s">
        <v>31</v>
      </c>
      <c r="Y10" s="22" t="s">
        <v>31</v>
      </c>
      <c r="Z10" s="17">
        <f t="shared" si="5"/>
        <v>0</v>
      </c>
      <c r="AA10" s="22">
        <v>6</v>
      </c>
      <c r="AB10" s="22">
        <v>15</v>
      </c>
      <c r="AC10" s="22">
        <v>16</v>
      </c>
      <c r="AD10" s="17">
        <f t="shared" si="6"/>
        <v>37</v>
      </c>
      <c r="AE10" s="17">
        <f t="shared" si="7"/>
        <v>37</v>
      </c>
    </row>
    <row r="11" spans="1:31" s="18" customFormat="1" x14ac:dyDescent="0.25">
      <c r="A11" s="15">
        <v>4</v>
      </c>
      <c r="B11" s="16" t="s">
        <v>110</v>
      </c>
      <c r="C11" s="96">
        <v>0</v>
      </c>
      <c r="D11" s="22" t="s">
        <v>31</v>
      </c>
      <c r="E11" s="105" t="s">
        <v>31</v>
      </c>
      <c r="F11" s="17">
        <f t="shared" si="0"/>
        <v>0</v>
      </c>
      <c r="G11" s="22" t="s">
        <v>31</v>
      </c>
      <c r="H11" s="22" t="s">
        <v>31</v>
      </c>
      <c r="I11" s="22" t="s">
        <v>31</v>
      </c>
      <c r="J11" s="17">
        <f t="shared" si="1"/>
        <v>0</v>
      </c>
      <c r="K11" s="17"/>
      <c r="L11" s="17"/>
      <c r="M11" s="17"/>
      <c r="N11" s="17">
        <f t="shared" si="2"/>
        <v>0</v>
      </c>
      <c r="O11" s="22" t="s">
        <v>31</v>
      </c>
      <c r="P11" s="22" t="s">
        <v>31</v>
      </c>
      <c r="Q11" s="22" t="s">
        <v>31</v>
      </c>
      <c r="R11" s="17">
        <f t="shared" si="3"/>
        <v>0</v>
      </c>
      <c r="S11" s="22">
        <v>6</v>
      </c>
      <c r="T11" s="22">
        <v>9</v>
      </c>
      <c r="U11" s="22">
        <v>15</v>
      </c>
      <c r="V11" s="17">
        <f t="shared" si="4"/>
        <v>30</v>
      </c>
      <c r="W11" s="22">
        <v>6</v>
      </c>
      <c r="X11" s="22" t="s">
        <v>69</v>
      </c>
      <c r="Y11" s="22" t="s">
        <v>69</v>
      </c>
      <c r="Z11" s="17">
        <f t="shared" si="5"/>
        <v>6</v>
      </c>
      <c r="AA11" s="22" t="s">
        <v>31</v>
      </c>
      <c r="AB11" s="22" t="s">
        <v>31</v>
      </c>
      <c r="AC11" s="22" t="s">
        <v>31</v>
      </c>
      <c r="AD11" s="17">
        <f t="shared" si="6"/>
        <v>0</v>
      </c>
      <c r="AE11" s="17">
        <f t="shared" si="7"/>
        <v>36</v>
      </c>
    </row>
    <row r="12" spans="1:31" s="18" customFormat="1" x14ac:dyDescent="0.25">
      <c r="A12" s="15">
        <v>5</v>
      </c>
      <c r="B12" s="16" t="s">
        <v>97</v>
      </c>
      <c r="C12" s="96">
        <v>0</v>
      </c>
      <c r="D12" s="22" t="s">
        <v>31</v>
      </c>
      <c r="E12" s="105" t="s">
        <v>31</v>
      </c>
      <c r="F12" s="17">
        <f t="shared" si="0"/>
        <v>0</v>
      </c>
      <c r="G12" s="22" t="s">
        <v>31</v>
      </c>
      <c r="H12" s="22" t="s">
        <v>31</v>
      </c>
      <c r="I12" s="22" t="s">
        <v>31</v>
      </c>
      <c r="J12" s="17">
        <f t="shared" si="1"/>
        <v>0</v>
      </c>
      <c r="K12" s="17"/>
      <c r="L12" s="17"/>
      <c r="M12" s="17"/>
      <c r="N12" s="17">
        <f t="shared" si="2"/>
        <v>0</v>
      </c>
      <c r="O12" s="22">
        <v>6</v>
      </c>
      <c r="P12" s="22">
        <v>12</v>
      </c>
      <c r="Q12" s="22">
        <v>12</v>
      </c>
      <c r="R12" s="17">
        <f t="shared" si="3"/>
        <v>30</v>
      </c>
      <c r="S12" s="22" t="s">
        <v>31</v>
      </c>
      <c r="T12" s="22" t="s">
        <v>31</v>
      </c>
      <c r="U12" s="22" t="s">
        <v>31</v>
      </c>
      <c r="V12" s="17">
        <f t="shared" si="4"/>
        <v>0</v>
      </c>
      <c r="W12" s="22" t="s">
        <v>31</v>
      </c>
      <c r="X12" s="22" t="s">
        <v>31</v>
      </c>
      <c r="Y12" s="22" t="s">
        <v>31</v>
      </c>
      <c r="Z12" s="17">
        <f t="shared" si="5"/>
        <v>0</v>
      </c>
      <c r="AA12" s="22">
        <v>0</v>
      </c>
      <c r="AB12" s="22" t="s">
        <v>69</v>
      </c>
      <c r="AC12" s="22" t="s">
        <v>69</v>
      </c>
      <c r="AD12" s="17">
        <f t="shared" si="6"/>
        <v>0</v>
      </c>
      <c r="AE12" s="17">
        <f t="shared" si="7"/>
        <v>30</v>
      </c>
    </row>
    <row r="13" spans="1:31" s="18" customFormat="1" x14ac:dyDescent="0.25">
      <c r="A13" s="15">
        <v>6</v>
      </c>
      <c r="B13" s="16" t="s">
        <v>74</v>
      </c>
      <c r="C13" s="96">
        <v>0</v>
      </c>
      <c r="D13" s="22" t="s">
        <v>69</v>
      </c>
      <c r="E13" s="105" t="s">
        <v>69</v>
      </c>
      <c r="F13" s="17">
        <f t="shared" si="0"/>
        <v>0</v>
      </c>
      <c r="G13" s="22" t="s">
        <v>31</v>
      </c>
      <c r="H13" s="22" t="s">
        <v>31</v>
      </c>
      <c r="I13" s="22" t="s">
        <v>31</v>
      </c>
      <c r="J13" s="17">
        <f t="shared" si="1"/>
        <v>0</v>
      </c>
      <c r="K13" s="17"/>
      <c r="L13" s="17"/>
      <c r="M13" s="17"/>
      <c r="N13" s="17">
        <f t="shared" si="2"/>
        <v>0</v>
      </c>
      <c r="O13" s="22" t="s">
        <v>31</v>
      </c>
      <c r="P13" s="22" t="s">
        <v>31</v>
      </c>
      <c r="Q13" s="22" t="s">
        <v>31</v>
      </c>
      <c r="R13" s="17">
        <f t="shared" si="3"/>
        <v>0</v>
      </c>
      <c r="S13" s="22" t="s">
        <v>31</v>
      </c>
      <c r="T13" s="22" t="s">
        <v>31</v>
      </c>
      <c r="U13" s="22" t="s">
        <v>31</v>
      </c>
      <c r="V13" s="17">
        <f t="shared" si="4"/>
        <v>0</v>
      </c>
      <c r="W13" s="22" t="s">
        <v>31</v>
      </c>
      <c r="X13" s="22" t="s">
        <v>31</v>
      </c>
      <c r="Y13" s="22" t="s">
        <v>31</v>
      </c>
      <c r="Z13" s="17">
        <f t="shared" si="5"/>
        <v>0</v>
      </c>
      <c r="AA13" s="22" t="s">
        <v>31</v>
      </c>
      <c r="AB13" s="22" t="s">
        <v>31</v>
      </c>
      <c r="AC13" s="22" t="s">
        <v>31</v>
      </c>
      <c r="AD13" s="17">
        <f t="shared" si="6"/>
        <v>0</v>
      </c>
      <c r="AE13" s="17">
        <f t="shared" si="7"/>
        <v>0</v>
      </c>
    </row>
    <row r="14" spans="1:31" x14ac:dyDescent="0.25">
      <c r="D14" s="53"/>
    </row>
    <row r="15" spans="1:31" s="3" customFormat="1" x14ac:dyDescent="0.25">
      <c r="A15" s="82" t="s">
        <v>41</v>
      </c>
      <c r="B15" s="82"/>
      <c r="C15" s="82"/>
      <c r="D15" s="107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31" s="3" customFormat="1" ht="15" customHeight="1" x14ac:dyDescent="0.25">
      <c r="A16" s="13"/>
      <c r="B16" s="68" t="s">
        <v>20</v>
      </c>
      <c r="C16" s="71" t="s">
        <v>61</v>
      </c>
      <c r="D16" s="109"/>
      <c r="E16" s="63"/>
      <c r="F16" s="64"/>
      <c r="G16" s="62" t="s">
        <v>76</v>
      </c>
      <c r="H16" s="63"/>
      <c r="I16" s="63"/>
      <c r="J16" s="64"/>
      <c r="K16" s="62" t="s">
        <v>29</v>
      </c>
      <c r="L16" s="71"/>
      <c r="M16" s="71"/>
      <c r="N16" s="72"/>
      <c r="O16" s="62" t="s">
        <v>63</v>
      </c>
      <c r="P16" s="73"/>
      <c r="Q16" s="73"/>
      <c r="R16" s="74"/>
      <c r="S16" s="62" t="s">
        <v>64</v>
      </c>
      <c r="T16" s="63"/>
      <c r="U16" s="63"/>
      <c r="V16" s="64"/>
      <c r="W16" s="62" t="s">
        <v>53</v>
      </c>
      <c r="X16" s="63"/>
      <c r="Y16" s="63"/>
      <c r="Z16" s="64"/>
      <c r="AA16" s="62" t="s">
        <v>123</v>
      </c>
      <c r="AB16" s="63"/>
      <c r="AC16" s="63"/>
      <c r="AD16" s="64"/>
      <c r="AE16" s="69" t="s">
        <v>3</v>
      </c>
    </row>
    <row r="17" spans="1:31" s="3" customFormat="1" ht="15" customHeight="1" x14ac:dyDescent="0.25">
      <c r="A17" s="13"/>
      <c r="B17" s="68"/>
      <c r="C17" s="58">
        <v>42846</v>
      </c>
      <c r="D17" s="109"/>
      <c r="E17" s="60"/>
      <c r="F17" s="61"/>
      <c r="G17" s="57">
        <v>42881</v>
      </c>
      <c r="H17" s="60"/>
      <c r="I17" s="60"/>
      <c r="J17" s="61"/>
      <c r="K17" s="57">
        <v>42910</v>
      </c>
      <c r="L17" s="58"/>
      <c r="M17" s="58"/>
      <c r="N17" s="59"/>
      <c r="O17" s="57">
        <v>42909</v>
      </c>
      <c r="P17" s="60"/>
      <c r="Q17" s="60"/>
      <c r="R17" s="61"/>
      <c r="S17" s="57">
        <v>42965</v>
      </c>
      <c r="T17" s="60"/>
      <c r="U17" s="60"/>
      <c r="V17" s="61"/>
      <c r="W17" s="57">
        <v>43007</v>
      </c>
      <c r="X17" s="60"/>
      <c r="Y17" s="60"/>
      <c r="Z17" s="61"/>
      <c r="AA17" s="57">
        <v>43035</v>
      </c>
      <c r="AB17" s="60"/>
      <c r="AC17" s="60"/>
      <c r="AD17" s="61"/>
      <c r="AE17" s="81"/>
    </row>
    <row r="18" spans="1:31" s="3" customFormat="1" x14ac:dyDescent="0.25">
      <c r="A18" s="13"/>
      <c r="B18" s="69"/>
      <c r="C18" s="94" t="s">
        <v>28</v>
      </c>
      <c r="D18" s="10" t="s">
        <v>26</v>
      </c>
      <c r="E18" s="21" t="s">
        <v>27</v>
      </c>
      <c r="F18" s="11" t="s">
        <v>3</v>
      </c>
      <c r="G18" s="11" t="s">
        <v>28</v>
      </c>
      <c r="H18" s="10" t="s">
        <v>26</v>
      </c>
      <c r="I18" s="11" t="s">
        <v>27</v>
      </c>
      <c r="J18" s="11" t="s">
        <v>3</v>
      </c>
      <c r="K18" s="11" t="s">
        <v>28</v>
      </c>
      <c r="L18" s="10" t="s">
        <v>26</v>
      </c>
      <c r="M18" s="11" t="s">
        <v>27</v>
      </c>
      <c r="N18" s="11" t="s">
        <v>3</v>
      </c>
      <c r="O18" s="11" t="s">
        <v>28</v>
      </c>
      <c r="P18" s="10" t="s">
        <v>26</v>
      </c>
      <c r="Q18" s="11" t="s">
        <v>27</v>
      </c>
      <c r="R18" s="11" t="s">
        <v>3</v>
      </c>
      <c r="S18" s="11" t="s">
        <v>28</v>
      </c>
      <c r="T18" s="10" t="s">
        <v>26</v>
      </c>
      <c r="U18" s="11" t="s">
        <v>27</v>
      </c>
      <c r="V18" s="11" t="s">
        <v>3</v>
      </c>
      <c r="W18" s="11" t="s">
        <v>28</v>
      </c>
      <c r="X18" s="10" t="s">
        <v>26</v>
      </c>
      <c r="Y18" s="11" t="s">
        <v>27</v>
      </c>
      <c r="Z18" s="11" t="s">
        <v>3</v>
      </c>
      <c r="AA18" s="11" t="s">
        <v>28</v>
      </c>
      <c r="AB18" s="10" t="s">
        <v>26</v>
      </c>
      <c r="AC18" s="11" t="s">
        <v>27</v>
      </c>
      <c r="AD18" s="11" t="s">
        <v>3</v>
      </c>
      <c r="AE18" s="70"/>
    </row>
    <row r="19" spans="1:31" s="18" customFormat="1" x14ac:dyDescent="0.25">
      <c r="A19" s="15">
        <v>1</v>
      </c>
      <c r="B19" s="16" t="s">
        <v>42</v>
      </c>
      <c r="C19" s="96">
        <v>6</v>
      </c>
      <c r="D19" s="17">
        <v>14</v>
      </c>
      <c r="E19" s="101">
        <v>15</v>
      </c>
      <c r="F19" s="15">
        <f t="shared" ref="F19:F25" si="8">SUM(C19:E19)</f>
        <v>35</v>
      </c>
      <c r="G19" s="17">
        <v>6</v>
      </c>
      <c r="H19" s="22" t="s">
        <v>69</v>
      </c>
      <c r="I19" s="22" t="s">
        <v>69</v>
      </c>
      <c r="J19" s="15">
        <f t="shared" ref="J19:J25" si="9">SUM(G19:I19)</f>
        <v>6</v>
      </c>
      <c r="K19" s="17"/>
      <c r="L19" s="17"/>
      <c r="M19" s="17"/>
      <c r="N19" s="15">
        <f t="shared" ref="N19:N25" si="10">SUM(K19:M19)</f>
        <v>0</v>
      </c>
      <c r="O19" s="22">
        <v>6</v>
      </c>
      <c r="P19" s="22">
        <v>17</v>
      </c>
      <c r="Q19" s="22">
        <v>15</v>
      </c>
      <c r="R19" s="15">
        <f t="shared" ref="R19:R25" si="11">SUM(O19:Q19)</f>
        <v>38</v>
      </c>
      <c r="S19" s="17">
        <v>6</v>
      </c>
      <c r="T19" s="17" t="s">
        <v>69</v>
      </c>
      <c r="U19" s="17" t="s">
        <v>69</v>
      </c>
      <c r="V19" s="15">
        <f t="shared" ref="V19:V25" si="12">SUM(S19:U19)</f>
        <v>6</v>
      </c>
      <c r="W19" s="22">
        <v>0</v>
      </c>
      <c r="X19" s="22">
        <v>13</v>
      </c>
      <c r="Y19" s="22">
        <v>15</v>
      </c>
      <c r="Z19" s="15">
        <f t="shared" ref="Z19:Z25" si="13">SUM(W19:Y19)</f>
        <v>28</v>
      </c>
      <c r="AA19" s="22">
        <v>0</v>
      </c>
      <c r="AB19" s="22" t="s">
        <v>69</v>
      </c>
      <c r="AC19" s="22" t="s">
        <v>69</v>
      </c>
      <c r="AD19" s="15">
        <f t="shared" ref="AD19:AD25" si="14">SUM(AA19:AC19)</f>
        <v>0</v>
      </c>
      <c r="AE19" s="17">
        <f t="shared" ref="AE19:AE25" si="15">F19+J19+R19+V19+Z19+AD19</f>
        <v>113</v>
      </c>
    </row>
    <row r="20" spans="1:31" s="18" customFormat="1" x14ac:dyDescent="0.25">
      <c r="A20" s="15">
        <v>2</v>
      </c>
      <c r="B20" s="36" t="s">
        <v>87</v>
      </c>
      <c r="C20" s="96">
        <v>0</v>
      </c>
      <c r="D20" s="22" t="s">
        <v>31</v>
      </c>
      <c r="E20" s="105" t="s">
        <v>31</v>
      </c>
      <c r="F20" s="15">
        <f t="shared" si="8"/>
        <v>0</v>
      </c>
      <c r="G20" s="17">
        <v>0</v>
      </c>
      <c r="H20" s="17" t="s">
        <v>31</v>
      </c>
      <c r="I20" s="17" t="s">
        <v>31</v>
      </c>
      <c r="J20" s="15">
        <f t="shared" si="9"/>
        <v>0</v>
      </c>
      <c r="K20" s="17"/>
      <c r="L20" s="17"/>
      <c r="M20" s="17"/>
      <c r="N20" s="15">
        <f t="shared" si="10"/>
        <v>0</v>
      </c>
      <c r="O20" s="17">
        <v>6</v>
      </c>
      <c r="P20" s="17">
        <v>10</v>
      </c>
      <c r="Q20" s="17">
        <v>9</v>
      </c>
      <c r="R20" s="15">
        <f t="shared" si="11"/>
        <v>25</v>
      </c>
      <c r="S20" s="17"/>
      <c r="T20" s="17"/>
      <c r="U20" s="17"/>
      <c r="V20" s="15">
        <f t="shared" si="12"/>
        <v>0</v>
      </c>
      <c r="W20" s="17"/>
      <c r="X20" s="17"/>
      <c r="Y20" s="17"/>
      <c r="Z20" s="15">
        <f t="shared" si="13"/>
        <v>0</v>
      </c>
      <c r="AA20" s="17">
        <v>6</v>
      </c>
      <c r="AB20" s="17">
        <v>12</v>
      </c>
      <c r="AC20" s="17">
        <v>15</v>
      </c>
      <c r="AD20" s="15">
        <f t="shared" si="14"/>
        <v>33</v>
      </c>
      <c r="AE20" s="17">
        <f t="shared" si="15"/>
        <v>58</v>
      </c>
    </row>
    <row r="21" spans="1:31" s="18" customFormat="1" x14ac:dyDescent="0.25">
      <c r="A21" s="15">
        <v>3</v>
      </c>
      <c r="B21" s="16" t="s">
        <v>71</v>
      </c>
      <c r="C21" s="96">
        <v>0</v>
      </c>
      <c r="D21" s="17" t="s">
        <v>69</v>
      </c>
      <c r="E21" s="101" t="s">
        <v>69</v>
      </c>
      <c r="F21" s="15">
        <f t="shared" si="8"/>
        <v>0</v>
      </c>
      <c r="G21" s="17" t="s">
        <v>31</v>
      </c>
      <c r="H21" s="17" t="s">
        <v>31</v>
      </c>
      <c r="I21" s="17" t="s">
        <v>31</v>
      </c>
      <c r="J21" s="15">
        <f t="shared" si="9"/>
        <v>0</v>
      </c>
      <c r="K21" s="17"/>
      <c r="L21" s="17"/>
      <c r="M21" s="17"/>
      <c r="N21" s="15">
        <f t="shared" si="10"/>
        <v>0</v>
      </c>
      <c r="O21" s="17" t="s">
        <v>31</v>
      </c>
      <c r="P21" s="17" t="s">
        <v>31</v>
      </c>
      <c r="Q21" s="17" t="s">
        <v>31</v>
      </c>
      <c r="R21" s="15">
        <f t="shared" si="11"/>
        <v>0</v>
      </c>
      <c r="S21" s="17" t="s">
        <v>31</v>
      </c>
      <c r="T21" s="17" t="s">
        <v>31</v>
      </c>
      <c r="U21" s="17" t="s">
        <v>31</v>
      </c>
      <c r="V21" s="15">
        <f t="shared" si="12"/>
        <v>0</v>
      </c>
      <c r="W21" s="22" t="s">
        <v>31</v>
      </c>
      <c r="X21" s="22" t="s">
        <v>31</v>
      </c>
      <c r="Y21" s="22" t="s">
        <v>31</v>
      </c>
      <c r="Z21" s="15">
        <f t="shared" si="13"/>
        <v>0</v>
      </c>
      <c r="AA21" s="22">
        <v>6</v>
      </c>
      <c r="AB21" s="22">
        <v>15</v>
      </c>
      <c r="AC21" s="22">
        <v>16</v>
      </c>
      <c r="AD21" s="15">
        <f t="shared" si="14"/>
        <v>37</v>
      </c>
      <c r="AE21" s="17">
        <f t="shared" si="15"/>
        <v>37</v>
      </c>
    </row>
    <row r="22" spans="1:31" s="18" customFormat="1" x14ac:dyDescent="0.25">
      <c r="A22" s="15">
        <v>4</v>
      </c>
      <c r="B22" s="16" t="s">
        <v>43</v>
      </c>
      <c r="C22" s="96">
        <v>0</v>
      </c>
      <c r="D22" s="22" t="s">
        <v>69</v>
      </c>
      <c r="E22" s="105" t="s">
        <v>69</v>
      </c>
      <c r="F22" s="15">
        <f t="shared" si="8"/>
        <v>0</v>
      </c>
      <c r="G22" s="17"/>
      <c r="H22" s="17"/>
      <c r="I22" s="17"/>
      <c r="J22" s="15">
        <f t="shared" si="9"/>
        <v>0</v>
      </c>
      <c r="K22" s="17"/>
      <c r="L22" s="17"/>
      <c r="M22" s="17"/>
      <c r="N22" s="15">
        <f t="shared" si="10"/>
        <v>0</v>
      </c>
      <c r="O22" s="17"/>
      <c r="P22" s="17"/>
      <c r="Q22" s="17"/>
      <c r="R22" s="15">
        <f t="shared" si="11"/>
        <v>0</v>
      </c>
      <c r="S22" s="17"/>
      <c r="T22" s="17"/>
      <c r="U22" s="17"/>
      <c r="V22" s="15">
        <f t="shared" si="12"/>
        <v>0</v>
      </c>
      <c r="W22" s="17"/>
      <c r="X22" s="17"/>
      <c r="Y22" s="17"/>
      <c r="Z22" s="15">
        <f t="shared" si="13"/>
        <v>0</v>
      </c>
      <c r="AA22" s="17">
        <v>6</v>
      </c>
      <c r="AB22" s="17">
        <v>12</v>
      </c>
      <c r="AC22" s="17">
        <v>15</v>
      </c>
      <c r="AD22" s="15">
        <f t="shared" si="14"/>
        <v>33</v>
      </c>
      <c r="AE22" s="17">
        <f t="shared" si="15"/>
        <v>33</v>
      </c>
    </row>
    <row r="23" spans="1:31" s="18" customFormat="1" x14ac:dyDescent="0.25">
      <c r="A23" s="17">
        <v>5</v>
      </c>
      <c r="B23" s="16" t="s">
        <v>98</v>
      </c>
      <c r="C23" s="96">
        <v>0</v>
      </c>
      <c r="D23" s="22" t="s">
        <v>31</v>
      </c>
      <c r="E23" s="105" t="s">
        <v>31</v>
      </c>
      <c r="F23" s="15">
        <f t="shared" si="8"/>
        <v>0</v>
      </c>
      <c r="G23" s="17">
        <v>0</v>
      </c>
      <c r="H23" s="17" t="s">
        <v>31</v>
      </c>
      <c r="I23" s="17" t="s">
        <v>31</v>
      </c>
      <c r="J23" s="15">
        <f t="shared" si="9"/>
        <v>0</v>
      </c>
      <c r="K23" s="17"/>
      <c r="L23" s="17"/>
      <c r="M23" s="17"/>
      <c r="N23" s="15">
        <f t="shared" si="10"/>
        <v>0</v>
      </c>
      <c r="O23" s="17">
        <v>6</v>
      </c>
      <c r="P23" s="17">
        <v>12</v>
      </c>
      <c r="Q23" s="17">
        <v>12</v>
      </c>
      <c r="R23" s="15">
        <f t="shared" si="11"/>
        <v>30</v>
      </c>
      <c r="S23" s="17"/>
      <c r="T23" s="17"/>
      <c r="U23" s="17"/>
      <c r="V23" s="15">
        <f t="shared" si="12"/>
        <v>0</v>
      </c>
      <c r="W23" s="17"/>
      <c r="X23" s="17"/>
      <c r="Y23" s="17"/>
      <c r="Z23" s="15">
        <f t="shared" si="13"/>
        <v>0</v>
      </c>
      <c r="AA23" s="17"/>
      <c r="AB23" s="17"/>
      <c r="AC23" s="17"/>
      <c r="AD23" s="15">
        <f t="shared" si="14"/>
        <v>0</v>
      </c>
      <c r="AE23" s="17">
        <f t="shared" si="15"/>
        <v>30</v>
      </c>
    </row>
    <row r="24" spans="1:31" s="18" customFormat="1" x14ac:dyDescent="0.25">
      <c r="A24" s="17">
        <v>6</v>
      </c>
      <c r="B24" s="36" t="s">
        <v>113</v>
      </c>
      <c r="C24" s="96">
        <v>0</v>
      </c>
      <c r="D24" s="22" t="s">
        <v>31</v>
      </c>
      <c r="E24" s="105" t="s">
        <v>31</v>
      </c>
      <c r="F24" s="15">
        <f t="shared" si="8"/>
        <v>0</v>
      </c>
      <c r="G24" s="17"/>
      <c r="H24" s="17"/>
      <c r="I24" s="17"/>
      <c r="J24" s="15">
        <f t="shared" si="9"/>
        <v>0</v>
      </c>
      <c r="K24" s="17"/>
      <c r="L24" s="17"/>
      <c r="M24" s="17"/>
      <c r="N24" s="15">
        <f t="shared" si="10"/>
        <v>0</v>
      </c>
      <c r="O24" s="17"/>
      <c r="P24" s="17"/>
      <c r="Q24" s="17"/>
      <c r="R24" s="15">
        <f t="shared" si="11"/>
        <v>0</v>
      </c>
      <c r="S24" s="17">
        <v>6</v>
      </c>
      <c r="T24" s="17">
        <v>9</v>
      </c>
      <c r="U24" s="17">
        <v>15</v>
      </c>
      <c r="V24" s="15">
        <f t="shared" si="12"/>
        <v>30</v>
      </c>
      <c r="W24" s="17"/>
      <c r="X24" s="17"/>
      <c r="Y24" s="17"/>
      <c r="Z24" s="15">
        <f t="shared" si="13"/>
        <v>0</v>
      </c>
      <c r="AA24" s="17"/>
      <c r="AB24" s="17"/>
      <c r="AC24" s="17"/>
      <c r="AD24" s="15">
        <f t="shared" si="14"/>
        <v>0</v>
      </c>
      <c r="AE24" s="17">
        <f t="shared" si="15"/>
        <v>30</v>
      </c>
    </row>
    <row r="25" spans="1:31" x14ac:dyDescent="0.25">
      <c r="A25" s="8">
        <v>7</v>
      </c>
      <c r="B25" s="56" t="s">
        <v>109</v>
      </c>
      <c r="C25" s="96">
        <v>0</v>
      </c>
      <c r="D25" s="22" t="s">
        <v>31</v>
      </c>
      <c r="E25" s="105" t="s">
        <v>31</v>
      </c>
      <c r="F25" s="15">
        <f t="shared" si="8"/>
        <v>0</v>
      </c>
      <c r="G25" s="17"/>
      <c r="H25" s="17"/>
      <c r="I25" s="17"/>
      <c r="J25" s="15">
        <f t="shared" si="9"/>
        <v>0</v>
      </c>
      <c r="K25" s="17"/>
      <c r="L25" s="17"/>
      <c r="M25" s="17"/>
      <c r="N25" s="15">
        <f t="shared" si="10"/>
        <v>0</v>
      </c>
      <c r="O25" s="17"/>
      <c r="P25" s="17"/>
      <c r="Q25" s="17"/>
      <c r="R25" s="15">
        <f t="shared" si="11"/>
        <v>0</v>
      </c>
      <c r="S25" s="17"/>
      <c r="T25" s="17"/>
      <c r="U25" s="17"/>
      <c r="V25" s="15">
        <f t="shared" si="12"/>
        <v>0</v>
      </c>
      <c r="W25" s="17">
        <v>6</v>
      </c>
      <c r="X25" s="17" t="s">
        <v>69</v>
      </c>
      <c r="Y25" s="17" t="s">
        <v>69</v>
      </c>
      <c r="Z25" s="15">
        <f t="shared" si="13"/>
        <v>6</v>
      </c>
      <c r="AA25" s="17"/>
      <c r="AB25" s="17"/>
      <c r="AC25" s="17"/>
      <c r="AD25" s="15">
        <f t="shared" si="14"/>
        <v>0</v>
      </c>
      <c r="AE25" s="17">
        <f t="shared" si="15"/>
        <v>6</v>
      </c>
    </row>
    <row r="26" spans="1:31" x14ac:dyDescent="0.25">
      <c r="D26" s="53"/>
    </row>
    <row r="27" spans="1:31" x14ac:dyDescent="0.25">
      <c r="D27" s="53"/>
    </row>
    <row r="28" spans="1:31" x14ac:dyDescent="0.25">
      <c r="D28" s="53"/>
    </row>
    <row r="29" spans="1:31" x14ac:dyDescent="0.25">
      <c r="D29" s="53"/>
    </row>
    <row r="30" spans="1:31" x14ac:dyDescent="0.25">
      <c r="D30" s="53"/>
    </row>
    <row r="31" spans="1:31" x14ac:dyDescent="0.25">
      <c r="D31" s="53"/>
    </row>
    <row r="32" spans="1:31" x14ac:dyDescent="0.25">
      <c r="D32" s="53"/>
    </row>
    <row r="33" spans="2:35" x14ac:dyDescent="0.25">
      <c r="D33" s="53"/>
    </row>
    <row r="34" spans="2:35" x14ac:dyDescent="0.25">
      <c r="D34" s="53"/>
    </row>
    <row r="35" spans="2:35" x14ac:dyDescent="0.25">
      <c r="D35" s="53"/>
    </row>
    <row r="36" spans="2:35" x14ac:dyDescent="0.25">
      <c r="D36" s="53"/>
    </row>
    <row r="37" spans="2:35" x14ac:dyDescent="0.25">
      <c r="D37" s="53"/>
    </row>
    <row r="38" spans="2:35" x14ac:dyDescent="0.25">
      <c r="D38" s="53"/>
    </row>
    <row r="39" spans="2:35" x14ac:dyDescent="0.25">
      <c r="D39" s="53"/>
    </row>
    <row r="40" spans="2:35" x14ac:dyDescent="0.25">
      <c r="G40" s="4">
        <v>17</v>
      </c>
      <c r="K40" s="4">
        <v>15</v>
      </c>
      <c r="S40" s="4">
        <v>14</v>
      </c>
      <c r="W40" s="4">
        <v>20</v>
      </c>
      <c r="AA40" s="4">
        <v>20</v>
      </c>
      <c r="AE40" s="4">
        <v>15</v>
      </c>
      <c r="AH40" s="4">
        <f>SUM(G40:AG40)</f>
        <v>101</v>
      </c>
      <c r="AI40" s="115">
        <f>AH40/6</f>
        <v>16.833333333333332</v>
      </c>
    </row>
    <row r="44" spans="2:35" x14ac:dyDescent="0.25">
      <c r="B44" s="112" t="s">
        <v>126</v>
      </c>
    </row>
  </sheetData>
  <sortState ref="B19:AE25">
    <sortCondition descending="1" ref="AE19:AE25"/>
  </sortState>
  <mergeCells count="35">
    <mergeCell ref="AA5:AD5"/>
    <mergeCell ref="AA6:AD6"/>
    <mergeCell ref="AA16:AD16"/>
    <mergeCell ref="AA17:AD17"/>
    <mergeCell ref="A1:AE2"/>
    <mergeCell ref="A4:N4"/>
    <mergeCell ref="B5:B7"/>
    <mergeCell ref="C5:F5"/>
    <mergeCell ref="G5:J5"/>
    <mergeCell ref="K5:N5"/>
    <mergeCell ref="O5:R5"/>
    <mergeCell ref="S5:V5"/>
    <mergeCell ref="W5:Z5"/>
    <mergeCell ref="AE5:AE7"/>
    <mergeCell ref="C6:F6"/>
    <mergeCell ref="G6:J6"/>
    <mergeCell ref="K6:N6"/>
    <mergeCell ref="O6:R6"/>
    <mergeCell ref="S6:V6"/>
    <mergeCell ref="W6:Z6"/>
    <mergeCell ref="A15:N15"/>
    <mergeCell ref="B16:B18"/>
    <mergeCell ref="C16:F16"/>
    <mergeCell ref="G16:J16"/>
    <mergeCell ref="K16:N16"/>
    <mergeCell ref="O16:R16"/>
    <mergeCell ref="S16:V16"/>
    <mergeCell ref="W16:Z16"/>
    <mergeCell ref="AE16:AE18"/>
    <mergeCell ref="C17:F17"/>
    <mergeCell ref="G17:J17"/>
    <mergeCell ref="K17:N17"/>
    <mergeCell ref="O17:R17"/>
    <mergeCell ref="S17:V17"/>
    <mergeCell ref="W17:Z17"/>
  </mergeCells>
  <pageMargins left="0.7" right="0.7" top="0.75" bottom="0.75" header="0.3" footer="0.3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Normal="100" zoomScaleSheetLayoutView="100" workbookViewId="0">
      <selection activeCell="G43" sqref="G43"/>
    </sheetView>
  </sheetViews>
  <sheetFormatPr defaultColWidth="9.140625" defaultRowHeight="15" x14ac:dyDescent="0.25"/>
  <cols>
    <col min="1" max="1" width="5.42578125" style="8" customWidth="1"/>
    <col min="2" max="2" width="21.7109375" style="4" customWidth="1"/>
    <col min="3" max="10" width="4.5703125" style="4" customWidth="1"/>
    <col min="11" max="13" width="4.5703125" style="4" hidden="1" customWidth="1"/>
    <col min="14" max="14" width="4.5703125" style="8" hidden="1" customWidth="1"/>
    <col min="15" max="30" width="4.5703125" style="4" customWidth="1"/>
    <col min="31" max="31" width="7.5703125" style="4" customWidth="1"/>
    <col min="32" max="16384" width="9.140625" style="4"/>
  </cols>
  <sheetData>
    <row r="1" spans="1:31" customFormat="1" ht="23.25" customHeight="1" x14ac:dyDescent="0.25">
      <c r="A1" s="83" t="str">
        <f>'OVERALL - DRIVERS'!A1:AG2</f>
        <v xml:space="preserve">                                                                                                                             2018 NORTHERN REGIONS REGIONAL RALLY CHAMPIONSHIP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customFormat="1" ht="23.25" customHeight="1" x14ac:dyDescent="0.25">
      <c r="A2" s="83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s="3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1" s="3" customFormat="1" x14ac:dyDescent="0.25">
      <c r="A4" s="82" t="s">
        <v>66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31" s="3" customFormat="1" ht="15" customHeight="1" x14ac:dyDescent="0.25">
      <c r="A5" s="2"/>
      <c r="B5" s="68" t="s">
        <v>0</v>
      </c>
      <c r="C5" s="71" t="s">
        <v>61</v>
      </c>
      <c r="D5" s="63"/>
      <c r="E5" s="63"/>
      <c r="F5" s="64"/>
      <c r="G5" s="62" t="s">
        <v>78</v>
      </c>
      <c r="H5" s="63"/>
      <c r="I5" s="63"/>
      <c r="J5" s="64"/>
      <c r="K5" s="62" t="s">
        <v>29</v>
      </c>
      <c r="L5" s="71"/>
      <c r="M5" s="71"/>
      <c r="N5" s="72"/>
      <c r="O5" s="62" t="s">
        <v>63</v>
      </c>
      <c r="P5" s="73"/>
      <c r="Q5" s="73"/>
      <c r="R5" s="74"/>
      <c r="S5" s="62" t="s">
        <v>64</v>
      </c>
      <c r="T5" s="63"/>
      <c r="U5" s="63"/>
      <c r="V5" s="64"/>
      <c r="W5" s="62" t="s">
        <v>53</v>
      </c>
      <c r="X5" s="63"/>
      <c r="Y5" s="63"/>
      <c r="Z5" s="64"/>
      <c r="AA5" s="62" t="s">
        <v>123</v>
      </c>
      <c r="AB5" s="63"/>
      <c r="AC5" s="63"/>
      <c r="AD5" s="64"/>
      <c r="AE5" s="69" t="s">
        <v>3</v>
      </c>
    </row>
    <row r="6" spans="1:31" s="3" customFormat="1" ht="15" customHeight="1" x14ac:dyDescent="0.25">
      <c r="A6" s="2"/>
      <c r="B6" s="68"/>
      <c r="C6" s="58">
        <v>42846</v>
      </c>
      <c r="D6" s="77"/>
      <c r="E6" s="60"/>
      <c r="F6" s="61"/>
      <c r="G6" s="57">
        <v>42881</v>
      </c>
      <c r="H6" s="60"/>
      <c r="I6" s="60"/>
      <c r="J6" s="61"/>
      <c r="K6" s="57">
        <v>42910</v>
      </c>
      <c r="L6" s="58"/>
      <c r="M6" s="58"/>
      <c r="N6" s="59"/>
      <c r="O6" s="57">
        <v>42909</v>
      </c>
      <c r="P6" s="60"/>
      <c r="Q6" s="60"/>
      <c r="R6" s="61"/>
      <c r="S6" s="57">
        <v>42965</v>
      </c>
      <c r="T6" s="60"/>
      <c r="U6" s="60"/>
      <c r="V6" s="61"/>
      <c r="W6" s="57">
        <v>43007</v>
      </c>
      <c r="X6" s="60"/>
      <c r="Y6" s="60"/>
      <c r="Z6" s="61"/>
      <c r="AA6" s="57">
        <v>43035</v>
      </c>
      <c r="AB6" s="60"/>
      <c r="AC6" s="60"/>
      <c r="AD6" s="61"/>
      <c r="AE6" s="81"/>
    </row>
    <row r="7" spans="1:31" s="3" customFormat="1" x14ac:dyDescent="0.25">
      <c r="A7" s="2"/>
      <c r="B7" s="69"/>
      <c r="C7" s="94" t="s">
        <v>28</v>
      </c>
      <c r="D7" s="10" t="s">
        <v>26</v>
      </c>
      <c r="E7" s="21" t="s">
        <v>27</v>
      </c>
      <c r="F7" s="11" t="s">
        <v>3</v>
      </c>
      <c r="G7" s="11" t="s">
        <v>28</v>
      </c>
      <c r="H7" s="10" t="s">
        <v>26</v>
      </c>
      <c r="I7" s="11" t="s">
        <v>27</v>
      </c>
      <c r="J7" s="11" t="s">
        <v>3</v>
      </c>
      <c r="K7" s="11">
        <v>15</v>
      </c>
      <c r="L7" s="10" t="s">
        <v>26</v>
      </c>
      <c r="M7" s="11" t="s">
        <v>27</v>
      </c>
      <c r="N7" s="11" t="s">
        <v>3</v>
      </c>
      <c r="O7" s="11" t="s">
        <v>28</v>
      </c>
      <c r="P7" s="10" t="s">
        <v>26</v>
      </c>
      <c r="Q7" s="11" t="s">
        <v>27</v>
      </c>
      <c r="R7" s="11" t="s">
        <v>3</v>
      </c>
      <c r="S7" s="11" t="s">
        <v>28</v>
      </c>
      <c r="T7" s="10" t="s">
        <v>26</v>
      </c>
      <c r="U7" s="11" t="s">
        <v>27</v>
      </c>
      <c r="V7" s="11" t="s">
        <v>3</v>
      </c>
      <c r="W7" s="11" t="s">
        <v>28</v>
      </c>
      <c r="X7" s="10" t="s">
        <v>26</v>
      </c>
      <c r="Y7" s="11" t="s">
        <v>27</v>
      </c>
      <c r="Z7" s="11" t="s">
        <v>3</v>
      </c>
      <c r="AA7" s="11" t="s">
        <v>28</v>
      </c>
      <c r="AB7" s="10" t="s">
        <v>26</v>
      </c>
      <c r="AC7" s="11" t="s">
        <v>27</v>
      </c>
      <c r="AD7" s="11" t="s">
        <v>3</v>
      </c>
      <c r="AE7" s="70"/>
    </row>
    <row r="8" spans="1:31" s="18" customFormat="1" x14ac:dyDescent="0.25">
      <c r="A8" s="15">
        <v>1</v>
      </c>
      <c r="B8" s="16" t="s">
        <v>9</v>
      </c>
      <c r="C8" s="95">
        <v>0</v>
      </c>
      <c r="D8" s="37">
        <v>19</v>
      </c>
      <c r="E8" s="102">
        <v>9</v>
      </c>
      <c r="F8" s="37">
        <f>SUM(C8:E8)</f>
        <v>28</v>
      </c>
      <c r="G8" s="22" t="s">
        <v>31</v>
      </c>
      <c r="H8" s="22">
        <v>21</v>
      </c>
      <c r="I8" s="22">
        <v>12</v>
      </c>
      <c r="J8" s="17">
        <f t="shared" ref="J8:J16" si="0">SUM(G8:I8)</f>
        <v>33</v>
      </c>
      <c r="K8" s="17"/>
      <c r="L8" s="17"/>
      <c r="M8" s="17"/>
      <c r="N8" s="17">
        <f>SUM(K8:M8)</f>
        <v>0</v>
      </c>
      <c r="O8" s="22" t="s">
        <v>31</v>
      </c>
      <c r="P8" s="22" t="s">
        <v>31</v>
      </c>
      <c r="Q8" s="22" t="s">
        <v>31</v>
      </c>
      <c r="R8" s="17">
        <f t="shared" ref="R8:R16" si="1">SUM(O8:Q8)</f>
        <v>0</v>
      </c>
      <c r="S8" s="22">
        <v>0</v>
      </c>
      <c r="T8" s="22">
        <v>21</v>
      </c>
      <c r="U8" s="22">
        <v>15</v>
      </c>
      <c r="V8" s="17">
        <f t="shared" ref="V8:V16" si="2">SUM(S8:U8)</f>
        <v>36</v>
      </c>
      <c r="W8" s="22">
        <v>0</v>
      </c>
      <c r="X8" s="22">
        <v>21</v>
      </c>
      <c r="Y8" s="22">
        <v>15</v>
      </c>
      <c r="Z8" s="17">
        <f t="shared" ref="Z8:Z16" si="3">SUM(W8:Y8)</f>
        <v>36</v>
      </c>
      <c r="AA8" s="22">
        <v>0</v>
      </c>
      <c r="AB8" s="22">
        <v>21</v>
      </c>
      <c r="AC8" s="22">
        <v>12</v>
      </c>
      <c r="AD8" s="17">
        <f t="shared" ref="AD8:AD16" si="4">SUM(AA8:AC8)</f>
        <v>33</v>
      </c>
      <c r="AE8" s="17">
        <f t="shared" ref="AE8:AE16" si="5">F8+J8+R8+V8+Z8+AD8</f>
        <v>166</v>
      </c>
    </row>
    <row r="9" spans="1:31" s="18" customFormat="1" x14ac:dyDescent="0.25">
      <c r="A9" s="15">
        <v>2</v>
      </c>
      <c r="B9" s="16" t="s">
        <v>33</v>
      </c>
      <c r="C9" s="95">
        <v>0</v>
      </c>
      <c r="D9" s="37">
        <v>21</v>
      </c>
      <c r="E9" s="102">
        <v>12</v>
      </c>
      <c r="F9" s="37">
        <f>SUM(C9:E9)</f>
        <v>33</v>
      </c>
      <c r="G9" s="22">
        <v>0</v>
      </c>
      <c r="H9" s="22">
        <v>19</v>
      </c>
      <c r="I9" s="22">
        <v>9</v>
      </c>
      <c r="J9" s="17">
        <f t="shared" si="0"/>
        <v>28</v>
      </c>
      <c r="K9" s="17"/>
      <c r="L9" s="17"/>
      <c r="M9" s="17"/>
      <c r="N9" s="17">
        <f>SUM(K9:M9)</f>
        <v>0</v>
      </c>
      <c r="O9" s="22" t="s">
        <v>31</v>
      </c>
      <c r="P9" s="22" t="s">
        <v>31</v>
      </c>
      <c r="Q9" s="22" t="s">
        <v>31</v>
      </c>
      <c r="R9" s="17">
        <f t="shared" si="1"/>
        <v>0</v>
      </c>
      <c r="S9" s="22">
        <v>0</v>
      </c>
      <c r="T9" s="22">
        <v>17</v>
      </c>
      <c r="U9" s="22">
        <v>9</v>
      </c>
      <c r="V9" s="17">
        <f t="shared" si="2"/>
        <v>26</v>
      </c>
      <c r="W9" s="22">
        <v>0</v>
      </c>
      <c r="X9" s="22">
        <v>17</v>
      </c>
      <c r="Y9" s="22">
        <v>9</v>
      </c>
      <c r="Z9" s="17">
        <f t="shared" si="3"/>
        <v>26</v>
      </c>
      <c r="AA9" s="22">
        <v>0</v>
      </c>
      <c r="AB9" s="22">
        <v>25</v>
      </c>
      <c r="AC9" s="22">
        <v>15</v>
      </c>
      <c r="AD9" s="17">
        <f t="shared" si="4"/>
        <v>40</v>
      </c>
      <c r="AE9" s="17">
        <f t="shared" si="5"/>
        <v>153</v>
      </c>
    </row>
    <row r="10" spans="1:31" s="18" customFormat="1" x14ac:dyDescent="0.25">
      <c r="A10" s="15">
        <v>3</v>
      </c>
      <c r="B10" s="16" t="s">
        <v>10</v>
      </c>
      <c r="C10" s="95">
        <v>0</v>
      </c>
      <c r="D10" s="37">
        <v>12</v>
      </c>
      <c r="E10" s="102">
        <v>0</v>
      </c>
      <c r="F10" s="37">
        <f>SUM(C10:E10)</f>
        <v>12</v>
      </c>
      <c r="G10" s="22">
        <v>0</v>
      </c>
      <c r="H10" s="22">
        <v>17</v>
      </c>
      <c r="I10" s="22">
        <v>6</v>
      </c>
      <c r="J10" s="17">
        <f t="shared" si="0"/>
        <v>23</v>
      </c>
      <c r="K10" s="17"/>
      <c r="L10" s="17"/>
      <c r="M10" s="17"/>
      <c r="N10" s="17">
        <f>SUM(K10:M10)</f>
        <v>0</v>
      </c>
      <c r="O10" s="22">
        <v>6</v>
      </c>
      <c r="P10" s="22">
        <v>25</v>
      </c>
      <c r="Q10" s="22">
        <v>15</v>
      </c>
      <c r="R10" s="17">
        <f t="shared" si="1"/>
        <v>46</v>
      </c>
      <c r="S10" s="22">
        <v>0</v>
      </c>
      <c r="T10" s="22">
        <v>19</v>
      </c>
      <c r="U10" s="22">
        <v>12</v>
      </c>
      <c r="V10" s="17">
        <f t="shared" si="2"/>
        <v>31</v>
      </c>
      <c r="W10" s="22">
        <v>0</v>
      </c>
      <c r="X10" s="22">
        <v>19</v>
      </c>
      <c r="Y10" s="22">
        <v>12</v>
      </c>
      <c r="Z10" s="17">
        <f t="shared" si="3"/>
        <v>31</v>
      </c>
      <c r="AA10" s="22">
        <v>0</v>
      </c>
      <c r="AB10" s="22" t="s">
        <v>69</v>
      </c>
      <c r="AC10" s="22" t="s">
        <v>69</v>
      </c>
      <c r="AD10" s="17">
        <f t="shared" si="4"/>
        <v>0</v>
      </c>
      <c r="AE10" s="17">
        <f t="shared" si="5"/>
        <v>143</v>
      </c>
    </row>
    <row r="11" spans="1:31" s="18" customFormat="1" x14ac:dyDescent="0.25">
      <c r="A11" s="15">
        <v>4</v>
      </c>
      <c r="B11" s="36" t="s">
        <v>88</v>
      </c>
      <c r="C11" s="95">
        <v>0</v>
      </c>
      <c r="D11" s="36" t="s">
        <v>31</v>
      </c>
      <c r="E11" s="103" t="s">
        <v>31</v>
      </c>
      <c r="F11" s="17">
        <v>0</v>
      </c>
      <c r="G11" s="22">
        <v>0</v>
      </c>
      <c r="H11" s="22" t="s">
        <v>69</v>
      </c>
      <c r="I11" s="22" t="s">
        <v>69</v>
      </c>
      <c r="J11" s="17">
        <f t="shared" si="0"/>
        <v>0</v>
      </c>
      <c r="K11" s="36"/>
      <c r="L11" s="36"/>
      <c r="M11" s="36"/>
      <c r="N11" s="17"/>
      <c r="O11" s="22" t="s">
        <v>31</v>
      </c>
      <c r="P11" s="22" t="s">
        <v>31</v>
      </c>
      <c r="Q11" s="22" t="s">
        <v>31</v>
      </c>
      <c r="R11" s="17">
        <f t="shared" si="1"/>
        <v>0</v>
      </c>
      <c r="S11" s="22">
        <v>0</v>
      </c>
      <c r="T11" s="22">
        <v>14</v>
      </c>
      <c r="U11" s="22">
        <v>6</v>
      </c>
      <c r="V11" s="17">
        <f t="shared" si="2"/>
        <v>20</v>
      </c>
      <c r="W11" s="22">
        <v>0</v>
      </c>
      <c r="X11" s="22">
        <v>15</v>
      </c>
      <c r="Y11" s="22">
        <v>6</v>
      </c>
      <c r="Z11" s="17">
        <f t="shared" si="3"/>
        <v>21</v>
      </c>
      <c r="AA11" s="22">
        <v>0</v>
      </c>
      <c r="AB11" s="22" t="s">
        <v>31</v>
      </c>
      <c r="AC11" s="22" t="s">
        <v>31</v>
      </c>
      <c r="AD11" s="17">
        <f t="shared" si="4"/>
        <v>0</v>
      </c>
      <c r="AE11" s="17">
        <f t="shared" si="5"/>
        <v>41</v>
      </c>
    </row>
    <row r="12" spans="1:31" s="18" customFormat="1" x14ac:dyDescent="0.25">
      <c r="A12" s="15">
        <v>5</v>
      </c>
      <c r="B12" s="16" t="s">
        <v>44</v>
      </c>
      <c r="C12" s="95">
        <v>0</v>
      </c>
      <c r="D12" s="37">
        <v>25</v>
      </c>
      <c r="E12" s="102">
        <v>15</v>
      </c>
      <c r="F12" s="37">
        <f>SUM(C12:E12)</f>
        <v>40</v>
      </c>
      <c r="G12" s="22" t="s">
        <v>31</v>
      </c>
      <c r="H12" s="22" t="s">
        <v>31</v>
      </c>
      <c r="I12" s="22" t="s">
        <v>31</v>
      </c>
      <c r="J12" s="17">
        <f t="shared" si="0"/>
        <v>0</v>
      </c>
      <c r="K12" s="17"/>
      <c r="L12" s="17"/>
      <c r="M12" s="17"/>
      <c r="N12" s="17">
        <f>SUM(K12:M12)</f>
        <v>0</v>
      </c>
      <c r="O12" s="22" t="s">
        <v>31</v>
      </c>
      <c r="P12" s="22" t="s">
        <v>31</v>
      </c>
      <c r="Q12" s="22" t="s">
        <v>31</v>
      </c>
      <c r="R12" s="17">
        <f t="shared" si="1"/>
        <v>0</v>
      </c>
      <c r="S12" s="22" t="s">
        <v>31</v>
      </c>
      <c r="T12" s="22" t="s">
        <v>31</v>
      </c>
      <c r="U12" s="22" t="s">
        <v>31</v>
      </c>
      <c r="V12" s="17">
        <f t="shared" si="2"/>
        <v>0</v>
      </c>
      <c r="W12" s="22" t="s">
        <v>31</v>
      </c>
      <c r="X12" s="22" t="s">
        <v>31</v>
      </c>
      <c r="Y12" s="22" t="s">
        <v>31</v>
      </c>
      <c r="Z12" s="17">
        <f t="shared" si="3"/>
        <v>0</v>
      </c>
      <c r="AA12" s="22" t="s">
        <v>31</v>
      </c>
      <c r="AB12" s="22" t="s">
        <v>31</v>
      </c>
      <c r="AC12" s="22" t="s">
        <v>31</v>
      </c>
      <c r="AD12" s="17">
        <f t="shared" si="4"/>
        <v>0</v>
      </c>
      <c r="AE12" s="17">
        <f t="shared" si="5"/>
        <v>40</v>
      </c>
    </row>
    <row r="13" spans="1:31" s="18" customFormat="1" x14ac:dyDescent="0.25">
      <c r="A13" s="15">
        <v>6</v>
      </c>
      <c r="B13" s="36" t="s">
        <v>56</v>
      </c>
      <c r="C13" s="95">
        <v>0</v>
      </c>
      <c r="D13" s="37">
        <v>15</v>
      </c>
      <c r="E13" s="102">
        <v>2</v>
      </c>
      <c r="F13" s="37">
        <f>SUM(C13:E13)</f>
        <v>17</v>
      </c>
      <c r="G13" s="22">
        <v>0</v>
      </c>
      <c r="H13" s="22">
        <v>14</v>
      </c>
      <c r="I13" s="22" t="s">
        <v>31</v>
      </c>
      <c r="J13" s="17">
        <f t="shared" si="0"/>
        <v>14</v>
      </c>
      <c r="K13" s="36"/>
      <c r="L13" s="36"/>
      <c r="M13" s="36"/>
      <c r="N13" s="17"/>
      <c r="O13" s="22" t="s">
        <v>31</v>
      </c>
      <c r="P13" s="22" t="s">
        <v>31</v>
      </c>
      <c r="Q13" s="22" t="s">
        <v>31</v>
      </c>
      <c r="R13" s="17">
        <f t="shared" si="1"/>
        <v>0</v>
      </c>
      <c r="S13" s="22" t="s">
        <v>31</v>
      </c>
      <c r="T13" s="22" t="s">
        <v>31</v>
      </c>
      <c r="U13" s="22" t="s">
        <v>31</v>
      </c>
      <c r="V13" s="17">
        <f t="shared" si="2"/>
        <v>0</v>
      </c>
      <c r="W13" s="22" t="s">
        <v>31</v>
      </c>
      <c r="X13" s="22" t="s">
        <v>31</v>
      </c>
      <c r="Y13" s="22" t="s">
        <v>31</v>
      </c>
      <c r="Z13" s="17">
        <f t="shared" si="3"/>
        <v>0</v>
      </c>
      <c r="AA13" s="22">
        <v>0</v>
      </c>
      <c r="AB13" s="22" t="s">
        <v>31</v>
      </c>
      <c r="AC13" s="22" t="s">
        <v>31</v>
      </c>
      <c r="AD13" s="17">
        <f t="shared" si="4"/>
        <v>0</v>
      </c>
      <c r="AE13" s="17">
        <f t="shared" si="5"/>
        <v>31</v>
      </c>
    </row>
    <row r="14" spans="1:31" s="18" customFormat="1" x14ac:dyDescent="0.25">
      <c r="A14" s="17">
        <v>7</v>
      </c>
      <c r="B14" s="36" t="s">
        <v>73</v>
      </c>
      <c r="C14" s="95">
        <v>0</v>
      </c>
      <c r="D14" s="36" t="s">
        <v>69</v>
      </c>
      <c r="E14" s="103" t="s">
        <v>69</v>
      </c>
      <c r="F14" s="17">
        <f>SUM(C14:E14)</f>
        <v>0</v>
      </c>
      <c r="G14" s="22">
        <v>0</v>
      </c>
      <c r="H14" s="22">
        <v>16</v>
      </c>
      <c r="I14" s="22">
        <v>4</v>
      </c>
      <c r="J14" s="17">
        <f t="shared" si="0"/>
        <v>20</v>
      </c>
      <c r="K14" s="36"/>
      <c r="L14" s="36"/>
      <c r="M14" s="36"/>
      <c r="N14" s="17"/>
      <c r="O14" s="22" t="s">
        <v>31</v>
      </c>
      <c r="P14" s="22" t="s">
        <v>31</v>
      </c>
      <c r="Q14" s="22" t="s">
        <v>31</v>
      </c>
      <c r="R14" s="17">
        <f t="shared" si="1"/>
        <v>0</v>
      </c>
      <c r="S14" s="22" t="s">
        <v>31</v>
      </c>
      <c r="T14" s="22" t="s">
        <v>31</v>
      </c>
      <c r="U14" s="22" t="s">
        <v>31</v>
      </c>
      <c r="V14" s="17">
        <f t="shared" si="2"/>
        <v>0</v>
      </c>
      <c r="W14" s="22" t="s">
        <v>31</v>
      </c>
      <c r="X14" s="22" t="s">
        <v>31</v>
      </c>
      <c r="Y14" s="22" t="s">
        <v>31</v>
      </c>
      <c r="Z14" s="17">
        <f t="shared" si="3"/>
        <v>0</v>
      </c>
      <c r="AA14" s="22">
        <v>0</v>
      </c>
      <c r="AB14" s="22" t="s">
        <v>31</v>
      </c>
      <c r="AC14" s="22" t="s">
        <v>31</v>
      </c>
      <c r="AD14" s="17">
        <f t="shared" si="4"/>
        <v>0</v>
      </c>
      <c r="AE14" s="17">
        <f t="shared" si="5"/>
        <v>20</v>
      </c>
    </row>
    <row r="15" spans="1:31" s="18" customFormat="1" x14ac:dyDescent="0.25">
      <c r="A15" s="17">
        <v>8</v>
      </c>
      <c r="B15" s="36" t="s">
        <v>79</v>
      </c>
      <c r="C15" s="95">
        <v>0</v>
      </c>
      <c r="D15" s="36"/>
      <c r="E15" s="103"/>
      <c r="F15" s="17"/>
      <c r="G15" s="22">
        <v>0</v>
      </c>
      <c r="H15" s="22">
        <v>15</v>
      </c>
      <c r="I15" s="22">
        <v>2</v>
      </c>
      <c r="J15" s="17">
        <f t="shared" si="0"/>
        <v>17</v>
      </c>
      <c r="K15" s="36"/>
      <c r="L15" s="36"/>
      <c r="M15" s="36"/>
      <c r="N15" s="17"/>
      <c r="O15" s="22" t="s">
        <v>31</v>
      </c>
      <c r="P15" s="22" t="s">
        <v>31</v>
      </c>
      <c r="Q15" s="22" t="s">
        <v>31</v>
      </c>
      <c r="R15" s="17">
        <f t="shared" si="1"/>
        <v>0</v>
      </c>
      <c r="S15" s="22" t="s">
        <v>31</v>
      </c>
      <c r="T15" s="22" t="s">
        <v>31</v>
      </c>
      <c r="U15" s="22" t="s">
        <v>31</v>
      </c>
      <c r="V15" s="17">
        <f t="shared" si="2"/>
        <v>0</v>
      </c>
      <c r="W15" s="22" t="s">
        <v>31</v>
      </c>
      <c r="X15" s="22" t="s">
        <v>31</v>
      </c>
      <c r="Y15" s="22" t="s">
        <v>31</v>
      </c>
      <c r="Z15" s="17">
        <f t="shared" si="3"/>
        <v>0</v>
      </c>
      <c r="AA15" s="22">
        <v>0</v>
      </c>
      <c r="AB15" s="22" t="s">
        <v>31</v>
      </c>
      <c r="AC15" s="22" t="s">
        <v>31</v>
      </c>
      <c r="AD15" s="17">
        <f t="shared" si="4"/>
        <v>0</v>
      </c>
      <c r="AE15" s="17">
        <f t="shared" si="5"/>
        <v>17</v>
      </c>
    </row>
    <row r="16" spans="1:31" s="18" customFormat="1" x14ac:dyDescent="0.25">
      <c r="A16" s="17">
        <v>9</v>
      </c>
      <c r="B16" s="16" t="s">
        <v>46</v>
      </c>
      <c r="C16" s="95">
        <v>0</v>
      </c>
      <c r="D16" s="37" t="s">
        <v>69</v>
      </c>
      <c r="E16" s="102" t="s">
        <v>69</v>
      </c>
      <c r="F16" s="37">
        <f>SUM(C16:E16)</f>
        <v>0</v>
      </c>
      <c r="G16" s="22" t="s">
        <v>31</v>
      </c>
      <c r="H16" s="22" t="s">
        <v>31</v>
      </c>
      <c r="I16" s="22" t="s">
        <v>31</v>
      </c>
      <c r="J16" s="17">
        <f t="shared" si="0"/>
        <v>0</v>
      </c>
      <c r="K16" s="17"/>
      <c r="L16" s="17"/>
      <c r="M16" s="17"/>
      <c r="N16" s="17">
        <f>SUM(K16:M16)</f>
        <v>0</v>
      </c>
      <c r="O16" s="22" t="s">
        <v>31</v>
      </c>
      <c r="P16" s="22" t="s">
        <v>31</v>
      </c>
      <c r="Q16" s="22" t="s">
        <v>31</v>
      </c>
      <c r="R16" s="17">
        <f t="shared" si="1"/>
        <v>0</v>
      </c>
      <c r="S16" s="22" t="s">
        <v>31</v>
      </c>
      <c r="T16" s="22" t="s">
        <v>31</v>
      </c>
      <c r="U16" s="22" t="s">
        <v>31</v>
      </c>
      <c r="V16" s="17">
        <f t="shared" si="2"/>
        <v>0</v>
      </c>
      <c r="W16" s="22" t="s">
        <v>31</v>
      </c>
      <c r="X16" s="22" t="s">
        <v>31</v>
      </c>
      <c r="Y16" s="22" t="s">
        <v>31</v>
      </c>
      <c r="Z16" s="17">
        <f t="shared" si="3"/>
        <v>0</v>
      </c>
      <c r="AA16" s="22">
        <v>0</v>
      </c>
      <c r="AB16" s="22" t="s">
        <v>31</v>
      </c>
      <c r="AC16" s="22" t="s">
        <v>31</v>
      </c>
      <c r="AD16" s="17">
        <f t="shared" si="4"/>
        <v>0</v>
      </c>
      <c r="AE16" s="17">
        <f t="shared" si="5"/>
        <v>0</v>
      </c>
    </row>
    <row r="17" spans="1:31" s="38" customFormat="1" x14ac:dyDescent="0.25">
      <c r="A17" s="86" t="s">
        <v>67</v>
      </c>
      <c r="B17" s="86"/>
      <c r="C17" s="86"/>
      <c r="D17" s="10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1:31" s="38" customFormat="1" ht="15" customHeight="1" x14ac:dyDescent="0.25">
      <c r="A18" s="39"/>
      <c r="B18" s="68" t="s">
        <v>20</v>
      </c>
      <c r="C18" s="71" t="s">
        <v>61</v>
      </c>
      <c r="D18" s="108"/>
      <c r="E18" s="87"/>
      <c r="F18" s="88"/>
      <c r="G18" s="62" t="s">
        <v>76</v>
      </c>
      <c r="H18" s="87"/>
      <c r="I18" s="87"/>
      <c r="J18" s="88"/>
      <c r="K18" s="62" t="s">
        <v>29</v>
      </c>
      <c r="L18" s="71"/>
      <c r="M18" s="71"/>
      <c r="N18" s="72"/>
      <c r="O18" s="62" t="s">
        <v>63</v>
      </c>
      <c r="P18" s="91"/>
      <c r="Q18" s="91"/>
      <c r="R18" s="92"/>
      <c r="S18" s="62" t="s">
        <v>64</v>
      </c>
      <c r="T18" s="87"/>
      <c r="U18" s="87"/>
      <c r="V18" s="88"/>
      <c r="W18" s="62" t="s">
        <v>53</v>
      </c>
      <c r="X18" s="87"/>
      <c r="Y18" s="87"/>
      <c r="Z18" s="88"/>
      <c r="AA18" s="62" t="s">
        <v>123</v>
      </c>
      <c r="AB18" s="87"/>
      <c r="AC18" s="87"/>
      <c r="AD18" s="88"/>
      <c r="AE18" s="69" t="s">
        <v>3</v>
      </c>
    </row>
    <row r="19" spans="1:31" s="38" customFormat="1" ht="15" customHeight="1" x14ac:dyDescent="0.25">
      <c r="A19" s="39"/>
      <c r="B19" s="68"/>
      <c r="C19" s="58">
        <v>42846</v>
      </c>
      <c r="D19" s="108"/>
      <c r="E19" s="89"/>
      <c r="F19" s="90"/>
      <c r="G19" s="57">
        <v>42881</v>
      </c>
      <c r="H19" s="89"/>
      <c r="I19" s="89"/>
      <c r="J19" s="90"/>
      <c r="K19" s="57">
        <v>42910</v>
      </c>
      <c r="L19" s="58"/>
      <c r="M19" s="58"/>
      <c r="N19" s="59"/>
      <c r="O19" s="57">
        <v>42909</v>
      </c>
      <c r="P19" s="89"/>
      <c r="Q19" s="89"/>
      <c r="R19" s="90"/>
      <c r="S19" s="57">
        <v>42965</v>
      </c>
      <c r="T19" s="89"/>
      <c r="U19" s="89"/>
      <c r="V19" s="90"/>
      <c r="W19" s="57">
        <v>43007</v>
      </c>
      <c r="X19" s="89"/>
      <c r="Y19" s="89"/>
      <c r="Z19" s="90"/>
      <c r="AA19" s="57">
        <v>43035</v>
      </c>
      <c r="AB19" s="89"/>
      <c r="AC19" s="89"/>
      <c r="AD19" s="90"/>
      <c r="AE19" s="81"/>
    </row>
    <row r="20" spans="1:31" s="38" customFormat="1" x14ac:dyDescent="0.25">
      <c r="A20" s="39"/>
      <c r="B20" s="69"/>
      <c r="C20" s="94" t="s">
        <v>28</v>
      </c>
      <c r="D20" s="10" t="s">
        <v>26</v>
      </c>
      <c r="E20" s="21" t="s">
        <v>27</v>
      </c>
      <c r="F20" s="11" t="s">
        <v>3</v>
      </c>
      <c r="G20" s="11" t="s">
        <v>28</v>
      </c>
      <c r="H20" s="10" t="s">
        <v>26</v>
      </c>
      <c r="I20" s="11" t="s">
        <v>27</v>
      </c>
      <c r="J20" s="11" t="s">
        <v>3</v>
      </c>
      <c r="K20" s="11" t="s">
        <v>28</v>
      </c>
      <c r="L20" s="10" t="s">
        <v>26</v>
      </c>
      <c r="M20" s="11" t="s">
        <v>27</v>
      </c>
      <c r="N20" s="11" t="s">
        <v>3</v>
      </c>
      <c r="O20" s="11" t="s">
        <v>28</v>
      </c>
      <c r="P20" s="10" t="s">
        <v>26</v>
      </c>
      <c r="Q20" s="11" t="s">
        <v>27</v>
      </c>
      <c r="R20" s="11" t="s">
        <v>3</v>
      </c>
      <c r="S20" s="11" t="s">
        <v>28</v>
      </c>
      <c r="T20" s="10" t="s">
        <v>26</v>
      </c>
      <c r="U20" s="11" t="s">
        <v>27</v>
      </c>
      <c r="V20" s="11" t="s">
        <v>3</v>
      </c>
      <c r="W20" s="11" t="s">
        <v>28</v>
      </c>
      <c r="X20" s="10" t="s">
        <v>26</v>
      </c>
      <c r="Y20" s="11" t="s">
        <v>27</v>
      </c>
      <c r="Z20" s="11" t="s">
        <v>3</v>
      </c>
      <c r="AA20" s="11" t="s">
        <v>28</v>
      </c>
      <c r="AB20" s="10" t="s">
        <v>26</v>
      </c>
      <c r="AC20" s="11" t="s">
        <v>27</v>
      </c>
      <c r="AD20" s="11" t="s">
        <v>3</v>
      </c>
      <c r="AE20" s="70"/>
    </row>
    <row r="21" spans="1:31" s="18" customFormat="1" x14ac:dyDescent="0.25">
      <c r="A21" s="15">
        <v>1</v>
      </c>
      <c r="B21" s="16" t="s">
        <v>30</v>
      </c>
      <c r="C21" s="95">
        <v>0</v>
      </c>
      <c r="D21" s="37">
        <v>19</v>
      </c>
      <c r="E21" s="101">
        <v>9</v>
      </c>
      <c r="F21" s="15">
        <f t="shared" ref="F21:F29" si="6">SUM(C21:E21)</f>
        <v>28</v>
      </c>
      <c r="G21" s="22">
        <v>0</v>
      </c>
      <c r="H21" s="22">
        <v>21</v>
      </c>
      <c r="I21" s="22">
        <v>12</v>
      </c>
      <c r="J21" s="15">
        <f t="shared" ref="J21:J29" si="7">SUM(G21:I21)</f>
        <v>33</v>
      </c>
      <c r="K21" s="17"/>
      <c r="L21" s="17"/>
      <c r="M21" s="17"/>
      <c r="N21" s="15">
        <f>SUM(K21:M21)</f>
        <v>0</v>
      </c>
      <c r="O21" s="22" t="s">
        <v>31</v>
      </c>
      <c r="P21" s="22" t="s">
        <v>31</v>
      </c>
      <c r="Q21" s="22" t="s">
        <v>31</v>
      </c>
      <c r="R21" s="15">
        <f t="shared" ref="R21:R29" si="8">SUM(O21:Q21)</f>
        <v>0</v>
      </c>
      <c r="S21" s="22">
        <v>0</v>
      </c>
      <c r="T21" s="22">
        <v>21</v>
      </c>
      <c r="U21" s="22">
        <v>15</v>
      </c>
      <c r="V21" s="15">
        <f t="shared" ref="V21:V29" si="9">SUM(S21:U21)</f>
        <v>36</v>
      </c>
      <c r="W21" s="22">
        <v>0</v>
      </c>
      <c r="X21" s="22">
        <v>21</v>
      </c>
      <c r="Y21" s="22">
        <v>15</v>
      </c>
      <c r="Z21" s="15">
        <f t="shared" ref="Z21:Z29" si="10">SUM(W21:Y21)</f>
        <v>36</v>
      </c>
      <c r="AA21" s="22">
        <v>0</v>
      </c>
      <c r="AB21" s="22">
        <v>21</v>
      </c>
      <c r="AC21" s="22">
        <v>12</v>
      </c>
      <c r="AD21" s="15">
        <f t="shared" ref="AD21:AD29" si="11">SUM(AA21:AC21)</f>
        <v>33</v>
      </c>
      <c r="AE21" s="17">
        <f t="shared" ref="AE21:AE29" si="12">F21+J21+R21+V21+Z21+AD21</f>
        <v>166</v>
      </c>
    </row>
    <row r="22" spans="1:31" s="18" customFormat="1" x14ac:dyDescent="0.25">
      <c r="A22" s="15">
        <v>2</v>
      </c>
      <c r="B22" s="16" t="s">
        <v>34</v>
      </c>
      <c r="C22" s="95">
        <v>0</v>
      </c>
      <c r="D22" s="37">
        <v>21</v>
      </c>
      <c r="E22" s="101">
        <v>12</v>
      </c>
      <c r="F22" s="17">
        <f t="shared" si="6"/>
        <v>33</v>
      </c>
      <c r="G22" s="22">
        <v>0</v>
      </c>
      <c r="H22" s="22">
        <v>19</v>
      </c>
      <c r="I22" s="22">
        <v>9</v>
      </c>
      <c r="J22" s="17">
        <f t="shared" si="7"/>
        <v>28</v>
      </c>
      <c r="K22" s="17"/>
      <c r="L22" s="17"/>
      <c r="M22" s="17"/>
      <c r="N22" s="17">
        <f>SUM(K22:M22)</f>
        <v>0</v>
      </c>
      <c r="O22" s="22" t="s">
        <v>31</v>
      </c>
      <c r="P22" s="22" t="s">
        <v>31</v>
      </c>
      <c r="Q22" s="22" t="s">
        <v>31</v>
      </c>
      <c r="R22" s="17">
        <f t="shared" si="8"/>
        <v>0</v>
      </c>
      <c r="S22" s="22">
        <v>0</v>
      </c>
      <c r="T22" s="22">
        <v>17</v>
      </c>
      <c r="U22" s="22">
        <v>9</v>
      </c>
      <c r="V22" s="17">
        <f t="shared" si="9"/>
        <v>26</v>
      </c>
      <c r="W22" s="22">
        <v>0</v>
      </c>
      <c r="X22" s="22">
        <v>17</v>
      </c>
      <c r="Y22" s="22">
        <v>9</v>
      </c>
      <c r="Z22" s="17">
        <f t="shared" si="10"/>
        <v>26</v>
      </c>
      <c r="AA22" s="22">
        <v>0</v>
      </c>
      <c r="AB22" s="22">
        <v>25</v>
      </c>
      <c r="AC22" s="22">
        <v>15</v>
      </c>
      <c r="AD22" s="17">
        <f t="shared" si="11"/>
        <v>40</v>
      </c>
      <c r="AE22" s="17">
        <f t="shared" si="12"/>
        <v>153</v>
      </c>
    </row>
    <row r="23" spans="1:31" s="18" customFormat="1" x14ac:dyDescent="0.25">
      <c r="A23" s="15">
        <v>3</v>
      </c>
      <c r="B23" s="16" t="s">
        <v>16</v>
      </c>
      <c r="C23" s="95">
        <v>0</v>
      </c>
      <c r="D23" s="37">
        <v>12</v>
      </c>
      <c r="E23" s="104">
        <v>0</v>
      </c>
      <c r="F23" s="15">
        <f t="shared" si="6"/>
        <v>12</v>
      </c>
      <c r="G23" s="22">
        <v>0</v>
      </c>
      <c r="H23" s="22">
        <v>17</v>
      </c>
      <c r="I23" s="22">
        <v>6</v>
      </c>
      <c r="J23" s="15">
        <f t="shared" si="7"/>
        <v>23</v>
      </c>
      <c r="K23" s="17"/>
      <c r="L23" s="17"/>
      <c r="M23" s="17"/>
      <c r="N23" s="15">
        <f>SUM(K23:M23)</f>
        <v>0</v>
      </c>
      <c r="O23" s="22">
        <v>6</v>
      </c>
      <c r="P23" s="22">
        <v>25</v>
      </c>
      <c r="Q23" s="22">
        <v>15</v>
      </c>
      <c r="R23" s="15">
        <f t="shared" si="8"/>
        <v>46</v>
      </c>
      <c r="S23" s="22">
        <v>0</v>
      </c>
      <c r="T23" s="22">
        <v>19</v>
      </c>
      <c r="U23" s="22">
        <v>12</v>
      </c>
      <c r="V23" s="15">
        <f t="shared" si="9"/>
        <v>31</v>
      </c>
      <c r="W23" s="22">
        <v>0</v>
      </c>
      <c r="X23" s="22">
        <v>19</v>
      </c>
      <c r="Y23" s="22">
        <v>12</v>
      </c>
      <c r="Z23" s="15">
        <f t="shared" si="10"/>
        <v>31</v>
      </c>
      <c r="AA23" s="22">
        <v>0</v>
      </c>
      <c r="AB23" s="22" t="s">
        <v>69</v>
      </c>
      <c r="AC23" s="22" t="s">
        <v>69</v>
      </c>
      <c r="AD23" s="15">
        <f t="shared" si="11"/>
        <v>0</v>
      </c>
      <c r="AE23" s="17">
        <f t="shared" si="12"/>
        <v>143</v>
      </c>
    </row>
    <row r="24" spans="1:31" s="18" customFormat="1" x14ac:dyDescent="0.25">
      <c r="A24" s="15">
        <v>4</v>
      </c>
      <c r="B24" s="36" t="s">
        <v>89</v>
      </c>
      <c r="C24" s="96">
        <v>0</v>
      </c>
      <c r="D24" s="17" t="s">
        <v>31</v>
      </c>
      <c r="E24" s="101" t="s">
        <v>31</v>
      </c>
      <c r="F24" s="17">
        <f t="shared" si="6"/>
        <v>0</v>
      </c>
      <c r="G24" s="17">
        <v>0</v>
      </c>
      <c r="H24" s="22" t="s">
        <v>69</v>
      </c>
      <c r="I24" s="22" t="s">
        <v>69</v>
      </c>
      <c r="J24" s="15">
        <f t="shared" si="7"/>
        <v>0</v>
      </c>
      <c r="K24" s="17"/>
      <c r="L24" s="17"/>
      <c r="M24" s="17"/>
      <c r="N24" s="17"/>
      <c r="O24" s="22" t="s">
        <v>31</v>
      </c>
      <c r="P24" s="22" t="s">
        <v>31</v>
      </c>
      <c r="Q24" s="22" t="s">
        <v>31</v>
      </c>
      <c r="R24" s="15">
        <f t="shared" si="8"/>
        <v>0</v>
      </c>
      <c r="S24" s="22">
        <v>0</v>
      </c>
      <c r="T24" s="22">
        <v>14</v>
      </c>
      <c r="U24" s="22">
        <v>6</v>
      </c>
      <c r="V24" s="15">
        <f t="shared" si="9"/>
        <v>20</v>
      </c>
      <c r="W24" s="22">
        <v>0</v>
      </c>
      <c r="X24" s="22">
        <v>15</v>
      </c>
      <c r="Y24" s="22">
        <v>6</v>
      </c>
      <c r="Z24" s="15">
        <f t="shared" si="10"/>
        <v>21</v>
      </c>
      <c r="AA24" s="22" t="s">
        <v>31</v>
      </c>
      <c r="AB24" s="22" t="s">
        <v>31</v>
      </c>
      <c r="AC24" s="22" t="s">
        <v>31</v>
      </c>
      <c r="AD24" s="15">
        <f t="shared" si="11"/>
        <v>0</v>
      </c>
      <c r="AE24" s="17">
        <f t="shared" si="12"/>
        <v>41</v>
      </c>
    </row>
    <row r="25" spans="1:31" s="18" customFormat="1" x14ac:dyDescent="0.25">
      <c r="A25" s="15">
        <v>5</v>
      </c>
      <c r="B25" s="16" t="s">
        <v>55</v>
      </c>
      <c r="C25" s="95">
        <v>0</v>
      </c>
      <c r="D25" s="37">
        <v>25</v>
      </c>
      <c r="E25" s="101">
        <v>15</v>
      </c>
      <c r="F25" s="17">
        <f t="shared" si="6"/>
        <v>40</v>
      </c>
      <c r="G25" s="22" t="s">
        <v>31</v>
      </c>
      <c r="H25" s="22" t="s">
        <v>31</v>
      </c>
      <c r="I25" s="22" t="s">
        <v>31</v>
      </c>
      <c r="J25" s="17">
        <f t="shared" si="7"/>
        <v>0</v>
      </c>
      <c r="K25" s="17"/>
      <c r="L25" s="17"/>
      <c r="M25" s="17"/>
      <c r="N25" s="17">
        <f>SUM(K25:M25)</f>
        <v>0</v>
      </c>
      <c r="O25" s="22" t="s">
        <v>31</v>
      </c>
      <c r="P25" s="22" t="s">
        <v>31</v>
      </c>
      <c r="Q25" s="22" t="s">
        <v>31</v>
      </c>
      <c r="R25" s="17">
        <f t="shared" si="8"/>
        <v>0</v>
      </c>
      <c r="S25" s="22" t="s">
        <v>31</v>
      </c>
      <c r="T25" s="22" t="s">
        <v>31</v>
      </c>
      <c r="U25" s="22" t="s">
        <v>31</v>
      </c>
      <c r="V25" s="17">
        <f t="shared" si="9"/>
        <v>0</v>
      </c>
      <c r="W25" s="22" t="s">
        <v>31</v>
      </c>
      <c r="X25" s="22" t="s">
        <v>31</v>
      </c>
      <c r="Y25" s="22" t="s">
        <v>31</v>
      </c>
      <c r="Z25" s="17">
        <f t="shared" si="10"/>
        <v>0</v>
      </c>
      <c r="AA25" s="22" t="s">
        <v>31</v>
      </c>
      <c r="AB25" s="22" t="s">
        <v>31</v>
      </c>
      <c r="AC25" s="22" t="s">
        <v>31</v>
      </c>
      <c r="AD25" s="17">
        <f t="shared" si="11"/>
        <v>0</v>
      </c>
      <c r="AE25" s="17">
        <f t="shared" si="12"/>
        <v>40</v>
      </c>
    </row>
    <row r="26" spans="1:31" s="18" customFormat="1" x14ac:dyDescent="0.25">
      <c r="A26" s="15">
        <v>6</v>
      </c>
      <c r="B26" s="36" t="s">
        <v>57</v>
      </c>
      <c r="C26" s="95">
        <v>0</v>
      </c>
      <c r="D26" s="37">
        <v>15</v>
      </c>
      <c r="E26" s="101">
        <v>2</v>
      </c>
      <c r="F26" s="17">
        <f t="shared" si="6"/>
        <v>17</v>
      </c>
      <c r="G26" s="22">
        <v>0</v>
      </c>
      <c r="H26" s="22">
        <v>14</v>
      </c>
      <c r="I26" s="22">
        <v>0</v>
      </c>
      <c r="J26" s="17">
        <f t="shared" si="7"/>
        <v>14</v>
      </c>
      <c r="K26" s="17"/>
      <c r="L26" s="17"/>
      <c r="M26" s="17"/>
      <c r="N26" s="17"/>
      <c r="O26" s="22" t="s">
        <v>31</v>
      </c>
      <c r="P26" s="22" t="s">
        <v>31</v>
      </c>
      <c r="Q26" s="22" t="s">
        <v>31</v>
      </c>
      <c r="R26" s="17">
        <f t="shared" si="8"/>
        <v>0</v>
      </c>
      <c r="S26" s="22" t="s">
        <v>31</v>
      </c>
      <c r="T26" s="22" t="s">
        <v>31</v>
      </c>
      <c r="U26" s="22" t="s">
        <v>31</v>
      </c>
      <c r="V26" s="17">
        <f t="shared" si="9"/>
        <v>0</v>
      </c>
      <c r="W26" s="22" t="s">
        <v>31</v>
      </c>
      <c r="X26" s="22" t="s">
        <v>31</v>
      </c>
      <c r="Y26" s="22" t="s">
        <v>31</v>
      </c>
      <c r="Z26" s="17">
        <f t="shared" si="10"/>
        <v>0</v>
      </c>
      <c r="AA26" s="22" t="s">
        <v>31</v>
      </c>
      <c r="AB26" s="22" t="s">
        <v>31</v>
      </c>
      <c r="AC26" s="22" t="s">
        <v>31</v>
      </c>
      <c r="AD26" s="15">
        <f t="shared" si="11"/>
        <v>0</v>
      </c>
      <c r="AE26" s="17">
        <f t="shared" si="12"/>
        <v>31</v>
      </c>
    </row>
    <row r="27" spans="1:31" s="18" customFormat="1" x14ac:dyDescent="0.25">
      <c r="A27" s="15">
        <v>7</v>
      </c>
      <c r="B27" s="16" t="s">
        <v>25</v>
      </c>
      <c r="C27" s="95">
        <v>0</v>
      </c>
      <c r="D27" s="37" t="s">
        <v>69</v>
      </c>
      <c r="E27" s="104" t="s">
        <v>69</v>
      </c>
      <c r="F27" s="15">
        <f t="shared" si="6"/>
        <v>0</v>
      </c>
      <c r="G27" s="22">
        <v>0</v>
      </c>
      <c r="H27" s="22">
        <v>16</v>
      </c>
      <c r="I27" s="22">
        <v>4</v>
      </c>
      <c r="J27" s="15">
        <f t="shared" si="7"/>
        <v>20</v>
      </c>
      <c r="K27" s="17"/>
      <c r="L27" s="17"/>
      <c r="M27" s="17"/>
      <c r="N27" s="15">
        <f>SUM(K27:M27)</f>
        <v>0</v>
      </c>
      <c r="O27" s="22" t="s">
        <v>31</v>
      </c>
      <c r="P27" s="22" t="s">
        <v>31</v>
      </c>
      <c r="Q27" s="22" t="s">
        <v>31</v>
      </c>
      <c r="R27" s="15">
        <f t="shared" si="8"/>
        <v>0</v>
      </c>
      <c r="S27" s="22" t="s">
        <v>31</v>
      </c>
      <c r="T27" s="22" t="s">
        <v>31</v>
      </c>
      <c r="U27" s="22" t="s">
        <v>31</v>
      </c>
      <c r="V27" s="15">
        <f t="shared" si="9"/>
        <v>0</v>
      </c>
      <c r="W27" s="22" t="s">
        <v>31</v>
      </c>
      <c r="X27" s="22" t="s">
        <v>31</v>
      </c>
      <c r="Y27" s="22" t="s">
        <v>31</v>
      </c>
      <c r="Z27" s="15">
        <f t="shared" si="10"/>
        <v>0</v>
      </c>
      <c r="AA27" s="22" t="s">
        <v>31</v>
      </c>
      <c r="AB27" s="22" t="s">
        <v>31</v>
      </c>
      <c r="AC27" s="22" t="s">
        <v>31</v>
      </c>
      <c r="AD27" s="15">
        <f t="shared" si="11"/>
        <v>0</v>
      </c>
      <c r="AE27" s="17">
        <f t="shared" si="12"/>
        <v>20</v>
      </c>
    </row>
    <row r="28" spans="1:31" s="18" customFormat="1" x14ac:dyDescent="0.25">
      <c r="A28" s="17">
        <v>8</v>
      </c>
      <c r="B28" s="36" t="s">
        <v>80</v>
      </c>
      <c r="C28" s="96">
        <v>0</v>
      </c>
      <c r="D28" s="17" t="s">
        <v>31</v>
      </c>
      <c r="E28" s="101" t="s">
        <v>31</v>
      </c>
      <c r="F28" s="17">
        <f t="shared" si="6"/>
        <v>0</v>
      </c>
      <c r="G28" s="17">
        <v>0</v>
      </c>
      <c r="H28" s="17">
        <v>15</v>
      </c>
      <c r="I28" s="17">
        <v>2</v>
      </c>
      <c r="J28" s="15">
        <f t="shared" si="7"/>
        <v>17</v>
      </c>
      <c r="K28" s="17"/>
      <c r="L28" s="17"/>
      <c r="M28" s="17"/>
      <c r="N28" s="17"/>
      <c r="O28" s="22" t="s">
        <v>31</v>
      </c>
      <c r="P28" s="22" t="s">
        <v>31</v>
      </c>
      <c r="Q28" s="22" t="s">
        <v>31</v>
      </c>
      <c r="R28" s="15">
        <f t="shared" si="8"/>
        <v>0</v>
      </c>
      <c r="S28" s="22" t="s">
        <v>31</v>
      </c>
      <c r="T28" s="22" t="s">
        <v>31</v>
      </c>
      <c r="U28" s="22" t="s">
        <v>31</v>
      </c>
      <c r="V28" s="15">
        <f t="shared" si="9"/>
        <v>0</v>
      </c>
      <c r="W28" s="22" t="s">
        <v>31</v>
      </c>
      <c r="X28" s="22" t="s">
        <v>31</v>
      </c>
      <c r="Y28" s="22" t="s">
        <v>31</v>
      </c>
      <c r="Z28" s="15">
        <f t="shared" si="10"/>
        <v>0</v>
      </c>
      <c r="AA28" s="22" t="s">
        <v>31</v>
      </c>
      <c r="AB28" s="22" t="s">
        <v>31</v>
      </c>
      <c r="AC28" s="22" t="s">
        <v>31</v>
      </c>
      <c r="AD28" s="15">
        <f t="shared" si="11"/>
        <v>0</v>
      </c>
      <c r="AE28" s="17">
        <f t="shared" si="12"/>
        <v>17</v>
      </c>
    </row>
    <row r="29" spans="1:31" s="18" customFormat="1" x14ac:dyDescent="0.25">
      <c r="A29" s="17">
        <v>9</v>
      </c>
      <c r="B29" s="16" t="s">
        <v>75</v>
      </c>
      <c r="C29" s="95">
        <v>0</v>
      </c>
      <c r="D29" s="37" t="s">
        <v>69</v>
      </c>
      <c r="E29" s="104" t="s">
        <v>69</v>
      </c>
      <c r="F29" s="15">
        <f t="shared" si="6"/>
        <v>0</v>
      </c>
      <c r="G29" s="22" t="s">
        <v>31</v>
      </c>
      <c r="H29" s="22" t="s">
        <v>31</v>
      </c>
      <c r="I29" s="22" t="s">
        <v>31</v>
      </c>
      <c r="J29" s="15">
        <f t="shared" si="7"/>
        <v>0</v>
      </c>
      <c r="K29" s="17"/>
      <c r="L29" s="17"/>
      <c r="M29" s="17"/>
      <c r="N29" s="15">
        <f>SUM(K29:M29)</f>
        <v>0</v>
      </c>
      <c r="O29" s="22" t="s">
        <v>31</v>
      </c>
      <c r="P29" s="22" t="s">
        <v>31</v>
      </c>
      <c r="Q29" s="22" t="s">
        <v>31</v>
      </c>
      <c r="R29" s="15">
        <f t="shared" si="8"/>
        <v>0</v>
      </c>
      <c r="S29" s="22" t="s">
        <v>31</v>
      </c>
      <c r="T29" s="22" t="s">
        <v>31</v>
      </c>
      <c r="U29" s="22" t="s">
        <v>31</v>
      </c>
      <c r="V29" s="15">
        <f t="shared" si="9"/>
        <v>0</v>
      </c>
      <c r="W29" s="22" t="s">
        <v>31</v>
      </c>
      <c r="X29" s="22" t="s">
        <v>31</v>
      </c>
      <c r="Y29" s="22" t="s">
        <v>31</v>
      </c>
      <c r="Z29" s="15">
        <f t="shared" si="10"/>
        <v>0</v>
      </c>
      <c r="AA29" s="22" t="s">
        <v>31</v>
      </c>
      <c r="AB29" s="22" t="s">
        <v>31</v>
      </c>
      <c r="AC29" s="22" t="s">
        <v>31</v>
      </c>
      <c r="AD29" s="15">
        <f t="shared" si="11"/>
        <v>0</v>
      </c>
      <c r="AE29" s="17">
        <f t="shared" si="12"/>
        <v>0</v>
      </c>
    </row>
    <row r="30" spans="1:31" x14ac:dyDescent="0.25">
      <c r="D30" s="53"/>
    </row>
    <row r="31" spans="1:31" x14ac:dyDescent="0.25">
      <c r="D31" s="53"/>
    </row>
    <row r="32" spans="1:31" x14ac:dyDescent="0.25">
      <c r="D32" s="53"/>
    </row>
    <row r="33" spans="2:35" x14ac:dyDescent="0.25">
      <c r="D33" s="53"/>
    </row>
    <row r="34" spans="2:35" x14ac:dyDescent="0.25">
      <c r="D34" s="53"/>
    </row>
    <row r="35" spans="2:35" x14ac:dyDescent="0.25">
      <c r="D35" s="53"/>
    </row>
    <row r="36" spans="2:35" x14ac:dyDescent="0.25">
      <c r="D36" s="53"/>
    </row>
    <row r="37" spans="2:35" x14ac:dyDescent="0.25">
      <c r="D37" s="53"/>
    </row>
    <row r="38" spans="2:35" x14ac:dyDescent="0.25">
      <c r="D38" s="53"/>
    </row>
    <row r="39" spans="2:35" x14ac:dyDescent="0.25">
      <c r="D39" s="53"/>
    </row>
    <row r="40" spans="2:35" x14ac:dyDescent="0.25">
      <c r="G40" s="4">
        <v>17</v>
      </c>
      <c r="K40" s="4">
        <v>15</v>
      </c>
      <c r="S40" s="4">
        <v>14</v>
      </c>
      <c r="W40" s="4">
        <v>20</v>
      </c>
      <c r="AA40" s="4">
        <v>20</v>
      </c>
      <c r="AE40" s="4">
        <v>15</v>
      </c>
      <c r="AH40" s="4">
        <f>SUM(G40:AG40)</f>
        <v>101</v>
      </c>
      <c r="AI40" s="115">
        <f>AH40/6</f>
        <v>16.833333333333332</v>
      </c>
    </row>
    <row r="44" spans="2:35" x14ac:dyDescent="0.25">
      <c r="B44" s="112" t="s">
        <v>126</v>
      </c>
    </row>
  </sheetData>
  <sortState ref="B10:AE16">
    <sortCondition descending="1" ref="AE8:AE16"/>
  </sortState>
  <mergeCells count="35">
    <mergeCell ref="AA18:AD18"/>
    <mergeCell ref="AA19:AD19"/>
    <mergeCell ref="O18:R18"/>
    <mergeCell ref="AE5:AE7"/>
    <mergeCell ref="AE18:AE20"/>
    <mergeCell ref="S18:V18"/>
    <mergeCell ref="W18:Z18"/>
    <mergeCell ref="O19:R19"/>
    <mergeCell ref="S19:V19"/>
    <mergeCell ref="W19:Z19"/>
    <mergeCell ref="O5:R5"/>
    <mergeCell ref="S5:V5"/>
    <mergeCell ref="W5:Z5"/>
    <mergeCell ref="O6:R6"/>
    <mergeCell ref="S6:V6"/>
    <mergeCell ref="W6:Z6"/>
    <mergeCell ref="AA5:AD5"/>
    <mergeCell ref="AA6:AD6"/>
    <mergeCell ref="A1:AE2"/>
    <mergeCell ref="A4:N4"/>
    <mergeCell ref="B5:B7"/>
    <mergeCell ref="A17:N17"/>
    <mergeCell ref="K5:N5"/>
    <mergeCell ref="C6:F6"/>
    <mergeCell ref="G6:J6"/>
    <mergeCell ref="B18:B20"/>
    <mergeCell ref="K6:N6"/>
    <mergeCell ref="C18:F18"/>
    <mergeCell ref="G18:J18"/>
    <mergeCell ref="K18:N18"/>
    <mergeCell ref="C19:F19"/>
    <mergeCell ref="G19:J19"/>
    <mergeCell ref="K19:N19"/>
    <mergeCell ref="C5:F5"/>
    <mergeCell ref="G5:J5"/>
  </mergeCells>
  <pageMargins left="0.7" right="0.7" top="0.75" bottom="0.75" header="0.3" footer="0.3"/>
  <pageSetup paperSize="9" scale="9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"/>
  <sheetViews>
    <sheetView workbookViewId="0">
      <selection activeCell="B5" sqref="B5:B7"/>
    </sheetView>
  </sheetViews>
  <sheetFormatPr defaultRowHeight="15" x14ac:dyDescent="0.25"/>
  <cols>
    <col min="1" max="1" width="4.5703125" customWidth="1"/>
  </cols>
  <sheetData>
    <row r="3" spans="2:2" x14ac:dyDescent="0.25">
      <c r="B3" t="s">
        <v>6</v>
      </c>
    </row>
    <row r="5" spans="2:2" x14ac:dyDescent="0.25">
      <c r="B5" s="16" t="s">
        <v>90</v>
      </c>
    </row>
    <row r="6" spans="2:2" x14ac:dyDescent="0.25">
      <c r="B6" s="16" t="s">
        <v>59</v>
      </c>
    </row>
    <row r="7" spans="2:2" x14ac:dyDescent="0.25">
      <c r="B7" s="1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OVERALL - DRIVERS</vt:lpstr>
      <vt:lpstr>OVERALL - CO DRIVERS</vt:lpstr>
      <vt:lpstr>NR4</vt:lpstr>
      <vt:lpstr>NR3</vt:lpstr>
      <vt:lpstr>NR2</vt:lpstr>
      <vt:lpstr>NR1</vt:lpstr>
      <vt:lpstr>R2R</vt:lpstr>
      <vt:lpstr>Sheet1</vt:lpstr>
      <vt:lpstr>'NR2'!Print_Area</vt:lpstr>
      <vt:lpstr>'NR4'!Print_Area</vt:lpstr>
      <vt:lpstr>'OVERALL - CO DRIVERS'!Print_Area</vt:lpstr>
      <vt:lpstr>'OVERALL - DRIVERS'!Print_Area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Brittion</dc:creator>
  <cp:lastModifiedBy>Rosina</cp:lastModifiedBy>
  <cp:lastPrinted>2018-10-27T16:41:21Z</cp:lastPrinted>
  <dcterms:created xsi:type="dcterms:W3CDTF">2017-03-23T07:45:47Z</dcterms:created>
  <dcterms:modified xsi:type="dcterms:W3CDTF">2018-10-31T18:08:55Z</dcterms:modified>
</cp:coreProperties>
</file>