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torsport Durban\Documents\2018 Results and Scoring\Enduro\"/>
    </mc:Choice>
  </mc:AlternateContent>
  <bookViews>
    <workbookView xWindow="0" yWindow="0" windowWidth="19200" windowHeight="7755" tabRatio="822"/>
  </bookViews>
  <sheets>
    <sheet name="HIGH SCHOOL" sheetId="8" r:id="rId1"/>
    <sheet name="200cc" sheetId="9" r:id="rId2"/>
    <sheet name="OPEN" sheetId="10" r:id="rId3"/>
    <sheet name="SENIORS" sheetId="11" r:id="rId4"/>
    <sheet name="MASTERS" sheetId="12" r:id="rId5"/>
    <sheet name="OVERALL" sheetId="14" r:id="rId6"/>
    <sheet name="NOVICE" sheetId="15" r:id="rId7"/>
    <sheet name="GRAND MASTERS" sheetId="16" r:id="rId8"/>
    <sheet name="CLUBMAN" sheetId="13" r:id="rId9"/>
  </sheets>
  <calcPr calcId="152511"/>
</workbook>
</file>

<file path=xl/calcChain.xml><?xml version="1.0" encoding="utf-8"?>
<calcChain xmlns="http://schemas.openxmlformats.org/spreadsheetml/2006/main">
  <c r="M8" i="11" l="1"/>
  <c r="M6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7" i="11"/>
  <c r="M46" i="13" l="1"/>
  <c r="M23" i="13"/>
  <c r="M61" i="10" l="1"/>
  <c r="M60" i="10"/>
  <c r="M59" i="10"/>
  <c r="M58" i="10"/>
  <c r="M57" i="10"/>
  <c r="M39" i="10"/>
  <c r="M33" i="9"/>
  <c r="M32" i="9"/>
  <c r="M31" i="9"/>
  <c r="M30" i="9"/>
  <c r="M20" i="9"/>
  <c r="M29" i="9"/>
  <c r="M27" i="9"/>
  <c r="M25" i="9"/>
  <c r="M21" i="9"/>
  <c r="M19" i="9"/>
  <c r="M18" i="9"/>
  <c r="M10" i="9"/>
  <c r="M9" i="9"/>
  <c r="M16" i="9"/>
  <c r="M6" i="9"/>
  <c r="M22" i="8"/>
  <c r="M19" i="8"/>
  <c r="M18" i="8"/>
  <c r="M17" i="8"/>
  <c r="M15" i="8"/>
  <c r="M14" i="8"/>
  <c r="M13" i="8"/>
  <c r="M11" i="8"/>
  <c r="M92" i="14" l="1"/>
  <c r="M46" i="14"/>
  <c r="M56" i="14"/>
  <c r="M57" i="14"/>
  <c r="M50" i="14"/>
  <c r="M93" i="14"/>
  <c r="M66" i="14"/>
  <c r="M33" i="14"/>
  <c r="M44" i="14"/>
  <c r="M82" i="14"/>
  <c r="M76" i="14"/>
  <c r="M35" i="14"/>
  <c r="M17" i="14"/>
  <c r="M26" i="14"/>
  <c r="M14" i="14"/>
  <c r="M11" i="14"/>
  <c r="M62" i="10" l="1"/>
  <c r="M37" i="10"/>
  <c r="M31" i="10"/>
  <c r="M44" i="10"/>
  <c r="M23" i="10"/>
  <c r="M27" i="10"/>
  <c r="M20" i="10"/>
  <c r="M12" i="10"/>
  <c r="M10" i="10"/>
  <c r="M25" i="10" l="1"/>
  <c r="M26" i="10"/>
  <c r="M29" i="10"/>
  <c r="M34" i="9"/>
  <c r="M12" i="15" l="1"/>
  <c r="M11" i="15"/>
  <c r="M10" i="15"/>
  <c r="M9" i="15"/>
  <c r="M8" i="15"/>
  <c r="M7" i="15"/>
  <c r="M6" i="15"/>
  <c r="M10" i="16"/>
  <c r="M9" i="16"/>
  <c r="M8" i="16"/>
  <c r="M7" i="16"/>
  <c r="M6" i="16"/>
  <c r="M12" i="16"/>
  <c r="M14" i="15"/>
  <c r="M56" i="10" l="1"/>
  <c r="M52" i="10"/>
  <c r="M50" i="10"/>
  <c r="M30" i="10"/>
  <c r="M16" i="10"/>
  <c r="M15" i="10"/>
  <c r="M15" i="13" l="1"/>
  <c r="M14" i="13"/>
  <c r="M11" i="13"/>
  <c r="M45" i="13"/>
  <c r="M34" i="13"/>
  <c r="M27" i="13"/>
  <c r="M10" i="13"/>
  <c r="M44" i="13"/>
  <c r="M33" i="13"/>
  <c r="M28" i="13"/>
  <c r="M24" i="13"/>
  <c r="M40" i="13"/>
  <c r="M39" i="13"/>
  <c r="M37" i="13"/>
  <c r="M17" i="13"/>
  <c r="M20" i="13"/>
  <c r="M31" i="13"/>
  <c r="M29" i="13"/>
  <c r="M9" i="13"/>
  <c r="M26" i="13"/>
  <c r="M22" i="13"/>
  <c r="M41" i="13"/>
  <c r="M43" i="13"/>
  <c r="M42" i="13"/>
  <c r="M8" i="13"/>
  <c r="M38" i="13"/>
  <c r="M16" i="13"/>
  <c r="M36" i="13"/>
  <c r="M35" i="13"/>
  <c r="M21" i="13"/>
  <c r="M12" i="13"/>
  <c r="M32" i="13"/>
  <c r="M19" i="13"/>
  <c r="M7" i="13"/>
  <c r="M30" i="13"/>
  <c r="M18" i="13"/>
  <c r="M25" i="13"/>
  <c r="M6" i="13"/>
  <c r="M68" i="14"/>
  <c r="M77" i="14"/>
  <c r="M42" i="14"/>
  <c r="M86" i="14"/>
  <c r="M48" i="14"/>
  <c r="M23" i="14"/>
  <c r="M37" i="14"/>
  <c r="M8" i="14"/>
  <c r="M75" i="14"/>
  <c r="M34" i="14"/>
  <c r="M91" i="14"/>
  <c r="M87" i="14"/>
  <c r="M84" i="14"/>
  <c r="M72" i="14"/>
  <c r="M70" i="14"/>
  <c r="M53" i="14"/>
  <c r="M65" i="14"/>
  <c r="M31" i="14"/>
  <c r="M22" i="14"/>
  <c r="M41" i="14"/>
  <c r="M20" i="14"/>
  <c r="M29" i="14"/>
  <c r="M85" i="14"/>
  <c r="M90" i="14"/>
  <c r="M89" i="14"/>
  <c r="M88" i="14"/>
  <c r="M80" i="14"/>
  <c r="M83" i="14"/>
  <c r="M79" i="14"/>
  <c r="M81" i="14"/>
  <c r="M78" i="14"/>
  <c r="M55" i="14"/>
  <c r="M52" i="14"/>
  <c r="M58" i="14"/>
  <c r="M74" i="14"/>
  <c r="M69" i="14"/>
  <c r="M73" i="14"/>
  <c r="M71" i="14"/>
  <c r="M30" i="14"/>
  <c r="M39" i="14"/>
  <c r="M38" i="14"/>
  <c r="M24" i="14"/>
  <c r="M13" i="14"/>
  <c r="M67" i="14"/>
  <c r="M63" i="14"/>
  <c r="M62" i="14"/>
  <c r="M60" i="14"/>
  <c r="M59" i="14"/>
  <c r="M49" i="14"/>
  <c r="M51" i="14"/>
  <c r="M43" i="14"/>
  <c r="M27" i="14"/>
  <c r="M47" i="14"/>
  <c r="M40" i="14"/>
  <c r="M7" i="14"/>
  <c r="M12" i="14"/>
  <c r="M32" i="14"/>
  <c r="M10" i="14"/>
  <c r="M25" i="14"/>
  <c r="M6" i="14"/>
  <c r="M15" i="14"/>
  <c r="M9" i="14"/>
  <c r="M21" i="14"/>
  <c r="M45" i="14"/>
  <c r="M28" i="14"/>
  <c r="M54" i="14"/>
  <c r="M61" i="14"/>
  <c r="M64" i="14"/>
  <c r="M19" i="14"/>
  <c r="M18" i="14"/>
  <c r="M36" i="14"/>
  <c r="M16" i="14"/>
  <c r="M19" i="12"/>
  <c r="M12" i="12"/>
  <c r="M18" i="12"/>
  <c r="M17" i="12"/>
  <c r="M21" i="12"/>
  <c r="M15" i="12"/>
  <c r="M13" i="12"/>
  <c r="M7" i="12"/>
  <c r="M11" i="12"/>
  <c r="M8" i="12"/>
  <c r="M9" i="12"/>
  <c r="M6" i="12"/>
  <c r="M35" i="10"/>
  <c r="M24" i="10"/>
  <c r="M33" i="10"/>
  <c r="M36" i="10"/>
  <c r="M55" i="10"/>
  <c r="M54" i="10"/>
  <c r="M53" i="10"/>
  <c r="M51" i="10"/>
  <c r="M42" i="10"/>
  <c r="M14" i="10"/>
  <c r="M19" i="10"/>
  <c r="M21" i="10"/>
  <c r="M49" i="10"/>
  <c r="M34" i="10"/>
  <c r="M48" i="10"/>
  <c r="M47" i="10"/>
  <c r="M46" i="10"/>
  <c r="M45" i="10"/>
  <c r="M43" i="10"/>
  <c r="M38" i="10"/>
  <c r="M41" i="10"/>
  <c r="M32" i="10"/>
  <c r="M18" i="10"/>
  <c r="M40" i="10"/>
  <c r="M28" i="10"/>
  <c r="M7" i="10"/>
  <c r="M11" i="10"/>
  <c r="M22" i="10"/>
  <c r="M8" i="10"/>
  <c r="M17" i="10"/>
  <c r="M6" i="10"/>
  <c r="M13" i="10"/>
  <c r="M9" i="10"/>
  <c r="M28" i="9" l="1"/>
  <c r="M15" i="9"/>
  <c r="M13" i="9"/>
  <c r="M8" i="9"/>
  <c r="M24" i="9"/>
  <c r="M12" i="9"/>
  <c r="M17" i="9"/>
  <c r="M22" i="9"/>
  <c r="M26" i="9"/>
  <c r="M7" i="9"/>
  <c r="M11" i="9"/>
  <c r="M23" i="9"/>
  <c r="M14" i="9"/>
  <c r="M12" i="8"/>
  <c r="M21" i="8"/>
  <c r="M20" i="8"/>
  <c r="M16" i="8"/>
  <c r="M8" i="8"/>
  <c r="M10" i="8"/>
  <c r="M7" i="8"/>
  <c r="M9" i="8"/>
  <c r="M6" i="8"/>
  <c r="M47" i="13" l="1"/>
  <c r="M48" i="13"/>
  <c r="M95" i="14"/>
  <c r="M26" i="12"/>
  <c r="M34" i="11"/>
  <c r="M36" i="9"/>
  <c r="M26" i="8"/>
  <c r="M64" i="10"/>
  <c r="M63" i="10" l="1"/>
  <c r="M94" i="14" l="1"/>
  <c r="M13" i="13" l="1"/>
  <c r="M25" i="12"/>
  <c r="M24" i="12"/>
  <c r="M23" i="12"/>
  <c r="M22" i="12"/>
  <c r="M16" i="12"/>
  <c r="M20" i="12"/>
  <c r="M10" i="12"/>
  <c r="M14" i="12"/>
  <c r="M33" i="11"/>
  <c r="M35" i="9"/>
  <c r="M25" i="8"/>
  <c r="M24" i="8"/>
  <c r="M23" i="8"/>
</calcChain>
</file>

<file path=xl/sharedStrings.xml><?xml version="1.0" encoding="utf-8"?>
<sst xmlns="http://schemas.openxmlformats.org/spreadsheetml/2006/main" count="779" uniqueCount="242">
  <si>
    <t>Pos</t>
  </si>
  <si>
    <t>TOTAL</t>
  </si>
  <si>
    <t>PROVISIONAL RESULTS SUBJECT TO CHANGE</t>
  </si>
  <si>
    <t>MSA LICENCE NUMBER</t>
  </si>
  <si>
    <t>REGION</t>
  </si>
  <si>
    <t>COMPETITOR NAME &amp; SURNAME</t>
  </si>
  <si>
    <t>RACE NUMBER</t>
  </si>
  <si>
    <t>KZN</t>
  </si>
  <si>
    <t>DNF</t>
  </si>
  <si>
    <t>Warick Neave</t>
  </si>
  <si>
    <t>Kyle Purchase</t>
  </si>
  <si>
    <t>Calvin Hume</t>
  </si>
  <si>
    <t>Kayde Mante</t>
  </si>
  <si>
    <t>Josh Henderson</t>
  </si>
  <si>
    <t>DROP</t>
  </si>
  <si>
    <t>POINTS</t>
  </si>
  <si>
    <t>DROP POINTS</t>
  </si>
  <si>
    <t>2018 KWAZULU ENDURO CHAMPIONSHIP - HIGH SCHOOL CLASS</t>
  </si>
  <si>
    <t>2018 KWAZULU NATAL ENDURO CHAMPIONSHIP - 200cc CLASS</t>
  </si>
  <si>
    <t>2018 KWAZULU NATAL ENDURO CHAMPIONSHIP - OPEN CLASS</t>
  </si>
  <si>
    <t>2018 KWAZULU NATAL ENDURO CHAMPIONSHIP - SENIORS CLASS</t>
  </si>
  <si>
    <t>2018 KWAZULU NATAL ENDURO CHAMPIONSHIP - MASTERS CLASS</t>
  </si>
  <si>
    <t>2018 KWAZULU NATAL ENDURO CHAMPIONSHIP - CLUBMAN CLASS</t>
  </si>
  <si>
    <t>2018 KWAZULU NATAL ENDURO CHAMPIONSHIP - OVERALL CLASS</t>
  </si>
  <si>
    <t>MID</t>
  </si>
  <si>
    <t>ILLOVO</t>
  </si>
  <si>
    <t>Cameron West</t>
  </si>
  <si>
    <t>Cayden Purchase</t>
  </si>
  <si>
    <t>Kyle Eggar</t>
  </si>
  <si>
    <t>Noah Maartens</t>
  </si>
  <si>
    <t>Nick Walker</t>
  </si>
  <si>
    <t>Dylan Cox</t>
  </si>
  <si>
    <t>Stefan van Deventer</t>
  </si>
  <si>
    <t>Marnus Smith</t>
  </si>
  <si>
    <t>Josh Bailey</t>
  </si>
  <si>
    <t>Trevor Finley</t>
  </si>
  <si>
    <t>Enrique Peters</t>
  </si>
  <si>
    <t>Muller Smith</t>
  </si>
  <si>
    <t>Luke Dunstone</t>
  </si>
  <si>
    <t>Justin Zietsman</t>
  </si>
  <si>
    <t>Wade Young</t>
  </si>
  <si>
    <t>Scott Bouverie</t>
  </si>
  <si>
    <t>William Slater</t>
  </si>
  <si>
    <t>Brandon Warwick-Oliver</t>
  </si>
  <si>
    <t>Hayden Louw</t>
  </si>
  <si>
    <t>Micky Hayter</t>
  </si>
  <si>
    <t>Ryan Rossler</t>
  </si>
  <si>
    <t>Lloyd Kirk</t>
  </si>
  <si>
    <t>Darren Gray</t>
  </si>
  <si>
    <t>Matthew Barnes</t>
  </si>
  <si>
    <t>Germaine Goldstone</t>
  </si>
  <si>
    <t>Dalan Hall</t>
  </si>
  <si>
    <t>Tyler Cunniffe</t>
  </si>
  <si>
    <t>Jordan Gadsby</t>
  </si>
  <si>
    <t>Cazir Naroth</t>
  </si>
  <si>
    <t>Kyle Dohne</t>
  </si>
  <si>
    <t>Brett Peckham</t>
  </si>
  <si>
    <t>Marco Pfeifer</t>
  </si>
  <si>
    <t>Jonn Maher</t>
  </si>
  <si>
    <t>Gary Dunstone</t>
  </si>
  <si>
    <t>Mark Dunstone</t>
  </si>
  <si>
    <t>Mannie Bezuidenhout</t>
  </si>
  <si>
    <t>Hansie Wagenaar</t>
  </si>
  <si>
    <t>Sean Flanagan</t>
  </si>
  <si>
    <t>Piet Viljoen</t>
  </si>
  <si>
    <t>Travis Holman</t>
  </si>
  <si>
    <t>William John Battershill</t>
  </si>
  <si>
    <t>Joshua van der Merwe</t>
  </si>
  <si>
    <t>Byron Cooper</t>
  </si>
  <si>
    <t>Jacques Steynvaart</t>
  </si>
  <si>
    <t>Quintin van der Bank</t>
  </si>
  <si>
    <t>NR</t>
  </si>
  <si>
    <t>Ryan Pretorius</t>
  </si>
  <si>
    <t>Stuart Gregory</t>
  </si>
  <si>
    <t>Bruce May</t>
  </si>
  <si>
    <t>Luke Williams</t>
  </si>
  <si>
    <t>Ryan Finch</t>
  </si>
  <si>
    <t>Brian Gouws</t>
  </si>
  <si>
    <t>Etienne Steyn</t>
  </si>
  <si>
    <t>Zane Davidson</t>
  </si>
  <si>
    <t>Shaun Chambler</t>
  </si>
  <si>
    <t>Mark Galliers</t>
  </si>
  <si>
    <t>Malcolm Petersen</t>
  </si>
  <si>
    <t>EXCL</t>
  </si>
  <si>
    <t>Kevin Peters</t>
  </si>
  <si>
    <t>Nico Kidson</t>
  </si>
  <si>
    <t>Barry Glanz</t>
  </si>
  <si>
    <t>Maurice Milton</t>
  </si>
  <si>
    <t>Denzil Torlage</t>
  </si>
  <si>
    <t>Jack Peckham</t>
  </si>
  <si>
    <t>Gareth Cummings</t>
  </si>
  <si>
    <t>Gregory Brown</t>
  </si>
  <si>
    <t>Trevor Bird</t>
  </si>
  <si>
    <t>Jason Kruis</t>
  </si>
  <si>
    <t>Willem Wentzel</t>
  </si>
  <si>
    <t>Darryn Rowbotham</t>
  </si>
  <si>
    <t>Liam Moschides</t>
  </si>
  <si>
    <t>Marius Liebenberg</t>
  </si>
  <si>
    <t>Jason Barry</t>
  </si>
  <si>
    <t>William Strong</t>
  </si>
  <si>
    <t>Matt Flanagan</t>
  </si>
  <si>
    <t>Liam Louw</t>
  </si>
  <si>
    <t>Matthew Langton</t>
  </si>
  <si>
    <t>Tyrone Snyman</t>
  </si>
  <si>
    <t>Dishen Valjee</t>
  </si>
  <si>
    <t>Greg Keth</t>
  </si>
  <si>
    <t>Stefan du Plessis</t>
  </si>
  <si>
    <t>Daniel Brookes</t>
  </si>
  <si>
    <t>Robert Snyders</t>
  </si>
  <si>
    <t>Carl van Wyk</t>
  </si>
  <si>
    <t>Gareth Jones</t>
  </si>
  <si>
    <t>C315</t>
  </si>
  <si>
    <t>C507</t>
  </si>
  <si>
    <t>C440</t>
  </si>
  <si>
    <t>C359</t>
  </si>
  <si>
    <t>C430</t>
  </si>
  <si>
    <t>C421</t>
  </si>
  <si>
    <t>C236</t>
  </si>
  <si>
    <t>C148</t>
  </si>
  <si>
    <t>C91</t>
  </si>
  <si>
    <t>C207</t>
  </si>
  <si>
    <t>C644</t>
  </si>
  <si>
    <t>C462</t>
  </si>
  <si>
    <t>C17</t>
  </si>
  <si>
    <t>C311</t>
  </si>
  <si>
    <t>NEW HANOVER</t>
  </si>
  <si>
    <t>Daniel Brent</t>
  </si>
  <si>
    <t>Calvin Calow</t>
  </si>
  <si>
    <t>Branden Swanepoel</t>
  </si>
  <si>
    <t>Brad Cox</t>
  </si>
  <si>
    <t>Nick March</t>
  </si>
  <si>
    <t>William Luxford</t>
  </si>
  <si>
    <t>Travis Teasdale</t>
  </si>
  <si>
    <t>Max Jordaan</t>
  </si>
  <si>
    <t>Gareth Cole</t>
  </si>
  <si>
    <t>Jarryd Nash</t>
  </si>
  <si>
    <t>Deon Enslin</t>
  </si>
  <si>
    <t>Miles March</t>
  </si>
  <si>
    <t>Ryan Trollip</t>
  </si>
  <si>
    <t>Donovan Viljoen</t>
  </si>
  <si>
    <t>Brad Dreyer</t>
  </si>
  <si>
    <t>Roy Steemson</t>
  </si>
  <si>
    <t>Des Cuff</t>
  </si>
  <si>
    <t>John Thompson</t>
  </si>
  <si>
    <t>Jason Stay</t>
  </si>
  <si>
    <t>Hayden Neave</t>
  </si>
  <si>
    <t>Wayne Stay</t>
  </si>
  <si>
    <t>Grant Meyer</t>
  </si>
  <si>
    <t>Tristan Mackenzie</t>
  </si>
  <si>
    <t>Jordan King</t>
  </si>
  <si>
    <t>Brendon Bosch</t>
  </si>
  <si>
    <t>C442</t>
  </si>
  <si>
    <t>Ryan Spall</t>
  </si>
  <si>
    <t>C399</t>
  </si>
  <si>
    <t>C29</t>
  </si>
  <si>
    <t>C1</t>
  </si>
  <si>
    <t>C777</t>
  </si>
  <si>
    <t>C34</t>
  </si>
  <si>
    <t>C122</t>
  </si>
  <si>
    <t>Mpilo Ntuli</t>
  </si>
  <si>
    <t>Mishan Valjee</t>
  </si>
  <si>
    <t>C259</t>
  </si>
  <si>
    <t>Rob Pascoe</t>
  </si>
  <si>
    <t>Paul King</t>
  </si>
  <si>
    <t>C123</t>
  </si>
  <si>
    <t>Rogan Brent</t>
  </si>
  <si>
    <t>W106</t>
  </si>
  <si>
    <t>Steven Wheeler</t>
  </si>
  <si>
    <t>C191</t>
  </si>
  <si>
    <t>2018 KWAZULU NATAL ENDURO CHAMPIONSHIP - NOVICE CLUBMAN CLASS</t>
  </si>
  <si>
    <t>2018 KWAZULU NATAL ENDURO CHAMPIONSHIP - GRAND MASTERS CLUBMAN CLASS</t>
  </si>
  <si>
    <t>W105</t>
  </si>
  <si>
    <t>Cuan Cronje</t>
  </si>
  <si>
    <t>C592</t>
  </si>
  <si>
    <t>Andrew Kean</t>
  </si>
  <si>
    <t>C55</t>
  </si>
  <si>
    <t>Dylan Jones</t>
  </si>
  <si>
    <t>J230</t>
  </si>
  <si>
    <t>Matt Henderson</t>
  </si>
  <si>
    <t>J282</t>
  </si>
  <si>
    <t>C675</t>
  </si>
  <si>
    <t>ESHOWE</t>
  </si>
  <si>
    <t>Emrick Bornman</t>
  </si>
  <si>
    <t>Kyle Flanagan</t>
  </si>
  <si>
    <t>Tristan Tamsen</t>
  </si>
  <si>
    <t>Kent Dreyer</t>
  </si>
  <si>
    <t>Jack Maidman</t>
  </si>
  <si>
    <t>James Hodson</t>
  </si>
  <si>
    <t>Hendrik Grobler</t>
  </si>
  <si>
    <t>Justin Lord</t>
  </si>
  <si>
    <t>Fletcher Broad</t>
  </si>
  <si>
    <t>SP</t>
  </si>
  <si>
    <t>Dylan Gainsford</t>
  </si>
  <si>
    <t>Clint Dreyer</t>
  </si>
  <si>
    <t>Max Maidman</t>
  </si>
  <si>
    <t>Klint Mills</t>
  </si>
  <si>
    <t>C313</t>
  </si>
  <si>
    <t>Derick Solms</t>
  </si>
  <si>
    <t>C413</t>
  </si>
  <si>
    <t>Dylan King</t>
  </si>
  <si>
    <t>C167</t>
  </si>
  <si>
    <t>Vladimir Skiba</t>
  </si>
  <si>
    <t>C327</t>
  </si>
  <si>
    <t>IMPI</t>
  </si>
  <si>
    <t>Round 4</t>
  </si>
  <si>
    <t>Matthew Green</t>
  </si>
  <si>
    <t>Daniel van Zyl</t>
  </si>
  <si>
    <t>Luke McClelland</t>
  </si>
  <si>
    <t>Piwe Zulu</t>
  </si>
  <si>
    <t>Round 5</t>
  </si>
  <si>
    <t>Paul Grobler</t>
  </si>
  <si>
    <t>Heinrich Aust</t>
  </si>
  <si>
    <t>Dave Barber</t>
  </si>
  <si>
    <t>Koos Prinsloo</t>
  </si>
  <si>
    <t>Blake Gutzeit</t>
  </si>
  <si>
    <t>Chayse Orsmond</t>
  </si>
  <si>
    <t>Luke Walker</t>
  </si>
  <si>
    <t>Nick Floros</t>
  </si>
  <si>
    <t>Keegan Phillips</t>
  </si>
  <si>
    <t>George Purchase</t>
  </si>
  <si>
    <t>Sean Koekemoer</t>
  </si>
  <si>
    <t>Gert Leenstra</t>
  </si>
  <si>
    <t>Tyler Myles</t>
  </si>
  <si>
    <t>Mark Bonner</t>
  </si>
  <si>
    <t>David Rossouw</t>
  </si>
  <si>
    <t>Benji Hentzen</t>
  </si>
  <si>
    <t>Victor Walker-Randall</t>
  </si>
  <si>
    <t>Jarrod Luck</t>
  </si>
  <si>
    <t>Umzumbe</t>
  </si>
  <si>
    <t>Ryan Pelser</t>
  </si>
  <si>
    <t>Robert Jessop</t>
  </si>
  <si>
    <t>DNS</t>
  </si>
  <si>
    <t>Kirsten Landman</t>
  </si>
  <si>
    <t>Alex Scheuer</t>
  </si>
  <si>
    <t>Simphiwe Zulu</t>
  </si>
  <si>
    <t>Graham Joyce</t>
  </si>
  <si>
    <t>Warren Barwell</t>
  </si>
  <si>
    <t>Sean Hunter</t>
  </si>
  <si>
    <t>Jason Kozinsky</t>
  </si>
  <si>
    <t>Craig Jessop</t>
  </si>
  <si>
    <t>Barry Burger</t>
  </si>
  <si>
    <t>C400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</si>
</sst>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3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11" xfId="0" applyFill="1" applyBorder="1"/>
    <xf numFmtId="0" fontId="0" fillId="0" borderId="8" xfId="0" applyFill="1" applyBorder="1"/>
    <xf numFmtId="0" fontId="0" fillId="0" borderId="9" xfId="0" applyFill="1" applyBorder="1"/>
    <xf numFmtId="0" fontId="1" fillId="2" borderId="6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16" fontId="1" fillId="2" borderId="12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" fontId="1" fillId="2" borderId="5" xfId="0" quotePrefix="1" applyNumberFormat="1" applyFont="1" applyFill="1" applyBorder="1" applyAlignment="1">
      <alignment horizontal="center"/>
    </xf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9" xfId="0" applyBorder="1"/>
    <xf numFmtId="16" fontId="1" fillId="2" borderId="13" xfId="0" applyNumberFormat="1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vertical="center" wrapText="1"/>
    </xf>
    <xf numFmtId="0" fontId="7" fillId="0" borderId="9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16" fontId="1" fillId="2" borderId="5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6" xfId="0" applyBorder="1"/>
    <xf numFmtId="1" fontId="2" fillId="0" borderId="0" xfId="0" applyNumberFormat="1" applyFont="1"/>
    <xf numFmtId="0" fontId="0" fillId="0" borderId="15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" fontId="1" fillId="2" borderId="17" xfId="0" applyNumberFormat="1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19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0" fillId="0" borderId="22" xfId="0" applyFill="1" applyBorder="1"/>
    <xf numFmtId="0" fontId="0" fillId="3" borderId="13" xfId="0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" fillId="2" borderId="24" xfId="0" applyFont="1" applyFill="1" applyBorder="1" applyAlignment="1">
      <alignment wrapText="1"/>
    </xf>
    <xf numFmtId="0" fontId="1" fillId="2" borderId="24" xfId="0" applyFont="1" applyFill="1" applyBorder="1" applyAlignment="1">
      <alignment horizontal="center" wrapText="1"/>
    </xf>
    <xf numFmtId="16" fontId="1" fillId="2" borderId="4" xfId="0" quotePrefix="1" applyNumberFormat="1" applyFont="1" applyFill="1" applyBorder="1" applyAlignment="1">
      <alignment horizontal="center"/>
    </xf>
    <xf numFmtId="16" fontId="1" fillId="2" borderId="9" xfId="0" applyNumberFormat="1" applyFont="1" applyFill="1" applyBorder="1" applyAlignment="1">
      <alignment horizontal="center"/>
    </xf>
    <xf numFmtId="16" fontId="1" fillId="2" borderId="25" xfId="0" applyNumberFormat="1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0" fillId="0" borderId="11" xfId="0" applyBorder="1"/>
    <xf numFmtId="0" fontId="5" fillId="2" borderId="6" xfId="0" applyFont="1" applyFill="1" applyBorder="1" applyAlignment="1">
      <alignment horizontal="center"/>
    </xf>
    <xf numFmtId="0" fontId="4" fillId="0" borderId="11" xfId="0" applyFont="1" applyBorder="1"/>
    <xf numFmtId="0" fontId="4" fillId="0" borderId="8" xfId="0" applyFont="1" applyBorder="1"/>
    <xf numFmtId="0" fontId="3" fillId="0" borderId="2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9525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3838575" cy="7429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9525</xdr:rowOff>
    </xdr:to>
    <xdr:grpSp>
      <xdr:nvGrpSpPr>
        <xdr:cNvPr id="5" name="Group 4"/>
        <xdr:cNvGrpSpPr>
          <a:grpSpLocks/>
        </xdr:cNvGrpSpPr>
      </xdr:nvGrpSpPr>
      <xdr:grpSpPr>
        <a:xfrm>
          <a:off x="0" y="0"/>
          <a:ext cx="3762375" cy="742950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419100</xdr:colOff>
      <xdr:row>3</xdr:row>
      <xdr:rowOff>85725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4114800" cy="8191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85725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3581400" cy="8191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85725</xdr:rowOff>
    </xdr:to>
    <xdr:grpSp>
      <xdr:nvGrpSpPr>
        <xdr:cNvPr id="5" name="Group 4"/>
        <xdr:cNvGrpSpPr>
          <a:grpSpLocks/>
        </xdr:cNvGrpSpPr>
      </xdr:nvGrpSpPr>
      <xdr:grpSpPr>
        <a:xfrm>
          <a:off x="0" y="0"/>
          <a:ext cx="3886200" cy="1009650"/>
          <a:chOff x="0" y="0"/>
          <a:chExt cx="5210174" cy="847725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85725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3543300" cy="8191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85725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2828925" cy="733425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85725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2743200" cy="8191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85725</xdr:rowOff>
    </xdr:to>
    <xdr:grpSp>
      <xdr:nvGrpSpPr>
        <xdr:cNvPr id="2" name="Group 1"/>
        <xdr:cNvGrpSpPr>
          <a:grpSpLocks/>
        </xdr:cNvGrpSpPr>
      </xdr:nvGrpSpPr>
      <xdr:grpSpPr>
        <a:xfrm>
          <a:off x="0" y="0"/>
          <a:ext cx="3543300" cy="819150"/>
          <a:chOff x="0" y="0"/>
          <a:chExt cx="5210174" cy="847725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D1" sqref="D1:M1"/>
    </sheetView>
  </sheetViews>
  <sheetFormatPr defaultRowHeight="15" x14ac:dyDescent="0.25"/>
  <cols>
    <col min="2" max="2" width="30.140625" customWidth="1"/>
    <col min="3" max="3" width="18" customWidth="1"/>
    <col min="4" max="4" width="12.140625" customWidth="1"/>
    <col min="5" max="5" width="13.28515625" customWidth="1"/>
    <col min="6" max="6" width="11" customWidth="1"/>
    <col min="7" max="7" width="10.42578125" customWidth="1"/>
    <col min="8" max="8" width="11.28515625" customWidth="1"/>
    <col min="9" max="9" width="11.140625" customWidth="1"/>
    <col min="10" max="10" width="11.5703125" customWidth="1"/>
    <col min="11" max="12" width="11.140625" customWidth="1"/>
    <col min="13" max="13" width="11.42578125" customWidth="1"/>
  </cols>
  <sheetData>
    <row r="1" spans="1:13" ht="21" x14ac:dyDescent="0.25">
      <c r="A1" s="32"/>
      <c r="B1" s="31"/>
      <c r="C1" s="31"/>
      <c r="D1" s="99" t="s">
        <v>17</v>
      </c>
      <c r="E1" s="99"/>
      <c r="F1" s="99"/>
      <c r="G1" s="99"/>
      <c r="H1" s="99"/>
      <c r="I1" s="99"/>
      <c r="J1" s="99"/>
      <c r="K1" s="99"/>
      <c r="L1" s="99"/>
      <c r="M1" s="99"/>
    </row>
    <row r="2" spans="1:13" ht="21.75" thickBot="1" x14ac:dyDescent="0.3">
      <c r="A2" s="32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5" customHeight="1" x14ac:dyDescent="0.25">
      <c r="A3" s="1"/>
      <c r="C3" s="1"/>
      <c r="D3" s="1"/>
      <c r="E3" s="1"/>
      <c r="F3" s="16" t="s">
        <v>24</v>
      </c>
      <c r="G3" s="103" t="s">
        <v>125</v>
      </c>
      <c r="H3" s="105" t="s">
        <v>181</v>
      </c>
      <c r="I3" s="12" t="s">
        <v>203</v>
      </c>
      <c r="J3" s="12" t="s">
        <v>203</v>
      </c>
      <c r="K3" s="12" t="s">
        <v>228</v>
      </c>
      <c r="L3" s="103" t="s">
        <v>16</v>
      </c>
      <c r="M3" s="100" t="s">
        <v>1</v>
      </c>
    </row>
    <row r="4" spans="1:13" ht="15.75" thickBot="1" x14ac:dyDescent="0.3">
      <c r="A4" s="1"/>
      <c r="C4" s="1"/>
      <c r="D4" s="1"/>
      <c r="E4" s="1"/>
      <c r="F4" s="17" t="s">
        <v>25</v>
      </c>
      <c r="G4" s="104"/>
      <c r="H4" s="106"/>
      <c r="I4" s="10" t="s">
        <v>204</v>
      </c>
      <c r="J4" s="10" t="s">
        <v>209</v>
      </c>
      <c r="K4" s="10"/>
      <c r="L4" s="104"/>
      <c r="M4" s="101"/>
    </row>
    <row r="5" spans="1:13" ht="30.75" thickBot="1" x14ac:dyDescent="0.3">
      <c r="A5" s="33" t="s">
        <v>0</v>
      </c>
      <c r="B5" s="8" t="s">
        <v>5</v>
      </c>
      <c r="C5" s="18" t="s">
        <v>3</v>
      </c>
      <c r="D5" s="18" t="s">
        <v>6</v>
      </c>
      <c r="E5" s="18" t="s">
        <v>4</v>
      </c>
      <c r="F5" s="36">
        <v>43148</v>
      </c>
      <c r="G5" s="47">
        <v>43176</v>
      </c>
      <c r="H5" s="57">
        <v>43260</v>
      </c>
      <c r="I5" s="57">
        <v>43280</v>
      </c>
      <c r="J5" s="57">
        <v>43281</v>
      </c>
      <c r="K5" s="57">
        <v>43323</v>
      </c>
      <c r="L5" s="70"/>
      <c r="M5" s="14"/>
    </row>
    <row r="6" spans="1:13" x14ac:dyDescent="0.25">
      <c r="A6" s="34">
        <v>1</v>
      </c>
      <c r="B6" s="5" t="s">
        <v>10</v>
      </c>
      <c r="C6" s="19">
        <v>1389</v>
      </c>
      <c r="D6" s="19">
        <v>255</v>
      </c>
      <c r="E6" s="19" t="s">
        <v>7</v>
      </c>
      <c r="F6" s="23">
        <v>400</v>
      </c>
      <c r="G6" s="49">
        <v>360</v>
      </c>
      <c r="H6" s="23">
        <v>400</v>
      </c>
      <c r="I6" s="23">
        <v>400</v>
      </c>
      <c r="J6" s="23">
        <v>400</v>
      </c>
      <c r="K6" s="23">
        <v>360</v>
      </c>
      <c r="L6" s="71">
        <v>360</v>
      </c>
      <c r="M6" s="28">
        <f>SUM(F6:K6)-L6</f>
        <v>1960</v>
      </c>
    </row>
    <row r="7" spans="1:13" x14ac:dyDescent="0.25">
      <c r="A7" s="34">
        <v>2</v>
      </c>
      <c r="B7" s="6" t="s">
        <v>12</v>
      </c>
      <c r="C7" s="20">
        <v>2932</v>
      </c>
      <c r="D7" s="20">
        <v>919</v>
      </c>
      <c r="E7" s="20" t="s">
        <v>7</v>
      </c>
      <c r="F7" s="24">
        <v>330</v>
      </c>
      <c r="G7" s="50">
        <v>400</v>
      </c>
      <c r="H7" s="24">
        <v>0</v>
      </c>
      <c r="I7" s="24">
        <v>360</v>
      </c>
      <c r="J7" s="24">
        <v>360</v>
      </c>
      <c r="K7" s="24">
        <v>400</v>
      </c>
      <c r="L7" s="72">
        <v>0</v>
      </c>
      <c r="M7" s="29">
        <f>SUM(F7:K7)-L7</f>
        <v>1850</v>
      </c>
    </row>
    <row r="8" spans="1:13" x14ac:dyDescent="0.25">
      <c r="A8" s="34">
        <v>3</v>
      </c>
      <c r="B8" s="6" t="s">
        <v>27</v>
      </c>
      <c r="C8" s="20">
        <v>1645</v>
      </c>
      <c r="D8" s="20">
        <v>265</v>
      </c>
      <c r="E8" s="20" t="s">
        <v>7</v>
      </c>
      <c r="F8" s="24">
        <v>270</v>
      </c>
      <c r="G8" s="50">
        <v>330</v>
      </c>
      <c r="H8" s="24">
        <v>360</v>
      </c>
      <c r="I8" s="24">
        <v>270</v>
      </c>
      <c r="J8" s="24">
        <v>250</v>
      </c>
      <c r="K8" s="24">
        <v>300</v>
      </c>
      <c r="L8" s="72">
        <v>250</v>
      </c>
      <c r="M8" s="29">
        <f>SUM(F8:K8)-L8</f>
        <v>1530</v>
      </c>
    </row>
    <row r="9" spans="1:13" x14ac:dyDescent="0.25">
      <c r="A9" s="34">
        <v>4</v>
      </c>
      <c r="B9" s="6" t="s">
        <v>13</v>
      </c>
      <c r="C9" s="20">
        <v>2802</v>
      </c>
      <c r="D9" s="20">
        <v>381</v>
      </c>
      <c r="E9" s="20" t="s">
        <v>7</v>
      </c>
      <c r="F9" s="24">
        <v>360</v>
      </c>
      <c r="G9" s="50">
        <v>300</v>
      </c>
      <c r="H9" s="24">
        <v>300</v>
      </c>
      <c r="I9" s="24">
        <v>230</v>
      </c>
      <c r="J9" s="24">
        <v>270</v>
      </c>
      <c r="K9" s="24">
        <v>0</v>
      </c>
      <c r="L9" s="72">
        <v>0</v>
      </c>
      <c r="M9" s="29">
        <f>SUM(F9:K9)-L9</f>
        <v>1460</v>
      </c>
    </row>
    <row r="10" spans="1:13" x14ac:dyDescent="0.25">
      <c r="A10" s="34">
        <v>5</v>
      </c>
      <c r="B10" s="6" t="s">
        <v>26</v>
      </c>
      <c r="C10" s="20">
        <v>1257</v>
      </c>
      <c r="D10" s="20">
        <v>477</v>
      </c>
      <c r="E10" s="20" t="s">
        <v>7</v>
      </c>
      <c r="F10" s="24">
        <v>300</v>
      </c>
      <c r="G10" s="50">
        <v>250</v>
      </c>
      <c r="H10" s="24">
        <v>330</v>
      </c>
      <c r="I10" s="24">
        <v>190</v>
      </c>
      <c r="J10" s="24">
        <v>230</v>
      </c>
      <c r="K10" s="24">
        <v>270</v>
      </c>
      <c r="L10" s="72">
        <v>190</v>
      </c>
      <c r="M10" s="29">
        <f>SUM(F10:K10)-L10</f>
        <v>1380</v>
      </c>
    </row>
    <row r="11" spans="1:13" x14ac:dyDescent="0.25">
      <c r="A11" s="34">
        <v>6</v>
      </c>
      <c r="B11" s="6" t="s">
        <v>126</v>
      </c>
      <c r="C11" s="20">
        <v>11609</v>
      </c>
      <c r="D11" s="20" t="s">
        <v>171</v>
      </c>
      <c r="E11" s="20" t="s">
        <v>7</v>
      </c>
      <c r="F11" s="24">
        <v>0</v>
      </c>
      <c r="G11" s="50">
        <v>230</v>
      </c>
      <c r="H11" s="24">
        <v>210</v>
      </c>
      <c r="I11" s="24">
        <v>210</v>
      </c>
      <c r="J11" s="24">
        <v>190</v>
      </c>
      <c r="K11" s="24">
        <v>0</v>
      </c>
      <c r="L11" s="72">
        <v>0</v>
      </c>
      <c r="M11" s="29">
        <f>SUM(F11:L11)</f>
        <v>840</v>
      </c>
    </row>
    <row r="12" spans="1:13" x14ac:dyDescent="0.25">
      <c r="A12" s="34">
        <v>7</v>
      </c>
      <c r="B12" s="6" t="s">
        <v>31</v>
      </c>
      <c r="C12" s="20">
        <v>1254</v>
      </c>
      <c r="D12" s="20">
        <v>249</v>
      </c>
      <c r="E12" s="20" t="s">
        <v>7</v>
      </c>
      <c r="F12" s="24">
        <v>190</v>
      </c>
      <c r="G12" s="50">
        <v>270</v>
      </c>
      <c r="H12" s="24">
        <v>250</v>
      </c>
      <c r="I12" s="24">
        <v>0</v>
      </c>
      <c r="J12" s="24">
        <v>0</v>
      </c>
      <c r="K12" s="24">
        <v>0</v>
      </c>
      <c r="L12" s="72">
        <v>0</v>
      </c>
      <c r="M12" s="29">
        <f>SUM(F12:K12)-L12</f>
        <v>710</v>
      </c>
    </row>
    <row r="13" spans="1:13" x14ac:dyDescent="0.25">
      <c r="A13" s="34">
        <v>8</v>
      </c>
      <c r="B13" s="6" t="s">
        <v>127</v>
      </c>
      <c r="C13" s="20">
        <v>6262</v>
      </c>
      <c r="D13" s="20">
        <v>703</v>
      </c>
      <c r="E13" s="20" t="s">
        <v>7</v>
      </c>
      <c r="F13" s="24">
        <v>0</v>
      </c>
      <c r="G13" s="50">
        <v>210</v>
      </c>
      <c r="H13" s="24">
        <v>230</v>
      </c>
      <c r="I13" s="24">
        <v>0</v>
      </c>
      <c r="J13" s="24">
        <v>0</v>
      </c>
      <c r="K13" s="24">
        <v>250</v>
      </c>
      <c r="L13" s="72">
        <v>0</v>
      </c>
      <c r="M13" s="29">
        <f>SUM(F13:L13)</f>
        <v>690</v>
      </c>
    </row>
    <row r="14" spans="1:13" x14ac:dyDescent="0.25">
      <c r="A14" s="34">
        <v>9</v>
      </c>
      <c r="B14" s="6" t="s">
        <v>210</v>
      </c>
      <c r="C14" s="20">
        <v>15362</v>
      </c>
      <c r="D14" s="20">
        <v>248</v>
      </c>
      <c r="E14" s="20" t="s">
        <v>71</v>
      </c>
      <c r="F14" s="24">
        <v>0</v>
      </c>
      <c r="G14" s="50">
        <v>0</v>
      </c>
      <c r="H14" s="24">
        <v>0</v>
      </c>
      <c r="I14" s="24">
        <v>330</v>
      </c>
      <c r="J14" s="24">
        <v>300</v>
      </c>
      <c r="K14" s="24">
        <v>0</v>
      </c>
      <c r="L14" s="72">
        <v>0</v>
      </c>
      <c r="M14" s="29">
        <f>SUM(F14:L14)</f>
        <v>630</v>
      </c>
    </row>
    <row r="15" spans="1:13" x14ac:dyDescent="0.25">
      <c r="A15" s="34">
        <v>10</v>
      </c>
      <c r="B15" s="6" t="s">
        <v>211</v>
      </c>
      <c r="C15" s="20">
        <v>2222</v>
      </c>
      <c r="D15" s="20">
        <v>402</v>
      </c>
      <c r="E15" s="20" t="s">
        <v>71</v>
      </c>
      <c r="F15" s="24">
        <v>0</v>
      </c>
      <c r="G15" s="50">
        <v>0</v>
      </c>
      <c r="H15" s="24">
        <v>0</v>
      </c>
      <c r="I15" s="24">
        <v>300</v>
      </c>
      <c r="J15" s="24">
        <v>330</v>
      </c>
      <c r="K15" s="24">
        <v>0</v>
      </c>
      <c r="L15" s="72">
        <v>0</v>
      </c>
      <c r="M15" s="29">
        <f>SUM(F15:L15)</f>
        <v>630</v>
      </c>
    </row>
    <row r="16" spans="1:13" x14ac:dyDescent="0.25">
      <c r="A16" s="34">
        <v>11</v>
      </c>
      <c r="B16" s="6" t="s">
        <v>28</v>
      </c>
      <c r="C16" s="20">
        <v>1237</v>
      </c>
      <c r="D16" s="20">
        <v>68</v>
      </c>
      <c r="E16" s="20" t="s">
        <v>7</v>
      </c>
      <c r="F16" s="24">
        <v>250</v>
      </c>
      <c r="G16" s="50">
        <v>0</v>
      </c>
      <c r="H16" s="24">
        <v>0</v>
      </c>
      <c r="I16" s="24">
        <v>0</v>
      </c>
      <c r="J16" s="24">
        <v>0</v>
      </c>
      <c r="K16" s="24">
        <v>230</v>
      </c>
      <c r="L16" s="72">
        <v>0</v>
      </c>
      <c r="M16" s="29">
        <f>SUM(F16:K16)-L16</f>
        <v>480</v>
      </c>
    </row>
    <row r="17" spans="1:13" x14ac:dyDescent="0.25">
      <c r="A17" s="34">
        <v>12</v>
      </c>
      <c r="B17" s="6" t="s">
        <v>188</v>
      </c>
      <c r="C17" s="20">
        <v>14327</v>
      </c>
      <c r="D17" s="20">
        <v>421</v>
      </c>
      <c r="E17" s="20" t="s">
        <v>7</v>
      </c>
      <c r="F17" s="24">
        <v>0</v>
      </c>
      <c r="G17" s="50">
        <v>0</v>
      </c>
      <c r="H17" s="24">
        <v>0</v>
      </c>
      <c r="I17" s="24">
        <v>250</v>
      </c>
      <c r="J17" s="24">
        <v>210</v>
      </c>
      <c r="K17" s="24">
        <v>0</v>
      </c>
      <c r="L17" s="72">
        <v>0</v>
      </c>
      <c r="M17" s="29">
        <f>SUM(F17:L17)</f>
        <v>460</v>
      </c>
    </row>
    <row r="18" spans="1:13" x14ac:dyDescent="0.25">
      <c r="A18" s="34">
        <v>13</v>
      </c>
      <c r="B18" s="6" t="s">
        <v>229</v>
      </c>
      <c r="C18" s="20">
        <v>1351</v>
      </c>
      <c r="D18" s="20">
        <v>26</v>
      </c>
      <c r="E18" s="20" t="s">
        <v>71</v>
      </c>
      <c r="F18" s="24">
        <v>0</v>
      </c>
      <c r="G18" s="50">
        <v>0</v>
      </c>
      <c r="H18" s="24">
        <v>0</v>
      </c>
      <c r="I18" s="24">
        <v>0</v>
      </c>
      <c r="J18" s="24">
        <v>0</v>
      </c>
      <c r="K18" s="24">
        <v>330</v>
      </c>
      <c r="L18" s="72">
        <v>0</v>
      </c>
      <c r="M18" s="29">
        <f>SUM(F18:L18)</f>
        <v>330</v>
      </c>
    </row>
    <row r="19" spans="1:13" x14ac:dyDescent="0.25">
      <c r="A19" s="34">
        <v>14</v>
      </c>
      <c r="B19" s="6" t="s">
        <v>182</v>
      </c>
      <c r="C19" s="20">
        <v>17134</v>
      </c>
      <c r="D19" s="20">
        <v>379</v>
      </c>
      <c r="E19" s="20" t="s">
        <v>7</v>
      </c>
      <c r="F19" s="24">
        <v>0</v>
      </c>
      <c r="G19" s="50">
        <v>0</v>
      </c>
      <c r="H19" s="24">
        <v>270</v>
      </c>
      <c r="I19" s="24">
        <v>0</v>
      </c>
      <c r="J19" s="24">
        <v>0</v>
      </c>
      <c r="K19" s="24">
        <v>0</v>
      </c>
      <c r="L19" s="72">
        <v>0</v>
      </c>
      <c r="M19" s="29">
        <f>SUM(F19:L19)</f>
        <v>270</v>
      </c>
    </row>
    <row r="20" spans="1:13" x14ac:dyDescent="0.25">
      <c r="A20" s="34">
        <v>15</v>
      </c>
      <c r="B20" s="6" t="s">
        <v>29</v>
      </c>
      <c r="C20" s="20">
        <v>1244</v>
      </c>
      <c r="D20" s="20">
        <v>556</v>
      </c>
      <c r="E20" s="20" t="s">
        <v>7</v>
      </c>
      <c r="F20" s="24">
        <v>230</v>
      </c>
      <c r="G20" s="50">
        <v>0</v>
      </c>
      <c r="H20" s="24">
        <v>0</v>
      </c>
      <c r="I20" s="24">
        <v>0</v>
      </c>
      <c r="J20" s="24">
        <v>0</v>
      </c>
      <c r="K20" s="24">
        <v>0</v>
      </c>
      <c r="L20" s="72">
        <v>0</v>
      </c>
      <c r="M20" s="29">
        <f>SUM(F20:K20)-L20</f>
        <v>230</v>
      </c>
    </row>
    <row r="21" spans="1:13" x14ac:dyDescent="0.25">
      <c r="A21" s="34">
        <v>16</v>
      </c>
      <c r="B21" s="6" t="s">
        <v>30</v>
      </c>
      <c r="C21" s="20">
        <v>2687</v>
      </c>
      <c r="D21" s="20">
        <v>312</v>
      </c>
      <c r="E21" s="20" t="s">
        <v>7</v>
      </c>
      <c r="F21" s="24">
        <v>210</v>
      </c>
      <c r="G21" s="50">
        <v>0</v>
      </c>
      <c r="H21" s="24">
        <v>0</v>
      </c>
      <c r="I21" s="24">
        <v>0</v>
      </c>
      <c r="J21" s="24">
        <v>0</v>
      </c>
      <c r="K21" s="3" t="s">
        <v>8</v>
      </c>
      <c r="L21" s="72">
        <v>0</v>
      </c>
      <c r="M21" s="29">
        <f>SUM(F21:K21)-L21</f>
        <v>210</v>
      </c>
    </row>
    <row r="22" spans="1:13" x14ac:dyDescent="0.25">
      <c r="A22" s="34">
        <v>17</v>
      </c>
      <c r="B22" s="6" t="s">
        <v>128</v>
      </c>
      <c r="C22" s="20">
        <v>4200</v>
      </c>
      <c r="D22" s="20">
        <v>743</v>
      </c>
      <c r="E22" s="20" t="s">
        <v>7</v>
      </c>
      <c r="F22" s="24">
        <v>0</v>
      </c>
      <c r="G22" s="50">
        <v>190</v>
      </c>
      <c r="H22" s="24">
        <v>0</v>
      </c>
      <c r="I22" s="24">
        <v>0</v>
      </c>
      <c r="J22" s="24">
        <v>0</v>
      </c>
      <c r="K22" s="24">
        <v>0</v>
      </c>
      <c r="L22" s="72">
        <v>0</v>
      </c>
      <c r="M22" s="29">
        <f>SUM(F22:L22)</f>
        <v>190</v>
      </c>
    </row>
    <row r="23" spans="1:13" x14ac:dyDescent="0.25">
      <c r="A23" s="34">
        <v>18</v>
      </c>
      <c r="B23" s="6"/>
      <c r="C23" s="20"/>
      <c r="D23" s="20"/>
      <c r="E23" s="20"/>
      <c r="F23" s="24"/>
      <c r="G23" s="26"/>
      <c r="H23" s="3"/>
      <c r="I23" s="3"/>
      <c r="J23" s="3"/>
      <c r="K23" s="24"/>
      <c r="L23" s="75"/>
      <c r="M23" s="29">
        <f t="shared" ref="M23:M25" si="0">SUM(F23:K23)</f>
        <v>0</v>
      </c>
    </row>
    <row r="24" spans="1:13" x14ac:dyDescent="0.25">
      <c r="A24" s="34">
        <v>19</v>
      </c>
      <c r="B24" s="6"/>
      <c r="C24" s="20"/>
      <c r="D24" s="20"/>
      <c r="E24" s="20"/>
      <c r="F24" s="24"/>
      <c r="G24" s="26"/>
      <c r="H24" s="3"/>
      <c r="I24" s="3"/>
      <c r="J24" s="3"/>
      <c r="K24" s="24"/>
      <c r="L24" s="75"/>
      <c r="M24" s="29">
        <f t="shared" si="0"/>
        <v>0</v>
      </c>
    </row>
    <row r="25" spans="1:13" ht="15.75" thickBot="1" x14ac:dyDescent="0.3">
      <c r="A25" s="35">
        <v>20</v>
      </c>
      <c r="B25" s="7"/>
      <c r="C25" s="21"/>
      <c r="D25" s="21"/>
      <c r="E25" s="21"/>
      <c r="F25" s="25"/>
      <c r="G25" s="27"/>
      <c r="H25" s="9"/>
      <c r="I25" s="9"/>
      <c r="J25" s="9"/>
      <c r="K25" s="9"/>
      <c r="L25" s="73"/>
      <c r="M25" s="30">
        <f t="shared" si="0"/>
        <v>0</v>
      </c>
    </row>
    <row r="26" spans="1:13" x14ac:dyDescent="0.25">
      <c r="A26" s="22"/>
      <c r="B26" s="2"/>
      <c r="C26" s="22"/>
      <c r="D26" s="22"/>
      <c r="E26" s="22"/>
      <c r="F26" s="13">
        <v>9</v>
      </c>
      <c r="G26" s="13">
        <v>9</v>
      </c>
      <c r="H26" s="13">
        <v>8</v>
      </c>
      <c r="I26" s="13">
        <v>9</v>
      </c>
      <c r="J26" s="13">
        <v>9</v>
      </c>
      <c r="K26" s="13">
        <v>8</v>
      </c>
      <c r="L26" s="13"/>
      <c r="M26" s="65">
        <f>AVERAGE(F26:K26)</f>
        <v>8.6666666666666661</v>
      </c>
    </row>
    <row r="27" spans="1:13" x14ac:dyDescent="0.25">
      <c r="A27" s="1"/>
      <c r="B27" s="102" t="s">
        <v>2</v>
      </c>
      <c r="C27" s="102"/>
      <c r="D27" s="102"/>
      <c r="E27" s="102"/>
      <c r="F27" s="102"/>
      <c r="G27" s="11"/>
      <c r="H27" s="11"/>
      <c r="I27" s="11"/>
      <c r="J27" s="11"/>
      <c r="K27" s="11"/>
      <c r="L27" s="69"/>
      <c r="M27" s="11"/>
    </row>
    <row r="28" spans="1:13" x14ac:dyDescent="0.25">
      <c r="A28" s="1"/>
      <c r="B28" s="102"/>
      <c r="C28" s="102"/>
      <c r="D28" s="102"/>
      <c r="E28" s="102"/>
      <c r="F28" s="102"/>
      <c r="G28" s="11"/>
      <c r="H28" s="11"/>
      <c r="I28" s="11"/>
      <c r="J28" s="11"/>
      <c r="K28" s="11"/>
      <c r="L28" s="69"/>
      <c r="M28" s="11"/>
    </row>
  </sheetData>
  <sortState ref="B6:M22">
    <sortCondition descending="1" ref="M6:M22"/>
  </sortState>
  <mergeCells count="6">
    <mergeCell ref="D1:M1"/>
    <mergeCell ref="M3:M4"/>
    <mergeCell ref="B27:F28"/>
    <mergeCell ref="L3:L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D1" sqref="D1:M1"/>
    </sheetView>
  </sheetViews>
  <sheetFormatPr defaultRowHeight="15" x14ac:dyDescent="0.25"/>
  <cols>
    <col min="1" max="1" width="10.140625" customWidth="1"/>
    <col min="2" max="2" width="29.85546875" customWidth="1"/>
    <col min="3" max="3" width="16.140625" customWidth="1"/>
    <col min="4" max="4" width="12.85546875" customWidth="1"/>
    <col min="5" max="5" width="13.7109375" customWidth="1"/>
    <col min="6" max="6" width="13" customWidth="1"/>
    <col min="7" max="7" width="11.7109375" customWidth="1"/>
    <col min="8" max="8" width="12.42578125" customWidth="1"/>
    <col min="9" max="9" width="12.7109375" customWidth="1"/>
    <col min="10" max="10" width="12.140625" customWidth="1"/>
    <col min="11" max="12" width="11.85546875" customWidth="1"/>
    <col min="13" max="13" width="10.85546875" customWidth="1"/>
  </cols>
  <sheetData>
    <row r="1" spans="1:13" ht="21" x14ac:dyDescent="0.25">
      <c r="A1" s="32"/>
      <c r="B1" s="31"/>
      <c r="C1" s="31"/>
      <c r="D1" s="99" t="s">
        <v>18</v>
      </c>
      <c r="E1" s="99"/>
      <c r="F1" s="99"/>
      <c r="G1" s="99"/>
      <c r="H1" s="99"/>
      <c r="I1" s="99"/>
      <c r="J1" s="99"/>
      <c r="K1" s="99"/>
      <c r="L1" s="99"/>
      <c r="M1" s="99"/>
    </row>
    <row r="2" spans="1:13" ht="21.75" thickBot="1" x14ac:dyDescent="0.3">
      <c r="A2" s="32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x14ac:dyDescent="0.25">
      <c r="A3" s="1"/>
      <c r="C3" s="1"/>
      <c r="D3" s="1"/>
      <c r="E3" s="1"/>
      <c r="F3" s="77" t="s">
        <v>24</v>
      </c>
      <c r="G3" s="103" t="s">
        <v>125</v>
      </c>
      <c r="H3" s="105" t="s">
        <v>181</v>
      </c>
      <c r="I3" s="12" t="s">
        <v>203</v>
      </c>
      <c r="J3" s="12" t="s">
        <v>203</v>
      </c>
      <c r="K3" s="12" t="s">
        <v>228</v>
      </c>
      <c r="L3" s="103" t="s">
        <v>16</v>
      </c>
      <c r="M3" s="100" t="s">
        <v>1</v>
      </c>
    </row>
    <row r="4" spans="1:13" ht="15.75" thickBot="1" x14ac:dyDescent="0.3">
      <c r="A4" s="1"/>
      <c r="C4" s="1"/>
      <c r="D4" s="1"/>
      <c r="E4" s="1"/>
      <c r="F4" s="17" t="s">
        <v>25</v>
      </c>
      <c r="G4" s="104"/>
      <c r="H4" s="106"/>
      <c r="I4" s="10" t="s">
        <v>204</v>
      </c>
      <c r="J4" s="10" t="s">
        <v>209</v>
      </c>
      <c r="K4" s="10"/>
      <c r="L4" s="104"/>
      <c r="M4" s="101"/>
    </row>
    <row r="5" spans="1:13" ht="30.75" thickBot="1" x14ac:dyDescent="0.3">
      <c r="A5" s="33" t="s">
        <v>0</v>
      </c>
      <c r="B5" s="8" t="s">
        <v>5</v>
      </c>
      <c r="C5" s="18" t="s">
        <v>3</v>
      </c>
      <c r="D5" s="18" t="s">
        <v>6</v>
      </c>
      <c r="E5" s="18" t="s">
        <v>4</v>
      </c>
      <c r="F5" s="36">
        <v>43148</v>
      </c>
      <c r="G5" s="47">
        <v>43176</v>
      </c>
      <c r="H5" s="57">
        <v>43260</v>
      </c>
      <c r="I5" s="57">
        <v>43280</v>
      </c>
      <c r="J5" s="57">
        <v>43281</v>
      </c>
      <c r="K5" s="57">
        <v>43323</v>
      </c>
      <c r="L5" s="70"/>
      <c r="M5" s="14"/>
    </row>
    <row r="6" spans="1:13" x14ac:dyDescent="0.25">
      <c r="A6" s="34">
        <v>1</v>
      </c>
      <c r="B6" s="5" t="s">
        <v>183</v>
      </c>
      <c r="C6" s="19">
        <v>1495</v>
      </c>
      <c r="D6" s="19">
        <v>77</v>
      </c>
      <c r="E6" s="19" t="s">
        <v>7</v>
      </c>
      <c r="F6" s="23">
        <v>0</v>
      </c>
      <c r="G6" s="49">
        <v>0</v>
      </c>
      <c r="H6" s="23">
        <v>400</v>
      </c>
      <c r="I6" s="23">
        <v>400</v>
      </c>
      <c r="J6" s="23">
        <v>400</v>
      </c>
      <c r="K6" s="23">
        <v>400</v>
      </c>
      <c r="L6" s="71">
        <v>0</v>
      </c>
      <c r="M6" s="28">
        <f>SUM(F6:L6)</f>
        <v>1600</v>
      </c>
    </row>
    <row r="7" spans="1:13" x14ac:dyDescent="0.25">
      <c r="A7" s="34">
        <v>2</v>
      </c>
      <c r="B7" s="6" t="s">
        <v>33</v>
      </c>
      <c r="C7" s="20">
        <v>13539</v>
      </c>
      <c r="D7" s="20">
        <v>457</v>
      </c>
      <c r="E7" s="20" t="s">
        <v>7</v>
      </c>
      <c r="F7" s="24">
        <v>300</v>
      </c>
      <c r="G7" s="50">
        <v>300</v>
      </c>
      <c r="H7" s="24">
        <v>230</v>
      </c>
      <c r="I7" s="24">
        <v>170</v>
      </c>
      <c r="J7" s="24">
        <v>190</v>
      </c>
      <c r="K7" s="24">
        <v>250</v>
      </c>
      <c r="L7" s="72">
        <v>170</v>
      </c>
      <c r="M7" s="29">
        <f>SUM(F7:K7)-L7</f>
        <v>1270</v>
      </c>
    </row>
    <row r="8" spans="1:13" x14ac:dyDescent="0.25">
      <c r="A8" s="34">
        <v>3</v>
      </c>
      <c r="B8" s="6" t="s">
        <v>39</v>
      </c>
      <c r="C8" s="20">
        <v>11236</v>
      </c>
      <c r="D8" s="20">
        <v>509</v>
      </c>
      <c r="E8" s="20" t="s">
        <v>7</v>
      </c>
      <c r="F8" s="3" t="s">
        <v>8</v>
      </c>
      <c r="G8" s="50">
        <v>330</v>
      </c>
      <c r="H8" s="24">
        <v>190</v>
      </c>
      <c r="I8" s="24">
        <v>190</v>
      </c>
      <c r="J8" s="24">
        <v>180</v>
      </c>
      <c r="K8" s="24">
        <v>270</v>
      </c>
      <c r="L8" s="72">
        <v>0</v>
      </c>
      <c r="M8" s="29">
        <f>SUM(F8:K8)-L8</f>
        <v>1160</v>
      </c>
    </row>
    <row r="9" spans="1:13" x14ac:dyDescent="0.25">
      <c r="A9" s="34">
        <v>4</v>
      </c>
      <c r="B9" s="6" t="s">
        <v>59</v>
      </c>
      <c r="C9" s="20">
        <v>13159</v>
      </c>
      <c r="D9" s="20">
        <v>627</v>
      </c>
      <c r="E9" s="20" t="s">
        <v>7</v>
      </c>
      <c r="F9" s="24">
        <v>0</v>
      </c>
      <c r="G9" s="50">
        <v>0</v>
      </c>
      <c r="H9" s="24">
        <v>300</v>
      </c>
      <c r="I9" s="24">
        <v>250</v>
      </c>
      <c r="J9" s="24">
        <v>230</v>
      </c>
      <c r="K9" s="24">
        <v>300</v>
      </c>
      <c r="L9" s="72">
        <v>0</v>
      </c>
      <c r="M9" s="29">
        <f>SUM(F9:L9)</f>
        <v>1080</v>
      </c>
    </row>
    <row r="10" spans="1:13" x14ac:dyDescent="0.25">
      <c r="A10" s="34">
        <v>5</v>
      </c>
      <c r="B10" s="6" t="s">
        <v>205</v>
      </c>
      <c r="C10" s="20">
        <v>1008</v>
      </c>
      <c r="D10" s="20">
        <v>5</v>
      </c>
      <c r="E10" s="20" t="s">
        <v>7</v>
      </c>
      <c r="F10" s="24">
        <v>0</v>
      </c>
      <c r="G10" s="50">
        <v>0</v>
      </c>
      <c r="H10" s="24">
        <v>0</v>
      </c>
      <c r="I10" s="24">
        <v>360</v>
      </c>
      <c r="J10" s="24">
        <v>360</v>
      </c>
      <c r="K10" s="24">
        <v>360</v>
      </c>
      <c r="L10" s="72">
        <v>0</v>
      </c>
      <c r="M10" s="29">
        <f>SUM(F10:L10)</f>
        <v>1080</v>
      </c>
    </row>
    <row r="11" spans="1:13" x14ac:dyDescent="0.25">
      <c r="A11" s="34">
        <v>6</v>
      </c>
      <c r="B11" s="6" t="s">
        <v>9</v>
      </c>
      <c r="C11" s="20">
        <v>1711</v>
      </c>
      <c r="D11" s="20">
        <v>60</v>
      </c>
      <c r="E11" s="20" t="s">
        <v>7</v>
      </c>
      <c r="F11" s="24">
        <v>330</v>
      </c>
      <c r="G11" s="50">
        <v>360</v>
      </c>
      <c r="H11" s="24">
        <v>360</v>
      </c>
      <c r="I11" s="24">
        <v>0</v>
      </c>
      <c r="J11" s="24">
        <v>0</v>
      </c>
      <c r="K11" s="3" t="s">
        <v>8</v>
      </c>
      <c r="L11" s="72">
        <v>0</v>
      </c>
      <c r="M11" s="29">
        <f>SUM(F11:K11)-L11</f>
        <v>1050</v>
      </c>
    </row>
    <row r="12" spans="1:13" x14ac:dyDescent="0.25">
      <c r="A12" s="34">
        <v>7</v>
      </c>
      <c r="B12" s="6" t="s">
        <v>37</v>
      </c>
      <c r="C12" s="20">
        <v>13540</v>
      </c>
      <c r="D12" s="20">
        <v>467</v>
      </c>
      <c r="E12" s="20" t="s">
        <v>7</v>
      </c>
      <c r="F12" s="24">
        <v>210</v>
      </c>
      <c r="G12" s="50">
        <v>250</v>
      </c>
      <c r="H12" s="24">
        <v>210</v>
      </c>
      <c r="I12" s="24">
        <v>160</v>
      </c>
      <c r="J12" s="24">
        <v>210</v>
      </c>
      <c r="K12" s="3" t="s">
        <v>8</v>
      </c>
      <c r="L12" s="72">
        <v>0</v>
      </c>
      <c r="M12" s="29">
        <f>SUM(F12:K12)-L12</f>
        <v>1040</v>
      </c>
    </row>
    <row r="13" spans="1:13" x14ac:dyDescent="0.25">
      <c r="A13" s="34">
        <v>8</v>
      </c>
      <c r="B13" s="6" t="s">
        <v>129</v>
      </c>
      <c r="C13" s="20">
        <v>2323</v>
      </c>
      <c r="D13" s="20">
        <v>34</v>
      </c>
      <c r="E13" s="20" t="s">
        <v>7</v>
      </c>
      <c r="F13" s="24">
        <v>0</v>
      </c>
      <c r="G13" s="50">
        <v>400</v>
      </c>
      <c r="H13" s="24">
        <v>0</v>
      </c>
      <c r="I13" s="24">
        <v>330</v>
      </c>
      <c r="J13" s="24">
        <v>300</v>
      </c>
      <c r="K13" s="3" t="s">
        <v>8</v>
      </c>
      <c r="L13" s="72">
        <v>0</v>
      </c>
      <c r="M13" s="29">
        <f>SUM(F13:K13)-L13</f>
        <v>1030</v>
      </c>
    </row>
    <row r="14" spans="1:13" x14ac:dyDescent="0.25">
      <c r="A14" s="34">
        <v>9</v>
      </c>
      <c r="B14" s="6" t="s">
        <v>11</v>
      </c>
      <c r="C14" s="20">
        <v>1190</v>
      </c>
      <c r="D14" s="20">
        <v>21</v>
      </c>
      <c r="E14" s="20" t="s">
        <v>7</v>
      </c>
      <c r="F14" s="24">
        <v>400</v>
      </c>
      <c r="G14" s="50">
        <v>230</v>
      </c>
      <c r="H14" s="3" t="s">
        <v>8</v>
      </c>
      <c r="I14" s="24">
        <v>0</v>
      </c>
      <c r="J14" s="24">
        <v>360</v>
      </c>
      <c r="K14" s="24">
        <v>0</v>
      </c>
      <c r="L14" s="72">
        <v>0</v>
      </c>
      <c r="M14" s="29">
        <f>SUM(F14:K14)-L14</f>
        <v>990</v>
      </c>
    </row>
    <row r="15" spans="1:13" x14ac:dyDescent="0.25">
      <c r="A15" s="34">
        <v>10</v>
      </c>
      <c r="B15" s="6" t="s">
        <v>60</v>
      </c>
      <c r="C15" s="20">
        <v>13158</v>
      </c>
      <c r="D15" s="20">
        <v>383</v>
      </c>
      <c r="E15" s="20" t="s">
        <v>7</v>
      </c>
      <c r="F15" s="24">
        <v>0</v>
      </c>
      <c r="G15" s="50">
        <v>270</v>
      </c>
      <c r="H15" s="24">
        <v>270</v>
      </c>
      <c r="I15" s="24">
        <v>210</v>
      </c>
      <c r="J15" s="24">
        <v>170</v>
      </c>
      <c r="K15" s="24">
        <v>0</v>
      </c>
      <c r="L15" s="72">
        <v>0</v>
      </c>
      <c r="M15" s="29">
        <f>SUM(F15:K15)-L15</f>
        <v>920</v>
      </c>
    </row>
    <row r="16" spans="1:13" x14ac:dyDescent="0.25">
      <c r="A16" s="34">
        <v>11</v>
      </c>
      <c r="B16" s="6" t="s">
        <v>184</v>
      </c>
      <c r="C16" s="20">
        <v>16938</v>
      </c>
      <c r="D16" s="20">
        <v>179</v>
      </c>
      <c r="E16" s="20" t="s">
        <v>7</v>
      </c>
      <c r="F16" s="24">
        <v>0</v>
      </c>
      <c r="G16" s="50">
        <v>0</v>
      </c>
      <c r="H16" s="24">
        <v>330</v>
      </c>
      <c r="I16" s="24">
        <v>270</v>
      </c>
      <c r="J16" s="24">
        <v>250</v>
      </c>
      <c r="K16" s="3" t="s">
        <v>8</v>
      </c>
      <c r="L16" s="72">
        <v>0</v>
      </c>
      <c r="M16" s="29">
        <f>SUM(F16:L16)</f>
        <v>850</v>
      </c>
    </row>
    <row r="17" spans="1:13" x14ac:dyDescent="0.25">
      <c r="A17" s="34">
        <v>12</v>
      </c>
      <c r="B17" s="6" t="s">
        <v>36</v>
      </c>
      <c r="C17" s="20">
        <v>9843</v>
      </c>
      <c r="D17" s="20">
        <v>458</v>
      </c>
      <c r="E17" s="20" t="s">
        <v>7</v>
      </c>
      <c r="F17" s="24">
        <v>230</v>
      </c>
      <c r="G17" s="50">
        <v>180</v>
      </c>
      <c r="H17" s="24">
        <v>160</v>
      </c>
      <c r="I17" s="24">
        <v>0</v>
      </c>
      <c r="J17" s="24">
        <v>0</v>
      </c>
      <c r="K17" s="24">
        <v>0</v>
      </c>
      <c r="L17" s="72">
        <v>0</v>
      </c>
      <c r="M17" s="29">
        <f>SUM(F17:K17)-L17</f>
        <v>570</v>
      </c>
    </row>
    <row r="18" spans="1:13" x14ac:dyDescent="0.25">
      <c r="A18" s="34">
        <v>13</v>
      </c>
      <c r="B18" s="6" t="s">
        <v>207</v>
      </c>
      <c r="C18" s="20">
        <v>3331</v>
      </c>
      <c r="D18" s="20">
        <v>529</v>
      </c>
      <c r="E18" s="20" t="s">
        <v>7</v>
      </c>
      <c r="F18" s="24">
        <v>0</v>
      </c>
      <c r="G18" s="50">
        <v>0</v>
      </c>
      <c r="H18" s="24">
        <v>0</v>
      </c>
      <c r="I18" s="24">
        <v>230</v>
      </c>
      <c r="J18" s="24">
        <v>270</v>
      </c>
      <c r="K18" s="24">
        <v>0</v>
      </c>
      <c r="L18" s="72">
        <v>0</v>
      </c>
      <c r="M18" s="29">
        <f>SUM(F18:L18)</f>
        <v>500</v>
      </c>
    </row>
    <row r="19" spans="1:13" x14ac:dyDescent="0.25">
      <c r="A19" s="34">
        <v>14</v>
      </c>
      <c r="B19" s="6" t="s">
        <v>95</v>
      </c>
      <c r="C19" s="20">
        <v>7142</v>
      </c>
      <c r="D19" s="20" t="s">
        <v>113</v>
      </c>
      <c r="E19" s="20" t="s">
        <v>7</v>
      </c>
      <c r="F19" s="24">
        <v>0</v>
      </c>
      <c r="G19" s="50">
        <v>0</v>
      </c>
      <c r="H19" s="24">
        <v>180</v>
      </c>
      <c r="I19" s="24">
        <v>180</v>
      </c>
      <c r="J19" s="24">
        <v>140</v>
      </c>
      <c r="K19" s="24">
        <v>0</v>
      </c>
      <c r="L19" s="72">
        <v>0</v>
      </c>
      <c r="M19" s="29">
        <f>SUM(F19:L19)</f>
        <v>500</v>
      </c>
    </row>
    <row r="20" spans="1:13" x14ac:dyDescent="0.25">
      <c r="A20" s="34">
        <v>15</v>
      </c>
      <c r="B20" s="6" t="s">
        <v>131</v>
      </c>
      <c r="C20" s="20">
        <v>1052</v>
      </c>
      <c r="D20" s="20">
        <v>112</v>
      </c>
      <c r="E20" s="20" t="s">
        <v>7</v>
      </c>
      <c r="F20" s="24">
        <v>0</v>
      </c>
      <c r="G20" s="26" t="s">
        <v>8</v>
      </c>
      <c r="H20" s="24">
        <v>170</v>
      </c>
      <c r="I20" s="24">
        <v>0</v>
      </c>
      <c r="J20" s="24">
        <v>0</v>
      </c>
      <c r="K20" s="24">
        <v>330</v>
      </c>
      <c r="L20" s="72">
        <v>0</v>
      </c>
      <c r="M20" s="29">
        <f>SUM(F20:L20)</f>
        <v>500</v>
      </c>
    </row>
    <row r="21" spans="1:13" x14ac:dyDescent="0.25">
      <c r="A21" s="34">
        <v>16</v>
      </c>
      <c r="B21" s="6" t="s">
        <v>206</v>
      </c>
      <c r="C21" s="20">
        <v>1235</v>
      </c>
      <c r="D21" s="20">
        <v>450</v>
      </c>
      <c r="E21" s="20" t="s">
        <v>7</v>
      </c>
      <c r="F21" s="24">
        <v>0</v>
      </c>
      <c r="G21" s="50">
        <v>0</v>
      </c>
      <c r="H21" s="24">
        <v>0</v>
      </c>
      <c r="I21" s="24">
        <v>300</v>
      </c>
      <c r="J21" s="24">
        <v>160</v>
      </c>
      <c r="K21" s="24">
        <v>0</v>
      </c>
      <c r="L21" s="72">
        <v>0</v>
      </c>
      <c r="M21" s="29">
        <f>SUM(F21:L21)</f>
        <v>460</v>
      </c>
    </row>
    <row r="22" spans="1:13" x14ac:dyDescent="0.25">
      <c r="A22" s="34">
        <v>17</v>
      </c>
      <c r="B22" s="6" t="s">
        <v>35</v>
      </c>
      <c r="C22" s="20">
        <v>1419</v>
      </c>
      <c r="D22" s="20">
        <v>23</v>
      </c>
      <c r="E22" s="20" t="s">
        <v>7</v>
      </c>
      <c r="F22" s="24">
        <v>250</v>
      </c>
      <c r="G22" s="50">
        <v>160</v>
      </c>
      <c r="H22" s="24">
        <v>0</v>
      </c>
      <c r="I22" s="24">
        <v>0</v>
      </c>
      <c r="J22" s="24">
        <v>0</v>
      </c>
      <c r="K22" s="24">
        <v>0</v>
      </c>
      <c r="L22" s="72">
        <v>0</v>
      </c>
      <c r="M22" s="29">
        <f>SUM(F22:K22)-L22</f>
        <v>410</v>
      </c>
    </row>
    <row r="23" spans="1:13" x14ac:dyDescent="0.25">
      <c r="A23" s="34">
        <v>18</v>
      </c>
      <c r="B23" s="6" t="s">
        <v>32</v>
      </c>
      <c r="C23" s="20">
        <v>1932</v>
      </c>
      <c r="D23" s="20">
        <v>441</v>
      </c>
      <c r="E23" s="20" t="s">
        <v>7</v>
      </c>
      <c r="F23" s="24">
        <v>360</v>
      </c>
      <c r="G23" s="50">
        <v>0</v>
      </c>
      <c r="H23" s="24">
        <v>0</v>
      </c>
      <c r="I23" s="24">
        <v>0</v>
      </c>
      <c r="J23" s="24">
        <v>0</v>
      </c>
      <c r="K23" s="24">
        <v>0</v>
      </c>
      <c r="L23" s="72">
        <v>0</v>
      </c>
      <c r="M23" s="29">
        <f>SUM(F23:K23)-L23</f>
        <v>360</v>
      </c>
    </row>
    <row r="24" spans="1:13" x14ac:dyDescent="0.25">
      <c r="A24" s="34">
        <v>19</v>
      </c>
      <c r="B24" s="41" t="s">
        <v>38</v>
      </c>
      <c r="C24" s="42">
        <v>13744</v>
      </c>
      <c r="D24" s="42">
        <v>830</v>
      </c>
      <c r="E24" s="42" t="s">
        <v>7</v>
      </c>
      <c r="F24" s="43">
        <v>190</v>
      </c>
      <c r="G24" s="51">
        <v>170</v>
      </c>
      <c r="H24" s="43">
        <v>0</v>
      </c>
      <c r="I24" s="43">
        <v>0</v>
      </c>
      <c r="J24" s="43">
        <v>0</v>
      </c>
      <c r="K24" s="43">
        <v>0</v>
      </c>
      <c r="L24" s="76">
        <v>0</v>
      </c>
      <c r="M24" s="29">
        <f>SUM(F24:K24)-L24</f>
        <v>360</v>
      </c>
    </row>
    <row r="25" spans="1:13" x14ac:dyDescent="0.25">
      <c r="A25" s="34">
        <v>20</v>
      </c>
      <c r="B25" s="41" t="s">
        <v>208</v>
      </c>
      <c r="C25" s="42">
        <v>11112</v>
      </c>
      <c r="D25" s="42">
        <v>453</v>
      </c>
      <c r="E25" s="42" t="s">
        <v>7</v>
      </c>
      <c r="F25" s="43">
        <v>0</v>
      </c>
      <c r="G25" s="51">
        <v>0</v>
      </c>
      <c r="H25" s="43">
        <v>0</v>
      </c>
      <c r="I25" s="43">
        <v>150</v>
      </c>
      <c r="J25" s="43">
        <v>150</v>
      </c>
      <c r="K25" s="43">
        <v>0</v>
      </c>
      <c r="L25" s="76">
        <v>0</v>
      </c>
      <c r="M25" s="29">
        <f>SUM(F25:L25)</f>
        <v>300</v>
      </c>
    </row>
    <row r="26" spans="1:13" x14ac:dyDescent="0.25">
      <c r="A26" s="34">
        <v>21</v>
      </c>
      <c r="B26" s="41" t="s">
        <v>34</v>
      </c>
      <c r="C26" s="42">
        <v>5265</v>
      </c>
      <c r="D26" s="42">
        <v>310</v>
      </c>
      <c r="E26" s="42" t="s">
        <v>7</v>
      </c>
      <c r="F26" s="43">
        <v>270</v>
      </c>
      <c r="G26" s="51">
        <v>0</v>
      </c>
      <c r="H26" s="43">
        <v>0</v>
      </c>
      <c r="I26" s="43">
        <v>0</v>
      </c>
      <c r="J26" s="43">
        <v>0</v>
      </c>
      <c r="K26" s="43">
        <v>0</v>
      </c>
      <c r="L26" s="76">
        <v>0</v>
      </c>
      <c r="M26" s="29">
        <f>SUM(F26:K26)-L26</f>
        <v>270</v>
      </c>
    </row>
    <row r="27" spans="1:13" x14ac:dyDescent="0.25">
      <c r="A27" s="34">
        <v>22</v>
      </c>
      <c r="B27" s="41" t="s">
        <v>185</v>
      </c>
      <c r="C27" s="42">
        <v>6552</v>
      </c>
      <c r="D27" s="42">
        <v>191</v>
      </c>
      <c r="E27" s="42" t="s">
        <v>7</v>
      </c>
      <c r="F27" s="43">
        <v>0</v>
      </c>
      <c r="G27" s="51">
        <v>0</v>
      </c>
      <c r="H27" s="43">
        <v>250</v>
      </c>
      <c r="I27" s="43">
        <v>0</v>
      </c>
      <c r="J27" s="43">
        <v>0</v>
      </c>
      <c r="K27" s="43">
        <v>0</v>
      </c>
      <c r="L27" s="76">
        <v>0</v>
      </c>
      <c r="M27" s="29">
        <f>SUM(F27:L27)</f>
        <v>250</v>
      </c>
    </row>
    <row r="28" spans="1:13" x14ac:dyDescent="0.25">
      <c r="A28" s="34">
        <v>23</v>
      </c>
      <c r="B28" s="41" t="s">
        <v>130</v>
      </c>
      <c r="C28" s="42">
        <v>16415</v>
      </c>
      <c r="D28" s="42">
        <v>539</v>
      </c>
      <c r="E28" s="42" t="s">
        <v>7</v>
      </c>
      <c r="F28" s="43">
        <v>0</v>
      </c>
      <c r="G28" s="51">
        <v>210</v>
      </c>
      <c r="H28" s="43">
        <v>0</v>
      </c>
      <c r="I28" s="43">
        <v>0</v>
      </c>
      <c r="J28" s="43">
        <v>0</v>
      </c>
      <c r="K28" s="43">
        <v>0</v>
      </c>
      <c r="L28" s="76">
        <v>0</v>
      </c>
      <c r="M28" s="29">
        <f>SUM(F28:K28)-L28</f>
        <v>210</v>
      </c>
    </row>
    <row r="29" spans="1:13" x14ac:dyDescent="0.25">
      <c r="A29" s="34">
        <v>24</v>
      </c>
      <c r="B29" s="41" t="s">
        <v>66</v>
      </c>
      <c r="C29" s="42">
        <v>13877</v>
      </c>
      <c r="D29" s="42">
        <v>645</v>
      </c>
      <c r="E29" s="42" t="s">
        <v>7</v>
      </c>
      <c r="F29" s="43">
        <v>0</v>
      </c>
      <c r="G29" s="51">
        <v>190</v>
      </c>
      <c r="H29" s="43">
        <v>0</v>
      </c>
      <c r="I29" s="43">
        <v>0</v>
      </c>
      <c r="J29" s="43">
        <v>0</v>
      </c>
      <c r="K29" s="43">
        <v>0</v>
      </c>
      <c r="L29" s="76">
        <v>0</v>
      </c>
      <c r="M29" s="29">
        <f>SUM(F29:L29)</f>
        <v>190</v>
      </c>
    </row>
    <row r="30" spans="1:13" x14ac:dyDescent="0.25">
      <c r="A30" s="34">
        <v>25</v>
      </c>
      <c r="B30" s="41" t="s">
        <v>186</v>
      </c>
      <c r="C30" s="42">
        <v>9565</v>
      </c>
      <c r="D30" s="42">
        <v>127</v>
      </c>
      <c r="E30" s="42" t="s">
        <v>7</v>
      </c>
      <c r="F30" s="43">
        <v>0</v>
      </c>
      <c r="G30" s="51">
        <v>0</v>
      </c>
      <c r="H30" s="43">
        <v>150</v>
      </c>
      <c r="I30" s="43">
        <v>0</v>
      </c>
      <c r="J30" s="43">
        <v>0</v>
      </c>
      <c r="K30" s="43">
        <v>0</v>
      </c>
      <c r="L30" s="76">
        <v>0</v>
      </c>
      <c r="M30" s="29">
        <f>SUM(F30:L30)</f>
        <v>150</v>
      </c>
    </row>
    <row r="31" spans="1:13" x14ac:dyDescent="0.25">
      <c r="A31" s="34">
        <v>26</v>
      </c>
      <c r="B31" s="41" t="s">
        <v>133</v>
      </c>
      <c r="C31" s="42">
        <v>2436</v>
      </c>
      <c r="D31" s="42">
        <v>37</v>
      </c>
      <c r="E31" s="42" t="s">
        <v>7</v>
      </c>
      <c r="F31" s="43">
        <v>0</v>
      </c>
      <c r="G31" s="51">
        <v>0</v>
      </c>
      <c r="H31" s="43">
        <v>0</v>
      </c>
      <c r="I31" s="45" t="s">
        <v>8</v>
      </c>
      <c r="J31" s="45" t="s">
        <v>8</v>
      </c>
      <c r="K31" s="43">
        <v>0</v>
      </c>
      <c r="L31" s="76">
        <v>0</v>
      </c>
      <c r="M31" s="29">
        <f>SUM(F31:L31)</f>
        <v>0</v>
      </c>
    </row>
    <row r="32" spans="1:13" x14ac:dyDescent="0.25">
      <c r="A32" s="34">
        <v>27</v>
      </c>
      <c r="B32" s="41" t="s">
        <v>230</v>
      </c>
      <c r="C32" s="42">
        <v>15729</v>
      </c>
      <c r="D32" s="42">
        <v>640</v>
      </c>
      <c r="E32" s="42" t="s">
        <v>7</v>
      </c>
      <c r="F32" s="43">
        <v>0</v>
      </c>
      <c r="G32" s="51">
        <v>0</v>
      </c>
      <c r="H32" s="43">
        <v>0</v>
      </c>
      <c r="I32" s="43">
        <v>0</v>
      </c>
      <c r="J32" s="43">
        <v>0</v>
      </c>
      <c r="K32" s="45" t="s">
        <v>8</v>
      </c>
      <c r="L32" s="76">
        <v>0</v>
      </c>
      <c r="M32" s="29">
        <f>SUM(F32:L32)</f>
        <v>0</v>
      </c>
    </row>
    <row r="33" spans="1:13" x14ac:dyDescent="0.25">
      <c r="A33" s="34">
        <v>28</v>
      </c>
      <c r="B33" s="41"/>
      <c r="C33" s="42"/>
      <c r="D33" s="42"/>
      <c r="E33" s="42"/>
      <c r="F33" s="43"/>
      <c r="G33" s="51"/>
      <c r="H33" s="43"/>
      <c r="I33" s="43"/>
      <c r="J33" s="43"/>
      <c r="K33" s="45"/>
      <c r="L33" s="76"/>
      <c r="M33" s="29">
        <f>SUM(F33:L33)</f>
        <v>0</v>
      </c>
    </row>
    <row r="34" spans="1:13" x14ac:dyDescent="0.25">
      <c r="A34" s="34"/>
      <c r="B34" s="41"/>
      <c r="C34" s="42"/>
      <c r="D34" s="42"/>
      <c r="E34" s="42"/>
      <c r="F34" s="43"/>
      <c r="G34" s="44"/>
      <c r="H34" s="45"/>
      <c r="I34" s="43"/>
      <c r="J34" s="43"/>
      <c r="K34" s="45"/>
      <c r="L34" s="97"/>
      <c r="M34" s="29">
        <f t="shared" ref="M34:M35" si="0">SUM(F34:K34)</f>
        <v>0</v>
      </c>
    </row>
    <row r="35" spans="1:13" ht="15.75" thickBot="1" x14ac:dyDescent="0.3">
      <c r="A35" s="34"/>
      <c r="B35" s="7"/>
      <c r="C35" s="21"/>
      <c r="D35" s="21"/>
      <c r="E35" s="21"/>
      <c r="F35" s="25"/>
      <c r="G35" s="27"/>
      <c r="H35" s="9"/>
      <c r="I35" s="9"/>
      <c r="J35" s="9"/>
      <c r="K35" s="9"/>
      <c r="L35" s="73"/>
      <c r="M35" s="30">
        <f t="shared" si="0"/>
        <v>0</v>
      </c>
    </row>
    <row r="36" spans="1:13" ht="15.75" thickBot="1" x14ac:dyDescent="0.3">
      <c r="A36" s="35"/>
      <c r="B36" s="2"/>
      <c r="C36" s="22"/>
      <c r="D36" s="22"/>
      <c r="E36" s="22"/>
      <c r="F36" s="13">
        <v>10</v>
      </c>
      <c r="G36" s="13">
        <v>13</v>
      </c>
      <c r="H36" s="13">
        <v>15</v>
      </c>
      <c r="I36" s="13">
        <v>14</v>
      </c>
      <c r="J36" s="13">
        <v>14</v>
      </c>
      <c r="K36" s="13">
        <v>11</v>
      </c>
      <c r="L36" s="13"/>
      <c r="M36" s="65">
        <f>AVERAGE(F36:K36)</f>
        <v>12.833333333333334</v>
      </c>
    </row>
    <row r="37" spans="1:13" x14ac:dyDescent="0.25">
      <c r="A37" s="22"/>
      <c r="B37" s="102" t="s">
        <v>2</v>
      </c>
      <c r="C37" s="102"/>
      <c r="D37" s="102"/>
      <c r="E37" s="102"/>
      <c r="F37" s="102"/>
      <c r="G37" s="11"/>
      <c r="H37" s="11"/>
      <c r="I37" s="11"/>
      <c r="J37" s="11"/>
      <c r="K37" s="11"/>
      <c r="L37" s="69"/>
      <c r="M37" s="11"/>
    </row>
    <row r="38" spans="1:13" x14ac:dyDescent="0.25">
      <c r="A38" s="1"/>
      <c r="B38" s="102"/>
      <c r="C38" s="102"/>
      <c r="D38" s="102"/>
      <c r="E38" s="102"/>
      <c r="F38" s="102"/>
      <c r="G38" s="11"/>
      <c r="H38" s="11"/>
      <c r="I38" s="11"/>
      <c r="J38" s="11"/>
      <c r="K38" s="11"/>
      <c r="L38" s="69"/>
      <c r="M38" s="11"/>
    </row>
    <row r="39" spans="1:13" x14ac:dyDescent="0.25">
      <c r="A39" s="1"/>
    </row>
  </sheetData>
  <sortState ref="B7:M32">
    <sortCondition descending="1" ref="M7:M32"/>
  </sortState>
  <mergeCells count="6">
    <mergeCell ref="D1:M1"/>
    <mergeCell ref="M3:M4"/>
    <mergeCell ref="B37:F38"/>
    <mergeCell ref="L3:L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workbookViewId="0">
      <selection activeCell="D1" sqref="D1:M1"/>
    </sheetView>
  </sheetViews>
  <sheetFormatPr defaultRowHeight="15" x14ac:dyDescent="0.25"/>
  <cols>
    <col min="2" max="2" width="27.28515625" customWidth="1"/>
    <col min="3" max="3" width="19" customWidth="1"/>
    <col min="4" max="4" width="13.42578125" style="1" customWidth="1"/>
    <col min="5" max="5" width="13.7109375" customWidth="1"/>
    <col min="6" max="6" width="12.7109375" customWidth="1"/>
    <col min="7" max="7" width="12.85546875" style="52" customWidth="1"/>
    <col min="8" max="8" width="12.28515625" customWidth="1"/>
    <col min="9" max="9" width="13" customWidth="1"/>
    <col min="10" max="10" width="13.140625" customWidth="1"/>
    <col min="11" max="12" width="12.5703125" customWidth="1"/>
    <col min="13" max="13" width="11.7109375" customWidth="1"/>
  </cols>
  <sheetData>
    <row r="1" spans="1:13" ht="21" x14ac:dyDescent="0.25">
      <c r="A1" s="32"/>
      <c r="B1" s="31"/>
      <c r="C1" s="31"/>
      <c r="D1" s="99" t="s">
        <v>19</v>
      </c>
      <c r="E1" s="99"/>
      <c r="F1" s="99"/>
      <c r="G1" s="99"/>
      <c r="H1" s="99"/>
      <c r="I1" s="99"/>
      <c r="J1" s="99"/>
      <c r="K1" s="99"/>
      <c r="L1" s="99"/>
      <c r="M1" s="99"/>
    </row>
    <row r="2" spans="1:13" ht="21.75" thickBot="1" x14ac:dyDescent="0.3">
      <c r="A2" s="32"/>
      <c r="B2" s="31"/>
      <c r="C2" s="31"/>
      <c r="D2" s="32"/>
      <c r="E2" s="31"/>
      <c r="F2" s="31"/>
      <c r="G2" s="53"/>
      <c r="H2" s="31"/>
      <c r="I2" s="31"/>
      <c r="J2" s="31"/>
      <c r="K2" s="31"/>
      <c r="L2" s="31"/>
      <c r="M2" s="31"/>
    </row>
    <row r="3" spans="1:13" ht="15" customHeight="1" x14ac:dyDescent="0.25">
      <c r="A3" s="1"/>
      <c r="C3" s="1"/>
      <c r="E3" s="1"/>
      <c r="F3" s="77" t="s">
        <v>24</v>
      </c>
      <c r="G3" s="103" t="s">
        <v>125</v>
      </c>
      <c r="H3" s="105" t="s">
        <v>181</v>
      </c>
      <c r="I3" s="12" t="s">
        <v>203</v>
      </c>
      <c r="J3" s="12" t="s">
        <v>203</v>
      </c>
      <c r="K3" s="12" t="s">
        <v>228</v>
      </c>
      <c r="L3" s="103" t="s">
        <v>16</v>
      </c>
      <c r="M3" s="100" t="s">
        <v>1</v>
      </c>
    </row>
    <row r="4" spans="1:13" ht="15.75" thickBot="1" x14ac:dyDescent="0.3">
      <c r="A4" s="1"/>
      <c r="C4" s="1"/>
      <c r="E4" s="1"/>
      <c r="F4" s="17" t="s">
        <v>25</v>
      </c>
      <c r="G4" s="104"/>
      <c r="H4" s="106"/>
      <c r="I4" s="10" t="s">
        <v>204</v>
      </c>
      <c r="J4" s="10" t="s">
        <v>209</v>
      </c>
      <c r="K4" s="10"/>
      <c r="L4" s="104"/>
      <c r="M4" s="101"/>
    </row>
    <row r="5" spans="1:13" ht="30.75" thickBot="1" x14ac:dyDescent="0.3">
      <c r="A5" s="33" t="s">
        <v>0</v>
      </c>
      <c r="B5" s="8" t="s">
        <v>5</v>
      </c>
      <c r="C5" s="98" t="s">
        <v>3</v>
      </c>
      <c r="D5" s="98" t="s">
        <v>6</v>
      </c>
      <c r="E5" s="98" t="s">
        <v>4</v>
      </c>
      <c r="F5" s="36">
        <v>43148</v>
      </c>
      <c r="G5" s="47">
        <v>43176</v>
      </c>
      <c r="H5" s="57">
        <v>43260</v>
      </c>
      <c r="I5" s="57">
        <v>43280</v>
      </c>
      <c r="J5" s="57">
        <v>43281</v>
      </c>
      <c r="K5" s="57">
        <v>43323</v>
      </c>
      <c r="L5" s="70"/>
      <c r="M5" s="14"/>
    </row>
    <row r="6" spans="1:13" x14ac:dyDescent="0.25">
      <c r="A6" s="34">
        <v>1</v>
      </c>
      <c r="B6" s="5" t="s">
        <v>42</v>
      </c>
      <c r="C6" s="19">
        <v>1958</v>
      </c>
      <c r="D6" s="38">
        <v>157</v>
      </c>
      <c r="E6" s="19" t="s">
        <v>7</v>
      </c>
      <c r="F6" s="23">
        <v>330</v>
      </c>
      <c r="G6" s="49">
        <v>330</v>
      </c>
      <c r="H6" s="23">
        <v>400</v>
      </c>
      <c r="I6" s="23">
        <v>360</v>
      </c>
      <c r="J6" s="23">
        <v>330</v>
      </c>
      <c r="K6" s="23">
        <v>300</v>
      </c>
      <c r="L6" s="71">
        <v>300</v>
      </c>
      <c r="M6" s="28">
        <f t="shared" ref="M6:M41" si="0">SUM(F6:K6)-L6</f>
        <v>1750</v>
      </c>
    </row>
    <row r="7" spans="1:13" x14ac:dyDescent="0.25">
      <c r="A7" s="34">
        <v>2</v>
      </c>
      <c r="B7" s="6" t="s">
        <v>47</v>
      </c>
      <c r="C7" s="20">
        <v>13474</v>
      </c>
      <c r="D7" s="20">
        <v>226</v>
      </c>
      <c r="E7" s="20" t="s">
        <v>7</v>
      </c>
      <c r="F7" s="24">
        <v>210</v>
      </c>
      <c r="G7" s="50">
        <v>270</v>
      </c>
      <c r="H7" s="24">
        <v>360</v>
      </c>
      <c r="I7" s="24">
        <v>300</v>
      </c>
      <c r="J7" s="24">
        <v>360</v>
      </c>
      <c r="K7" s="24">
        <v>270</v>
      </c>
      <c r="L7" s="72">
        <v>210</v>
      </c>
      <c r="M7" s="29">
        <f t="shared" si="0"/>
        <v>1560</v>
      </c>
    </row>
    <row r="8" spans="1:13" x14ac:dyDescent="0.25">
      <c r="A8" s="34">
        <v>3</v>
      </c>
      <c r="B8" s="6" t="s">
        <v>44</v>
      </c>
      <c r="C8" s="20">
        <v>2532</v>
      </c>
      <c r="D8" s="39">
        <v>420</v>
      </c>
      <c r="E8" s="20" t="s">
        <v>7</v>
      </c>
      <c r="F8" s="24">
        <v>270</v>
      </c>
      <c r="G8" s="50">
        <v>300</v>
      </c>
      <c r="H8" s="24">
        <v>330</v>
      </c>
      <c r="I8" s="24">
        <v>250</v>
      </c>
      <c r="J8" s="24">
        <v>180</v>
      </c>
      <c r="K8" s="24">
        <v>0</v>
      </c>
      <c r="L8" s="72">
        <v>0</v>
      </c>
      <c r="M8" s="29">
        <f t="shared" si="0"/>
        <v>1330</v>
      </c>
    </row>
    <row r="9" spans="1:13" x14ac:dyDescent="0.25">
      <c r="A9" s="34">
        <v>4</v>
      </c>
      <c r="B9" s="6" t="s">
        <v>40</v>
      </c>
      <c r="C9" s="20">
        <v>3341</v>
      </c>
      <c r="D9" s="39">
        <v>55</v>
      </c>
      <c r="E9" s="20" t="s">
        <v>7</v>
      </c>
      <c r="F9" s="24">
        <v>400</v>
      </c>
      <c r="G9" s="50">
        <v>360</v>
      </c>
      <c r="H9" s="24">
        <v>0</v>
      </c>
      <c r="I9" s="24">
        <v>0</v>
      </c>
      <c r="J9" s="24">
        <v>0</v>
      </c>
      <c r="K9" s="24">
        <v>400</v>
      </c>
      <c r="L9" s="72">
        <v>0</v>
      </c>
      <c r="M9" s="29">
        <f t="shared" si="0"/>
        <v>1160</v>
      </c>
    </row>
    <row r="10" spans="1:13" x14ac:dyDescent="0.25">
      <c r="A10" s="34">
        <v>5</v>
      </c>
      <c r="B10" s="6" t="s">
        <v>214</v>
      </c>
      <c r="C10" s="20">
        <v>339</v>
      </c>
      <c r="D10" s="20">
        <v>422</v>
      </c>
      <c r="E10" s="20" t="s">
        <v>7</v>
      </c>
      <c r="F10" s="24">
        <v>0</v>
      </c>
      <c r="G10" s="50">
        <v>0</v>
      </c>
      <c r="H10" s="24">
        <v>0</v>
      </c>
      <c r="I10" s="24">
        <v>400</v>
      </c>
      <c r="J10" s="24">
        <v>400</v>
      </c>
      <c r="K10" s="24">
        <v>330</v>
      </c>
      <c r="L10" s="72">
        <v>0</v>
      </c>
      <c r="M10" s="29">
        <f t="shared" si="0"/>
        <v>1130</v>
      </c>
    </row>
    <row r="11" spans="1:13" x14ac:dyDescent="0.25">
      <c r="A11" s="34">
        <v>6</v>
      </c>
      <c r="B11" s="37" t="s">
        <v>46</v>
      </c>
      <c r="C11" s="39">
        <v>13476</v>
      </c>
      <c r="D11" s="39">
        <v>775</v>
      </c>
      <c r="E11" s="39" t="s">
        <v>7</v>
      </c>
      <c r="F11" s="56">
        <v>230</v>
      </c>
      <c r="G11" s="50">
        <v>180</v>
      </c>
      <c r="H11" s="24">
        <v>250</v>
      </c>
      <c r="I11" s="24">
        <v>160</v>
      </c>
      <c r="J11" s="24">
        <v>210</v>
      </c>
      <c r="K11" s="24">
        <v>250</v>
      </c>
      <c r="L11" s="72">
        <v>160</v>
      </c>
      <c r="M11" s="29">
        <f t="shared" si="0"/>
        <v>1120</v>
      </c>
    </row>
    <row r="12" spans="1:13" x14ac:dyDescent="0.25">
      <c r="A12" s="34">
        <v>7</v>
      </c>
      <c r="B12" s="6" t="s">
        <v>215</v>
      </c>
      <c r="C12" s="20">
        <v>1403</v>
      </c>
      <c r="D12" s="20">
        <v>3</v>
      </c>
      <c r="E12" s="20" t="s">
        <v>7</v>
      </c>
      <c r="F12" s="3">
        <v>330</v>
      </c>
      <c r="G12" s="50">
        <v>0</v>
      </c>
      <c r="H12" s="24">
        <v>0</v>
      </c>
      <c r="I12" s="24">
        <v>330</v>
      </c>
      <c r="J12" s="24">
        <v>300</v>
      </c>
      <c r="K12" s="24">
        <v>0</v>
      </c>
      <c r="L12" s="72">
        <v>0</v>
      </c>
      <c r="M12" s="29">
        <f t="shared" si="0"/>
        <v>960</v>
      </c>
    </row>
    <row r="13" spans="1:13" x14ac:dyDescent="0.25">
      <c r="A13" s="34">
        <v>8</v>
      </c>
      <c r="B13" s="6" t="s">
        <v>41</v>
      </c>
      <c r="C13" s="20">
        <v>1996</v>
      </c>
      <c r="D13" s="39">
        <v>771</v>
      </c>
      <c r="E13" s="20" t="s">
        <v>7</v>
      </c>
      <c r="F13" s="24">
        <v>360</v>
      </c>
      <c r="G13" s="50">
        <v>170</v>
      </c>
      <c r="H13" s="24">
        <v>0</v>
      </c>
      <c r="I13" s="24">
        <v>0</v>
      </c>
      <c r="J13" s="24">
        <v>0</v>
      </c>
      <c r="K13" s="24">
        <v>360</v>
      </c>
      <c r="L13" s="72">
        <v>0</v>
      </c>
      <c r="M13" s="29">
        <f t="shared" si="0"/>
        <v>890</v>
      </c>
    </row>
    <row r="14" spans="1:13" x14ac:dyDescent="0.25">
      <c r="A14" s="34">
        <v>9</v>
      </c>
      <c r="B14" s="6" t="s">
        <v>63</v>
      </c>
      <c r="C14" s="20">
        <v>13915</v>
      </c>
      <c r="D14" s="20">
        <v>224</v>
      </c>
      <c r="E14" s="20" t="s">
        <v>7</v>
      </c>
      <c r="F14" s="24">
        <v>65</v>
      </c>
      <c r="G14" s="50">
        <v>100</v>
      </c>
      <c r="H14" s="24">
        <v>190</v>
      </c>
      <c r="I14" s="24">
        <v>150</v>
      </c>
      <c r="J14" s="24">
        <v>230</v>
      </c>
      <c r="K14" s="3" t="s">
        <v>8</v>
      </c>
      <c r="L14" s="72">
        <v>0</v>
      </c>
      <c r="M14" s="29">
        <f t="shared" si="0"/>
        <v>735</v>
      </c>
    </row>
    <row r="15" spans="1:13" x14ac:dyDescent="0.25">
      <c r="A15" s="34">
        <v>10</v>
      </c>
      <c r="B15" s="6" t="s">
        <v>134</v>
      </c>
      <c r="C15" s="20">
        <v>1282</v>
      </c>
      <c r="D15" s="20">
        <v>91</v>
      </c>
      <c r="E15" s="20" t="s">
        <v>7</v>
      </c>
      <c r="F15" s="24">
        <v>0</v>
      </c>
      <c r="G15" s="50">
        <v>230</v>
      </c>
      <c r="H15" s="24">
        <v>270</v>
      </c>
      <c r="I15" s="24">
        <v>230</v>
      </c>
      <c r="J15" s="3" t="s">
        <v>8</v>
      </c>
      <c r="K15" s="24">
        <v>0</v>
      </c>
      <c r="L15" s="72">
        <v>0</v>
      </c>
      <c r="M15" s="29">
        <f t="shared" si="0"/>
        <v>730</v>
      </c>
    </row>
    <row r="16" spans="1:13" x14ac:dyDescent="0.25">
      <c r="A16" s="34">
        <v>11</v>
      </c>
      <c r="B16" s="6" t="s">
        <v>135</v>
      </c>
      <c r="C16" s="20">
        <v>13842</v>
      </c>
      <c r="D16" s="20">
        <v>913</v>
      </c>
      <c r="E16" s="20" t="s">
        <v>7</v>
      </c>
      <c r="F16" s="24">
        <v>0</v>
      </c>
      <c r="G16" s="50">
        <v>150</v>
      </c>
      <c r="H16" s="24">
        <v>150</v>
      </c>
      <c r="I16" s="24">
        <v>170</v>
      </c>
      <c r="J16" s="24">
        <v>190</v>
      </c>
      <c r="K16" s="24">
        <v>0</v>
      </c>
      <c r="L16" s="72">
        <v>0</v>
      </c>
      <c r="M16" s="29">
        <f t="shared" si="0"/>
        <v>660</v>
      </c>
    </row>
    <row r="17" spans="1:13" x14ac:dyDescent="0.25">
      <c r="A17" s="34">
        <v>12</v>
      </c>
      <c r="B17" s="6" t="s">
        <v>43</v>
      </c>
      <c r="C17" s="20">
        <v>8782</v>
      </c>
      <c r="D17" s="39">
        <v>320</v>
      </c>
      <c r="E17" s="20" t="s">
        <v>7</v>
      </c>
      <c r="F17" s="24">
        <v>300</v>
      </c>
      <c r="G17" s="50">
        <v>130</v>
      </c>
      <c r="H17" s="24">
        <v>210</v>
      </c>
      <c r="I17" s="24">
        <v>0</v>
      </c>
      <c r="J17" s="24">
        <v>0</v>
      </c>
      <c r="K17" s="24">
        <v>0</v>
      </c>
      <c r="L17" s="72">
        <v>0</v>
      </c>
      <c r="M17" s="29">
        <f t="shared" si="0"/>
        <v>640</v>
      </c>
    </row>
    <row r="18" spans="1:13" x14ac:dyDescent="0.25">
      <c r="A18" s="34">
        <v>13</v>
      </c>
      <c r="B18" s="6" t="s">
        <v>50</v>
      </c>
      <c r="C18" s="20">
        <v>10210</v>
      </c>
      <c r="D18" s="20">
        <v>906</v>
      </c>
      <c r="E18" s="20" t="s">
        <v>7</v>
      </c>
      <c r="F18" s="24">
        <v>170</v>
      </c>
      <c r="G18" s="50">
        <v>160</v>
      </c>
      <c r="H18" s="24">
        <v>230</v>
      </c>
      <c r="I18" s="24">
        <v>0</v>
      </c>
      <c r="J18" s="24">
        <v>0</v>
      </c>
      <c r="K18" s="24">
        <v>0</v>
      </c>
      <c r="L18" s="72">
        <v>0</v>
      </c>
      <c r="M18" s="29">
        <f t="shared" si="0"/>
        <v>560</v>
      </c>
    </row>
    <row r="19" spans="1:13" x14ac:dyDescent="0.25">
      <c r="A19" s="34">
        <v>14</v>
      </c>
      <c r="B19" s="6" t="s">
        <v>62</v>
      </c>
      <c r="C19" s="20">
        <v>5382</v>
      </c>
      <c r="D19" s="39">
        <v>284</v>
      </c>
      <c r="E19" s="20" t="s">
        <v>7</v>
      </c>
      <c r="F19" s="24">
        <v>70</v>
      </c>
      <c r="G19" s="50">
        <v>75</v>
      </c>
      <c r="H19" s="24">
        <v>170</v>
      </c>
      <c r="I19" s="24">
        <v>110</v>
      </c>
      <c r="J19" s="24">
        <v>110</v>
      </c>
      <c r="K19" s="24">
        <v>0</v>
      </c>
      <c r="L19" s="72">
        <v>0</v>
      </c>
      <c r="M19" s="29">
        <f t="shared" si="0"/>
        <v>535</v>
      </c>
    </row>
    <row r="20" spans="1:13" x14ac:dyDescent="0.25">
      <c r="A20" s="34">
        <v>15</v>
      </c>
      <c r="B20" s="6" t="s">
        <v>216</v>
      </c>
      <c r="C20" s="20">
        <v>1971</v>
      </c>
      <c r="D20" s="20">
        <v>10</v>
      </c>
      <c r="E20" s="20" t="s">
        <v>71</v>
      </c>
      <c r="F20" s="24">
        <v>0</v>
      </c>
      <c r="G20" s="50">
        <v>0</v>
      </c>
      <c r="H20" s="24">
        <v>0</v>
      </c>
      <c r="I20" s="24">
        <v>270</v>
      </c>
      <c r="J20" s="24">
        <v>250</v>
      </c>
      <c r="K20" s="24">
        <v>0</v>
      </c>
      <c r="L20" s="72">
        <v>0</v>
      </c>
      <c r="M20" s="29">
        <f t="shared" si="0"/>
        <v>520</v>
      </c>
    </row>
    <row r="21" spans="1:13" x14ac:dyDescent="0.25">
      <c r="A21" s="34">
        <v>16</v>
      </c>
      <c r="B21" s="6" t="s">
        <v>61</v>
      </c>
      <c r="C21" s="20">
        <v>1908</v>
      </c>
      <c r="D21" s="20">
        <v>787</v>
      </c>
      <c r="E21" s="20" t="s">
        <v>7</v>
      </c>
      <c r="F21" s="24">
        <v>75</v>
      </c>
      <c r="G21" s="50">
        <v>65</v>
      </c>
      <c r="H21" s="24">
        <v>0</v>
      </c>
      <c r="I21" s="24">
        <v>180</v>
      </c>
      <c r="J21" s="24">
        <v>160</v>
      </c>
      <c r="K21" s="24">
        <v>0</v>
      </c>
      <c r="L21" s="72">
        <v>0</v>
      </c>
      <c r="M21" s="29">
        <f t="shared" si="0"/>
        <v>480</v>
      </c>
    </row>
    <row r="22" spans="1:13" x14ac:dyDescent="0.25">
      <c r="A22" s="34">
        <v>17</v>
      </c>
      <c r="B22" s="6" t="s">
        <v>45</v>
      </c>
      <c r="C22" s="20">
        <v>11070</v>
      </c>
      <c r="D22" s="39">
        <v>158</v>
      </c>
      <c r="E22" s="20" t="s">
        <v>7</v>
      </c>
      <c r="F22" s="50">
        <v>250</v>
      </c>
      <c r="G22" s="50">
        <v>210</v>
      </c>
      <c r="H22" s="24">
        <v>0</v>
      </c>
      <c r="I22" s="24">
        <v>0</v>
      </c>
      <c r="J22" s="24">
        <v>0</v>
      </c>
      <c r="K22" s="24">
        <v>0</v>
      </c>
      <c r="L22" s="72">
        <v>0</v>
      </c>
      <c r="M22" s="29">
        <f t="shared" si="0"/>
        <v>460</v>
      </c>
    </row>
    <row r="23" spans="1:13" x14ac:dyDescent="0.25">
      <c r="A23" s="34">
        <v>18</v>
      </c>
      <c r="B23" s="6" t="s">
        <v>11</v>
      </c>
      <c r="C23" s="20">
        <v>1190</v>
      </c>
      <c r="D23" s="20">
        <v>424</v>
      </c>
      <c r="E23" s="20" t="s">
        <v>7</v>
      </c>
      <c r="F23" s="24">
        <v>0</v>
      </c>
      <c r="G23" s="50">
        <v>0</v>
      </c>
      <c r="H23" s="24">
        <v>0</v>
      </c>
      <c r="I23" s="24">
        <v>190</v>
      </c>
      <c r="J23" s="24">
        <v>270</v>
      </c>
      <c r="K23" s="24">
        <v>0</v>
      </c>
      <c r="L23" s="72">
        <v>0</v>
      </c>
      <c r="M23" s="29">
        <f t="shared" si="0"/>
        <v>460</v>
      </c>
    </row>
    <row r="24" spans="1:13" x14ac:dyDescent="0.25">
      <c r="A24" s="34">
        <v>19</v>
      </c>
      <c r="B24" s="37" t="s">
        <v>132</v>
      </c>
      <c r="C24" s="39">
        <v>2909</v>
      </c>
      <c r="D24" s="39">
        <v>69</v>
      </c>
      <c r="E24" s="39" t="s">
        <v>7</v>
      </c>
      <c r="F24" s="56">
        <v>0</v>
      </c>
      <c r="G24" s="50">
        <v>400</v>
      </c>
      <c r="H24" s="24">
        <v>0</v>
      </c>
      <c r="I24" s="24">
        <v>0</v>
      </c>
      <c r="J24" s="24">
        <v>0</v>
      </c>
      <c r="K24" s="24">
        <v>0</v>
      </c>
      <c r="L24" s="72">
        <v>0</v>
      </c>
      <c r="M24" s="29">
        <f t="shared" si="0"/>
        <v>400</v>
      </c>
    </row>
    <row r="25" spans="1:13" x14ac:dyDescent="0.25">
      <c r="A25" s="40">
        <v>20</v>
      </c>
      <c r="B25" s="41" t="s">
        <v>188</v>
      </c>
      <c r="C25" s="42">
        <v>14327</v>
      </c>
      <c r="D25" s="42">
        <v>669</v>
      </c>
      <c r="E25" s="42" t="s">
        <v>7</v>
      </c>
      <c r="F25" s="43">
        <v>0</v>
      </c>
      <c r="G25" s="51">
        <v>0</v>
      </c>
      <c r="H25" s="43">
        <v>140</v>
      </c>
      <c r="I25" s="43">
        <v>0</v>
      </c>
      <c r="J25" s="43">
        <v>0</v>
      </c>
      <c r="K25" s="43">
        <v>230</v>
      </c>
      <c r="L25" s="72">
        <v>0</v>
      </c>
      <c r="M25" s="29">
        <f t="shared" si="0"/>
        <v>370</v>
      </c>
    </row>
    <row r="26" spans="1:13" x14ac:dyDescent="0.25">
      <c r="A26" s="40">
        <v>21</v>
      </c>
      <c r="B26" s="41" t="s">
        <v>38</v>
      </c>
      <c r="C26" s="66">
        <v>13744</v>
      </c>
      <c r="D26" s="20">
        <v>830</v>
      </c>
      <c r="E26" s="42" t="s">
        <v>7</v>
      </c>
      <c r="F26" s="43">
        <v>0</v>
      </c>
      <c r="G26" s="51">
        <v>0</v>
      </c>
      <c r="H26" s="43">
        <v>160</v>
      </c>
      <c r="I26" s="43">
        <v>90</v>
      </c>
      <c r="J26" s="43">
        <v>100</v>
      </c>
      <c r="K26" s="45" t="s">
        <v>8</v>
      </c>
      <c r="L26" s="72">
        <v>0</v>
      </c>
      <c r="M26" s="29">
        <f t="shared" si="0"/>
        <v>350</v>
      </c>
    </row>
    <row r="27" spans="1:13" x14ac:dyDescent="0.25">
      <c r="A27" s="40">
        <v>22</v>
      </c>
      <c r="B27" s="41" t="s">
        <v>144</v>
      </c>
      <c r="C27" s="42">
        <v>16142</v>
      </c>
      <c r="D27" s="42">
        <v>443</v>
      </c>
      <c r="E27" s="42" t="s">
        <v>7</v>
      </c>
      <c r="F27" s="43">
        <v>0</v>
      </c>
      <c r="G27" s="51">
        <v>0</v>
      </c>
      <c r="H27" s="43">
        <v>0</v>
      </c>
      <c r="I27" s="43">
        <v>210</v>
      </c>
      <c r="J27" s="43">
        <v>130</v>
      </c>
      <c r="K27" s="43">
        <v>0</v>
      </c>
      <c r="L27" s="72">
        <v>0</v>
      </c>
      <c r="M27" s="29">
        <f t="shared" si="0"/>
        <v>340</v>
      </c>
    </row>
    <row r="28" spans="1:13" x14ac:dyDescent="0.25">
      <c r="A28" s="40">
        <v>23</v>
      </c>
      <c r="B28" s="41" t="s">
        <v>48</v>
      </c>
      <c r="C28" s="42">
        <v>2757</v>
      </c>
      <c r="D28" s="67">
        <v>57</v>
      </c>
      <c r="E28" s="42" t="s">
        <v>7</v>
      </c>
      <c r="F28" s="43">
        <v>190</v>
      </c>
      <c r="G28" s="51">
        <v>110</v>
      </c>
      <c r="H28" s="43">
        <v>0</v>
      </c>
      <c r="I28" s="43">
        <v>0</v>
      </c>
      <c r="J28" s="43">
        <v>0</v>
      </c>
      <c r="K28" s="43">
        <v>0</v>
      </c>
      <c r="L28" s="72">
        <v>0</v>
      </c>
      <c r="M28" s="29">
        <f t="shared" si="0"/>
        <v>300</v>
      </c>
    </row>
    <row r="29" spans="1:13" x14ac:dyDescent="0.25">
      <c r="A29" s="40">
        <v>24</v>
      </c>
      <c r="B29" s="41" t="s">
        <v>187</v>
      </c>
      <c r="C29" s="42">
        <v>17366</v>
      </c>
      <c r="D29" s="42">
        <v>151</v>
      </c>
      <c r="E29" s="42" t="s">
        <v>7</v>
      </c>
      <c r="F29" s="43">
        <v>0</v>
      </c>
      <c r="G29" s="51">
        <v>0</v>
      </c>
      <c r="H29" s="43">
        <v>300</v>
      </c>
      <c r="I29" s="43">
        <v>0</v>
      </c>
      <c r="J29" s="43">
        <v>0</v>
      </c>
      <c r="K29" s="43">
        <v>0</v>
      </c>
      <c r="L29" s="72">
        <v>0</v>
      </c>
      <c r="M29" s="29">
        <f t="shared" si="0"/>
        <v>300</v>
      </c>
    </row>
    <row r="30" spans="1:13" x14ac:dyDescent="0.25">
      <c r="A30" s="40">
        <v>25</v>
      </c>
      <c r="B30" s="41" t="s">
        <v>100</v>
      </c>
      <c r="C30" s="42">
        <v>13988</v>
      </c>
      <c r="D30" s="42">
        <v>433</v>
      </c>
      <c r="E30" s="42" t="s">
        <v>7</v>
      </c>
      <c r="F30" s="43">
        <v>0</v>
      </c>
      <c r="G30" s="51">
        <v>90</v>
      </c>
      <c r="H30" s="43">
        <v>0</v>
      </c>
      <c r="I30" s="43">
        <v>85</v>
      </c>
      <c r="J30" s="43">
        <v>120</v>
      </c>
      <c r="K30" s="45" t="s">
        <v>8</v>
      </c>
      <c r="L30" s="72">
        <v>0</v>
      </c>
      <c r="M30" s="29">
        <f t="shared" si="0"/>
        <v>295</v>
      </c>
    </row>
    <row r="31" spans="1:13" x14ac:dyDescent="0.25">
      <c r="A31" s="40">
        <v>26</v>
      </c>
      <c r="B31" s="41" t="s">
        <v>218</v>
      </c>
      <c r="C31" s="42">
        <v>3143</v>
      </c>
      <c r="D31" s="42">
        <v>435</v>
      </c>
      <c r="E31" s="42" t="s">
        <v>71</v>
      </c>
      <c r="F31" s="43">
        <v>0</v>
      </c>
      <c r="G31" s="51">
        <v>0</v>
      </c>
      <c r="H31" s="43">
        <v>0</v>
      </c>
      <c r="I31" s="43">
        <v>120</v>
      </c>
      <c r="J31" s="43">
        <v>170</v>
      </c>
      <c r="K31" s="45" t="s">
        <v>8</v>
      </c>
      <c r="L31" s="72">
        <v>0</v>
      </c>
      <c r="M31" s="29">
        <f t="shared" si="0"/>
        <v>290</v>
      </c>
    </row>
    <row r="32" spans="1:13" x14ac:dyDescent="0.25">
      <c r="A32" s="40">
        <v>27</v>
      </c>
      <c r="B32" s="41" t="s">
        <v>51</v>
      </c>
      <c r="C32" s="42">
        <v>6945</v>
      </c>
      <c r="D32" s="67">
        <v>449</v>
      </c>
      <c r="E32" s="42" t="s">
        <v>7</v>
      </c>
      <c r="F32" s="43">
        <v>160</v>
      </c>
      <c r="G32" s="51">
        <v>120</v>
      </c>
      <c r="H32" s="43">
        <v>0</v>
      </c>
      <c r="I32" s="43">
        <v>0</v>
      </c>
      <c r="J32" s="43">
        <v>0</v>
      </c>
      <c r="K32" s="43">
        <v>0</v>
      </c>
      <c r="L32" s="76">
        <v>0</v>
      </c>
      <c r="M32" s="29">
        <f t="shared" si="0"/>
        <v>280</v>
      </c>
    </row>
    <row r="33" spans="1:13" x14ac:dyDescent="0.25">
      <c r="A33" s="40">
        <v>28</v>
      </c>
      <c r="B33" s="41" t="s">
        <v>70</v>
      </c>
      <c r="C33" s="42">
        <v>5244</v>
      </c>
      <c r="D33" s="42">
        <v>465</v>
      </c>
      <c r="E33" s="42" t="s">
        <v>7</v>
      </c>
      <c r="F33" s="45" t="s">
        <v>8</v>
      </c>
      <c r="G33" s="51">
        <v>0</v>
      </c>
      <c r="H33" s="43">
        <v>0</v>
      </c>
      <c r="I33" s="43">
        <v>140</v>
      </c>
      <c r="J33" s="43">
        <v>140</v>
      </c>
      <c r="K33" s="43">
        <v>0</v>
      </c>
      <c r="L33" s="76">
        <v>0</v>
      </c>
      <c r="M33" s="29">
        <f t="shared" si="0"/>
        <v>280</v>
      </c>
    </row>
    <row r="34" spans="1:13" x14ac:dyDescent="0.25">
      <c r="A34" s="40">
        <v>29</v>
      </c>
      <c r="B34" s="41" t="s">
        <v>59</v>
      </c>
      <c r="C34" s="42">
        <v>13159</v>
      </c>
      <c r="D34" s="42">
        <v>627</v>
      </c>
      <c r="E34" s="42" t="s">
        <v>7</v>
      </c>
      <c r="F34" s="43">
        <v>85</v>
      </c>
      <c r="G34" s="51">
        <v>190</v>
      </c>
      <c r="H34" s="43">
        <v>0</v>
      </c>
      <c r="I34" s="43">
        <v>0</v>
      </c>
      <c r="J34" s="43">
        <v>0</v>
      </c>
      <c r="K34" s="43">
        <v>0</v>
      </c>
      <c r="L34" s="76">
        <v>0</v>
      </c>
      <c r="M34" s="29">
        <f t="shared" si="0"/>
        <v>275</v>
      </c>
    </row>
    <row r="35" spans="1:13" x14ac:dyDescent="0.25">
      <c r="A35" s="40">
        <v>30</v>
      </c>
      <c r="B35" s="41" t="s">
        <v>133</v>
      </c>
      <c r="C35" s="42">
        <v>2436</v>
      </c>
      <c r="D35" s="42">
        <v>217</v>
      </c>
      <c r="E35" s="42" t="s">
        <v>7</v>
      </c>
      <c r="F35" s="43">
        <v>0</v>
      </c>
      <c r="G35" s="51">
        <v>250</v>
      </c>
      <c r="H35" s="43">
        <v>0</v>
      </c>
      <c r="I35" s="43">
        <v>0</v>
      </c>
      <c r="J35" s="43">
        <v>0</v>
      </c>
      <c r="K35" s="43">
        <v>0</v>
      </c>
      <c r="L35" s="76">
        <v>0</v>
      </c>
      <c r="M35" s="29">
        <f t="shared" si="0"/>
        <v>250</v>
      </c>
    </row>
    <row r="36" spans="1:13" x14ac:dyDescent="0.25">
      <c r="A36" s="40">
        <v>31</v>
      </c>
      <c r="B36" s="41" t="s">
        <v>69</v>
      </c>
      <c r="C36" s="42">
        <v>15032</v>
      </c>
      <c r="D36" s="42">
        <v>454</v>
      </c>
      <c r="E36" s="42" t="s">
        <v>7</v>
      </c>
      <c r="F36" s="45" t="s">
        <v>8</v>
      </c>
      <c r="G36" s="51">
        <v>70</v>
      </c>
      <c r="H36" s="43">
        <v>180</v>
      </c>
      <c r="I36" s="43">
        <v>0</v>
      </c>
      <c r="J36" s="43">
        <v>0</v>
      </c>
      <c r="K36" s="43">
        <v>0</v>
      </c>
      <c r="L36" s="76">
        <v>0</v>
      </c>
      <c r="M36" s="29">
        <f t="shared" si="0"/>
        <v>250</v>
      </c>
    </row>
    <row r="37" spans="1:13" x14ac:dyDescent="0.25">
      <c r="A37" s="40">
        <v>32</v>
      </c>
      <c r="B37" s="83" t="s">
        <v>102</v>
      </c>
      <c r="C37" s="20">
        <v>15200</v>
      </c>
      <c r="D37" s="20">
        <v>426</v>
      </c>
      <c r="E37" s="20" t="s">
        <v>7</v>
      </c>
      <c r="F37" s="50">
        <v>0</v>
      </c>
      <c r="G37" s="51">
        <v>0</v>
      </c>
      <c r="H37" s="43">
        <v>0</v>
      </c>
      <c r="I37" s="43">
        <v>100</v>
      </c>
      <c r="J37" s="43">
        <v>150</v>
      </c>
      <c r="K37" s="45" t="s">
        <v>8</v>
      </c>
      <c r="L37" s="76">
        <v>0</v>
      </c>
      <c r="M37" s="29">
        <f t="shared" si="0"/>
        <v>250</v>
      </c>
    </row>
    <row r="38" spans="1:13" x14ac:dyDescent="0.25">
      <c r="A38" s="40">
        <v>33</v>
      </c>
      <c r="B38" s="41" t="s">
        <v>53</v>
      </c>
      <c r="C38" s="42">
        <v>7034</v>
      </c>
      <c r="D38" s="42">
        <v>723</v>
      </c>
      <c r="E38" s="42" t="s">
        <v>7</v>
      </c>
      <c r="F38" s="43">
        <v>140</v>
      </c>
      <c r="G38" s="51">
        <v>85</v>
      </c>
      <c r="H38" s="43">
        <v>0</v>
      </c>
      <c r="I38" s="43">
        <v>0</v>
      </c>
      <c r="J38" s="43">
        <v>0</v>
      </c>
      <c r="K38" s="43">
        <v>0</v>
      </c>
      <c r="L38" s="76">
        <v>0</v>
      </c>
      <c r="M38" s="29">
        <f t="shared" si="0"/>
        <v>225</v>
      </c>
    </row>
    <row r="39" spans="1:13" x14ac:dyDescent="0.25">
      <c r="A39" s="40">
        <v>34</v>
      </c>
      <c r="B39" s="41" t="s">
        <v>232</v>
      </c>
      <c r="C39" s="42">
        <v>6033</v>
      </c>
      <c r="D39" s="42">
        <v>117</v>
      </c>
      <c r="E39" s="42" t="s">
        <v>7</v>
      </c>
      <c r="F39" s="43">
        <v>0</v>
      </c>
      <c r="G39" s="51">
        <v>0</v>
      </c>
      <c r="H39" s="43">
        <v>0</v>
      </c>
      <c r="I39" s="43">
        <v>0</v>
      </c>
      <c r="J39" s="43">
        <v>0</v>
      </c>
      <c r="K39" s="43">
        <v>210</v>
      </c>
      <c r="L39" s="76">
        <v>0</v>
      </c>
      <c r="M39" s="29">
        <f t="shared" si="0"/>
        <v>210</v>
      </c>
    </row>
    <row r="40" spans="1:13" x14ac:dyDescent="0.25">
      <c r="A40" s="40">
        <v>35</v>
      </c>
      <c r="B40" s="41" t="s">
        <v>49</v>
      </c>
      <c r="C40" s="42">
        <v>2868</v>
      </c>
      <c r="D40" s="42">
        <v>248</v>
      </c>
      <c r="E40" s="42" t="s">
        <v>7</v>
      </c>
      <c r="F40" s="43">
        <v>180</v>
      </c>
      <c r="G40" s="51">
        <v>0</v>
      </c>
      <c r="H40" s="43">
        <v>0</v>
      </c>
      <c r="I40" s="43">
        <v>0</v>
      </c>
      <c r="J40" s="43">
        <v>0</v>
      </c>
      <c r="K40" s="43">
        <v>0</v>
      </c>
      <c r="L40" s="76">
        <v>0</v>
      </c>
      <c r="M40" s="29">
        <f t="shared" si="0"/>
        <v>180</v>
      </c>
    </row>
    <row r="41" spans="1:13" x14ac:dyDescent="0.25">
      <c r="A41" s="40">
        <v>36</v>
      </c>
      <c r="B41" s="41" t="s">
        <v>52</v>
      </c>
      <c r="C41" s="42">
        <v>2394</v>
      </c>
      <c r="D41" s="67">
        <v>22</v>
      </c>
      <c r="E41" s="42" t="s">
        <v>7</v>
      </c>
      <c r="F41" s="43">
        <v>150</v>
      </c>
      <c r="G41" s="51">
        <v>0</v>
      </c>
      <c r="H41" s="43">
        <v>0</v>
      </c>
      <c r="I41" s="43">
        <v>0</v>
      </c>
      <c r="J41" s="43">
        <v>0</v>
      </c>
      <c r="K41" s="43">
        <v>0</v>
      </c>
      <c r="L41" s="76">
        <v>0</v>
      </c>
      <c r="M41" s="29">
        <f t="shared" si="0"/>
        <v>150</v>
      </c>
    </row>
    <row r="42" spans="1:13" x14ac:dyDescent="0.25">
      <c r="A42" s="40">
        <v>37</v>
      </c>
      <c r="B42" s="41" t="s">
        <v>68</v>
      </c>
      <c r="C42" s="42">
        <v>13774</v>
      </c>
      <c r="D42" s="42">
        <v>352</v>
      </c>
      <c r="E42" s="42" t="s">
        <v>7</v>
      </c>
      <c r="F42" s="45" t="s">
        <v>8</v>
      </c>
      <c r="G42" s="51">
        <v>140</v>
      </c>
      <c r="H42" s="43">
        <v>0</v>
      </c>
      <c r="I42" s="43">
        <v>0</v>
      </c>
      <c r="J42" s="43">
        <v>0</v>
      </c>
      <c r="K42" s="43">
        <v>0</v>
      </c>
      <c r="L42" s="76">
        <v>0</v>
      </c>
      <c r="M42" s="29">
        <f>SUM(G42:K42)-L42</f>
        <v>140</v>
      </c>
    </row>
    <row r="43" spans="1:13" x14ac:dyDescent="0.25">
      <c r="A43" s="40">
        <v>38</v>
      </c>
      <c r="B43" s="41" t="s">
        <v>54</v>
      </c>
      <c r="C43" s="42">
        <v>14064</v>
      </c>
      <c r="D43" s="67">
        <v>82</v>
      </c>
      <c r="E43" s="42" t="s">
        <v>7</v>
      </c>
      <c r="F43" s="43">
        <v>130</v>
      </c>
      <c r="G43" s="51">
        <v>0</v>
      </c>
      <c r="H43" s="43">
        <v>0</v>
      </c>
      <c r="I43" s="43">
        <v>0</v>
      </c>
      <c r="J43" s="43">
        <v>0</v>
      </c>
      <c r="K43" s="43">
        <v>0</v>
      </c>
      <c r="L43" s="76">
        <v>0</v>
      </c>
      <c r="M43" s="29">
        <f t="shared" ref="M43:M61" si="1">SUM(F43:K43)-L43</f>
        <v>130</v>
      </c>
    </row>
    <row r="44" spans="1:13" x14ac:dyDescent="0.25">
      <c r="A44" s="40">
        <v>39</v>
      </c>
      <c r="B44" s="41" t="s">
        <v>217</v>
      </c>
      <c r="C44" s="42">
        <v>10114</v>
      </c>
      <c r="D44" s="42">
        <v>417</v>
      </c>
      <c r="E44" s="42" t="s">
        <v>7</v>
      </c>
      <c r="F44" s="43">
        <v>0</v>
      </c>
      <c r="G44" s="51">
        <v>0</v>
      </c>
      <c r="H44" s="43">
        <v>0</v>
      </c>
      <c r="I44" s="43">
        <v>130</v>
      </c>
      <c r="J44" s="45" t="s">
        <v>8</v>
      </c>
      <c r="K44" s="45" t="s">
        <v>8</v>
      </c>
      <c r="L44" s="76">
        <v>0</v>
      </c>
      <c r="M44" s="29">
        <f t="shared" si="1"/>
        <v>130</v>
      </c>
    </row>
    <row r="45" spans="1:13" x14ac:dyDescent="0.25">
      <c r="A45" s="40">
        <v>40</v>
      </c>
      <c r="B45" s="41" t="s">
        <v>55</v>
      </c>
      <c r="C45" s="42">
        <v>11068</v>
      </c>
      <c r="D45" s="42">
        <v>205</v>
      </c>
      <c r="E45" s="42" t="s">
        <v>7</v>
      </c>
      <c r="F45" s="43">
        <v>120</v>
      </c>
      <c r="G45" s="51">
        <v>0</v>
      </c>
      <c r="H45" s="43">
        <v>0</v>
      </c>
      <c r="I45" s="43">
        <v>0</v>
      </c>
      <c r="J45" s="43">
        <v>0</v>
      </c>
      <c r="K45" s="43">
        <v>0</v>
      </c>
      <c r="L45" s="76">
        <v>0</v>
      </c>
      <c r="M45" s="29">
        <f t="shared" si="1"/>
        <v>120</v>
      </c>
    </row>
    <row r="46" spans="1:13" x14ac:dyDescent="0.25">
      <c r="A46" s="40">
        <v>41</v>
      </c>
      <c r="B46" s="41" t="s">
        <v>56</v>
      </c>
      <c r="C46" s="84">
        <v>1959</v>
      </c>
      <c r="D46" s="85">
        <v>295</v>
      </c>
      <c r="E46" s="42" t="s">
        <v>7</v>
      </c>
      <c r="F46" s="43">
        <v>110</v>
      </c>
      <c r="G46" s="51">
        <v>0</v>
      </c>
      <c r="H46" s="43">
        <v>0</v>
      </c>
      <c r="I46" s="43">
        <v>0</v>
      </c>
      <c r="J46" s="43">
        <v>0</v>
      </c>
      <c r="K46" s="43">
        <v>0</v>
      </c>
      <c r="L46" s="76">
        <v>0</v>
      </c>
      <c r="M46" s="29">
        <f t="shared" si="1"/>
        <v>110</v>
      </c>
    </row>
    <row r="47" spans="1:13" x14ac:dyDescent="0.25">
      <c r="A47" s="40">
        <v>42</v>
      </c>
      <c r="B47" s="41" t="s">
        <v>57</v>
      </c>
      <c r="C47" s="42" t="s">
        <v>191</v>
      </c>
      <c r="D47" s="42">
        <v>500</v>
      </c>
      <c r="E47" s="42"/>
      <c r="F47" s="43">
        <v>100</v>
      </c>
      <c r="G47" s="51">
        <v>0</v>
      </c>
      <c r="H47" s="43">
        <v>0</v>
      </c>
      <c r="I47" s="43">
        <v>0</v>
      </c>
      <c r="J47" s="43">
        <v>0</v>
      </c>
      <c r="K47" s="43">
        <v>0</v>
      </c>
      <c r="L47" s="76">
        <v>0</v>
      </c>
      <c r="M47" s="29">
        <f t="shared" si="1"/>
        <v>100</v>
      </c>
    </row>
    <row r="48" spans="1:13" x14ac:dyDescent="0.25">
      <c r="A48" s="40">
        <v>43</v>
      </c>
      <c r="B48" s="41" t="s">
        <v>58</v>
      </c>
      <c r="C48" s="42">
        <v>9574</v>
      </c>
      <c r="D48" s="42">
        <v>330</v>
      </c>
      <c r="E48" s="42" t="s">
        <v>7</v>
      </c>
      <c r="F48" s="43">
        <v>90</v>
      </c>
      <c r="G48" s="51">
        <v>0</v>
      </c>
      <c r="H48" s="43">
        <v>0</v>
      </c>
      <c r="I48" s="43">
        <v>0</v>
      </c>
      <c r="J48" s="43">
        <v>0</v>
      </c>
      <c r="K48" s="43">
        <v>0</v>
      </c>
      <c r="L48" s="76">
        <v>0</v>
      </c>
      <c r="M48" s="29">
        <f t="shared" si="1"/>
        <v>90</v>
      </c>
    </row>
    <row r="49" spans="1:13" x14ac:dyDescent="0.25">
      <c r="A49" s="40">
        <v>44</v>
      </c>
      <c r="B49" s="41" t="s">
        <v>60</v>
      </c>
      <c r="C49" s="42">
        <v>13158</v>
      </c>
      <c r="D49" s="67">
        <v>383</v>
      </c>
      <c r="E49" s="42" t="s">
        <v>7</v>
      </c>
      <c r="F49" s="43">
        <v>80</v>
      </c>
      <c r="G49" s="51">
        <v>0</v>
      </c>
      <c r="H49" s="43">
        <v>0</v>
      </c>
      <c r="I49" s="43">
        <v>0</v>
      </c>
      <c r="J49" s="43">
        <v>0</v>
      </c>
      <c r="K49" s="43">
        <v>0</v>
      </c>
      <c r="L49" s="76">
        <v>0</v>
      </c>
      <c r="M49" s="29">
        <f t="shared" si="1"/>
        <v>80</v>
      </c>
    </row>
    <row r="50" spans="1:13" x14ac:dyDescent="0.25">
      <c r="A50" s="40">
        <v>45</v>
      </c>
      <c r="B50" s="41" t="s">
        <v>136</v>
      </c>
      <c r="C50" s="42">
        <v>15753</v>
      </c>
      <c r="D50" s="42">
        <v>546</v>
      </c>
      <c r="E50" s="42" t="s">
        <v>7</v>
      </c>
      <c r="F50" s="43">
        <v>0</v>
      </c>
      <c r="G50" s="51">
        <v>80</v>
      </c>
      <c r="H50" s="43">
        <v>0</v>
      </c>
      <c r="I50" s="43">
        <v>0</v>
      </c>
      <c r="J50" s="43">
        <v>0</v>
      </c>
      <c r="K50" s="43">
        <v>0</v>
      </c>
      <c r="L50" s="76">
        <v>0</v>
      </c>
      <c r="M50" s="29">
        <f t="shared" si="1"/>
        <v>80</v>
      </c>
    </row>
    <row r="51" spans="1:13" x14ac:dyDescent="0.25">
      <c r="A51" s="40">
        <v>46</v>
      </c>
      <c r="B51" s="41" t="s">
        <v>64</v>
      </c>
      <c r="C51" s="42">
        <v>12513</v>
      </c>
      <c r="D51" s="67">
        <v>272</v>
      </c>
      <c r="E51" s="42" t="s">
        <v>7</v>
      </c>
      <c r="F51" s="43">
        <v>60</v>
      </c>
      <c r="G51" s="51">
        <v>0</v>
      </c>
      <c r="H51" s="43">
        <v>0</v>
      </c>
      <c r="I51" s="43">
        <v>0</v>
      </c>
      <c r="J51" s="43">
        <v>0</v>
      </c>
      <c r="K51" s="43">
        <v>0</v>
      </c>
      <c r="L51" s="76">
        <v>0</v>
      </c>
      <c r="M51" s="29">
        <f t="shared" si="1"/>
        <v>60</v>
      </c>
    </row>
    <row r="52" spans="1:13" x14ac:dyDescent="0.25">
      <c r="A52" s="40">
        <v>47</v>
      </c>
      <c r="B52" s="41" t="s">
        <v>137</v>
      </c>
      <c r="C52" s="42">
        <v>16396</v>
      </c>
      <c r="D52" s="42">
        <v>568</v>
      </c>
      <c r="E52" s="42" t="s">
        <v>7</v>
      </c>
      <c r="F52" s="43">
        <v>0</v>
      </c>
      <c r="G52" s="51">
        <v>60</v>
      </c>
      <c r="H52" s="43">
        <v>0</v>
      </c>
      <c r="I52" s="43">
        <v>0</v>
      </c>
      <c r="J52" s="43">
        <v>0</v>
      </c>
      <c r="K52" s="43">
        <v>0</v>
      </c>
      <c r="L52" s="76">
        <v>0</v>
      </c>
      <c r="M52" s="29">
        <f t="shared" si="1"/>
        <v>60</v>
      </c>
    </row>
    <row r="53" spans="1:13" x14ac:dyDescent="0.25">
      <c r="A53" s="40">
        <v>48</v>
      </c>
      <c r="B53" s="41" t="s">
        <v>65</v>
      </c>
      <c r="C53" s="42">
        <v>9278</v>
      </c>
      <c r="D53" s="67">
        <v>177</v>
      </c>
      <c r="E53" s="42" t="s">
        <v>71</v>
      </c>
      <c r="F53" s="43">
        <v>55</v>
      </c>
      <c r="G53" s="51">
        <v>0</v>
      </c>
      <c r="H53" s="43">
        <v>0</v>
      </c>
      <c r="I53" s="43">
        <v>0</v>
      </c>
      <c r="J53" s="43">
        <v>0</v>
      </c>
      <c r="K53" s="43">
        <v>0</v>
      </c>
      <c r="L53" s="76">
        <v>0</v>
      </c>
      <c r="M53" s="29">
        <f t="shared" si="1"/>
        <v>55</v>
      </c>
    </row>
    <row r="54" spans="1:13" x14ac:dyDescent="0.25">
      <c r="A54" s="40">
        <v>49</v>
      </c>
      <c r="B54" s="41" t="s">
        <v>66</v>
      </c>
      <c r="C54" s="42">
        <v>13877</v>
      </c>
      <c r="D54" s="67">
        <v>645</v>
      </c>
      <c r="E54" s="42" t="s">
        <v>7</v>
      </c>
      <c r="F54" s="43">
        <v>50</v>
      </c>
      <c r="G54" s="51">
        <v>0</v>
      </c>
      <c r="H54" s="43">
        <v>0</v>
      </c>
      <c r="I54" s="43">
        <v>0</v>
      </c>
      <c r="J54" s="43">
        <v>0</v>
      </c>
      <c r="K54" s="43">
        <v>0</v>
      </c>
      <c r="L54" s="76">
        <v>0</v>
      </c>
      <c r="M54" s="29">
        <f t="shared" si="1"/>
        <v>50</v>
      </c>
    </row>
    <row r="55" spans="1:13" x14ac:dyDescent="0.25">
      <c r="A55" s="40">
        <v>50</v>
      </c>
      <c r="B55" s="41" t="s">
        <v>67</v>
      </c>
      <c r="C55" s="42">
        <v>1262</v>
      </c>
      <c r="D55" s="42">
        <v>53</v>
      </c>
      <c r="E55" s="42" t="s">
        <v>7</v>
      </c>
      <c r="F55" s="43">
        <v>45</v>
      </c>
      <c r="G55" s="51">
        <v>0</v>
      </c>
      <c r="H55" s="43">
        <v>0</v>
      </c>
      <c r="I55" s="43">
        <v>0</v>
      </c>
      <c r="J55" s="43">
        <v>0</v>
      </c>
      <c r="K55" s="43">
        <v>0</v>
      </c>
      <c r="L55" s="76">
        <v>0</v>
      </c>
      <c r="M55" s="29">
        <f t="shared" si="1"/>
        <v>45</v>
      </c>
    </row>
    <row r="56" spans="1:13" x14ac:dyDescent="0.25">
      <c r="A56" s="40">
        <v>51</v>
      </c>
      <c r="B56" s="41" t="s">
        <v>138</v>
      </c>
      <c r="C56" s="42">
        <v>2710</v>
      </c>
      <c r="D56" s="42">
        <v>808</v>
      </c>
      <c r="E56" s="42" t="s">
        <v>7</v>
      </c>
      <c r="F56" s="43">
        <v>0</v>
      </c>
      <c r="G56" s="44" t="s">
        <v>8</v>
      </c>
      <c r="H56" s="43">
        <v>0</v>
      </c>
      <c r="I56" s="43">
        <v>0</v>
      </c>
      <c r="J56" s="43">
        <v>0</v>
      </c>
      <c r="K56" s="45" t="s">
        <v>8</v>
      </c>
      <c r="L56" s="76">
        <v>0</v>
      </c>
      <c r="M56" s="29">
        <f t="shared" si="1"/>
        <v>0</v>
      </c>
    </row>
    <row r="57" spans="1:13" x14ac:dyDescent="0.25">
      <c r="A57" s="40">
        <v>52</v>
      </c>
      <c r="B57" s="41" t="s">
        <v>233</v>
      </c>
      <c r="C57" s="42">
        <v>10025</v>
      </c>
      <c r="D57" s="42">
        <v>303</v>
      </c>
      <c r="E57" s="42" t="s">
        <v>7</v>
      </c>
      <c r="F57" s="43">
        <v>0</v>
      </c>
      <c r="G57" s="51">
        <v>0</v>
      </c>
      <c r="H57" s="43">
        <v>0</v>
      </c>
      <c r="I57" s="43">
        <v>0</v>
      </c>
      <c r="J57" s="43">
        <v>0</v>
      </c>
      <c r="K57" s="45" t="s">
        <v>8</v>
      </c>
      <c r="L57" s="76">
        <v>0</v>
      </c>
      <c r="M57" s="29">
        <f t="shared" si="1"/>
        <v>0</v>
      </c>
    </row>
    <row r="58" spans="1:13" x14ac:dyDescent="0.25">
      <c r="A58" s="40">
        <v>53</v>
      </c>
      <c r="B58" s="41" t="s">
        <v>234</v>
      </c>
      <c r="C58" s="42">
        <v>11112</v>
      </c>
      <c r="D58" s="42">
        <v>453</v>
      </c>
      <c r="E58" s="42" t="s">
        <v>7</v>
      </c>
      <c r="F58" s="43">
        <v>0</v>
      </c>
      <c r="G58" s="51">
        <v>0</v>
      </c>
      <c r="H58" s="43">
        <v>0</v>
      </c>
      <c r="I58" s="43">
        <v>0</v>
      </c>
      <c r="J58" s="43">
        <v>0</v>
      </c>
      <c r="K58" s="45" t="s">
        <v>8</v>
      </c>
      <c r="L58" s="76">
        <v>0</v>
      </c>
      <c r="M58" s="29">
        <f t="shared" si="1"/>
        <v>0</v>
      </c>
    </row>
    <row r="59" spans="1:13" x14ac:dyDescent="0.25">
      <c r="A59" s="40">
        <v>54</v>
      </c>
      <c r="B59" s="41" t="s">
        <v>235</v>
      </c>
      <c r="C59" s="42">
        <v>3982</v>
      </c>
      <c r="D59" s="42">
        <v>533</v>
      </c>
      <c r="E59" s="42" t="s">
        <v>7</v>
      </c>
      <c r="F59" s="43">
        <v>0</v>
      </c>
      <c r="G59" s="51">
        <v>0</v>
      </c>
      <c r="H59" s="43">
        <v>0</v>
      </c>
      <c r="I59" s="43">
        <v>0</v>
      </c>
      <c r="J59" s="43">
        <v>0</v>
      </c>
      <c r="K59" s="45" t="s">
        <v>8</v>
      </c>
      <c r="L59" s="76">
        <v>0</v>
      </c>
      <c r="M59" s="29">
        <f t="shared" si="1"/>
        <v>0</v>
      </c>
    </row>
    <row r="60" spans="1:13" x14ac:dyDescent="0.25">
      <c r="A60" s="40">
        <v>55</v>
      </c>
      <c r="B60" s="41"/>
      <c r="C60" s="42"/>
      <c r="D60" s="42"/>
      <c r="E60" s="42"/>
      <c r="F60" s="43"/>
      <c r="G60" s="51"/>
      <c r="H60" s="43"/>
      <c r="I60" s="43"/>
      <c r="J60" s="43"/>
      <c r="K60" s="45"/>
      <c r="L60" s="76"/>
      <c r="M60" s="29">
        <f t="shared" si="1"/>
        <v>0</v>
      </c>
    </row>
    <row r="61" spans="1:13" x14ac:dyDescent="0.25">
      <c r="A61" s="40">
        <v>56</v>
      </c>
      <c r="B61" s="41"/>
      <c r="C61" s="42"/>
      <c r="D61" s="42"/>
      <c r="E61" s="42"/>
      <c r="F61" s="43"/>
      <c r="G61" s="51"/>
      <c r="H61" s="43"/>
      <c r="I61" s="43"/>
      <c r="J61" s="43"/>
      <c r="K61" s="45"/>
      <c r="L61" s="76"/>
      <c r="M61" s="29">
        <f t="shared" si="1"/>
        <v>0</v>
      </c>
    </row>
    <row r="62" spans="1:13" x14ac:dyDescent="0.25">
      <c r="A62" s="40"/>
      <c r="B62" s="41"/>
      <c r="C62" s="42"/>
      <c r="D62" s="42"/>
      <c r="E62" s="42"/>
      <c r="F62" s="43"/>
      <c r="G62" s="44"/>
      <c r="H62" s="45"/>
      <c r="I62" s="43"/>
      <c r="J62" s="43"/>
      <c r="K62" s="43"/>
      <c r="L62" s="76">
        <v>0</v>
      </c>
      <c r="M62" s="29">
        <f t="shared" ref="M62" si="2">SUM(F62:K62)-L62</f>
        <v>0</v>
      </c>
    </row>
    <row r="63" spans="1:13" ht="15.75" thickBot="1" x14ac:dyDescent="0.3">
      <c r="A63" s="35"/>
      <c r="B63" s="7"/>
      <c r="C63" s="21"/>
      <c r="D63" s="21"/>
      <c r="E63" s="21"/>
      <c r="F63" s="25"/>
      <c r="G63" s="54"/>
      <c r="H63" s="9"/>
      <c r="I63" s="9"/>
      <c r="J63" s="9"/>
      <c r="K63" s="9"/>
      <c r="L63" s="54">
        <v>0</v>
      </c>
      <c r="M63" s="30">
        <f t="shared" ref="M63" si="3">SUM(F63:K63)</f>
        <v>0</v>
      </c>
    </row>
    <row r="64" spans="1:13" x14ac:dyDescent="0.25">
      <c r="A64" s="22"/>
      <c r="B64" s="2"/>
      <c r="C64" s="22"/>
      <c r="D64" s="22"/>
      <c r="E64" s="22"/>
      <c r="F64" s="13">
        <v>32</v>
      </c>
      <c r="G64" s="13">
        <v>26</v>
      </c>
      <c r="H64" s="13">
        <v>14</v>
      </c>
      <c r="I64" s="13">
        <v>20</v>
      </c>
      <c r="J64" s="13">
        <v>20</v>
      </c>
      <c r="K64" s="13">
        <v>18</v>
      </c>
      <c r="L64" s="13"/>
      <c r="M64" s="65">
        <f>AVERAGE(F64:K64)</f>
        <v>21.666666666666668</v>
      </c>
    </row>
    <row r="65" spans="1:13" x14ac:dyDescent="0.25">
      <c r="A65" s="1"/>
      <c r="B65" s="102" t="s">
        <v>2</v>
      </c>
      <c r="C65" s="102"/>
      <c r="D65" s="102"/>
      <c r="E65" s="102"/>
      <c r="F65" s="102"/>
      <c r="G65" s="55"/>
      <c r="H65" s="11"/>
      <c r="I65" s="11"/>
      <c r="J65" s="11"/>
      <c r="K65" s="11"/>
      <c r="L65" s="74"/>
      <c r="M65" s="11"/>
    </row>
    <row r="66" spans="1:13" x14ac:dyDescent="0.25">
      <c r="A66" s="1"/>
      <c r="B66" s="102"/>
      <c r="C66" s="102"/>
      <c r="D66" s="102"/>
      <c r="E66" s="102"/>
      <c r="F66" s="102"/>
      <c r="G66" s="55"/>
      <c r="H66" s="11"/>
      <c r="I66" s="11"/>
      <c r="J66" s="11"/>
      <c r="K66" s="11"/>
      <c r="L66" s="74"/>
      <c r="M66" s="11"/>
    </row>
  </sheetData>
  <sortState ref="B6:M61">
    <sortCondition descending="1" ref="M6:M61"/>
  </sortState>
  <mergeCells count="6">
    <mergeCell ref="D1:M1"/>
    <mergeCell ref="M3:M4"/>
    <mergeCell ref="B65:F66"/>
    <mergeCell ref="L3:L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D1" sqref="D1:M1"/>
    </sheetView>
  </sheetViews>
  <sheetFormatPr defaultRowHeight="15" x14ac:dyDescent="0.25"/>
  <cols>
    <col min="1" max="1" width="10.7109375" customWidth="1"/>
    <col min="2" max="2" width="27.42578125" customWidth="1"/>
    <col min="3" max="3" width="15.28515625" customWidth="1"/>
    <col min="4" max="4" width="11.5703125" customWidth="1"/>
    <col min="5" max="6" width="13.140625" customWidth="1"/>
    <col min="7" max="7" width="12.85546875" customWidth="1"/>
    <col min="8" max="9" width="12.42578125" customWidth="1"/>
    <col min="10" max="10" width="12.28515625" customWidth="1"/>
    <col min="11" max="12" width="12.7109375" customWidth="1"/>
    <col min="13" max="13" width="12.85546875" customWidth="1"/>
  </cols>
  <sheetData>
    <row r="1" spans="1:13" ht="21" x14ac:dyDescent="0.25">
      <c r="A1" s="32"/>
      <c r="B1" s="31"/>
      <c r="C1" s="31"/>
      <c r="D1" s="99" t="s">
        <v>20</v>
      </c>
      <c r="E1" s="99"/>
      <c r="F1" s="99"/>
      <c r="G1" s="99"/>
      <c r="H1" s="99"/>
      <c r="I1" s="99"/>
      <c r="J1" s="99"/>
      <c r="K1" s="99"/>
      <c r="L1" s="99"/>
      <c r="M1" s="99"/>
    </row>
    <row r="2" spans="1:13" ht="21.75" thickBot="1" x14ac:dyDescent="0.3">
      <c r="A2" s="32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x14ac:dyDescent="0.25">
      <c r="A3" s="1"/>
      <c r="C3" s="1"/>
      <c r="D3" s="1"/>
      <c r="E3" s="1"/>
      <c r="F3" s="77" t="s">
        <v>24</v>
      </c>
      <c r="G3" s="103" t="s">
        <v>125</v>
      </c>
      <c r="H3" s="105" t="s">
        <v>181</v>
      </c>
      <c r="I3" s="12" t="s">
        <v>203</v>
      </c>
      <c r="J3" s="12" t="s">
        <v>203</v>
      </c>
      <c r="K3" s="12" t="s">
        <v>228</v>
      </c>
      <c r="L3" s="12" t="s">
        <v>14</v>
      </c>
      <c r="M3" s="100" t="s">
        <v>1</v>
      </c>
    </row>
    <row r="4" spans="1:13" ht="15.75" thickBot="1" x14ac:dyDescent="0.3">
      <c r="A4" s="1"/>
      <c r="C4" s="1"/>
      <c r="D4" s="1"/>
      <c r="E4" s="1"/>
      <c r="F4" s="17" t="s">
        <v>25</v>
      </c>
      <c r="G4" s="104"/>
      <c r="H4" s="106"/>
      <c r="I4" s="10" t="s">
        <v>204</v>
      </c>
      <c r="J4" s="10" t="s">
        <v>209</v>
      </c>
      <c r="K4" s="10"/>
      <c r="L4" s="10" t="s">
        <v>15</v>
      </c>
      <c r="M4" s="101"/>
    </row>
    <row r="5" spans="1:13" ht="30.75" thickBot="1" x14ac:dyDescent="0.3">
      <c r="A5" s="33" t="s">
        <v>0</v>
      </c>
      <c r="B5" s="8" t="s">
        <v>5</v>
      </c>
      <c r="C5" s="98" t="s">
        <v>3</v>
      </c>
      <c r="D5" s="98" t="s">
        <v>6</v>
      </c>
      <c r="E5" s="98" t="s">
        <v>4</v>
      </c>
      <c r="F5" s="36">
        <v>43148</v>
      </c>
      <c r="G5" s="47">
        <v>43176</v>
      </c>
      <c r="H5" s="57">
        <v>43260</v>
      </c>
      <c r="I5" s="57">
        <v>43280</v>
      </c>
      <c r="J5" s="57">
        <v>43281</v>
      </c>
      <c r="K5" s="57">
        <v>43323</v>
      </c>
      <c r="L5" s="70"/>
      <c r="M5" s="14"/>
    </row>
    <row r="6" spans="1:13" x14ac:dyDescent="0.25">
      <c r="A6" s="34">
        <v>1</v>
      </c>
      <c r="B6" s="5" t="s">
        <v>75</v>
      </c>
      <c r="C6" s="19">
        <v>5419</v>
      </c>
      <c r="D6" s="19">
        <v>345</v>
      </c>
      <c r="E6" s="19" t="s">
        <v>7</v>
      </c>
      <c r="F6" s="23">
        <v>300</v>
      </c>
      <c r="G6" s="49">
        <v>400</v>
      </c>
      <c r="H6" s="23">
        <v>0</v>
      </c>
      <c r="I6" s="23">
        <v>400</v>
      </c>
      <c r="J6" s="23">
        <v>400</v>
      </c>
      <c r="K6" s="23">
        <v>400</v>
      </c>
      <c r="L6" s="71">
        <v>0</v>
      </c>
      <c r="M6" s="28">
        <f>SUM(F6:L6)</f>
        <v>1900</v>
      </c>
    </row>
    <row r="7" spans="1:13" x14ac:dyDescent="0.25">
      <c r="A7" s="34">
        <v>2</v>
      </c>
      <c r="B7" s="6" t="s">
        <v>72</v>
      </c>
      <c r="C7" s="20">
        <v>2800</v>
      </c>
      <c r="D7" s="20">
        <v>90</v>
      </c>
      <c r="E7" s="20" t="s">
        <v>7</v>
      </c>
      <c r="F7" s="24">
        <v>400</v>
      </c>
      <c r="G7" s="50">
        <v>360</v>
      </c>
      <c r="H7" s="24">
        <v>400</v>
      </c>
      <c r="I7" s="24">
        <v>360</v>
      </c>
      <c r="J7" s="24">
        <v>360</v>
      </c>
      <c r="K7" s="24">
        <v>300</v>
      </c>
      <c r="L7" s="72">
        <v>300</v>
      </c>
      <c r="M7" s="29">
        <f>SUM(F7:K7)-L7</f>
        <v>1880</v>
      </c>
    </row>
    <row r="8" spans="1:13" x14ac:dyDescent="0.25">
      <c r="A8" s="34">
        <v>3</v>
      </c>
      <c r="B8" s="6" t="s">
        <v>74</v>
      </c>
      <c r="C8" s="20">
        <v>2940</v>
      </c>
      <c r="D8" s="20">
        <v>67</v>
      </c>
      <c r="E8" s="20" t="s">
        <v>7</v>
      </c>
      <c r="F8" s="24">
        <v>330</v>
      </c>
      <c r="G8" s="50">
        <v>270</v>
      </c>
      <c r="H8" s="24">
        <v>360</v>
      </c>
      <c r="I8" s="24">
        <v>330</v>
      </c>
      <c r="J8" s="24">
        <v>330</v>
      </c>
      <c r="K8" s="24">
        <v>360</v>
      </c>
      <c r="L8" s="72">
        <v>270</v>
      </c>
      <c r="M8" s="29">
        <f>SUM(F8:K8)-L8</f>
        <v>1710</v>
      </c>
    </row>
    <row r="9" spans="1:13" x14ac:dyDescent="0.25">
      <c r="A9" s="34">
        <v>4</v>
      </c>
      <c r="B9" s="6" t="s">
        <v>73</v>
      </c>
      <c r="C9" s="20">
        <v>1216</v>
      </c>
      <c r="D9" s="20">
        <v>400</v>
      </c>
      <c r="E9" s="20" t="s">
        <v>7</v>
      </c>
      <c r="F9" s="24">
        <v>360</v>
      </c>
      <c r="G9" s="50">
        <v>0</v>
      </c>
      <c r="H9" s="24">
        <v>330</v>
      </c>
      <c r="I9" s="24">
        <v>300</v>
      </c>
      <c r="J9" s="24">
        <v>300</v>
      </c>
      <c r="K9" s="24">
        <v>270</v>
      </c>
      <c r="L9" s="72">
        <v>0</v>
      </c>
      <c r="M9" s="29">
        <f>SUM(F9:K9)-L9</f>
        <v>1560</v>
      </c>
    </row>
    <row r="10" spans="1:13" x14ac:dyDescent="0.25">
      <c r="A10" s="34">
        <v>5</v>
      </c>
      <c r="B10" s="6" t="s">
        <v>64</v>
      </c>
      <c r="C10" s="20">
        <v>12513</v>
      </c>
      <c r="D10" s="20">
        <v>272</v>
      </c>
      <c r="E10" s="20" t="s">
        <v>7</v>
      </c>
      <c r="F10" s="24">
        <v>0</v>
      </c>
      <c r="G10" s="50">
        <v>0</v>
      </c>
      <c r="H10" s="61">
        <v>250</v>
      </c>
      <c r="I10" s="24">
        <v>230</v>
      </c>
      <c r="J10" s="24">
        <v>230</v>
      </c>
      <c r="K10" s="24">
        <v>230</v>
      </c>
      <c r="L10" s="72">
        <v>0</v>
      </c>
      <c r="M10" s="29">
        <f>SUM(F10:L10)</f>
        <v>940</v>
      </c>
    </row>
    <row r="11" spans="1:13" x14ac:dyDescent="0.25">
      <c r="A11" s="34">
        <v>6</v>
      </c>
      <c r="B11" s="6" t="s">
        <v>77</v>
      </c>
      <c r="C11" s="20">
        <v>14964</v>
      </c>
      <c r="D11" s="20">
        <v>163</v>
      </c>
      <c r="E11" s="20" t="s">
        <v>7</v>
      </c>
      <c r="F11" s="24">
        <v>250</v>
      </c>
      <c r="G11" s="50">
        <v>180</v>
      </c>
      <c r="H11" s="24">
        <v>0</v>
      </c>
      <c r="I11" s="24">
        <v>160</v>
      </c>
      <c r="J11" s="24">
        <v>270</v>
      </c>
      <c r="K11" s="24">
        <v>0</v>
      </c>
      <c r="L11" s="72">
        <v>0</v>
      </c>
      <c r="M11" s="29">
        <f>SUM(F11:L11)</f>
        <v>860</v>
      </c>
    </row>
    <row r="12" spans="1:13" x14ac:dyDescent="0.25">
      <c r="A12" s="34">
        <v>7</v>
      </c>
      <c r="B12" s="6" t="s">
        <v>82</v>
      </c>
      <c r="C12" s="20">
        <v>1714</v>
      </c>
      <c r="D12" s="20">
        <v>280</v>
      </c>
      <c r="E12" s="20" t="s">
        <v>7</v>
      </c>
      <c r="F12" s="3" t="s">
        <v>83</v>
      </c>
      <c r="G12" s="50">
        <v>210</v>
      </c>
      <c r="H12" s="61">
        <v>300</v>
      </c>
      <c r="I12" s="24">
        <v>270</v>
      </c>
      <c r="J12" s="3" t="s">
        <v>8</v>
      </c>
      <c r="K12" s="24">
        <v>0</v>
      </c>
      <c r="L12" s="72">
        <v>0</v>
      </c>
      <c r="M12" s="29">
        <f>SUM(F12:L12)</f>
        <v>780</v>
      </c>
    </row>
    <row r="13" spans="1:13" x14ac:dyDescent="0.25">
      <c r="A13" s="34">
        <v>8</v>
      </c>
      <c r="B13" s="6" t="s">
        <v>80</v>
      </c>
      <c r="C13" s="20">
        <v>13437</v>
      </c>
      <c r="D13" s="20">
        <v>353</v>
      </c>
      <c r="E13" s="20" t="s">
        <v>7</v>
      </c>
      <c r="F13" s="24">
        <v>190</v>
      </c>
      <c r="G13" s="50">
        <v>250</v>
      </c>
      <c r="H13" s="24">
        <v>270</v>
      </c>
      <c r="I13" s="24">
        <v>0</v>
      </c>
      <c r="J13" s="24">
        <v>0</v>
      </c>
      <c r="K13" s="24">
        <v>0</v>
      </c>
      <c r="L13" s="72">
        <v>0</v>
      </c>
      <c r="M13" s="29">
        <f>SUM(F13:L13)</f>
        <v>710</v>
      </c>
    </row>
    <row r="14" spans="1:13" x14ac:dyDescent="0.25">
      <c r="A14" s="34">
        <v>9</v>
      </c>
      <c r="B14" s="6" t="s">
        <v>79</v>
      </c>
      <c r="C14" s="20">
        <v>1457</v>
      </c>
      <c r="D14" s="20">
        <v>479</v>
      </c>
      <c r="E14" s="20" t="s">
        <v>7</v>
      </c>
      <c r="F14" s="24">
        <v>210</v>
      </c>
      <c r="G14" s="50">
        <v>190</v>
      </c>
      <c r="H14" s="24">
        <v>210</v>
      </c>
      <c r="I14" s="24">
        <v>0</v>
      </c>
      <c r="J14" s="24">
        <v>0</v>
      </c>
      <c r="K14" s="24">
        <v>0</v>
      </c>
      <c r="L14" s="72">
        <v>0</v>
      </c>
      <c r="M14" s="29">
        <f>SUM(F14:L14)</f>
        <v>610</v>
      </c>
    </row>
    <row r="15" spans="1:13" x14ac:dyDescent="0.25">
      <c r="A15" s="34">
        <v>10</v>
      </c>
      <c r="B15" s="6" t="s">
        <v>76</v>
      </c>
      <c r="C15" s="20">
        <v>3960</v>
      </c>
      <c r="D15" s="20">
        <v>296</v>
      </c>
      <c r="E15" s="20" t="s">
        <v>7</v>
      </c>
      <c r="F15" s="24">
        <v>270</v>
      </c>
      <c r="G15" s="50">
        <v>330</v>
      </c>
      <c r="H15" s="24">
        <v>0</v>
      </c>
      <c r="I15" s="24">
        <v>0</v>
      </c>
      <c r="J15" s="24">
        <v>0</v>
      </c>
      <c r="K15" s="24">
        <v>0</v>
      </c>
      <c r="L15" s="72">
        <v>0</v>
      </c>
      <c r="M15" s="29">
        <f>SUM(F15:L15)</f>
        <v>600</v>
      </c>
    </row>
    <row r="16" spans="1:13" x14ac:dyDescent="0.25">
      <c r="A16" s="34">
        <v>11</v>
      </c>
      <c r="B16" s="6" t="s">
        <v>219</v>
      </c>
      <c r="C16" s="20">
        <v>1352</v>
      </c>
      <c r="D16" s="20">
        <v>436</v>
      </c>
      <c r="E16" s="20" t="s">
        <v>7</v>
      </c>
      <c r="F16" s="24">
        <v>0</v>
      </c>
      <c r="G16" s="50">
        <v>0</v>
      </c>
      <c r="H16" s="24">
        <v>0</v>
      </c>
      <c r="I16" s="24">
        <v>250</v>
      </c>
      <c r="J16" s="24">
        <v>250</v>
      </c>
      <c r="K16" s="24">
        <v>0</v>
      </c>
      <c r="L16" s="72">
        <v>0</v>
      </c>
      <c r="M16" s="29">
        <f>SUM(F16:L16)</f>
        <v>500</v>
      </c>
    </row>
    <row r="17" spans="1:13" x14ac:dyDescent="0.25">
      <c r="A17" s="34">
        <v>12</v>
      </c>
      <c r="B17" s="6" t="s">
        <v>140</v>
      </c>
      <c r="C17" s="20">
        <v>2244</v>
      </c>
      <c r="D17" s="20">
        <v>2</v>
      </c>
      <c r="E17" s="20" t="s">
        <v>7</v>
      </c>
      <c r="F17" s="24">
        <v>0</v>
      </c>
      <c r="G17" s="50">
        <v>230</v>
      </c>
      <c r="H17" s="61">
        <v>230</v>
      </c>
      <c r="I17" s="24">
        <v>0</v>
      </c>
      <c r="J17" s="24">
        <v>0</v>
      </c>
      <c r="K17" s="24">
        <v>0</v>
      </c>
      <c r="L17" s="72">
        <v>0</v>
      </c>
      <c r="M17" s="29">
        <f>SUM(F17:L17)</f>
        <v>460</v>
      </c>
    </row>
    <row r="18" spans="1:13" x14ac:dyDescent="0.25">
      <c r="A18" s="34">
        <v>13</v>
      </c>
      <c r="B18" s="6" t="s">
        <v>220</v>
      </c>
      <c r="C18" s="20">
        <v>11790</v>
      </c>
      <c r="D18" s="20">
        <v>219</v>
      </c>
      <c r="E18" s="20" t="s">
        <v>7</v>
      </c>
      <c r="F18" s="24">
        <v>0</v>
      </c>
      <c r="G18" s="50">
        <v>0</v>
      </c>
      <c r="H18" s="24">
        <v>0</v>
      </c>
      <c r="I18" s="24">
        <v>210</v>
      </c>
      <c r="J18" s="24">
        <v>180</v>
      </c>
      <c r="K18" s="24">
        <v>0</v>
      </c>
      <c r="L18" s="72">
        <v>0</v>
      </c>
      <c r="M18" s="29">
        <f>SUM(F18:L18)</f>
        <v>390</v>
      </c>
    </row>
    <row r="19" spans="1:13" x14ac:dyDescent="0.25">
      <c r="A19" s="34">
        <v>14</v>
      </c>
      <c r="B19" s="6" t="s">
        <v>222</v>
      </c>
      <c r="C19" s="20">
        <v>9516</v>
      </c>
      <c r="D19" s="20">
        <v>233</v>
      </c>
      <c r="E19" s="20" t="s">
        <v>7</v>
      </c>
      <c r="F19" s="24">
        <v>0</v>
      </c>
      <c r="G19" s="50">
        <v>0</v>
      </c>
      <c r="H19" s="24">
        <v>0</v>
      </c>
      <c r="I19" s="24">
        <v>180</v>
      </c>
      <c r="J19" s="24">
        <v>210</v>
      </c>
      <c r="K19" s="24">
        <v>0</v>
      </c>
      <c r="L19" s="72">
        <v>0</v>
      </c>
      <c r="M19" s="29">
        <f>SUM(F19:L19)</f>
        <v>390</v>
      </c>
    </row>
    <row r="20" spans="1:13" x14ac:dyDescent="0.25">
      <c r="A20" s="34">
        <v>15</v>
      </c>
      <c r="B20" s="6" t="s">
        <v>223</v>
      </c>
      <c r="C20" s="20">
        <v>3379</v>
      </c>
      <c r="D20" s="20">
        <v>204</v>
      </c>
      <c r="E20" s="20" t="s">
        <v>7</v>
      </c>
      <c r="F20" s="24">
        <v>0</v>
      </c>
      <c r="G20" s="50">
        <v>0</v>
      </c>
      <c r="H20" s="24">
        <v>0</v>
      </c>
      <c r="I20" s="24">
        <v>170</v>
      </c>
      <c r="J20" s="24">
        <v>190</v>
      </c>
      <c r="K20" s="24">
        <v>0</v>
      </c>
      <c r="L20" s="72">
        <v>0</v>
      </c>
      <c r="M20" s="29">
        <f>SUM(F20:L20)</f>
        <v>360</v>
      </c>
    </row>
    <row r="21" spans="1:13" x14ac:dyDescent="0.25">
      <c r="A21" s="34">
        <v>16</v>
      </c>
      <c r="B21" s="6" t="s">
        <v>236</v>
      </c>
      <c r="C21" s="20">
        <v>9684</v>
      </c>
      <c r="D21" s="20">
        <v>100</v>
      </c>
      <c r="E21" s="20" t="s">
        <v>71</v>
      </c>
      <c r="F21" s="24">
        <v>0</v>
      </c>
      <c r="G21" s="50">
        <v>0</v>
      </c>
      <c r="H21" s="24">
        <v>0</v>
      </c>
      <c r="I21" s="24">
        <v>0</v>
      </c>
      <c r="J21" s="24">
        <v>0</v>
      </c>
      <c r="K21" s="24">
        <v>330</v>
      </c>
      <c r="L21" s="72">
        <v>0</v>
      </c>
      <c r="M21" s="29">
        <f>SUM(F21:L21)</f>
        <v>330</v>
      </c>
    </row>
    <row r="22" spans="1:13" x14ac:dyDescent="0.25">
      <c r="A22" s="34">
        <v>17</v>
      </c>
      <c r="B22" s="6" t="s">
        <v>139</v>
      </c>
      <c r="C22" s="20">
        <v>1114</v>
      </c>
      <c r="D22" s="20">
        <v>38</v>
      </c>
      <c r="E22" s="20" t="s">
        <v>7</v>
      </c>
      <c r="F22" s="24">
        <v>0</v>
      </c>
      <c r="G22" s="58">
        <v>300</v>
      </c>
      <c r="H22" s="61">
        <v>0</v>
      </c>
      <c r="I22" s="24">
        <v>0</v>
      </c>
      <c r="J22" s="24">
        <v>0</v>
      </c>
      <c r="K22" s="24">
        <v>0</v>
      </c>
      <c r="L22" s="72">
        <v>0</v>
      </c>
      <c r="M22" s="29">
        <f>SUM(F22:L22)</f>
        <v>300</v>
      </c>
    </row>
    <row r="23" spans="1:13" x14ac:dyDescent="0.25">
      <c r="A23" s="34">
        <v>18</v>
      </c>
      <c r="B23" s="6" t="s">
        <v>237</v>
      </c>
      <c r="C23" s="20">
        <v>9551</v>
      </c>
      <c r="D23" s="20">
        <v>66</v>
      </c>
      <c r="E23" s="20" t="s">
        <v>7</v>
      </c>
      <c r="F23" s="24">
        <v>0</v>
      </c>
      <c r="G23" s="50">
        <v>0</v>
      </c>
      <c r="H23" s="24">
        <v>0</v>
      </c>
      <c r="I23" s="24">
        <v>0</v>
      </c>
      <c r="J23" s="24">
        <v>0</v>
      </c>
      <c r="K23" s="24">
        <v>250</v>
      </c>
      <c r="L23" s="72">
        <v>0</v>
      </c>
      <c r="M23" s="29">
        <f>SUM(F23:L23)</f>
        <v>250</v>
      </c>
    </row>
    <row r="24" spans="1:13" x14ac:dyDescent="0.25">
      <c r="A24" s="34">
        <v>19</v>
      </c>
      <c r="B24" s="6" t="s">
        <v>78</v>
      </c>
      <c r="C24" s="20">
        <v>6908</v>
      </c>
      <c r="D24" s="20">
        <v>484</v>
      </c>
      <c r="E24" s="20" t="s">
        <v>7</v>
      </c>
      <c r="F24" s="24">
        <v>230</v>
      </c>
      <c r="G24" s="50">
        <v>0</v>
      </c>
      <c r="H24" s="61">
        <v>0</v>
      </c>
      <c r="I24" s="24">
        <v>0</v>
      </c>
      <c r="J24" s="24">
        <v>0</v>
      </c>
      <c r="K24" s="24">
        <v>0</v>
      </c>
      <c r="L24" s="72">
        <v>0</v>
      </c>
      <c r="M24" s="29">
        <f>SUM(F24:L24)</f>
        <v>230</v>
      </c>
    </row>
    <row r="25" spans="1:13" x14ac:dyDescent="0.25">
      <c r="A25" s="34">
        <v>20</v>
      </c>
      <c r="B25" s="6" t="s">
        <v>189</v>
      </c>
      <c r="C25" s="20">
        <v>10578</v>
      </c>
      <c r="D25" s="20">
        <v>730</v>
      </c>
      <c r="E25" s="20" t="s">
        <v>7</v>
      </c>
      <c r="F25" s="24">
        <v>0</v>
      </c>
      <c r="G25" s="50">
        <v>0</v>
      </c>
      <c r="H25" s="61">
        <v>190</v>
      </c>
      <c r="I25" s="24">
        <v>0</v>
      </c>
      <c r="J25" s="24">
        <v>0</v>
      </c>
      <c r="K25" s="24">
        <v>0</v>
      </c>
      <c r="L25" s="72">
        <v>0</v>
      </c>
      <c r="M25" s="29">
        <f>SUM(F25:L25)</f>
        <v>190</v>
      </c>
    </row>
    <row r="26" spans="1:13" x14ac:dyDescent="0.25">
      <c r="A26" s="34">
        <v>21</v>
      </c>
      <c r="B26" s="6" t="s">
        <v>221</v>
      </c>
      <c r="C26" s="20">
        <v>1914</v>
      </c>
      <c r="D26" s="20">
        <v>221</v>
      </c>
      <c r="E26" s="20" t="s">
        <v>7</v>
      </c>
      <c r="F26" s="24">
        <v>0</v>
      </c>
      <c r="G26" s="50">
        <v>0</v>
      </c>
      <c r="H26" s="24">
        <v>0</v>
      </c>
      <c r="I26" s="24">
        <v>190</v>
      </c>
      <c r="J26" s="3" t="s">
        <v>8</v>
      </c>
      <c r="K26" s="24">
        <v>0</v>
      </c>
      <c r="L26" s="72">
        <v>0</v>
      </c>
      <c r="M26" s="29">
        <f>SUM(F26:L26)</f>
        <v>190</v>
      </c>
    </row>
    <row r="27" spans="1:13" x14ac:dyDescent="0.25">
      <c r="A27" s="34">
        <v>22</v>
      </c>
      <c r="B27" s="6" t="s">
        <v>81</v>
      </c>
      <c r="C27" s="20">
        <v>10675</v>
      </c>
      <c r="D27" s="20">
        <v>46</v>
      </c>
      <c r="E27" s="20" t="s">
        <v>71</v>
      </c>
      <c r="F27" s="24">
        <v>180</v>
      </c>
      <c r="G27" s="50">
        <v>0</v>
      </c>
      <c r="H27" s="61">
        <v>0</v>
      </c>
      <c r="I27" s="24">
        <v>0</v>
      </c>
      <c r="J27" s="24">
        <v>0</v>
      </c>
      <c r="K27" s="24">
        <v>0</v>
      </c>
      <c r="L27" s="72">
        <v>0</v>
      </c>
      <c r="M27" s="29">
        <f>SUM(F27:L27)</f>
        <v>180</v>
      </c>
    </row>
    <row r="28" spans="1:13" x14ac:dyDescent="0.25">
      <c r="A28" s="34">
        <v>23</v>
      </c>
      <c r="B28" s="6" t="s">
        <v>190</v>
      </c>
      <c r="C28" s="20" t="s">
        <v>191</v>
      </c>
      <c r="D28" s="20">
        <v>139</v>
      </c>
      <c r="E28" s="20" t="s">
        <v>7</v>
      </c>
      <c r="F28" s="24">
        <v>0</v>
      </c>
      <c r="G28" s="58">
        <v>0</v>
      </c>
      <c r="H28" s="3" t="s">
        <v>8</v>
      </c>
      <c r="I28" s="24">
        <v>0</v>
      </c>
      <c r="J28" s="24">
        <v>0</v>
      </c>
      <c r="K28" s="24">
        <v>0</v>
      </c>
      <c r="L28" s="72">
        <v>0</v>
      </c>
      <c r="M28" s="29">
        <f>SUM(F28:L28)</f>
        <v>0</v>
      </c>
    </row>
    <row r="29" spans="1:13" x14ac:dyDescent="0.25">
      <c r="A29" s="34">
        <v>24</v>
      </c>
      <c r="B29" s="6" t="s">
        <v>192</v>
      </c>
      <c r="C29" s="20">
        <v>7805</v>
      </c>
      <c r="D29" s="20">
        <v>141</v>
      </c>
      <c r="E29" s="20" t="s">
        <v>7</v>
      </c>
      <c r="F29" s="24">
        <v>0</v>
      </c>
      <c r="G29" s="50">
        <v>0</v>
      </c>
      <c r="H29" s="3" t="s">
        <v>8</v>
      </c>
      <c r="I29" s="24">
        <v>0</v>
      </c>
      <c r="J29" s="24">
        <v>0</v>
      </c>
      <c r="K29" s="24">
        <v>0</v>
      </c>
      <c r="L29" s="72">
        <v>0</v>
      </c>
      <c r="M29" s="29">
        <f>SUM(F29:L29)</f>
        <v>0</v>
      </c>
    </row>
    <row r="30" spans="1:13" x14ac:dyDescent="0.25">
      <c r="A30" s="34">
        <v>25</v>
      </c>
      <c r="B30" s="6" t="s">
        <v>224</v>
      </c>
      <c r="C30" s="20">
        <v>13643</v>
      </c>
      <c r="D30" s="20">
        <v>229</v>
      </c>
      <c r="E30" s="20" t="s">
        <v>7</v>
      </c>
      <c r="F30" s="24">
        <v>0</v>
      </c>
      <c r="G30" s="50">
        <v>0</v>
      </c>
      <c r="H30" s="24">
        <v>0</v>
      </c>
      <c r="I30" s="3" t="s">
        <v>8</v>
      </c>
      <c r="J30" s="3" t="s">
        <v>8</v>
      </c>
      <c r="K30" s="24">
        <v>0</v>
      </c>
      <c r="L30" s="72">
        <v>0</v>
      </c>
      <c r="M30" s="29">
        <f>SUM(F30:L30)</f>
        <v>0</v>
      </c>
    </row>
    <row r="31" spans="1:13" x14ac:dyDescent="0.25">
      <c r="A31" s="34">
        <v>26</v>
      </c>
      <c r="B31" s="6" t="s">
        <v>238</v>
      </c>
      <c r="C31" s="20">
        <v>5179</v>
      </c>
      <c r="D31" s="20">
        <v>522</v>
      </c>
      <c r="E31" s="20" t="s">
        <v>71</v>
      </c>
      <c r="F31" s="24">
        <v>0</v>
      </c>
      <c r="G31" s="50">
        <v>0</v>
      </c>
      <c r="H31" s="24">
        <v>0</v>
      </c>
      <c r="I31" s="24">
        <v>0</v>
      </c>
      <c r="J31" s="24">
        <v>0</v>
      </c>
      <c r="K31" s="3" t="s">
        <v>8</v>
      </c>
      <c r="L31" s="72">
        <v>0</v>
      </c>
      <c r="M31" s="29">
        <f>SUM(F31:L31)</f>
        <v>0</v>
      </c>
    </row>
    <row r="32" spans="1:13" x14ac:dyDescent="0.25">
      <c r="A32" s="34"/>
      <c r="B32" s="6"/>
      <c r="C32" s="20"/>
      <c r="D32" s="20"/>
      <c r="E32" s="20"/>
      <c r="F32" s="24"/>
      <c r="G32" s="26"/>
      <c r="H32" s="24"/>
      <c r="I32" s="24"/>
      <c r="J32" s="24"/>
      <c r="K32" s="3"/>
      <c r="L32" s="72">
        <v>0</v>
      </c>
      <c r="M32" s="29">
        <f t="shared" ref="M32" si="0">SUM(F32:L32)</f>
        <v>0</v>
      </c>
    </row>
    <row r="33" spans="1:13" ht="15.75" thickBot="1" x14ac:dyDescent="0.3">
      <c r="A33" s="34"/>
      <c r="B33" s="7"/>
      <c r="C33" s="21"/>
      <c r="D33" s="21"/>
      <c r="E33" s="21"/>
      <c r="F33" s="25"/>
      <c r="G33" s="27"/>
      <c r="H33" s="9"/>
      <c r="I33" s="9"/>
      <c r="J33" s="9"/>
      <c r="K33" s="9"/>
      <c r="L33" s="73"/>
      <c r="M33" s="30">
        <f t="shared" ref="M33" si="1">SUM(F33:K33)</f>
        <v>0</v>
      </c>
    </row>
    <row r="34" spans="1:13" ht="15.75" thickBot="1" x14ac:dyDescent="0.3">
      <c r="A34" s="35"/>
      <c r="B34" s="2"/>
      <c r="C34" s="22"/>
      <c r="D34" s="22"/>
      <c r="E34" s="22"/>
      <c r="F34" s="13">
        <v>11</v>
      </c>
      <c r="G34" s="13">
        <v>10</v>
      </c>
      <c r="H34" s="13">
        <v>11</v>
      </c>
      <c r="I34" s="13">
        <v>13</v>
      </c>
      <c r="J34" s="13">
        <v>13</v>
      </c>
      <c r="K34" s="13">
        <v>8</v>
      </c>
      <c r="L34" s="13"/>
      <c r="M34" s="65">
        <f>AVERAGE(F34:K34)</f>
        <v>11</v>
      </c>
    </row>
    <row r="35" spans="1:13" x14ac:dyDescent="0.25">
      <c r="A35" s="22"/>
      <c r="B35" s="102" t="s">
        <v>2</v>
      </c>
      <c r="C35" s="102"/>
      <c r="D35" s="102"/>
      <c r="E35" s="102"/>
      <c r="F35" s="102"/>
      <c r="G35" s="11"/>
      <c r="H35" s="11"/>
      <c r="I35" s="11"/>
      <c r="J35" s="11"/>
      <c r="K35" s="11"/>
      <c r="L35" s="68"/>
      <c r="M35" s="11"/>
    </row>
    <row r="36" spans="1:13" x14ac:dyDescent="0.25">
      <c r="A36" s="1"/>
      <c r="B36" s="102"/>
      <c r="C36" s="102"/>
      <c r="D36" s="102"/>
      <c r="E36" s="102"/>
      <c r="F36" s="102"/>
      <c r="G36" s="11"/>
      <c r="H36" s="11"/>
      <c r="I36" s="11"/>
      <c r="J36" s="11"/>
      <c r="K36" s="11"/>
      <c r="L36" s="68"/>
      <c r="M36" s="11"/>
    </row>
    <row r="37" spans="1:13" x14ac:dyDescent="0.25">
      <c r="A37" s="1"/>
    </row>
  </sheetData>
  <sortState ref="B6:M31">
    <sortCondition descending="1" ref="M6:M31"/>
  </sortState>
  <mergeCells count="5">
    <mergeCell ref="D1:M1"/>
    <mergeCell ref="M3:M4"/>
    <mergeCell ref="B35:F36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D1" sqref="D1:M1"/>
    </sheetView>
  </sheetViews>
  <sheetFormatPr defaultRowHeight="15" x14ac:dyDescent="0.25"/>
  <cols>
    <col min="1" max="1" width="11.140625" customWidth="1"/>
    <col min="2" max="2" width="28" customWidth="1"/>
    <col min="3" max="3" width="18.85546875" customWidth="1"/>
    <col min="4" max="4" width="12.42578125" customWidth="1"/>
    <col min="5" max="5" width="12.28515625" customWidth="1"/>
    <col min="6" max="6" width="13.42578125" customWidth="1"/>
    <col min="7" max="7" width="13" customWidth="1"/>
    <col min="8" max="8" width="13.85546875" customWidth="1"/>
    <col min="9" max="9" width="14.7109375" customWidth="1"/>
    <col min="10" max="10" width="15.42578125" customWidth="1"/>
    <col min="11" max="12" width="12.42578125" customWidth="1"/>
    <col min="13" max="13" width="12.5703125" customWidth="1"/>
  </cols>
  <sheetData>
    <row r="1" spans="1:13" ht="21" x14ac:dyDescent="0.25">
      <c r="A1" s="32"/>
      <c r="B1" s="31"/>
      <c r="C1" s="31"/>
      <c r="D1" s="99" t="s">
        <v>21</v>
      </c>
      <c r="E1" s="99"/>
      <c r="F1" s="99"/>
      <c r="G1" s="99"/>
      <c r="H1" s="99"/>
      <c r="I1" s="99"/>
      <c r="J1" s="99"/>
      <c r="K1" s="99"/>
      <c r="L1" s="99"/>
      <c r="M1" s="99"/>
    </row>
    <row r="2" spans="1:13" ht="21.75" thickBot="1" x14ac:dyDescent="0.3">
      <c r="A2" s="32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30" customHeight="1" x14ac:dyDescent="0.25">
      <c r="A3" s="1"/>
      <c r="C3" s="1"/>
      <c r="D3" s="1"/>
      <c r="E3" s="1"/>
      <c r="F3" s="77" t="s">
        <v>24</v>
      </c>
      <c r="G3" s="103" t="s">
        <v>125</v>
      </c>
      <c r="H3" s="105" t="s">
        <v>181</v>
      </c>
      <c r="I3" s="12" t="s">
        <v>203</v>
      </c>
      <c r="J3" s="12" t="s">
        <v>203</v>
      </c>
      <c r="K3" s="12" t="s">
        <v>228</v>
      </c>
      <c r="L3" s="103" t="s">
        <v>16</v>
      </c>
      <c r="M3" s="100" t="s">
        <v>1</v>
      </c>
    </row>
    <row r="4" spans="1:13" ht="15.75" thickBot="1" x14ac:dyDescent="0.3">
      <c r="A4" s="1"/>
      <c r="C4" s="1"/>
      <c r="D4" s="1"/>
      <c r="E4" s="1"/>
      <c r="F4" s="17" t="s">
        <v>25</v>
      </c>
      <c r="G4" s="104"/>
      <c r="H4" s="106"/>
      <c r="I4" s="10" t="s">
        <v>204</v>
      </c>
      <c r="J4" s="10" t="s">
        <v>209</v>
      </c>
      <c r="K4" s="10"/>
      <c r="L4" s="104"/>
      <c r="M4" s="101"/>
    </row>
    <row r="5" spans="1:13" ht="30.75" thickBot="1" x14ac:dyDescent="0.3">
      <c r="A5" s="33" t="s">
        <v>0</v>
      </c>
      <c r="B5" s="8" t="s">
        <v>5</v>
      </c>
      <c r="C5" s="98" t="s">
        <v>3</v>
      </c>
      <c r="D5" s="98" t="s">
        <v>6</v>
      </c>
      <c r="E5" s="98" t="s">
        <v>4</v>
      </c>
      <c r="F5" s="36">
        <v>43148</v>
      </c>
      <c r="G5" s="47">
        <v>43176</v>
      </c>
      <c r="H5" s="57">
        <v>43260</v>
      </c>
      <c r="I5" s="57">
        <v>43280</v>
      </c>
      <c r="J5" s="57">
        <v>43281</v>
      </c>
      <c r="K5" s="57">
        <v>43323</v>
      </c>
      <c r="L5" s="70"/>
      <c r="M5" s="14"/>
    </row>
    <row r="6" spans="1:13" x14ac:dyDescent="0.25">
      <c r="A6" s="34">
        <v>1</v>
      </c>
      <c r="B6" s="5" t="s">
        <v>84</v>
      </c>
      <c r="C6" s="19">
        <v>2588</v>
      </c>
      <c r="D6" s="19">
        <v>633</v>
      </c>
      <c r="E6" s="19" t="s">
        <v>7</v>
      </c>
      <c r="F6" s="23">
        <v>400</v>
      </c>
      <c r="G6" s="59">
        <v>0</v>
      </c>
      <c r="H6" s="60">
        <v>400</v>
      </c>
      <c r="I6" s="23">
        <v>400</v>
      </c>
      <c r="J6" s="23">
        <v>400</v>
      </c>
      <c r="K6" s="23">
        <v>400</v>
      </c>
      <c r="L6" s="71">
        <v>0</v>
      </c>
      <c r="M6" s="28">
        <f>SUM(F6:K6)-L6</f>
        <v>2000</v>
      </c>
    </row>
    <row r="7" spans="1:13" x14ac:dyDescent="0.25">
      <c r="A7" s="34">
        <v>2</v>
      </c>
      <c r="B7" s="6" t="s">
        <v>88</v>
      </c>
      <c r="C7" s="20">
        <v>2447</v>
      </c>
      <c r="D7" s="20">
        <v>760</v>
      </c>
      <c r="E7" s="20" t="s">
        <v>7</v>
      </c>
      <c r="F7" s="24">
        <v>270</v>
      </c>
      <c r="G7" s="58">
        <v>400</v>
      </c>
      <c r="H7" s="61">
        <v>360</v>
      </c>
      <c r="I7" s="24">
        <v>300</v>
      </c>
      <c r="J7" s="24">
        <v>360</v>
      </c>
      <c r="K7" s="24">
        <v>360</v>
      </c>
      <c r="L7" s="72">
        <v>270</v>
      </c>
      <c r="M7" s="29">
        <f>SUM(F7:K7)-L7</f>
        <v>1780</v>
      </c>
    </row>
    <row r="8" spans="1:13" x14ac:dyDescent="0.25">
      <c r="A8" s="34">
        <v>3</v>
      </c>
      <c r="B8" s="6" t="s">
        <v>86</v>
      </c>
      <c r="C8" s="20">
        <v>4779</v>
      </c>
      <c r="D8" s="20">
        <v>162</v>
      </c>
      <c r="E8" s="20" t="s">
        <v>7</v>
      </c>
      <c r="F8" s="24">
        <v>330</v>
      </c>
      <c r="G8" s="58">
        <v>0</v>
      </c>
      <c r="H8" s="61">
        <v>300</v>
      </c>
      <c r="I8" s="24">
        <v>360</v>
      </c>
      <c r="J8" s="24">
        <v>330</v>
      </c>
      <c r="K8" s="24">
        <v>300</v>
      </c>
      <c r="L8" s="72">
        <v>0</v>
      </c>
      <c r="M8" s="29">
        <f>SUM(F8:K8)-L8</f>
        <v>1620</v>
      </c>
    </row>
    <row r="9" spans="1:13" x14ac:dyDescent="0.25">
      <c r="A9" s="34">
        <v>4</v>
      </c>
      <c r="B9" s="6" t="s">
        <v>85</v>
      </c>
      <c r="C9" s="20">
        <v>7308</v>
      </c>
      <c r="D9" s="20">
        <v>149</v>
      </c>
      <c r="E9" s="20" t="s">
        <v>7</v>
      </c>
      <c r="F9" s="24">
        <v>360</v>
      </c>
      <c r="G9" s="58">
        <v>330</v>
      </c>
      <c r="H9" s="61">
        <v>270</v>
      </c>
      <c r="I9" s="24">
        <v>270</v>
      </c>
      <c r="J9" s="24">
        <v>270</v>
      </c>
      <c r="K9" s="24">
        <v>330</v>
      </c>
      <c r="L9" s="72">
        <v>270</v>
      </c>
      <c r="M9" s="29">
        <f>SUM(F9:K9)-L9</f>
        <v>1560</v>
      </c>
    </row>
    <row r="10" spans="1:13" x14ac:dyDescent="0.25">
      <c r="A10" s="34">
        <v>5</v>
      </c>
      <c r="B10" s="6" t="s">
        <v>194</v>
      </c>
      <c r="C10" s="20">
        <v>1763</v>
      </c>
      <c r="D10" s="20">
        <v>828</v>
      </c>
      <c r="E10" s="20" t="s">
        <v>7</v>
      </c>
      <c r="F10" s="24">
        <v>0</v>
      </c>
      <c r="G10" s="58">
        <v>0</v>
      </c>
      <c r="H10" s="61">
        <v>230</v>
      </c>
      <c r="I10" s="24">
        <v>330</v>
      </c>
      <c r="J10" s="24">
        <v>300</v>
      </c>
      <c r="K10" s="24">
        <v>0</v>
      </c>
      <c r="L10" s="72">
        <v>0</v>
      </c>
      <c r="M10" s="29">
        <f>SUM(F10:K10)</f>
        <v>860</v>
      </c>
    </row>
    <row r="11" spans="1:13" x14ac:dyDescent="0.25">
      <c r="A11" s="34">
        <v>6</v>
      </c>
      <c r="B11" s="6" t="s">
        <v>87</v>
      </c>
      <c r="C11" s="20">
        <v>15438</v>
      </c>
      <c r="D11" s="20">
        <v>636</v>
      </c>
      <c r="E11" s="20" t="s">
        <v>7</v>
      </c>
      <c r="F11" s="24">
        <v>300</v>
      </c>
      <c r="G11" s="58">
        <v>300</v>
      </c>
      <c r="H11" s="61">
        <v>250</v>
      </c>
      <c r="I11" s="24">
        <v>0</v>
      </c>
      <c r="J11" s="24">
        <v>0</v>
      </c>
      <c r="K11" s="24">
        <v>0</v>
      </c>
      <c r="L11" s="72">
        <v>0</v>
      </c>
      <c r="M11" s="29">
        <f>SUM(F11:K11)-L11</f>
        <v>850</v>
      </c>
    </row>
    <row r="12" spans="1:13" x14ac:dyDescent="0.25">
      <c r="A12" s="34">
        <v>7</v>
      </c>
      <c r="B12" s="37" t="s">
        <v>141</v>
      </c>
      <c r="C12" s="39">
        <v>6869</v>
      </c>
      <c r="D12" s="39" t="s">
        <v>180</v>
      </c>
      <c r="E12" s="39" t="s">
        <v>7</v>
      </c>
      <c r="F12" s="56">
        <v>0</v>
      </c>
      <c r="G12" s="58">
        <v>270</v>
      </c>
      <c r="H12" s="61">
        <v>0</v>
      </c>
      <c r="I12" s="24">
        <v>250</v>
      </c>
      <c r="J12" s="24">
        <v>230</v>
      </c>
      <c r="K12" s="24">
        <v>0</v>
      </c>
      <c r="L12" s="72">
        <v>0</v>
      </c>
      <c r="M12" s="29">
        <f>SUM(F12:K12)-L12</f>
        <v>750</v>
      </c>
    </row>
    <row r="13" spans="1:13" x14ac:dyDescent="0.25">
      <c r="A13" s="34">
        <v>8</v>
      </c>
      <c r="B13" s="6" t="s">
        <v>89</v>
      </c>
      <c r="C13" s="20">
        <v>1969</v>
      </c>
      <c r="D13" s="20">
        <v>434</v>
      </c>
      <c r="E13" s="20" t="s">
        <v>7</v>
      </c>
      <c r="F13" s="24">
        <v>250</v>
      </c>
      <c r="G13" s="58">
        <v>360</v>
      </c>
      <c r="H13" s="61">
        <v>0</v>
      </c>
      <c r="I13" s="24">
        <v>0</v>
      </c>
      <c r="J13" s="24">
        <v>0</v>
      </c>
      <c r="K13" s="24">
        <v>0</v>
      </c>
      <c r="L13" s="72">
        <v>0</v>
      </c>
      <c r="M13" s="29">
        <f>SUM(F13:K13)-L13</f>
        <v>610</v>
      </c>
    </row>
    <row r="14" spans="1:13" x14ac:dyDescent="0.25">
      <c r="A14" s="34">
        <v>9</v>
      </c>
      <c r="B14" s="6" t="s">
        <v>143</v>
      </c>
      <c r="C14" s="20">
        <v>8241</v>
      </c>
      <c r="D14" s="20">
        <v>593</v>
      </c>
      <c r="E14" s="20" t="s">
        <v>7</v>
      </c>
      <c r="F14" s="24">
        <v>0</v>
      </c>
      <c r="G14" s="50">
        <v>230</v>
      </c>
      <c r="H14" s="3" t="s">
        <v>8</v>
      </c>
      <c r="I14" s="24">
        <v>230</v>
      </c>
      <c r="J14" s="3" t="s">
        <v>8</v>
      </c>
      <c r="K14" s="24">
        <v>0</v>
      </c>
      <c r="L14" s="72">
        <v>0</v>
      </c>
      <c r="M14" s="29">
        <f>SUM(F14:K14)</f>
        <v>460</v>
      </c>
    </row>
    <row r="15" spans="1:13" x14ac:dyDescent="0.25">
      <c r="A15" s="34">
        <v>10</v>
      </c>
      <c r="B15" s="6" t="s">
        <v>90</v>
      </c>
      <c r="C15" s="20">
        <v>13668</v>
      </c>
      <c r="D15" s="20">
        <v>298</v>
      </c>
      <c r="E15" s="20" t="s">
        <v>7</v>
      </c>
      <c r="F15" s="24">
        <v>230</v>
      </c>
      <c r="G15" s="50">
        <v>210</v>
      </c>
      <c r="H15" s="61">
        <v>0</v>
      </c>
      <c r="I15" s="24">
        <v>0</v>
      </c>
      <c r="J15" s="24">
        <v>0</v>
      </c>
      <c r="K15" s="24">
        <v>0</v>
      </c>
      <c r="L15" s="72">
        <v>0</v>
      </c>
      <c r="M15" s="29">
        <f>SUM(F15:K15)-L15</f>
        <v>440</v>
      </c>
    </row>
    <row r="16" spans="1:13" x14ac:dyDescent="0.25">
      <c r="A16" s="34">
        <v>11</v>
      </c>
      <c r="B16" s="6" t="s">
        <v>213</v>
      </c>
      <c r="C16" s="20">
        <v>16317</v>
      </c>
      <c r="D16" s="20">
        <v>365</v>
      </c>
      <c r="E16" s="20" t="s">
        <v>71</v>
      </c>
      <c r="F16" s="50">
        <v>0</v>
      </c>
      <c r="G16" s="50">
        <v>0</v>
      </c>
      <c r="H16" s="24">
        <v>0</v>
      </c>
      <c r="I16" s="24">
        <v>190</v>
      </c>
      <c r="J16" s="24">
        <v>250</v>
      </c>
      <c r="K16" s="24">
        <v>0</v>
      </c>
      <c r="L16" s="72">
        <v>0</v>
      </c>
      <c r="M16" s="29">
        <f>SUM(F16:K16)</f>
        <v>440</v>
      </c>
    </row>
    <row r="17" spans="1:13" x14ac:dyDescent="0.25">
      <c r="A17" s="34">
        <v>12</v>
      </c>
      <c r="B17" s="6" t="s">
        <v>91</v>
      </c>
      <c r="C17" s="20">
        <v>4557</v>
      </c>
      <c r="D17" s="20">
        <v>236</v>
      </c>
      <c r="E17" s="20" t="s">
        <v>7</v>
      </c>
      <c r="F17" s="24">
        <v>210</v>
      </c>
      <c r="G17" s="50">
        <v>190</v>
      </c>
      <c r="H17" s="24">
        <v>0</v>
      </c>
      <c r="I17" s="24">
        <v>0</v>
      </c>
      <c r="J17" s="24">
        <v>0</v>
      </c>
      <c r="K17" s="24">
        <v>0</v>
      </c>
      <c r="L17" s="72">
        <v>0</v>
      </c>
      <c r="M17" s="29">
        <f>SUM(F17:K17)-L17</f>
        <v>400</v>
      </c>
    </row>
    <row r="18" spans="1:13" x14ac:dyDescent="0.25">
      <c r="A18" s="34">
        <v>13</v>
      </c>
      <c r="B18" s="6" t="s">
        <v>193</v>
      </c>
      <c r="C18" s="20">
        <v>6551</v>
      </c>
      <c r="D18" s="20">
        <v>75</v>
      </c>
      <c r="E18" s="20" t="s">
        <v>7</v>
      </c>
      <c r="F18" s="61">
        <v>0</v>
      </c>
      <c r="G18" s="58">
        <v>0</v>
      </c>
      <c r="H18" s="61">
        <v>330</v>
      </c>
      <c r="I18" s="24">
        <v>0</v>
      </c>
      <c r="J18" s="24">
        <v>0</v>
      </c>
      <c r="K18" s="24">
        <v>0</v>
      </c>
      <c r="L18" s="72">
        <v>0</v>
      </c>
      <c r="M18" s="29">
        <f>SUM(F18:K18)-L18</f>
        <v>330</v>
      </c>
    </row>
    <row r="19" spans="1:13" x14ac:dyDescent="0.25">
      <c r="A19" s="34">
        <v>14</v>
      </c>
      <c r="B19" s="6" t="s">
        <v>142</v>
      </c>
      <c r="C19" s="20">
        <v>15585</v>
      </c>
      <c r="D19" s="20">
        <v>592</v>
      </c>
      <c r="E19" s="20" t="s">
        <v>7</v>
      </c>
      <c r="F19" s="24">
        <v>0</v>
      </c>
      <c r="G19" s="50">
        <v>250</v>
      </c>
      <c r="H19" s="61">
        <v>0</v>
      </c>
      <c r="I19" s="24">
        <v>0</v>
      </c>
      <c r="J19" s="24">
        <v>0</v>
      </c>
      <c r="K19" s="24">
        <v>0</v>
      </c>
      <c r="L19" s="72">
        <v>0</v>
      </c>
      <c r="M19" s="29">
        <f>SUM(F19:K19)-L19</f>
        <v>250</v>
      </c>
    </row>
    <row r="20" spans="1:13" x14ac:dyDescent="0.25">
      <c r="A20" s="34">
        <v>15</v>
      </c>
      <c r="B20" s="6" t="s">
        <v>212</v>
      </c>
      <c r="C20" s="20">
        <v>14232</v>
      </c>
      <c r="D20" s="20">
        <v>201</v>
      </c>
      <c r="E20" s="20" t="s">
        <v>71</v>
      </c>
      <c r="F20" s="24">
        <v>0</v>
      </c>
      <c r="G20" s="50">
        <v>0</v>
      </c>
      <c r="H20" s="24">
        <v>0</v>
      </c>
      <c r="I20" s="24">
        <v>210</v>
      </c>
      <c r="J20" s="3" t="s">
        <v>8</v>
      </c>
      <c r="K20" s="24">
        <v>0</v>
      </c>
      <c r="L20" s="72">
        <v>0</v>
      </c>
      <c r="M20" s="29">
        <f>SUM(F20:K20)</f>
        <v>210</v>
      </c>
    </row>
    <row r="21" spans="1:13" x14ac:dyDescent="0.25">
      <c r="A21" s="34">
        <v>16</v>
      </c>
      <c r="B21" s="6" t="s">
        <v>92</v>
      </c>
      <c r="C21" s="20">
        <v>1883</v>
      </c>
      <c r="D21" s="20">
        <v>399</v>
      </c>
      <c r="E21" s="20" t="s">
        <v>7</v>
      </c>
      <c r="F21" s="3" t="s">
        <v>8</v>
      </c>
      <c r="G21" s="58">
        <v>0</v>
      </c>
      <c r="H21" s="61">
        <v>0</v>
      </c>
      <c r="I21" s="24">
        <v>0</v>
      </c>
      <c r="J21" s="24">
        <v>0</v>
      </c>
      <c r="K21" s="24">
        <v>0</v>
      </c>
      <c r="L21" s="72">
        <v>0</v>
      </c>
      <c r="M21" s="29">
        <f>SUM(G21:K21)-L21</f>
        <v>0</v>
      </c>
    </row>
    <row r="22" spans="1:13" x14ac:dyDescent="0.25">
      <c r="A22" s="34">
        <v>17</v>
      </c>
      <c r="B22" s="6" t="s">
        <v>239</v>
      </c>
      <c r="C22" s="20">
        <v>15767</v>
      </c>
      <c r="D22" s="20">
        <v>232</v>
      </c>
      <c r="E22" s="20" t="s">
        <v>7</v>
      </c>
      <c r="F22" s="24">
        <v>0</v>
      </c>
      <c r="G22" s="50">
        <v>0</v>
      </c>
      <c r="H22" s="24">
        <v>0</v>
      </c>
      <c r="I22" s="24">
        <v>0</v>
      </c>
      <c r="J22" s="24">
        <v>0</v>
      </c>
      <c r="K22" s="3" t="s">
        <v>231</v>
      </c>
      <c r="L22" s="72">
        <v>0</v>
      </c>
      <c r="M22" s="29">
        <f>SUM(F22:K22)</f>
        <v>0</v>
      </c>
    </row>
    <row r="23" spans="1:13" x14ac:dyDescent="0.25">
      <c r="A23" s="34">
        <v>18</v>
      </c>
      <c r="B23" s="6"/>
      <c r="C23" s="20"/>
      <c r="D23" s="20"/>
      <c r="E23" s="20"/>
      <c r="F23" s="24"/>
      <c r="G23" s="26"/>
      <c r="H23" s="3"/>
      <c r="I23" s="3"/>
      <c r="J23" s="3"/>
      <c r="K23" s="3"/>
      <c r="L23" s="72">
        <v>0</v>
      </c>
      <c r="M23" s="29">
        <f t="shared" ref="M23:M25" si="0">SUM(F23:K23)</f>
        <v>0</v>
      </c>
    </row>
    <row r="24" spans="1:13" x14ac:dyDescent="0.25">
      <c r="A24" s="34">
        <v>19</v>
      </c>
      <c r="B24" s="6"/>
      <c r="C24" s="20"/>
      <c r="D24" s="20"/>
      <c r="E24" s="20"/>
      <c r="F24" s="24"/>
      <c r="G24" s="26"/>
      <c r="H24" s="3"/>
      <c r="I24" s="3"/>
      <c r="J24" s="3"/>
      <c r="K24" s="3"/>
      <c r="L24" s="72">
        <v>0</v>
      </c>
      <c r="M24" s="29">
        <f t="shared" si="0"/>
        <v>0</v>
      </c>
    </row>
    <row r="25" spans="1:13" ht="15.75" thickBot="1" x14ac:dyDescent="0.3">
      <c r="A25" s="35">
        <v>20</v>
      </c>
      <c r="B25" s="7"/>
      <c r="C25" s="21"/>
      <c r="D25" s="21"/>
      <c r="E25" s="21"/>
      <c r="F25" s="25"/>
      <c r="G25" s="27"/>
      <c r="H25" s="9"/>
      <c r="I25" s="9"/>
      <c r="J25" s="9"/>
      <c r="K25" s="9"/>
      <c r="L25" s="73"/>
      <c r="M25" s="30">
        <f t="shared" si="0"/>
        <v>0</v>
      </c>
    </row>
    <row r="26" spans="1:13" x14ac:dyDescent="0.25">
      <c r="A26" s="22"/>
      <c r="B26" s="2"/>
      <c r="C26" s="22"/>
      <c r="D26" s="22"/>
      <c r="E26" s="22"/>
      <c r="F26" s="13">
        <v>11</v>
      </c>
      <c r="G26" s="13">
        <v>9</v>
      </c>
      <c r="H26" s="13">
        <v>8</v>
      </c>
      <c r="I26" s="13">
        <v>9</v>
      </c>
      <c r="J26" s="13">
        <v>9</v>
      </c>
      <c r="K26" s="13">
        <v>5</v>
      </c>
      <c r="L26" s="13"/>
      <c r="M26" s="65">
        <f>AVERAGE(F26:K26)</f>
        <v>8.5</v>
      </c>
    </row>
    <row r="27" spans="1:13" x14ac:dyDescent="0.25">
      <c r="A27" s="1"/>
      <c r="B27" s="102" t="s">
        <v>2</v>
      </c>
      <c r="C27" s="102"/>
      <c r="D27" s="102"/>
      <c r="E27" s="102"/>
      <c r="F27" s="102"/>
      <c r="G27" s="11"/>
      <c r="H27" s="11"/>
      <c r="I27" s="11"/>
      <c r="J27" s="11"/>
      <c r="K27" s="11"/>
      <c r="L27" s="74"/>
      <c r="M27" s="11"/>
    </row>
    <row r="28" spans="1:13" x14ac:dyDescent="0.25">
      <c r="A28" s="1"/>
      <c r="B28" s="102"/>
      <c r="C28" s="102"/>
      <c r="D28" s="102"/>
      <c r="E28" s="102"/>
      <c r="F28" s="102"/>
      <c r="G28" s="11"/>
      <c r="H28" s="11"/>
      <c r="I28" s="11"/>
      <c r="J28" s="11"/>
      <c r="K28" s="11"/>
      <c r="L28" s="74"/>
      <c r="M28" s="11"/>
    </row>
  </sheetData>
  <sortState ref="B6:M22">
    <sortCondition descending="1" ref="M6:M22"/>
  </sortState>
  <mergeCells count="6">
    <mergeCell ref="D1:M1"/>
    <mergeCell ref="M3:M4"/>
    <mergeCell ref="B27:F28"/>
    <mergeCell ref="L3:L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workbookViewId="0">
      <selection activeCell="D1" sqref="D1:M1"/>
    </sheetView>
  </sheetViews>
  <sheetFormatPr defaultRowHeight="15" x14ac:dyDescent="0.25"/>
  <cols>
    <col min="1" max="1" width="11.85546875" customWidth="1"/>
    <col min="2" max="2" width="26.85546875" customWidth="1"/>
    <col min="3" max="3" width="14.140625" customWidth="1"/>
    <col min="4" max="4" width="12.7109375" customWidth="1"/>
    <col min="5" max="5" width="12.140625" customWidth="1"/>
    <col min="6" max="6" width="13.140625" customWidth="1"/>
    <col min="7" max="7" width="13" customWidth="1"/>
    <col min="8" max="8" width="13.140625" customWidth="1"/>
    <col min="9" max="9" width="12.7109375" customWidth="1"/>
    <col min="10" max="10" width="12.42578125" customWidth="1"/>
    <col min="11" max="12" width="12.5703125" customWidth="1"/>
    <col min="13" max="13" width="11.85546875" customWidth="1"/>
  </cols>
  <sheetData>
    <row r="1" spans="1:13" ht="21" x14ac:dyDescent="0.25">
      <c r="A1" s="32"/>
      <c r="B1" s="31"/>
      <c r="C1" s="31"/>
      <c r="D1" s="99" t="s">
        <v>23</v>
      </c>
      <c r="E1" s="99"/>
      <c r="F1" s="99"/>
      <c r="G1" s="99"/>
      <c r="H1" s="99"/>
      <c r="I1" s="99"/>
      <c r="J1" s="99"/>
      <c r="K1" s="99"/>
      <c r="L1" s="99"/>
      <c r="M1" s="99"/>
    </row>
    <row r="2" spans="1:13" ht="21.75" thickBot="1" x14ac:dyDescent="0.3">
      <c r="A2" s="32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x14ac:dyDescent="0.25">
      <c r="A3" s="1"/>
      <c r="C3" s="1"/>
      <c r="D3" s="1"/>
      <c r="E3" s="1"/>
      <c r="F3" s="77" t="s">
        <v>24</v>
      </c>
      <c r="G3" s="103" t="s">
        <v>125</v>
      </c>
      <c r="H3" s="105" t="s">
        <v>181</v>
      </c>
      <c r="I3" s="12" t="s">
        <v>203</v>
      </c>
      <c r="J3" s="12" t="s">
        <v>203</v>
      </c>
      <c r="K3" s="12" t="s">
        <v>228</v>
      </c>
      <c r="L3" s="103" t="s">
        <v>16</v>
      </c>
      <c r="M3" s="100" t="s">
        <v>1</v>
      </c>
    </row>
    <row r="4" spans="1:13" ht="15.75" thickBot="1" x14ac:dyDescent="0.3">
      <c r="A4" s="1"/>
      <c r="C4" s="1"/>
      <c r="D4" s="1"/>
      <c r="E4" s="1"/>
      <c r="F4" s="17" t="s">
        <v>25</v>
      </c>
      <c r="G4" s="104"/>
      <c r="H4" s="106"/>
      <c r="I4" s="10" t="s">
        <v>204</v>
      </c>
      <c r="J4" s="10" t="s">
        <v>209</v>
      </c>
      <c r="K4" s="10"/>
      <c r="L4" s="104"/>
      <c r="M4" s="101"/>
    </row>
    <row r="5" spans="1:13" ht="30.75" thickBot="1" x14ac:dyDescent="0.3">
      <c r="A5" s="33" t="s">
        <v>0</v>
      </c>
      <c r="B5" s="8" t="s">
        <v>5</v>
      </c>
      <c r="C5" s="18" t="s">
        <v>3</v>
      </c>
      <c r="D5" s="18" t="s">
        <v>6</v>
      </c>
      <c r="E5" s="18" t="s">
        <v>4</v>
      </c>
      <c r="F5" s="36">
        <v>43148</v>
      </c>
      <c r="G5" s="47">
        <v>43176</v>
      </c>
      <c r="H5" s="57">
        <v>43260</v>
      </c>
      <c r="I5" s="57">
        <v>43280</v>
      </c>
      <c r="J5" s="57">
        <v>43281</v>
      </c>
      <c r="K5" s="57">
        <v>43323</v>
      </c>
      <c r="L5" s="70"/>
      <c r="M5" s="14"/>
    </row>
    <row r="6" spans="1:13" x14ac:dyDescent="0.25">
      <c r="A6" s="34">
        <v>1</v>
      </c>
      <c r="B6" s="5" t="s">
        <v>42</v>
      </c>
      <c r="C6" s="19">
        <v>1958</v>
      </c>
      <c r="D6" s="38">
        <v>157</v>
      </c>
      <c r="E6" s="19" t="s">
        <v>7</v>
      </c>
      <c r="F6" s="23">
        <v>330</v>
      </c>
      <c r="G6" s="49">
        <v>330</v>
      </c>
      <c r="H6" s="23">
        <v>360</v>
      </c>
      <c r="I6" s="23">
        <v>330</v>
      </c>
      <c r="J6" s="23">
        <v>300</v>
      </c>
      <c r="K6" s="23">
        <v>270</v>
      </c>
      <c r="L6" s="71">
        <v>0</v>
      </c>
      <c r="M6" s="28">
        <f t="shared" ref="M6" si="0">SUM(F6:K6)-L6</f>
        <v>1920</v>
      </c>
    </row>
    <row r="7" spans="1:13" x14ac:dyDescent="0.25">
      <c r="A7" s="34">
        <v>2</v>
      </c>
      <c r="B7" s="6" t="s">
        <v>47</v>
      </c>
      <c r="C7" s="20">
        <v>13474</v>
      </c>
      <c r="D7" s="20">
        <v>226</v>
      </c>
      <c r="E7" s="20" t="s">
        <v>7</v>
      </c>
      <c r="F7" s="24">
        <v>170</v>
      </c>
      <c r="G7" s="50">
        <v>270</v>
      </c>
      <c r="H7" s="24">
        <v>330</v>
      </c>
      <c r="I7" s="24">
        <v>270</v>
      </c>
      <c r="J7" s="24">
        <v>330</v>
      </c>
      <c r="K7" s="24">
        <v>250</v>
      </c>
      <c r="L7" s="72">
        <v>0</v>
      </c>
      <c r="M7" s="29">
        <f t="shared" ref="M7:M38" si="1">SUM(F7:K7)-L7</f>
        <v>1620</v>
      </c>
    </row>
    <row r="8" spans="1:13" x14ac:dyDescent="0.25">
      <c r="A8" s="34">
        <v>3</v>
      </c>
      <c r="B8" s="6" t="s">
        <v>183</v>
      </c>
      <c r="C8" s="20">
        <v>1495</v>
      </c>
      <c r="D8" s="20">
        <v>77</v>
      </c>
      <c r="E8" s="20" t="s">
        <v>7</v>
      </c>
      <c r="F8" s="24">
        <v>0</v>
      </c>
      <c r="G8" s="50">
        <v>0</v>
      </c>
      <c r="H8" s="24">
        <v>400</v>
      </c>
      <c r="I8" s="24">
        <v>360</v>
      </c>
      <c r="J8" s="61">
        <v>360</v>
      </c>
      <c r="K8" s="24">
        <v>360</v>
      </c>
      <c r="L8" s="72">
        <v>0</v>
      </c>
      <c r="M8" s="29">
        <f t="shared" si="1"/>
        <v>1480</v>
      </c>
    </row>
    <row r="9" spans="1:13" x14ac:dyDescent="0.25">
      <c r="A9" s="34">
        <v>4</v>
      </c>
      <c r="B9" s="6" t="s">
        <v>40</v>
      </c>
      <c r="C9" s="20">
        <v>3341</v>
      </c>
      <c r="D9" s="39">
        <v>55</v>
      </c>
      <c r="E9" s="20" t="s">
        <v>7</v>
      </c>
      <c r="F9" s="56">
        <v>400</v>
      </c>
      <c r="G9" s="50">
        <v>360</v>
      </c>
      <c r="H9" s="24">
        <v>0</v>
      </c>
      <c r="I9" s="24">
        <v>0</v>
      </c>
      <c r="J9" s="24">
        <v>0</v>
      </c>
      <c r="K9" s="24">
        <v>400</v>
      </c>
      <c r="L9" s="72">
        <v>0</v>
      </c>
      <c r="M9" s="29">
        <f t="shared" si="1"/>
        <v>1160</v>
      </c>
    </row>
    <row r="10" spans="1:13" x14ac:dyDescent="0.25">
      <c r="A10" s="34">
        <v>5</v>
      </c>
      <c r="B10" s="6" t="s">
        <v>44</v>
      </c>
      <c r="C10" s="20">
        <v>2532</v>
      </c>
      <c r="D10" s="39">
        <v>420</v>
      </c>
      <c r="E10" s="20" t="s">
        <v>7</v>
      </c>
      <c r="F10" s="24">
        <v>230</v>
      </c>
      <c r="G10" s="50">
        <v>300</v>
      </c>
      <c r="H10" s="24">
        <v>300</v>
      </c>
      <c r="I10" s="24">
        <v>190</v>
      </c>
      <c r="J10" s="24">
        <v>85</v>
      </c>
      <c r="K10" s="24">
        <v>0</v>
      </c>
      <c r="L10" s="72">
        <v>0</v>
      </c>
      <c r="M10" s="29">
        <f t="shared" si="1"/>
        <v>1105</v>
      </c>
    </row>
    <row r="11" spans="1:13" x14ac:dyDescent="0.25">
      <c r="A11" s="34">
        <v>6</v>
      </c>
      <c r="B11" s="6" t="s">
        <v>214</v>
      </c>
      <c r="C11" s="20">
        <v>339</v>
      </c>
      <c r="D11" s="20">
        <v>422</v>
      </c>
      <c r="E11" s="20" t="s">
        <v>7</v>
      </c>
      <c r="F11" s="24">
        <v>0</v>
      </c>
      <c r="G11" s="50">
        <v>0</v>
      </c>
      <c r="H11" s="24">
        <v>0</v>
      </c>
      <c r="I11" s="24">
        <v>400</v>
      </c>
      <c r="J11" s="24">
        <v>400</v>
      </c>
      <c r="K11" s="24">
        <v>300</v>
      </c>
      <c r="L11" s="72">
        <v>0</v>
      </c>
      <c r="M11" s="29">
        <f t="shared" si="1"/>
        <v>1100</v>
      </c>
    </row>
    <row r="12" spans="1:13" x14ac:dyDescent="0.25">
      <c r="A12" s="34">
        <v>7</v>
      </c>
      <c r="B12" s="37" t="s">
        <v>46</v>
      </c>
      <c r="C12" s="39">
        <v>13476</v>
      </c>
      <c r="D12" s="39">
        <v>775</v>
      </c>
      <c r="E12" s="39" t="s">
        <v>7</v>
      </c>
      <c r="F12" s="24">
        <v>180</v>
      </c>
      <c r="G12" s="50">
        <v>150</v>
      </c>
      <c r="H12" s="24">
        <v>180</v>
      </c>
      <c r="I12" s="24">
        <v>85</v>
      </c>
      <c r="J12" s="24">
        <v>110</v>
      </c>
      <c r="K12" s="24">
        <v>190</v>
      </c>
      <c r="L12" s="72">
        <v>0</v>
      </c>
      <c r="M12" s="29">
        <f t="shared" si="1"/>
        <v>895</v>
      </c>
    </row>
    <row r="13" spans="1:13" x14ac:dyDescent="0.25">
      <c r="A13" s="34">
        <v>8</v>
      </c>
      <c r="B13" s="6" t="s">
        <v>59</v>
      </c>
      <c r="C13" s="20">
        <v>13159</v>
      </c>
      <c r="D13" s="20">
        <v>627</v>
      </c>
      <c r="E13" s="20" t="s">
        <v>7</v>
      </c>
      <c r="F13" s="24">
        <v>45</v>
      </c>
      <c r="G13" s="50">
        <v>160</v>
      </c>
      <c r="H13" s="24">
        <v>190</v>
      </c>
      <c r="I13" s="24">
        <v>130</v>
      </c>
      <c r="J13" s="24">
        <v>160</v>
      </c>
      <c r="K13" s="24">
        <v>180</v>
      </c>
      <c r="L13" s="72">
        <v>0</v>
      </c>
      <c r="M13" s="29">
        <f t="shared" si="1"/>
        <v>865</v>
      </c>
    </row>
    <row r="14" spans="1:13" x14ac:dyDescent="0.25">
      <c r="A14" s="34">
        <v>9</v>
      </c>
      <c r="B14" s="6" t="s">
        <v>215</v>
      </c>
      <c r="C14" s="20">
        <v>1403</v>
      </c>
      <c r="D14" s="20">
        <v>3</v>
      </c>
      <c r="E14" s="20" t="s">
        <v>7</v>
      </c>
      <c r="F14" s="3">
        <v>300</v>
      </c>
      <c r="G14" s="50">
        <v>0</v>
      </c>
      <c r="H14" s="24">
        <v>0</v>
      </c>
      <c r="I14" s="24">
        <v>300</v>
      </c>
      <c r="J14" s="24">
        <v>250</v>
      </c>
      <c r="K14" s="24">
        <v>0</v>
      </c>
      <c r="L14" s="72">
        <v>0</v>
      </c>
      <c r="M14" s="29">
        <f t="shared" si="1"/>
        <v>850</v>
      </c>
    </row>
    <row r="15" spans="1:13" x14ac:dyDescent="0.25">
      <c r="A15" s="34">
        <v>10</v>
      </c>
      <c r="B15" s="6" t="s">
        <v>41</v>
      </c>
      <c r="C15" s="20">
        <v>1996</v>
      </c>
      <c r="D15" s="39">
        <v>771</v>
      </c>
      <c r="E15" s="20" t="s">
        <v>7</v>
      </c>
      <c r="F15" s="24">
        <v>360</v>
      </c>
      <c r="G15" s="50">
        <v>140</v>
      </c>
      <c r="H15" s="24">
        <v>0</v>
      </c>
      <c r="I15" s="24">
        <v>0</v>
      </c>
      <c r="J15" s="24">
        <v>0</v>
      </c>
      <c r="K15" s="24">
        <v>330</v>
      </c>
      <c r="L15" s="72">
        <v>0</v>
      </c>
      <c r="M15" s="29">
        <f t="shared" si="1"/>
        <v>830</v>
      </c>
    </row>
    <row r="16" spans="1:13" x14ac:dyDescent="0.25">
      <c r="A16" s="34">
        <v>11</v>
      </c>
      <c r="B16" s="78" t="s">
        <v>11</v>
      </c>
      <c r="C16" s="79">
        <v>1190</v>
      </c>
      <c r="D16" s="79">
        <v>21</v>
      </c>
      <c r="E16" s="79" t="s">
        <v>7</v>
      </c>
      <c r="F16" s="24">
        <v>300</v>
      </c>
      <c r="G16" s="50">
        <v>80</v>
      </c>
      <c r="H16" s="3" t="s">
        <v>8</v>
      </c>
      <c r="I16" s="24">
        <v>140</v>
      </c>
      <c r="J16" s="24">
        <v>230</v>
      </c>
      <c r="K16" s="24">
        <v>0</v>
      </c>
      <c r="L16" s="72">
        <v>0</v>
      </c>
      <c r="M16" s="29">
        <f t="shared" si="1"/>
        <v>750</v>
      </c>
    </row>
    <row r="17" spans="1:13" x14ac:dyDescent="0.25">
      <c r="A17" s="34">
        <v>12</v>
      </c>
      <c r="B17" s="6" t="s">
        <v>205</v>
      </c>
      <c r="C17" s="20">
        <v>1008</v>
      </c>
      <c r="D17" s="20">
        <v>5</v>
      </c>
      <c r="E17" s="20" t="s">
        <v>7</v>
      </c>
      <c r="F17" s="24">
        <v>0</v>
      </c>
      <c r="G17" s="50">
        <v>0</v>
      </c>
      <c r="H17" s="24">
        <v>0</v>
      </c>
      <c r="I17" s="24">
        <v>230</v>
      </c>
      <c r="J17" s="24">
        <v>270</v>
      </c>
      <c r="K17" s="24">
        <v>230</v>
      </c>
      <c r="L17" s="72">
        <v>0</v>
      </c>
      <c r="M17" s="29">
        <f t="shared" si="1"/>
        <v>730</v>
      </c>
    </row>
    <row r="18" spans="1:13" x14ac:dyDescent="0.25">
      <c r="A18" s="34">
        <v>13</v>
      </c>
      <c r="B18" s="6" t="s">
        <v>9</v>
      </c>
      <c r="C18" s="20">
        <v>1711</v>
      </c>
      <c r="D18" s="20">
        <v>60</v>
      </c>
      <c r="E18" s="20" t="s">
        <v>7</v>
      </c>
      <c r="F18" s="24">
        <v>210</v>
      </c>
      <c r="G18" s="50">
        <v>230</v>
      </c>
      <c r="H18" s="24">
        <v>270</v>
      </c>
      <c r="I18" s="24">
        <v>0</v>
      </c>
      <c r="J18" s="24">
        <v>0</v>
      </c>
      <c r="K18" s="24">
        <v>0</v>
      </c>
      <c r="L18" s="72">
        <v>0</v>
      </c>
      <c r="M18" s="29">
        <f t="shared" si="1"/>
        <v>710</v>
      </c>
    </row>
    <row r="19" spans="1:13" x14ac:dyDescent="0.25">
      <c r="A19" s="34">
        <v>14</v>
      </c>
      <c r="B19" s="6" t="s">
        <v>33</v>
      </c>
      <c r="C19" s="20">
        <v>13539</v>
      </c>
      <c r="D19" s="20">
        <v>457</v>
      </c>
      <c r="E19" s="20" t="s">
        <v>7</v>
      </c>
      <c r="F19" s="24">
        <v>90</v>
      </c>
      <c r="G19" s="50">
        <v>120</v>
      </c>
      <c r="H19" s="24">
        <v>130</v>
      </c>
      <c r="I19" s="24">
        <v>50</v>
      </c>
      <c r="J19" s="24">
        <v>140</v>
      </c>
      <c r="K19" s="24">
        <v>150</v>
      </c>
      <c r="L19" s="72">
        <v>0</v>
      </c>
      <c r="M19" s="29">
        <f t="shared" si="1"/>
        <v>680</v>
      </c>
    </row>
    <row r="20" spans="1:13" x14ac:dyDescent="0.25">
      <c r="A20" s="34">
        <v>15</v>
      </c>
      <c r="B20" s="6" t="s">
        <v>129</v>
      </c>
      <c r="C20" s="20">
        <v>2323</v>
      </c>
      <c r="D20" s="20">
        <v>34</v>
      </c>
      <c r="E20" s="20" t="s">
        <v>7</v>
      </c>
      <c r="F20" s="24">
        <v>0</v>
      </c>
      <c r="G20" s="50">
        <v>250</v>
      </c>
      <c r="H20" s="24">
        <v>0</v>
      </c>
      <c r="I20" s="24">
        <v>210</v>
      </c>
      <c r="J20" s="24">
        <v>190</v>
      </c>
      <c r="K20" s="24">
        <v>0</v>
      </c>
      <c r="L20" s="72">
        <v>0</v>
      </c>
      <c r="M20" s="29">
        <f t="shared" si="1"/>
        <v>650</v>
      </c>
    </row>
    <row r="21" spans="1:13" x14ac:dyDescent="0.25">
      <c r="A21" s="34">
        <v>16</v>
      </c>
      <c r="B21" s="6" t="s">
        <v>39</v>
      </c>
      <c r="C21" s="20">
        <v>11236</v>
      </c>
      <c r="D21" s="20">
        <v>509</v>
      </c>
      <c r="E21" s="20" t="s">
        <v>7</v>
      </c>
      <c r="F21" s="3" t="s">
        <v>8</v>
      </c>
      <c r="G21" s="50">
        <v>170</v>
      </c>
      <c r="H21" s="24">
        <v>110</v>
      </c>
      <c r="I21" s="24">
        <v>80</v>
      </c>
      <c r="J21" s="24">
        <v>120</v>
      </c>
      <c r="K21" s="24">
        <v>160</v>
      </c>
      <c r="L21" s="72">
        <v>0</v>
      </c>
      <c r="M21" s="29">
        <f t="shared" si="1"/>
        <v>640</v>
      </c>
    </row>
    <row r="22" spans="1:13" x14ac:dyDescent="0.25">
      <c r="A22" s="34">
        <v>17</v>
      </c>
      <c r="B22" s="6" t="s">
        <v>134</v>
      </c>
      <c r="C22" s="20">
        <v>1282</v>
      </c>
      <c r="D22" s="20">
        <v>91</v>
      </c>
      <c r="E22" s="20" t="s">
        <v>7</v>
      </c>
      <c r="F22" s="24">
        <v>0</v>
      </c>
      <c r="G22" s="50">
        <v>190</v>
      </c>
      <c r="H22" s="24">
        <v>230</v>
      </c>
      <c r="I22" s="24">
        <v>170</v>
      </c>
      <c r="J22" s="3" t="s">
        <v>8</v>
      </c>
      <c r="K22" s="24">
        <v>0</v>
      </c>
      <c r="L22" s="72">
        <v>0</v>
      </c>
      <c r="M22" s="29">
        <f t="shared" si="1"/>
        <v>590</v>
      </c>
    </row>
    <row r="23" spans="1:13" x14ac:dyDescent="0.25">
      <c r="A23" s="34">
        <v>18</v>
      </c>
      <c r="B23" s="6" t="s">
        <v>184</v>
      </c>
      <c r="C23" s="20">
        <v>16938</v>
      </c>
      <c r="D23" s="20">
        <v>179</v>
      </c>
      <c r="E23" s="20" t="s">
        <v>7</v>
      </c>
      <c r="F23" s="24">
        <v>0</v>
      </c>
      <c r="G23" s="50">
        <v>0</v>
      </c>
      <c r="H23" s="24">
        <v>210</v>
      </c>
      <c r="I23" s="24">
        <v>160</v>
      </c>
      <c r="J23" s="24">
        <v>170</v>
      </c>
      <c r="K23" s="3" t="s">
        <v>8</v>
      </c>
      <c r="L23" s="72">
        <v>0</v>
      </c>
      <c r="M23" s="29">
        <f t="shared" si="1"/>
        <v>540</v>
      </c>
    </row>
    <row r="24" spans="1:13" x14ac:dyDescent="0.25">
      <c r="A24" s="34">
        <v>19</v>
      </c>
      <c r="B24" s="6" t="s">
        <v>60</v>
      </c>
      <c r="C24" s="20">
        <v>13158</v>
      </c>
      <c r="D24" s="39">
        <v>383</v>
      </c>
      <c r="E24" s="20" t="s">
        <v>7</v>
      </c>
      <c r="F24" s="24">
        <v>40</v>
      </c>
      <c r="G24" s="50">
        <v>100</v>
      </c>
      <c r="H24" s="24">
        <v>170</v>
      </c>
      <c r="I24" s="24">
        <v>90</v>
      </c>
      <c r="J24" s="24">
        <v>100</v>
      </c>
      <c r="K24" s="24">
        <v>0</v>
      </c>
      <c r="L24" s="72">
        <v>0</v>
      </c>
      <c r="M24" s="29">
        <f t="shared" si="1"/>
        <v>500</v>
      </c>
    </row>
    <row r="25" spans="1:13" x14ac:dyDescent="0.25">
      <c r="A25" s="40">
        <v>20</v>
      </c>
      <c r="B25" s="6" t="s">
        <v>43</v>
      </c>
      <c r="C25" s="20">
        <v>8782</v>
      </c>
      <c r="D25" s="39">
        <v>320</v>
      </c>
      <c r="E25" s="20" t="s">
        <v>7</v>
      </c>
      <c r="F25" s="43">
        <v>270</v>
      </c>
      <c r="G25" s="51">
        <v>75</v>
      </c>
      <c r="H25" s="43">
        <v>150</v>
      </c>
      <c r="I25" s="43">
        <v>0</v>
      </c>
      <c r="J25" s="43">
        <v>0</v>
      </c>
      <c r="K25" s="43">
        <v>0</v>
      </c>
      <c r="L25" s="72">
        <v>0</v>
      </c>
      <c r="M25" s="29">
        <f t="shared" si="1"/>
        <v>495</v>
      </c>
    </row>
    <row r="26" spans="1:13" x14ac:dyDescent="0.25">
      <c r="A26" s="40">
        <v>21</v>
      </c>
      <c r="B26" s="6" t="s">
        <v>216</v>
      </c>
      <c r="C26" s="20">
        <v>1971</v>
      </c>
      <c r="D26" s="20">
        <v>10</v>
      </c>
      <c r="E26" s="20" t="s">
        <v>71</v>
      </c>
      <c r="F26" s="43">
        <v>0</v>
      </c>
      <c r="G26" s="51">
        <v>0</v>
      </c>
      <c r="H26" s="43">
        <v>0</v>
      </c>
      <c r="I26" s="43">
        <v>250</v>
      </c>
      <c r="J26" s="43">
        <v>210</v>
      </c>
      <c r="K26" s="43">
        <v>0</v>
      </c>
      <c r="L26" s="72">
        <v>0</v>
      </c>
      <c r="M26" s="29">
        <f t="shared" si="1"/>
        <v>460</v>
      </c>
    </row>
    <row r="27" spans="1:13" x14ac:dyDescent="0.25">
      <c r="A27" s="40">
        <v>22</v>
      </c>
      <c r="B27" s="6" t="s">
        <v>50</v>
      </c>
      <c r="C27" s="20">
        <v>10210</v>
      </c>
      <c r="D27" s="20">
        <v>906</v>
      </c>
      <c r="E27" s="20" t="s">
        <v>7</v>
      </c>
      <c r="F27" s="43">
        <v>140</v>
      </c>
      <c r="G27" s="51">
        <v>130</v>
      </c>
      <c r="H27" s="43">
        <v>160</v>
      </c>
      <c r="I27" s="43">
        <v>0</v>
      </c>
      <c r="J27" s="43">
        <v>0</v>
      </c>
      <c r="K27" s="43">
        <v>0</v>
      </c>
      <c r="L27" s="72">
        <v>0</v>
      </c>
      <c r="M27" s="29">
        <f t="shared" si="1"/>
        <v>430</v>
      </c>
    </row>
    <row r="28" spans="1:13" x14ac:dyDescent="0.25">
      <c r="A28" s="40">
        <v>23</v>
      </c>
      <c r="B28" s="6" t="s">
        <v>37</v>
      </c>
      <c r="C28" s="20">
        <v>13540</v>
      </c>
      <c r="D28" s="20">
        <v>467</v>
      </c>
      <c r="E28" s="20" t="s">
        <v>7</v>
      </c>
      <c r="F28" s="43">
        <v>20</v>
      </c>
      <c r="G28" s="51">
        <v>85</v>
      </c>
      <c r="H28" s="43">
        <v>120</v>
      </c>
      <c r="I28" s="43">
        <v>35</v>
      </c>
      <c r="J28" s="43">
        <v>150</v>
      </c>
      <c r="K28" s="45" t="s">
        <v>8</v>
      </c>
      <c r="L28" s="72">
        <v>0</v>
      </c>
      <c r="M28" s="29">
        <f t="shared" si="1"/>
        <v>410</v>
      </c>
    </row>
    <row r="29" spans="1:13" x14ac:dyDescent="0.25">
      <c r="A29" s="40">
        <v>24</v>
      </c>
      <c r="B29" s="6" t="s">
        <v>132</v>
      </c>
      <c r="C29" s="20">
        <v>2909</v>
      </c>
      <c r="D29" s="20">
        <v>69</v>
      </c>
      <c r="E29" s="20" t="s">
        <v>7</v>
      </c>
      <c r="F29" s="43">
        <v>0</v>
      </c>
      <c r="G29" s="51">
        <v>400</v>
      </c>
      <c r="H29" s="43">
        <v>0</v>
      </c>
      <c r="I29" s="43">
        <v>0</v>
      </c>
      <c r="J29" s="43">
        <v>0</v>
      </c>
      <c r="K29" s="43">
        <v>0</v>
      </c>
      <c r="L29" s="72">
        <v>0</v>
      </c>
      <c r="M29" s="29">
        <f t="shared" si="1"/>
        <v>400</v>
      </c>
    </row>
    <row r="30" spans="1:13" x14ac:dyDescent="0.25">
      <c r="A30" s="40">
        <v>25</v>
      </c>
      <c r="B30" s="6" t="s">
        <v>63</v>
      </c>
      <c r="C30" s="20">
        <v>13915</v>
      </c>
      <c r="D30" s="20">
        <v>224</v>
      </c>
      <c r="E30" s="20" t="s">
        <v>7</v>
      </c>
      <c r="F30" s="43">
        <v>26</v>
      </c>
      <c r="G30" s="51">
        <v>55</v>
      </c>
      <c r="H30" s="43">
        <v>100</v>
      </c>
      <c r="I30" s="43">
        <v>75</v>
      </c>
      <c r="J30" s="43">
        <v>130</v>
      </c>
      <c r="K30" s="43">
        <v>0</v>
      </c>
      <c r="L30" s="72">
        <v>0</v>
      </c>
      <c r="M30" s="29">
        <f t="shared" si="1"/>
        <v>386</v>
      </c>
    </row>
    <row r="31" spans="1:13" x14ac:dyDescent="0.25">
      <c r="A31" s="40">
        <v>26</v>
      </c>
      <c r="B31" s="6" t="s">
        <v>135</v>
      </c>
      <c r="C31" s="20">
        <v>13842</v>
      </c>
      <c r="D31" s="20">
        <v>913</v>
      </c>
      <c r="E31" s="20" t="s">
        <v>7</v>
      </c>
      <c r="F31" s="43">
        <v>0</v>
      </c>
      <c r="G31" s="51">
        <v>110</v>
      </c>
      <c r="H31" s="43">
        <v>70</v>
      </c>
      <c r="I31" s="43">
        <v>110</v>
      </c>
      <c r="J31" s="43">
        <v>90</v>
      </c>
      <c r="K31" s="43">
        <v>0</v>
      </c>
      <c r="L31" s="72">
        <v>0</v>
      </c>
      <c r="M31" s="29">
        <f t="shared" si="1"/>
        <v>380</v>
      </c>
    </row>
    <row r="32" spans="1:13" x14ac:dyDescent="0.25">
      <c r="A32" s="40">
        <v>27</v>
      </c>
      <c r="B32" s="6" t="s">
        <v>45</v>
      </c>
      <c r="C32" s="20">
        <v>11070</v>
      </c>
      <c r="D32" s="39">
        <v>158</v>
      </c>
      <c r="E32" s="20" t="s">
        <v>7</v>
      </c>
      <c r="F32" s="43">
        <v>190</v>
      </c>
      <c r="G32" s="51">
        <v>180</v>
      </c>
      <c r="H32" s="43">
        <v>0</v>
      </c>
      <c r="I32" s="43">
        <v>0</v>
      </c>
      <c r="J32" s="43">
        <v>0</v>
      </c>
      <c r="K32" s="43">
        <v>0</v>
      </c>
      <c r="L32" s="72">
        <v>0</v>
      </c>
      <c r="M32" s="29">
        <f t="shared" si="1"/>
        <v>370</v>
      </c>
    </row>
    <row r="33" spans="1:13" x14ac:dyDescent="0.25">
      <c r="A33" s="40">
        <v>28</v>
      </c>
      <c r="B33" s="6" t="s">
        <v>207</v>
      </c>
      <c r="C33" s="20">
        <v>3331</v>
      </c>
      <c r="D33" s="20">
        <v>529</v>
      </c>
      <c r="E33" s="20" t="s">
        <v>7</v>
      </c>
      <c r="F33" s="43">
        <v>0</v>
      </c>
      <c r="G33" s="51">
        <v>0</v>
      </c>
      <c r="H33" s="43">
        <v>0</v>
      </c>
      <c r="I33" s="43">
        <v>100</v>
      </c>
      <c r="J33" s="43">
        <v>180</v>
      </c>
      <c r="K33" s="43">
        <v>0</v>
      </c>
      <c r="L33" s="72">
        <v>0</v>
      </c>
      <c r="M33" s="29">
        <f t="shared" si="1"/>
        <v>280</v>
      </c>
    </row>
    <row r="34" spans="1:13" x14ac:dyDescent="0.25">
      <c r="A34" s="40">
        <v>29</v>
      </c>
      <c r="B34" s="6" t="s">
        <v>131</v>
      </c>
      <c r="C34" s="20">
        <v>1052</v>
      </c>
      <c r="D34" s="20">
        <v>118</v>
      </c>
      <c r="E34" s="20" t="s">
        <v>7</v>
      </c>
      <c r="F34" s="43">
        <v>0</v>
      </c>
      <c r="G34" s="44" t="s">
        <v>8</v>
      </c>
      <c r="H34" s="43">
        <v>65</v>
      </c>
      <c r="I34" s="43">
        <v>0</v>
      </c>
      <c r="J34" s="43">
        <v>0</v>
      </c>
      <c r="K34" s="43">
        <v>210</v>
      </c>
      <c r="L34" s="72">
        <v>0</v>
      </c>
      <c r="M34" s="29">
        <f t="shared" si="1"/>
        <v>275</v>
      </c>
    </row>
    <row r="35" spans="1:13" x14ac:dyDescent="0.25">
      <c r="A35" s="40">
        <v>30</v>
      </c>
      <c r="B35" s="41" t="s">
        <v>206</v>
      </c>
      <c r="C35" s="42">
        <v>1235</v>
      </c>
      <c r="D35" s="42">
        <v>450</v>
      </c>
      <c r="E35" s="42" t="s">
        <v>7</v>
      </c>
      <c r="F35" s="43">
        <v>0</v>
      </c>
      <c r="G35" s="51">
        <v>0</v>
      </c>
      <c r="H35" s="43">
        <v>0</v>
      </c>
      <c r="I35" s="43">
        <v>180</v>
      </c>
      <c r="J35" s="43">
        <v>80</v>
      </c>
      <c r="K35" s="43">
        <v>0</v>
      </c>
      <c r="L35" s="72">
        <v>0</v>
      </c>
      <c r="M35" s="29">
        <f t="shared" si="1"/>
        <v>260</v>
      </c>
    </row>
    <row r="36" spans="1:13" x14ac:dyDescent="0.25">
      <c r="A36" s="40">
        <v>31</v>
      </c>
      <c r="B36" s="41" t="s">
        <v>32</v>
      </c>
      <c r="C36" s="66">
        <v>1932</v>
      </c>
      <c r="D36" s="20">
        <v>441</v>
      </c>
      <c r="E36" s="42" t="s">
        <v>7</v>
      </c>
      <c r="F36" s="43">
        <v>250</v>
      </c>
      <c r="G36" s="51">
        <v>0</v>
      </c>
      <c r="H36" s="43">
        <v>0</v>
      </c>
      <c r="I36" s="43">
        <v>0</v>
      </c>
      <c r="J36" s="43">
        <v>0</v>
      </c>
      <c r="K36" s="43">
        <v>0</v>
      </c>
      <c r="L36" s="72">
        <v>0</v>
      </c>
      <c r="M36" s="29">
        <f t="shared" si="1"/>
        <v>250</v>
      </c>
    </row>
    <row r="37" spans="1:13" x14ac:dyDescent="0.25">
      <c r="A37" s="40">
        <v>32</v>
      </c>
      <c r="B37" s="41" t="s">
        <v>187</v>
      </c>
      <c r="C37" s="42">
        <v>17366</v>
      </c>
      <c r="D37" s="42">
        <v>151</v>
      </c>
      <c r="E37" s="42" t="s">
        <v>7</v>
      </c>
      <c r="F37" s="43">
        <v>0</v>
      </c>
      <c r="G37" s="62">
        <v>0</v>
      </c>
      <c r="H37" s="43">
        <v>250</v>
      </c>
      <c r="I37" s="43">
        <v>0</v>
      </c>
      <c r="J37" s="43">
        <v>0</v>
      </c>
      <c r="K37" s="43">
        <v>0</v>
      </c>
      <c r="L37" s="72">
        <v>0</v>
      </c>
      <c r="M37" s="29">
        <f t="shared" si="1"/>
        <v>250</v>
      </c>
    </row>
    <row r="38" spans="1:13" x14ac:dyDescent="0.25">
      <c r="A38" s="40">
        <v>33</v>
      </c>
      <c r="B38" s="41" t="s">
        <v>61</v>
      </c>
      <c r="C38" s="42">
        <v>1908</v>
      </c>
      <c r="D38" s="42">
        <v>787</v>
      </c>
      <c r="E38" s="42" t="s">
        <v>7</v>
      </c>
      <c r="F38" s="43">
        <v>30</v>
      </c>
      <c r="G38" s="51">
        <v>24</v>
      </c>
      <c r="H38" s="43">
        <v>0</v>
      </c>
      <c r="I38" s="43">
        <v>120</v>
      </c>
      <c r="J38" s="43">
        <v>65</v>
      </c>
      <c r="K38" s="43">
        <v>0</v>
      </c>
      <c r="L38" s="72">
        <v>0</v>
      </c>
      <c r="M38" s="29">
        <f t="shared" si="1"/>
        <v>239</v>
      </c>
    </row>
    <row r="39" spans="1:13" x14ac:dyDescent="0.25">
      <c r="A39" s="40">
        <v>34</v>
      </c>
      <c r="B39" s="41" t="s">
        <v>62</v>
      </c>
      <c r="C39" s="42">
        <v>5382</v>
      </c>
      <c r="D39" s="67">
        <v>284</v>
      </c>
      <c r="E39" s="42" t="s">
        <v>7</v>
      </c>
      <c r="F39" s="43">
        <v>28</v>
      </c>
      <c r="G39" s="51">
        <v>35</v>
      </c>
      <c r="H39" s="43">
        <v>85</v>
      </c>
      <c r="I39" s="43">
        <v>45</v>
      </c>
      <c r="J39" s="43">
        <v>35</v>
      </c>
      <c r="K39" s="43">
        <v>0</v>
      </c>
      <c r="L39" s="72">
        <v>0</v>
      </c>
      <c r="M39" s="29">
        <f t="shared" ref="M39:M70" si="2">SUM(F39:K39)-L39</f>
        <v>228</v>
      </c>
    </row>
    <row r="40" spans="1:13" x14ac:dyDescent="0.25">
      <c r="A40" s="40">
        <v>35</v>
      </c>
      <c r="B40" s="41" t="s">
        <v>48</v>
      </c>
      <c r="C40" s="42">
        <v>2757</v>
      </c>
      <c r="D40" s="67">
        <v>57</v>
      </c>
      <c r="E40" s="42" t="s">
        <v>7</v>
      </c>
      <c r="F40" s="43">
        <v>160</v>
      </c>
      <c r="G40" s="51">
        <v>65</v>
      </c>
      <c r="H40" s="43">
        <v>0</v>
      </c>
      <c r="I40" s="43">
        <v>0</v>
      </c>
      <c r="J40" s="43">
        <v>0</v>
      </c>
      <c r="K40" s="43">
        <v>0</v>
      </c>
      <c r="L40" s="72">
        <v>0</v>
      </c>
      <c r="M40" s="29">
        <f t="shared" si="2"/>
        <v>225</v>
      </c>
    </row>
    <row r="41" spans="1:13" x14ac:dyDescent="0.25">
      <c r="A41" s="40">
        <v>36</v>
      </c>
      <c r="B41" s="41" t="s">
        <v>133</v>
      </c>
      <c r="C41" s="42">
        <v>2436</v>
      </c>
      <c r="D41" s="42">
        <v>217</v>
      </c>
      <c r="E41" s="42" t="s">
        <v>7</v>
      </c>
      <c r="F41" s="43">
        <v>0</v>
      </c>
      <c r="G41" s="51">
        <v>210</v>
      </c>
      <c r="H41" s="43">
        <v>0</v>
      </c>
      <c r="I41" s="45" t="s">
        <v>8</v>
      </c>
      <c r="J41" s="45" t="s">
        <v>8</v>
      </c>
      <c r="K41" s="43">
        <v>0</v>
      </c>
      <c r="L41" s="72">
        <v>0</v>
      </c>
      <c r="M41" s="29">
        <f t="shared" si="2"/>
        <v>210</v>
      </c>
    </row>
    <row r="42" spans="1:13" x14ac:dyDescent="0.25">
      <c r="A42" s="40">
        <v>37</v>
      </c>
      <c r="B42" s="41" t="s">
        <v>95</v>
      </c>
      <c r="C42" s="42">
        <v>7142</v>
      </c>
      <c r="D42" s="42">
        <v>440</v>
      </c>
      <c r="E42" s="42" t="s">
        <v>7</v>
      </c>
      <c r="F42" s="43">
        <v>0</v>
      </c>
      <c r="G42" s="51">
        <v>0</v>
      </c>
      <c r="H42" s="43">
        <v>75</v>
      </c>
      <c r="I42" s="43">
        <v>70</v>
      </c>
      <c r="J42" s="43">
        <v>60</v>
      </c>
      <c r="K42" s="43">
        <v>0</v>
      </c>
      <c r="L42" s="72">
        <v>0</v>
      </c>
      <c r="M42" s="29">
        <f t="shared" si="2"/>
        <v>205</v>
      </c>
    </row>
    <row r="43" spans="1:13" x14ac:dyDescent="0.25">
      <c r="A43" s="40">
        <v>38</v>
      </c>
      <c r="B43" s="41" t="s">
        <v>51</v>
      </c>
      <c r="C43" s="42">
        <v>6945</v>
      </c>
      <c r="D43" s="67">
        <v>449</v>
      </c>
      <c r="E43" s="42" t="s">
        <v>7</v>
      </c>
      <c r="F43" s="43">
        <v>130</v>
      </c>
      <c r="G43" s="51">
        <v>70</v>
      </c>
      <c r="H43" s="43">
        <v>0</v>
      </c>
      <c r="I43" s="43">
        <v>0</v>
      </c>
      <c r="J43" s="43">
        <v>0</v>
      </c>
      <c r="K43" s="43">
        <v>0</v>
      </c>
      <c r="L43" s="72">
        <v>0</v>
      </c>
      <c r="M43" s="29">
        <f t="shared" si="2"/>
        <v>200</v>
      </c>
    </row>
    <row r="44" spans="1:13" x14ac:dyDescent="0.25">
      <c r="A44" s="40">
        <v>39</v>
      </c>
      <c r="B44" s="41" t="s">
        <v>144</v>
      </c>
      <c r="C44" s="42">
        <v>16142</v>
      </c>
      <c r="D44" s="42">
        <v>443</v>
      </c>
      <c r="E44" s="42" t="s">
        <v>7</v>
      </c>
      <c r="F44" s="43">
        <v>0</v>
      </c>
      <c r="G44" s="51">
        <v>0</v>
      </c>
      <c r="H44" s="43">
        <v>0</v>
      </c>
      <c r="I44" s="43">
        <v>150</v>
      </c>
      <c r="J44" s="43">
        <v>45</v>
      </c>
      <c r="K44" s="43">
        <v>0</v>
      </c>
      <c r="L44" s="72">
        <v>0</v>
      </c>
      <c r="M44" s="29">
        <f t="shared" si="2"/>
        <v>195</v>
      </c>
    </row>
    <row r="45" spans="1:13" x14ac:dyDescent="0.25">
      <c r="A45" s="40">
        <v>40</v>
      </c>
      <c r="B45" s="41" t="s">
        <v>38</v>
      </c>
      <c r="C45" s="42">
        <v>13744</v>
      </c>
      <c r="D45" s="42">
        <v>830</v>
      </c>
      <c r="E45" s="42" t="s">
        <v>7</v>
      </c>
      <c r="F45" s="43">
        <v>18</v>
      </c>
      <c r="G45" s="51">
        <v>20</v>
      </c>
      <c r="H45" s="43">
        <v>80</v>
      </c>
      <c r="I45" s="43">
        <v>30</v>
      </c>
      <c r="J45" s="43">
        <v>30</v>
      </c>
      <c r="K45" s="43">
        <v>0</v>
      </c>
      <c r="L45" s="72">
        <v>0</v>
      </c>
      <c r="M45" s="29">
        <f t="shared" si="2"/>
        <v>178</v>
      </c>
    </row>
    <row r="46" spans="1:13" x14ac:dyDescent="0.25">
      <c r="A46" s="40">
        <v>41</v>
      </c>
      <c r="B46" s="6" t="s">
        <v>232</v>
      </c>
      <c r="C46" s="20">
        <v>6033</v>
      </c>
      <c r="D46" s="20">
        <v>117</v>
      </c>
      <c r="E46" s="20" t="s">
        <v>7</v>
      </c>
      <c r="F46" s="43">
        <v>0</v>
      </c>
      <c r="G46" s="51">
        <v>0</v>
      </c>
      <c r="H46" s="43">
        <v>0</v>
      </c>
      <c r="I46" s="43">
        <v>0</v>
      </c>
      <c r="J46" s="43">
        <v>0</v>
      </c>
      <c r="K46" s="43">
        <v>170</v>
      </c>
      <c r="L46" s="72">
        <v>0</v>
      </c>
      <c r="M46" s="29">
        <f t="shared" si="2"/>
        <v>170</v>
      </c>
    </row>
    <row r="47" spans="1:13" x14ac:dyDescent="0.25">
      <c r="A47" s="40">
        <v>42</v>
      </c>
      <c r="B47" s="78" t="s">
        <v>49</v>
      </c>
      <c r="C47" s="79">
        <v>2868</v>
      </c>
      <c r="D47" s="79">
        <v>248</v>
      </c>
      <c r="E47" s="79" t="s">
        <v>7</v>
      </c>
      <c r="F47" s="43">
        <v>150</v>
      </c>
      <c r="G47" s="51">
        <v>0</v>
      </c>
      <c r="H47" s="43">
        <v>0</v>
      </c>
      <c r="I47" s="43">
        <v>0</v>
      </c>
      <c r="J47" s="43">
        <v>0</v>
      </c>
      <c r="K47" s="43">
        <v>0</v>
      </c>
      <c r="L47" s="72">
        <v>0</v>
      </c>
      <c r="M47" s="29">
        <f t="shared" si="2"/>
        <v>150</v>
      </c>
    </row>
    <row r="48" spans="1:13" x14ac:dyDescent="0.25">
      <c r="A48" s="40">
        <v>43</v>
      </c>
      <c r="B48" s="6" t="s">
        <v>185</v>
      </c>
      <c r="C48" s="20">
        <v>6552</v>
      </c>
      <c r="D48" s="20">
        <v>191</v>
      </c>
      <c r="E48" s="20" t="s">
        <v>7</v>
      </c>
      <c r="F48" s="43">
        <v>0</v>
      </c>
      <c r="G48" s="51">
        <v>0</v>
      </c>
      <c r="H48" s="43">
        <v>140</v>
      </c>
      <c r="I48" s="43">
        <v>0</v>
      </c>
      <c r="J48" s="43">
        <v>0</v>
      </c>
      <c r="K48" s="43">
        <v>0</v>
      </c>
      <c r="L48" s="72">
        <v>0</v>
      </c>
      <c r="M48" s="29">
        <f t="shared" si="2"/>
        <v>140</v>
      </c>
    </row>
    <row r="49" spans="1:13" x14ac:dyDescent="0.25">
      <c r="A49" s="40">
        <v>44</v>
      </c>
      <c r="B49" s="6" t="s">
        <v>53</v>
      </c>
      <c r="C49" s="20">
        <v>7034</v>
      </c>
      <c r="D49" s="20">
        <v>723</v>
      </c>
      <c r="E49" s="20" t="s">
        <v>7</v>
      </c>
      <c r="F49" s="50">
        <v>85</v>
      </c>
      <c r="G49" s="51">
        <v>45</v>
      </c>
      <c r="H49" s="43">
        <v>0</v>
      </c>
      <c r="I49" s="43">
        <v>0</v>
      </c>
      <c r="J49" s="43">
        <v>0</v>
      </c>
      <c r="K49" s="43">
        <v>0</v>
      </c>
      <c r="L49" s="72">
        <v>0</v>
      </c>
      <c r="M49" s="29">
        <f t="shared" si="2"/>
        <v>130</v>
      </c>
    </row>
    <row r="50" spans="1:13" x14ac:dyDescent="0.25">
      <c r="A50" s="40">
        <v>45</v>
      </c>
      <c r="B50" s="6" t="s">
        <v>218</v>
      </c>
      <c r="C50" s="20">
        <v>3143</v>
      </c>
      <c r="D50" s="20">
        <v>435</v>
      </c>
      <c r="E50" s="20" t="s">
        <v>7</v>
      </c>
      <c r="F50" s="43">
        <v>0</v>
      </c>
      <c r="G50" s="51">
        <v>0</v>
      </c>
      <c r="H50" s="43">
        <v>0</v>
      </c>
      <c r="I50" s="43">
        <v>55</v>
      </c>
      <c r="J50" s="43">
        <v>75</v>
      </c>
      <c r="K50" s="43">
        <v>0</v>
      </c>
      <c r="L50" s="72">
        <v>0</v>
      </c>
      <c r="M50" s="29">
        <f t="shared" si="2"/>
        <v>130</v>
      </c>
    </row>
    <row r="51" spans="1:13" x14ac:dyDescent="0.25">
      <c r="A51" s="40">
        <v>46</v>
      </c>
      <c r="B51" s="6" t="s">
        <v>52</v>
      </c>
      <c r="C51" s="20">
        <v>2394</v>
      </c>
      <c r="D51" s="39">
        <v>22</v>
      </c>
      <c r="E51" s="20" t="s">
        <v>7</v>
      </c>
      <c r="F51" s="43">
        <v>120</v>
      </c>
      <c r="G51" s="51">
        <v>0</v>
      </c>
      <c r="H51" s="43">
        <v>0</v>
      </c>
      <c r="I51" s="43">
        <v>0</v>
      </c>
      <c r="J51" s="43">
        <v>0</v>
      </c>
      <c r="K51" s="43">
        <v>0</v>
      </c>
      <c r="L51" s="72">
        <v>0</v>
      </c>
      <c r="M51" s="29">
        <f t="shared" si="2"/>
        <v>120</v>
      </c>
    </row>
    <row r="52" spans="1:13" x14ac:dyDescent="0.25">
      <c r="A52" s="40">
        <v>47</v>
      </c>
      <c r="B52" s="6" t="s">
        <v>69</v>
      </c>
      <c r="C52" s="20">
        <v>15032</v>
      </c>
      <c r="D52" s="20">
        <v>454</v>
      </c>
      <c r="E52" s="20" t="s">
        <v>7</v>
      </c>
      <c r="F52" s="45" t="s">
        <v>8</v>
      </c>
      <c r="G52" s="51">
        <v>28</v>
      </c>
      <c r="H52" s="43">
        <v>90</v>
      </c>
      <c r="I52" s="43">
        <v>0</v>
      </c>
      <c r="J52" s="43">
        <v>0</v>
      </c>
      <c r="K52" s="43">
        <v>0</v>
      </c>
      <c r="L52" s="72">
        <v>0</v>
      </c>
      <c r="M52" s="29">
        <f t="shared" si="2"/>
        <v>118</v>
      </c>
    </row>
    <row r="53" spans="1:13" x14ac:dyDescent="0.25">
      <c r="A53" s="40">
        <v>48</v>
      </c>
      <c r="B53" s="6" t="s">
        <v>100</v>
      </c>
      <c r="C53" s="20">
        <v>13988</v>
      </c>
      <c r="D53" s="20">
        <v>433</v>
      </c>
      <c r="E53" s="20" t="s">
        <v>7</v>
      </c>
      <c r="F53" s="43">
        <v>0</v>
      </c>
      <c r="G53" s="51">
        <v>50</v>
      </c>
      <c r="H53" s="43">
        <v>0</v>
      </c>
      <c r="I53" s="43">
        <v>28</v>
      </c>
      <c r="J53" s="43">
        <v>40</v>
      </c>
      <c r="K53" s="43">
        <v>0</v>
      </c>
      <c r="L53" s="72">
        <v>0</v>
      </c>
      <c r="M53" s="29">
        <f t="shared" si="2"/>
        <v>118</v>
      </c>
    </row>
    <row r="54" spans="1:13" x14ac:dyDescent="0.25">
      <c r="A54" s="40">
        <v>49</v>
      </c>
      <c r="B54" s="6" t="s">
        <v>36</v>
      </c>
      <c r="C54" s="20">
        <v>9843</v>
      </c>
      <c r="D54" s="20">
        <v>458</v>
      </c>
      <c r="E54" s="20" t="s">
        <v>7</v>
      </c>
      <c r="F54" s="43">
        <v>35</v>
      </c>
      <c r="G54" s="51">
        <v>26</v>
      </c>
      <c r="H54" s="43">
        <v>55</v>
      </c>
      <c r="I54" s="43">
        <v>0</v>
      </c>
      <c r="J54" s="43">
        <v>0</v>
      </c>
      <c r="K54" s="43">
        <v>0</v>
      </c>
      <c r="L54" s="72">
        <v>0</v>
      </c>
      <c r="M54" s="29">
        <f t="shared" si="2"/>
        <v>116</v>
      </c>
    </row>
    <row r="55" spans="1:13" x14ac:dyDescent="0.25">
      <c r="A55" s="40">
        <v>50</v>
      </c>
      <c r="B55" s="6" t="s">
        <v>70</v>
      </c>
      <c r="C55" s="20">
        <v>5244</v>
      </c>
      <c r="D55" s="20">
        <v>465</v>
      </c>
      <c r="E55" s="20" t="s">
        <v>7</v>
      </c>
      <c r="F55" s="45" t="s">
        <v>8</v>
      </c>
      <c r="G55" s="51">
        <v>0</v>
      </c>
      <c r="H55" s="43">
        <v>0</v>
      </c>
      <c r="I55" s="43">
        <v>65</v>
      </c>
      <c r="J55" s="43">
        <v>50</v>
      </c>
      <c r="K55" s="43">
        <v>0</v>
      </c>
      <c r="L55" s="72">
        <v>0</v>
      </c>
      <c r="M55" s="29">
        <f t="shared" si="2"/>
        <v>115</v>
      </c>
    </row>
    <row r="56" spans="1:13" x14ac:dyDescent="0.25">
      <c r="A56" s="40">
        <v>51</v>
      </c>
      <c r="B56" s="41" t="s">
        <v>208</v>
      </c>
      <c r="C56" s="42">
        <v>11112</v>
      </c>
      <c r="D56" s="42">
        <v>453</v>
      </c>
      <c r="E56" s="42" t="s">
        <v>7</v>
      </c>
      <c r="F56" s="43">
        <v>0</v>
      </c>
      <c r="G56" s="51">
        <v>0</v>
      </c>
      <c r="H56" s="43">
        <v>0</v>
      </c>
      <c r="I56" s="43">
        <v>26</v>
      </c>
      <c r="J56" s="43">
        <v>70</v>
      </c>
      <c r="K56" s="43">
        <v>0</v>
      </c>
      <c r="L56" s="72">
        <v>0</v>
      </c>
      <c r="M56" s="29">
        <f t="shared" si="2"/>
        <v>96</v>
      </c>
    </row>
    <row r="57" spans="1:13" x14ac:dyDescent="0.25">
      <c r="A57" s="40">
        <v>52</v>
      </c>
      <c r="B57" s="41" t="s">
        <v>102</v>
      </c>
      <c r="C57" s="42">
        <v>15200</v>
      </c>
      <c r="D57" s="42">
        <v>426</v>
      </c>
      <c r="E57" s="42" t="s">
        <v>7</v>
      </c>
      <c r="F57" s="43">
        <v>0</v>
      </c>
      <c r="G57" s="51">
        <v>0</v>
      </c>
      <c r="H57" s="43">
        <v>0</v>
      </c>
      <c r="I57" s="43">
        <v>40</v>
      </c>
      <c r="J57" s="43">
        <v>55</v>
      </c>
      <c r="K57" s="43">
        <v>0</v>
      </c>
      <c r="L57" s="72">
        <v>0</v>
      </c>
      <c r="M57" s="29">
        <f t="shared" si="2"/>
        <v>95</v>
      </c>
    </row>
    <row r="58" spans="1:13" x14ac:dyDescent="0.25">
      <c r="A58" s="40">
        <v>53</v>
      </c>
      <c r="B58" s="41" t="s">
        <v>68</v>
      </c>
      <c r="C58" s="42">
        <v>13774</v>
      </c>
      <c r="D58" s="42">
        <v>352</v>
      </c>
      <c r="E58" s="42" t="s">
        <v>7</v>
      </c>
      <c r="F58" s="45" t="s">
        <v>8</v>
      </c>
      <c r="G58" s="51">
        <v>90</v>
      </c>
      <c r="H58" s="43">
        <v>0</v>
      </c>
      <c r="I58" s="43">
        <v>0</v>
      </c>
      <c r="J58" s="43">
        <v>0</v>
      </c>
      <c r="K58" s="43">
        <v>0</v>
      </c>
      <c r="L58" s="72">
        <v>0</v>
      </c>
      <c r="M58" s="29">
        <f t="shared" si="2"/>
        <v>90</v>
      </c>
    </row>
    <row r="59" spans="1:13" x14ac:dyDescent="0.25">
      <c r="A59" s="40">
        <v>54</v>
      </c>
      <c r="B59" s="41" t="s">
        <v>54</v>
      </c>
      <c r="C59" s="42">
        <v>14064</v>
      </c>
      <c r="D59" s="67">
        <v>82</v>
      </c>
      <c r="E59" s="42" t="s">
        <v>7</v>
      </c>
      <c r="F59" s="43">
        <v>80</v>
      </c>
      <c r="G59" s="51">
        <v>0</v>
      </c>
      <c r="H59" s="43">
        <v>0</v>
      </c>
      <c r="I59" s="43">
        <v>0</v>
      </c>
      <c r="J59" s="43">
        <v>0</v>
      </c>
      <c r="K59" s="43">
        <v>0</v>
      </c>
      <c r="L59" s="72">
        <v>0</v>
      </c>
      <c r="M59" s="29">
        <f t="shared" si="2"/>
        <v>80</v>
      </c>
    </row>
    <row r="60" spans="1:13" x14ac:dyDescent="0.25">
      <c r="A60" s="40">
        <v>55</v>
      </c>
      <c r="B60" s="41" t="s">
        <v>55</v>
      </c>
      <c r="C60" s="42">
        <v>11068</v>
      </c>
      <c r="D60" s="42">
        <v>205</v>
      </c>
      <c r="E60" s="42" t="s">
        <v>7</v>
      </c>
      <c r="F60" s="43">
        <v>75</v>
      </c>
      <c r="G60" s="51">
        <v>0</v>
      </c>
      <c r="H60" s="43">
        <v>0</v>
      </c>
      <c r="I60" s="43">
        <v>0</v>
      </c>
      <c r="J60" s="43">
        <v>0</v>
      </c>
      <c r="K60" s="43">
        <v>0</v>
      </c>
      <c r="L60" s="72">
        <v>0</v>
      </c>
      <c r="M60" s="29">
        <f t="shared" si="2"/>
        <v>75</v>
      </c>
    </row>
    <row r="61" spans="1:13" x14ac:dyDescent="0.25">
      <c r="A61" s="40">
        <v>56</v>
      </c>
      <c r="B61" s="41" t="s">
        <v>35</v>
      </c>
      <c r="C61" s="42">
        <v>1419</v>
      </c>
      <c r="D61" s="42">
        <v>23</v>
      </c>
      <c r="E61" s="42" t="s">
        <v>7</v>
      </c>
      <c r="F61" s="43">
        <v>55</v>
      </c>
      <c r="G61" s="51">
        <v>18</v>
      </c>
      <c r="H61" s="43">
        <v>0</v>
      </c>
      <c r="I61" s="43">
        <v>0</v>
      </c>
      <c r="J61" s="43">
        <v>0</v>
      </c>
      <c r="K61" s="43">
        <v>0</v>
      </c>
      <c r="L61" s="72">
        <v>0</v>
      </c>
      <c r="M61" s="29">
        <f t="shared" si="2"/>
        <v>73</v>
      </c>
    </row>
    <row r="62" spans="1:13" x14ac:dyDescent="0.25">
      <c r="A62" s="40">
        <v>57</v>
      </c>
      <c r="B62" s="41" t="s">
        <v>56</v>
      </c>
      <c r="C62" s="84">
        <v>1959</v>
      </c>
      <c r="D62" s="85">
        <v>295</v>
      </c>
      <c r="E62" s="42" t="s">
        <v>7</v>
      </c>
      <c r="F62" s="43">
        <v>70</v>
      </c>
      <c r="G62" s="51">
        <v>0</v>
      </c>
      <c r="H62" s="43">
        <v>0</v>
      </c>
      <c r="I62" s="43">
        <v>0</v>
      </c>
      <c r="J62" s="43">
        <v>0</v>
      </c>
      <c r="K62" s="43">
        <v>0</v>
      </c>
      <c r="L62" s="72">
        <v>0</v>
      </c>
      <c r="M62" s="29">
        <f t="shared" si="2"/>
        <v>70</v>
      </c>
    </row>
    <row r="63" spans="1:13" x14ac:dyDescent="0.25">
      <c r="A63" s="40">
        <v>58</v>
      </c>
      <c r="B63" s="41" t="s">
        <v>57</v>
      </c>
      <c r="C63" s="42" t="s">
        <v>191</v>
      </c>
      <c r="D63" s="42">
        <v>500</v>
      </c>
      <c r="E63" s="42"/>
      <c r="F63" s="43">
        <v>65</v>
      </c>
      <c r="G63" s="51">
        <v>0</v>
      </c>
      <c r="H63" s="43">
        <v>0</v>
      </c>
      <c r="I63" s="43">
        <v>0</v>
      </c>
      <c r="J63" s="43">
        <v>0</v>
      </c>
      <c r="K63" s="43">
        <v>0</v>
      </c>
      <c r="L63" s="72">
        <v>0</v>
      </c>
      <c r="M63" s="29">
        <f t="shared" si="2"/>
        <v>65</v>
      </c>
    </row>
    <row r="64" spans="1:13" x14ac:dyDescent="0.25">
      <c r="A64" s="40">
        <v>59</v>
      </c>
      <c r="B64" s="41" t="s">
        <v>34</v>
      </c>
      <c r="C64" s="42">
        <v>5265</v>
      </c>
      <c r="D64" s="42">
        <v>310</v>
      </c>
      <c r="E64" s="42" t="s">
        <v>7</v>
      </c>
      <c r="F64" s="43">
        <v>60</v>
      </c>
      <c r="G64" s="51">
        <v>0</v>
      </c>
      <c r="H64" s="43">
        <v>0</v>
      </c>
      <c r="I64" s="43">
        <v>0</v>
      </c>
      <c r="J64" s="43">
        <v>0</v>
      </c>
      <c r="K64" s="43">
        <v>0</v>
      </c>
      <c r="L64" s="72">
        <v>0</v>
      </c>
      <c r="M64" s="29">
        <f t="shared" si="2"/>
        <v>60</v>
      </c>
    </row>
    <row r="65" spans="1:13" x14ac:dyDescent="0.25">
      <c r="A65" s="40">
        <v>60</v>
      </c>
      <c r="B65" s="41" t="s">
        <v>130</v>
      </c>
      <c r="C65" s="42">
        <v>16415</v>
      </c>
      <c r="D65" s="42">
        <v>539</v>
      </c>
      <c r="E65" s="42" t="s">
        <v>7</v>
      </c>
      <c r="F65" s="43">
        <v>0</v>
      </c>
      <c r="G65" s="51">
        <v>60</v>
      </c>
      <c r="H65" s="43">
        <v>0</v>
      </c>
      <c r="I65" s="43">
        <v>0</v>
      </c>
      <c r="J65" s="43">
        <v>0</v>
      </c>
      <c r="K65" s="43">
        <v>0</v>
      </c>
      <c r="L65" s="72">
        <v>0</v>
      </c>
      <c r="M65" s="29">
        <f t="shared" si="2"/>
        <v>60</v>
      </c>
    </row>
    <row r="66" spans="1:13" x14ac:dyDescent="0.25">
      <c r="A66" s="40">
        <v>61</v>
      </c>
      <c r="B66" s="41" t="s">
        <v>217</v>
      </c>
      <c r="C66" s="42">
        <v>10114</v>
      </c>
      <c r="D66" s="42">
        <v>417</v>
      </c>
      <c r="E66" s="42" t="s">
        <v>7</v>
      </c>
      <c r="F66" s="43">
        <v>0</v>
      </c>
      <c r="G66" s="51">
        <v>0</v>
      </c>
      <c r="H66" s="43">
        <v>0</v>
      </c>
      <c r="I66" s="43">
        <v>60</v>
      </c>
      <c r="J66" s="45" t="s">
        <v>8</v>
      </c>
      <c r="K66" s="43">
        <v>0</v>
      </c>
      <c r="L66" s="72">
        <v>0</v>
      </c>
      <c r="M66" s="29">
        <f t="shared" si="2"/>
        <v>60</v>
      </c>
    </row>
    <row r="67" spans="1:13" x14ac:dyDescent="0.25">
      <c r="A67" s="40">
        <v>62</v>
      </c>
      <c r="B67" s="41" t="s">
        <v>58</v>
      </c>
      <c r="C67" s="42">
        <v>9574</v>
      </c>
      <c r="D67" s="42">
        <v>330</v>
      </c>
      <c r="E67" s="42" t="s">
        <v>7</v>
      </c>
      <c r="F67" s="43">
        <v>50</v>
      </c>
      <c r="G67" s="51">
        <v>0</v>
      </c>
      <c r="H67" s="43">
        <v>0</v>
      </c>
      <c r="I67" s="43">
        <v>0</v>
      </c>
      <c r="J67" s="43">
        <v>0</v>
      </c>
      <c r="K67" s="43">
        <v>0</v>
      </c>
      <c r="L67" s="72">
        <v>0</v>
      </c>
      <c r="M67" s="29">
        <f t="shared" si="2"/>
        <v>50</v>
      </c>
    </row>
    <row r="68" spans="1:13" x14ac:dyDescent="0.25">
      <c r="A68" s="40">
        <v>63</v>
      </c>
      <c r="B68" s="41" t="s">
        <v>186</v>
      </c>
      <c r="C68" s="42">
        <v>9565</v>
      </c>
      <c r="D68" s="42">
        <v>127</v>
      </c>
      <c r="E68" s="42" t="s">
        <v>7</v>
      </c>
      <c r="F68" s="43">
        <v>0</v>
      </c>
      <c r="G68" s="51">
        <v>0</v>
      </c>
      <c r="H68" s="43">
        <v>50</v>
      </c>
      <c r="I68" s="43">
        <v>0</v>
      </c>
      <c r="J68" s="43">
        <v>0</v>
      </c>
      <c r="K68" s="43">
        <v>0</v>
      </c>
      <c r="L68" s="72">
        <v>0</v>
      </c>
      <c r="M68" s="29">
        <f t="shared" si="2"/>
        <v>50</v>
      </c>
    </row>
    <row r="69" spans="1:13" x14ac:dyDescent="0.25">
      <c r="A69" s="40">
        <v>64</v>
      </c>
      <c r="B69" s="41" t="s">
        <v>66</v>
      </c>
      <c r="C69" s="42">
        <v>13877</v>
      </c>
      <c r="D69" s="67">
        <v>645</v>
      </c>
      <c r="E69" s="42" t="s">
        <v>7</v>
      </c>
      <c r="F69" s="43">
        <v>16</v>
      </c>
      <c r="G69" s="51">
        <v>30</v>
      </c>
      <c r="H69" s="43">
        <v>0</v>
      </c>
      <c r="I69" s="43">
        <v>0</v>
      </c>
      <c r="J69" s="43">
        <v>0</v>
      </c>
      <c r="K69" s="43">
        <v>0</v>
      </c>
      <c r="L69" s="72">
        <v>0</v>
      </c>
      <c r="M69" s="29">
        <f t="shared" si="2"/>
        <v>46</v>
      </c>
    </row>
    <row r="70" spans="1:13" x14ac:dyDescent="0.25">
      <c r="A70" s="40">
        <v>65</v>
      </c>
      <c r="B70" s="41" t="s">
        <v>136</v>
      </c>
      <c r="C70" s="42">
        <v>15753</v>
      </c>
      <c r="D70" s="42">
        <v>546</v>
      </c>
      <c r="E70" s="42" t="s">
        <v>7</v>
      </c>
      <c r="F70" s="43">
        <v>0</v>
      </c>
      <c r="G70" s="51">
        <v>40</v>
      </c>
      <c r="H70" s="43">
        <v>0</v>
      </c>
      <c r="I70" s="43">
        <v>0</v>
      </c>
      <c r="J70" s="43">
        <v>0</v>
      </c>
      <c r="K70" s="43">
        <v>0</v>
      </c>
      <c r="L70" s="72">
        <v>0</v>
      </c>
      <c r="M70" s="29">
        <f t="shared" si="2"/>
        <v>40</v>
      </c>
    </row>
    <row r="71" spans="1:13" x14ac:dyDescent="0.25">
      <c r="A71" s="40">
        <v>66</v>
      </c>
      <c r="B71" s="41" t="s">
        <v>64</v>
      </c>
      <c r="C71" s="42">
        <v>12513</v>
      </c>
      <c r="D71" s="67">
        <v>272</v>
      </c>
      <c r="E71" s="42" t="s">
        <v>7</v>
      </c>
      <c r="F71" s="43">
        <v>24</v>
      </c>
      <c r="G71" s="51">
        <v>0</v>
      </c>
      <c r="H71" s="43">
        <v>0</v>
      </c>
      <c r="I71" s="43">
        <v>0</v>
      </c>
      <c r="J71" s="43">
        <v>0</v>
      </c>
      <c r="K71" s="43">
        <v>0</v>
      </c>
      <c r="L71" s="72">
        <v>0</v>
      </c>
      <c r="M71" s="29">
        <f t="shared" ref="M71:M91" si="3">SUM(F71:K71)-L71</f>
        <v>24</v>
      </c>
    </row>
    <row r="72" spans="1:13" x14ac:dyDescent="0.25">
      <c r="A72" s="40">
        <v>67</v>
      </c>
      <c r="B72" s="41" t="s">
        <v>137</v>
      </c>
      <c r="C72" s="42">
        <v>16396</v>
      </c>
      <c r="D72" s="42">
        <v>568</v>
      </c>
      <c r="E72" s="42" t="s">
        <v>7</v>
      </c>
      <c r="F72" s="43">
        <v>0</v>
      </c>
      <c r="G72" s="51">
        <v>22</v>
      </c>
      <c r="H72" s="43">
        <v>0</v>
      </c>
      <c r="I72" s="43">
        <v>0</v>
      </c>
      <c r="J72" s="43">
        <v>0</v>
      </c>
      <c r="K72" s="43">
        <v>0</v>
      </c>
      <c r="L72" s="72">
        <v>0</v>
      </c>
      <c r="M72" s="29">
        <f t="shared" si="3"/>
        <v>22</v>
      </c>
    </row>
    <row r="73" spans="1:13" x14ac:dyDescent="0.25">
      <c r="A73" s="40">
        <v>68</v>
      </c>
      <c r="B73" s="41" t="s">
        <v>65</v>
      </c>
      <c r="C73" s="42">
        <v>9278</v>
      </c>
      <c r="D73" s="67">
        <v>177</v>
      </c>
      <c r="E73" s="42" t="s">
        <v>71</v>
      </c>
      <c r="F73" s="43">
        <v>22</v>
      </c>
      <c r="G73" s="51">
        <v>0</v>
      </c>
      <c r="H73" s="43">
        <v>0</v>
      </c>
      <c r="I73" s="43">
        <v>0</v>
      </c>
      <c r="J73" s="43">
        <v>0</v>
      </c>
      <c r="K73" s="43">
        <v>0</v>
      </c>
      <c r="L73" s="72">
        <v>0</v>
      </c>
      <c r="M73" s="29">
        <f t="shared" si="3"/>
        <v>22</v>
      </c>
    </row>
    <row r="74" spans="1:13" x14ac:dyDescent="0.25">
      <c r="A74" s="40">
        <v>69</v>
      </c>
      <c r="B74" s="41" t="s">
        <v>67</v>
      </c>
      <c r="C74" s="42">
        <v>1262</v>
      </c>
      <c r="D74" s="42">
        <v>53</v>
      </c>
      <c r="E74" s="42" t="s">
        <v>7</v>
      </c>
      <c r="F74" s="43">
        <v>14</v>
      </c>
      <c r="G74" s="51">
        <v>0</v>
      </c>
      <c r="H74" s="43">
        <v>0</v>
      </c>
      <c r="I74" s="43">
        <v>0</v>
      </c>
      <c r="J74" s="43">
        <v>0</v>
      </c>
      <c r="K74" s="43">
        <v>0</v>
      </c>
      <c r="L74" s="72">
        <v>0</v>
      </c>
      <c r="M74" s="29">
        <f t="shared" si="3"/>
        <v>14</v>
      </c>
    </row>
    <row r="75" spans="1:13" x14ac:dyDescent="0.25">
      <c r="A75" s="40">
        <v>70</v>
      </c>
      <c r="B75" s="41" t="s">
        <v>138</v>
      </c>
      <c r="C75" s="42">
        <v>2710</v>
      </c>
      <c r="D75" s="42">
        <v>808</v>
      </c>
      <c r="E75" s="42" t="s">
        <v>7</v>
      </c>
      <c r="F75" s="43">
        <v>0</v>
      </c>
      <c r="G75" s="44" t="s">
        <v>8</v>
      </c>
      <c r="H75" s="43">
        <v>0</v>
      </c>
      <c r="I75" s="43">
        <v>0</v>
      </c>
      <c r="J75" s="43">
        <v>0</v>
      </c>
      <c r="K75" s="43">
        <v>0</v>
      </c>
      <c r="L75" s="72">
        <v>0</v>
      </c>
      <c r="M75" s="29">
        <f t="shared" si="3"/>
        <v>0</v>
      </c>
    </row>
    <row r="76" spans="1:13" x14ac:dyDescent="0.25">
      <c r="A76" s="40">
        <v>71</v>
      </c>
      <c r="B76" s="41"/>
      <c r="C76" s="42"/>
      <c r="D76" s="42"/>
      <c r="E76" s="42"/>
      <c r="F76" s="43"/>
      <c r="G76" s="51"/>
      <c r="H76" s="43"/>
      <c r="I76" s="43"/>
      <c r="J76" s="43"/>
      <c r="K76" s="43"/>
      <c r="L76" s="72"/>
      <c r="M76" s="29">
        <f t="shared" si="3"/>
        <v>0</v>
      </c>
    </row>
    <row r="77" spans="1:13" x14ac:dyDescent="0.25">
      <c r="A77" s="40">
        <v>72</v>
      </c>
      <c r="B77" s="41"/>
      <c r="C77" s="42"/>
      <c r="D77" s="42"/>
      <c r="E77" s="42"/>
      <c r="F77" s="43"/>
      <c r="G77" s="51"/>
      <c r="H77" s="43"/>
      <c r="I77" s="43"/>
      <c r="J77" s="43"/>
      <c r="K77" s="43"/>
      <c r="L77" s="72"/>
      <c r="M77" s="29">
        <f t="shared" si="3"/>
        <v>0</v>
      </c>
    </row>
    <row r="78" spans="1:13" x14ac:dyDescent="0.25">
      <c r="A78" s="40">
        <v>73</v>
      </c>
      <c r="B78" s="41"/>
      <c r="C78" s="42"/>
      <c r="D78" s="42"/>
      <c r="E78" s="42"/>
      <c r="F78" s="43"/>
      <c r="G78" s="51"/>
      <c r="H78" s="43"/>
      <c r="I78" s="43"/>
      <c r="J78" s="43"/>
      <c r="K78" s="43"/>
      <c r="L78" s="72"/>
      <c r="M78" s="29">
        <f t="shared" si="3"/>
        <v>0</v>
      </c>
    </row>
    <row r="79" spans="1:13" x14ac:dyDescent="0.25">
      <c r="A79" s="40">
        <v>74</v>
      </c>
      <c r="B79" s="41"/>
      <c r="C79" s="42"/>
      <c r="D79" s="42"/>
      <c r="E79" s="42"/>
      <c r="F79" s="43"/>
      <c r="G79" s="51"/>
      <c r="H79" s="43"/>
      <c r="I79" s="43"/>
      <c r="J79" s="43"/>
      <c r="K79" s="45"/>
      <c r="L79" s="72"/>
      <c r="M79" s="29">
        <f t="shared" si="3"/>
        <v>0</v>
      </c>
    </row>
    <row r="80" spans="1:13" x14ac:dyDescent="0.25">
      <c r="A80" s="40">
        <v>75</v>
      </c>
      <c r="B80" s="41"/>
      <c r="C80" s="42"/>
      <c r="D80" s="42"/>
      <c r="E80" s="42"/>
      <c r="F80" s="43"/>
      <c r="G80" s="51"/>
      <c r="H80" s="43"/>
      <c r="I80" s="43"/>
      <c r="J80" s="43"/>
      <c r="K80" s="43"/>
      <c r="L80" s="72"/>
      <c r="M80" s="29">
        <f t="shared" si="3"/>
        <v>0</v>
      </c>
    </row>
    <row r="81" spans="1:13" x14ac:dyDescent="0.25">
      <c r="A81" s="40">
        <v>76</v>
      </c>
      <c r="B81" s="41"/>
      <c r="C81" s="42"/>
      <c r="D81" s="42"/>
      <c r="E81" s="42"/>
      <c r="F81" s="43"/>
      <c r="G81" s="51"/>
      <c r="H81" s="43"/>
      <c r="I81" s="43"/>
      <c r="J81" s="43"/>
      <c r="K81" s="43"/>
      <c r="L81" s="72"/>
      <c r="M81" s="29">
        <f t="shared" si="3"/>
        <v>0</v>
      </c>
    </row>
    <row r="82" spans="1:13" x14ac:dyDescent="0.25">
      <c r="A82" s="40">
        <v>77</v>
      </c>
      <c r="B82" s="41"/>
      <c r="C82" s="42"/>
      <c r="D82" s="42"/>
      <c r="E82" s="42"/>
      <c r="F82" s="43"/>
      <c r="G82" s="51"/>
      <c r="H82" s="43"/>
      <c r="I82" s="43"/>
      <c r="J82" s="43"/>
      <c r="K82" s="43"/>
      <c r="L82" s="72"/>
      <c r="M82" s="29">
        <f t="shared" si="3"/>
        <v>0</v>
      </c>
    </row>
    <row r="83" spans="1:13" x14ac:dyDescent="0.25">
      <c r="A83" s="40">
        <v>78</v>
      </c>
      <c r="B83" s="41"/>
      <c r="C83" s="42"/>
      <c r="D83" s="42"/>
      <c r="E83" s="42"/>
      <c r="F83" s="43"/>
      <c r="G83" s="51"/>
      <c r="H83" s="43"/>
      <c r="I83" s="43"/>
      <c r="J83" s="43"/>
      <c r="K83" s="43"/>
      <c r="L83" s="72"/>
      <c r="M83" s="29">
        <f t="shared" si="3"/>
        <v>0</v>
      </c>
    </row>
    <row r="84" spans="1:13" x14ac:dyDescent="0.25">
      <c r="A84" s="40">
        <v>79</v>
      </c>
      <c r="B84" s="41"/>
      <c r="C84" s="42"/>
      <c r="D84" s="42"/>
      <c r="E84" s="42"/>
      <c r="F84" s="43"/>
      <c r="G84" s="51"/>
      <c r="H84" s="43"/>
      <c r="I84" s="43"/>
      <c r="J84" s="43"/>
      <c r="K84" s="43"/>
      <c r="L84" s="72"/>
      <c r="M84" s="29">
        <f t="shared" si="3"/>
        <v>0</v>
      </c>
    </row>
    <row r="85" spans="1:13" x14ac:dyDescent="0.25">
      <c r="A85" s="40">
        <v>80</v>
      </c>
      <c r="B85" s="41"/>
      <c r="C85" s="42"/>
      <c r="D85" s="42"/>
      <c r="E85" s="42"/>
      <c r="F85" s="43"/>
      <c r="G85" s="51"/>
      <c r="H85" s="43"/>
      <c r="I85" s="43"/>
      <c r="J85" s="43"/>
      <c r="K85" s="43"/>
      <c r="L85" s="72"/>
      <c r="M85" s="29">
        <f t="shared" si="3"/>
        <v>0</v>
      </c>
    </row>
    <row r="86" spans="1:13" x14ac:dyDescent="0.25">
      <c r="A86" s="40">
        <v>81</v>
      </c>
      <c r="B86" s="41"/>
      <c r="C86" s="42"/>
      <c r="D86" s="42"/>
      <c r="E86" s="42"/>
      <c r="F86" s="43"/>
      <c r="G86" s="51"/>
      <c r="H86" s="43"/>
      <c r="I86" s="43"/>
      <c r="J86" s="43"/>
      <c r="K86" s="43"/>
      <c r="L86" s="72"/>
      <c r="M86" s="29">
        <f t="shared" si="3"/>
        <v>0</v>
      </c>
    </row>
    <row r="87" spans="1:13" x14ac:dyDescent="0.25">
      <c r="A87" s="40">
        <v>82</v>
      </c>
      <c r="B87" s="41"/>
      <c r="C87" s="42"/>
      <c r="D87" s="42"/>
      <c r="E87" s="42"/>
      <c r="F87" s="43"/>
      <c r="G87" s="51"/>
      <c r="H87" s="43"/>
      <c r="I87" s="43"/>
      <c r="J87" s="43"/>
      <c r="K87" s="43"/>
      <c r="L87" s="72"/>
      <c r="M87" s="29">
        <f t="shared" si="3"/>
        <v>0</v>
      </c>
    </row>
    <row r="88" spans="1:13" x14ac:dyDescent="0.25">
      <c r="A88" s="40">
        <v>83</v>
      </c>
      <c r="B88" s="41"/>
      <c r="C88" s="42"/>
      <c r="D88" s="42"/>
      <c r="E88" s="42"/>
      <c r="F88" s="43"/>
      <c r="G88" s="51"/>
      <c r="H88" s="43"/>
      <c r="I88" s="43"/>
      <c r="J88" s="43"/>
      <c r="K88" s="43"/>
      <c r="L88" s="72"/>
      <c r="M88" s="29">
        <f t="shared" si="3"/>
        <v>0</v>
      </c>
    </row>
    <row r="89" spans="1:13" x14ac:dyDescent="0.25">
      <c r="A89" s="40">
        <v>84</v>
      </c>
      <c r="B89" s="41"/>
      <c r="C89" s="42"/>
      <c r="D89" s="42"/>
      <c r="E89" s="42"/>
      <c r="F89" s="43"/>
      <c r="G89" s="51"/>
      <c r="H89" s="43"/>
      <c r="I89" s="43"/>
      <c r="J89" s="43"/>
      <c r="K89" s="43"/>
      <c r="L89" s="72"/>
      <c r="M89" s="29">
        <f t="shared" si="3"/>
        <v>0</v>
      </c>
    </row>
    <row r="90" spans="1:13" x14ac:dyDescent="0.25">
      <c r="A90" s="40">
        <v>85</v>
      </c>
      <c r="B90" s="41"/>
      <c r="C90" s="42"/>
      <c r="D90" s="42"/>
      <c r="E90" s="42"/>
      <c r="F90" s="43"/>
      <c r="G90" s="51"/>
      <c r="H90" s="43"/>
      <c r="I90" s="43"/>
      <c r="J90" s="43"/>
      <c r="K90" s="43"/>
      <c r="L90" s="72"/>
      <c r="M90" s="29">
        <f t="shared" si="3"/>
        <v>0</v>
      </c>
    </row>
    <row r="91" spans="1:13" x14ac:dyDescent="0.25">
      <c r="A91" s="40">
        <v>86</v>
      </c>
      <c r="B91" s="41"/>
      <c r="C91" s="42"/>
      <c r="D91" s="42"/>
      <c r="E91" s="42"/>
      <c r="F91" s="43"/>
      <c r="G91" s="51"/>
      <c r="H91" s="43"/>
      <c r="I91" s="43"/>
      <c r="J91" s="43"/>
      <c r="K91" s="43"/>
      <c r="L91" s="72"/>
      <c r="M91" s="29">
        <f t="shared" si="3"/>
        <v>0</v>
      </c>
    </row>
    <row r="92" spans="1:13" x14ac:dyDescent="0.25">
      <c r="A92" s="40"/>
      <c r="B92" s="41"/>
      <c r="C92" s="42"/>
      <c r="D92" s="42"/>
      <c r="E92" s="42"/>
      <c r="F92" s="43"/>
      <c r="G92" s="44"/>
      <c r="H92" s="43"/>
      <c r="I92" s="43"/>
      <c r="J92" s="43"/>
      <c r="K92" s="43"/>
      <c r="L92" s="72">
        <v>0</v>
      </c>
      <c r="M92" s="29">
        <f t="shared" ref="M92" si="4">SUM(F92:K92)-L92</f>
        <v>0</v>
      </c>
    </row>
    <row r="93" spans="1:13" x14ac:dyDescent="0.25">
      <c r="A93" s="40"/>
      <c r="B93" s="41"/>
      <c r="C93" s="42"/>
      <c r="D93" s="42"/>
      <c r="E93" s="42"/>
      <c r="F93" s="43"/>
      <c r="G93" s="51"/>
      <c r="H93" s="43"/>
      <c r="I93" s="45"/>
      <c r="J93" s="43"/>
      <c r="K93" s="43"/>
      <c r="L93" s="72">
        <v>0</v>
      </c>
      <c r="M93" s="29">
        <f t="shared" ref="M93" si="5">SUM(F93:K93)-L93</f>
        <v>0</v>
      </c>
    </row>
    <row r="94" spans="1:13" ht="15.75" thickBot="1" x14ac:dyDescent="0.3">
      <c r="A94" s="40"/>
      <c r="B94" s="7"/>
      <c r="C94" s="21"/>
      <c r="D94" s="21"/>
      <c r="E94" s="21"/>
      <c r="F94" s="25"/>
      <c r="G94" s="27"/>
      <c r="H94" s="9"/>
      <c r="I94" s="9"/>
      <c r="J94" s="9"/>
      <c r="K94" s="9"/>
      <c r="L94" s="73"/>
      <c r="M94" s="30">
        <f t="shared" ref="M94" si="6">SUM(F94:K94)</f>
        <v>0</v>
      </c>
    </row>
    <row r="95" spans="1:13" ht="15.75" thickBot="1" x14ac:dyDescent="0.3">
      <c r="A95" s="35"/>
      <c r="B95" s="2"/>
      <c r="C95" s="22"/>
      <c r="D95" s="22"/>
      <c r="E95" s="22"/>
      <c r="F95" s="13">
        <v>41</v>
      </c>
      <c r="G95" s="13">
        <v>39</v>
      </c>
      <c r="H95" s="13">
        <v>28</v>
      </c>
      <c r="I95" s="13">
        <v>36</v>
      </c>
      <c r="J95" s="13">
        <v>34</v>
      </c>
      <c r="K95" s="13">
        <v>29</v>
      </c>
      <c r="L95" s="13"/>
      <c r="M95" s="65">
        <f>AVERAGE(F95:K95)</f>
        <v>34.5</v>
      </c>
    </row>
    <row r="96" spans="1:13" x14ac:dyDescent="0.25">
      <c r="A96" s="22"/>
      <c r="B96" s="102" t="s">
        <v>2</v>
      </c>
      <c r="C96" s="102"/>
      <c r="D96" s="102"/>
      <c r="E96" s="102"/>
      <c r="F96" s="102"/>
      <c r="G96" s="15"/>
      <c r="H96" s="15"/>
      <c r="I96" s="15"/>
      <c r="J96" s="15"/>
      <c r="K96" s="15"/>
      <c r="L96" s="74"/>
      <c r="M96" s="15"/>
    </row>
    <row r="97" spans="1:13" x14ac:dyDescent="0.25">
      <c r="A97" s="1"/>
      <c r="B97" s="102"/>
      <c r="C97" s="102"/>
      <c r="D97" s="102"/>
      <c r="E97" s="102"/>
      <c r="F97" s="102"/>
      <c r="G97" s="15"/>
      <c r="H97" s="15"/>
      <c r="I97" s="15"/>
      <c r="J97" s="15"/>
      <c r="K97" s="15"/>
      <c r="L97" s="74"/>
      <c r="M97" s="15"/>
    </row>
    <row r="98" spans="1:13" x14ac:dyDescent="0.25">
      <c r="A98" s="1"/>
    </row>
  </sheetData>
  <sortState ref="B7:M75">
    <sortCondition descending="1" ref="M7:M75"/>
  </sortState>
  <mergeCells count="6">
    <mergeCell ref="D1:M1"/>
    <mergeCell ref="M3:M4"/>
    <mergeCell ref="B96:F97"/>
    <mergeCell ref="L3:L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M6" sqref="M6"/>
    </sheetView>
  </sheetViews>
  <sheetFormatPr defaultRowHeight="15" x14ac:dyDescent="0.25"/>
  <cols>
    <col min="1" max="1" width="5.85546875" customWidth="1"/>
    <col min="2" max="2" width="27.140625" customWidth="1"/>
    <col min="3" max="6" width="9.140625" style="1"/>
    <col min="7" max="7" width="10.140625" style="1" customWidth="1"/>
  </cols>
  <sheetData>
    <row r="1" spans="1:13" ht="15" customHeight="1" x14ac:dyDescent="0.25">
      <c r="A1" s="80"/>
      <c r="B1" s="31"/>
      <c r="C1" s="80"/>
      <c r="D1" s="99" t="s">
        <v>169</v>
      </c>
      <c r="E1" s="99"/>
      <c r="F1" s="99"/>
      <c r="G1" s="99"/>
      <c r="H1" s="99"/>
      <c r="I1" s="99"/>
      <c r="J1" s="99"/>
      <c r="K1" s="99"/>
      <c r="L1" s="99"/>
      <c r="M1" s="99"/>
    </row>
    <row r="2" spans="1:13" ht="21" customHeight="1" thickBot="1" x14ac:dyDescent="0.3">
      <c r="A2" s="80"/>
      <c r="B2" s="31"/>
      <c r="C2" s="80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ht="15" customHeight="1" x14ac:dyDescent="0.25">
      <c r="A3" s="1"/>
      <c r="F3" s="81" t="s">
        <v>24</v>
      </c>
      <c r="G3" s="103" t="s">
        <v>125</v>
      </c>
      <c r="H3" s="105" t="s">
        <v>181</v>
      </c>
      <c r="I3" s="12" t="s">
        <v>203</v>
      </c>
      <c r="J3" s="12" t="s">
        <v>203</v>
      </c>
      <c r="K3" s="12" t="s">
        <v>228</v>
      </c>
      <c r="L3" s="103" t="s">
        <v>16</v>
      </c>
      <c r="M3" s="100" t="s">
        <v>1</v>
      </c>
    </row>
    <row r="4" spans="1:13" ht="15" customHeight="1" thickBot="1" x14ac:dyDescent="0.3">
      <c r="A4" s="1"/>
      <c r="F4" s="17" t="s">
        <v>25</v>
      </c>
      <c r="G4" s="104"/>
      <c r="H4" s="106"/>
      <c r="I4" s="10" t="s">
        <v>204</v>
      </c>
      <c r="J4" s="10" t="s">
        <v>209</v>
      </c>
      <c r="K4" s="10"/>
      <c r="L4" s="104"/>
      <c r="M4" s="101"/>
    </row>
    <row r="5" spans="1:13" ht="29.25" customHeight="1" thickBot="1" x14ac:dyDescent="0.3">
      <c r="A5" s="86" t="s">
        <v>0</v>
      </c>
      <c r="B5" s="87" t="s">
        <v>5</v>
      </c>
      <c r="C5" s="88" t="s">
        <v>3</v>
      </c>
      <c r="D5" s="88" t="s">
        <v>6</v>
      </c>
      <c r="E5" s="88" t="s">
        <v>4</v>
      </c>
      <c r="F5" s="89">
        <v>43148</v>
      </c>
      <c r="G5" s="90">
        <v>43176</v>
      </c>
      <c r="H5" s="57">
        <v>43260</v>
      </c>
      <c r="I5" s="57">
        <v>43280</v>
      </c>
      <c r="J5" s="57">
        <v>43281</v>
      </c>
      <c r="K5" s="57">
        <v>43323</v>
      </c>
      <c r="L5" s="91"/>
      <c r="M5" s="92"/>
    </row>
    <row r="6" spans="1:13" x14ac:dyDescent="0.25">
      <c r="A6" s="95">
        <v>1</v>
      </c>
      <c r="B6" s="93" t="s">
        <v>176</v>
      </c>
      <c r="C6" s="38">
        <v>1900</v>
      </c>
      <c r="D6" s="38" t="s">
        <v>177</v>
      </c>
      <c r="E6" s="38" t="s">
        <v>7</v>
      </c>
      <c r="F6" s="38">
        <v>0</v>
      </c>
      <c r="G6" s="38">
        <v>400</v>
      </c>
      <c r="H6" s="38">
        <v>400</v>
      </c>
      <c r="I6" s="38">
        <v>0</v>
      </c>
      <c r="J6" s="38">
        <v>0</v>
      </c>
      <c r="K6" s="38">
        <v>0</v>
      </c>
      <c r="L6" s="93"/>
      <c r="M6" s="29">
        <f t="shared" ref="M6:M12" si="0">SUM(F6:K6)-L6</f>
        <v>800</v>
      </c>
    </row>
    <row r="7" spans="1:13" x14ac:dyDescent="0.25">
      <c r="A7" s="96">
        <v>2</v>
      </c>
      <c r="B7" s="37" t="s">
        <v>178</v>
      </c>
      <c r="C7" s="39">
        <v>2804</v>
      </c>
      <c r="D7" s="39" t="s">
        <v>179</v>
      </c>
      <c r="E7" s="39" t="s">
        <v>7</v>
      </c>
      <c r="F7" s="39">
        <v>0</v>
      </c>
      <c r="G7" s="39">
        <v>360</v>
      </c>
      <c r="H7" s="39">
        <v>0</v>
      </c>
      <c r="I7" s="39">
        <v>0</v>
      </c>
      <c r="J7" s="39">
        <v>0</v>
      </c>
      <c r="K7" s="39">
        <v>0</v>
      </c>
      <c r="L7" s="37"/>
      <c r="M7" s="29">
        <f t="shared" si="0"/>
        <v>360</v>
      </c>
    </row>
    <row r="8" spans="1:13" x14ac:dyDescent="0.25">
      <c r="A8" s="96">
        <v>3</v>
      </c>
      <c r="B8" s="37"/>
      <c r="C8" s="39"/>
      <c r="D8" s="39"/>
      <c r="E8" s="39"/>
      <c r="F8" s="39"/>
      <c r="G8" s="39"/>
      <c r="H8" s="39"/>
      <c r="I8" s="37"/>
      <c r="J8" s="37"/>
      <c r="K8" s="37"/>
      <c r="L8" s="37"/>
      <c r="M8" s="29">
        <f t="shared" si="0"/>
        <v>0</v>
      </c>
    </row>
    <row r="9" spans="1:13" x14ac:dyDescent="0.25">
      <c r="A9" s="96">
        <v>4</v>
      </c>
      <c r="B9" s="37"/>
      <c r="C9" s="39"/>
      <c r="D9" s="39"/>
      <c r="E9" s="39"/>
      <c r="F9" s="39"/>
      <c r="G9" s="39"/>
      <c r="H9" s="39"/>
      <c r="I9" s="37"/>
      <c r="J9" s="37"/>
      <c r="K9" s="37"/>
      <c r="L9" s="37"/>
      <c r="M9" s="29">
        <f t="shared" si="0"/>
        <v>0</v>
      </c>
    </row>
    <row r="10" spans="1:13" x14ac:dyDescent="0.25">
      <c r="A10" s="96">
        <v>5</v>
      </c>
      <c r="B10" s="37"/>
      <c r="C10" s="39"/>
      <c r="D10" s="39"/>
      <c r="E10" s="39"/>
      <c r="F10" s="39"/>
      <c r="G10" s="39"/>
      <c r="H10" s="39"/>
      <c r="I10" s="37"/>
      <c r="J10" s="37"/>
      <c r="K10" s="37"/>
      <c r="L10" s="37"/>
      <c r="M10" s="29">
        <f t="shared" si="0"/>
        <v>0</v>
      </c>
    </row>
    <row r="11" spans="1:13" x14ac:dyDescent="0.25">
      <c r="A11" s="96">
        <v>6</v>
      </c>
      <c r="B11" s="37"/>
      <c r="C11" s="39"/>
      <c r="D11" s="39"/>
      <c r="E11" s="39"/>
      <c r="F11" s="39"/>
      <c r="G11" s="39"/>
      <c r="H11" s="37"/>
      <c r="I11" s="37"/>
      <c r="J11" s="37"/>
      <c r="K11" s="37"/>
      <c r="L11" s="37"/>
      <c r="M11" s="29">
        <f t="shared" si="0"/>
        <v>0</v>
      </c>
    </row>
    <row r="12" spans="1:13" x14ac:dyDescent="0.25">
      <c r="A12" s="37"/>
      <c r="B12" s="37"/>
      <c r="C12" s="39"/>
      <c r="D12" s="39"/>
      <c r="E12" s="39"/>
      <c r="F12" s="39"/>
      <c r="G12" s="39"/>
      <c r="H12" s="37"/>
      <c r="I12" s="37"/>
      <c r="J12" s="37"/>
      <c r="K12" s="37"/>
      <c r="L12" s="37"/>
      <c r="M12" s="29">
        <f t="shared" si="0"/>
        <v>0</v>
      </c>
    </row>
    <row r="13" spans="1:13" x14ac:dyDescent="0.25">
      <c r="A13" s="37"/>
      <c r="B13" s="37"/>
      <c r="C13" s="39"/>
      <c r="D13" s="39"/>
      <c r="E13" s="39"/>
      <c r="F13" s="39"/>
      <c r="G13" s="39"/>
      <c r="H13" s="37"/>
      <c r="I13" s="37"/>
      <c r="J13" s="37"/>
      <c r="K13" s="37"/>
      <c r="L13" s="37"/>
      <c r="M13" s="37"/>
    </row>
    <row r="14" spans="1:13" x14ac:dyDescent="0.25">
      <c r="F14" s="13">
        <v>0</v>
      </c>
      <c r="G14" s="13">
        <v>2</v>
      </c>
      <c r="H14" s="13">
        <v>1</v>
      </c>
      <c r="I14" s="13">
        <v>0</v>
      </c>
      <c r="J14" s="13">
        <v>0</v>
      </c>
      <c r="K14" s="13">
        <v>0</v>
      </c>
      <c r="L14" s="13"/>
      <c r="M14" s="65">
        <f>AVERAGE(F14:K14)</f>
        <v>0.5</v>
      </c>
    </row>
    <row r="16" spans="1:13" x14ac:dyDescent="0.25">
      <c r="B16" s="102" t="s">
        <v>2</v>
      </c>
      <c r="C16" s="102"/>
      <c r="D16" s="102"/>
      <c r="E16" s="102"/>
      <c r="F16" s="102"/>
    </row>
    <row r="17" spans="2:6" x14ac:dyDescent="0.25">
      <c r="B17" s="102"/>
      <c r="C17" s="102"/>
      <c r="D17" s="102"/>
      <c r="E17" s="102"/>
      <c r="F17" s="102"/>
    </row>
  </sheetData>
  <mergeCells count="6">
    <mergeCell ref="G3:G4"/>
    <mergeCell ref="L3:L4"/>
    <mergeCell ref="M3:M4"/>
    <mergeCell ref="D1:M2"/>
    <mergeCell ref="B16:F17"/>
    <mergeCell ref="H3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D1" sqref="D1:M2"/>
    </sheetView>
  </sheetViews>
  <sheetFormatPr defaultRowHeight="15" x14ac:dyDescent="0.25"/>
  <cols>
    <col min="1" max="1" width="6.42578125" customWidth="1"/>
    <col min="2" max="2" width="25.28515625" customWidth="1"/>
    <col min="3" max="6" width="9.140625" style="1"/>
    <col min="7" max="7" width="10.42578125" style="1" customWidth="1"/>
  </cols>
  <sheetData>
    <row r="1" spans="1:13" ht="21" customHeight="1" x14ac:dyDescent="0.25">
      <c r="A1" s="80"/>
      <c r="B1" s="31"/>
      <c r="C1" s="80"/>
      <c r="D1" s="99" t="s">
        <v>170</v>
      </c>
      <c r="E1" s="99"/>
      <c r="F1" s="99"/>
      <c r="G1" s="99"/>
      <c r="H1" s="99"/>
      <c r="I1" s="99"/>
      <c r="J1" s="99"/>
      <c r="K1" s="99"/>
      <c r="L1" s="99"/>
      <c r="M1" s="99"/>
    </row>
    <row r="2" spans="1:13" ht="21.75" thickBot="1" x14ac:dyDescent="0.3">
      <c r="A2" s="80"/>
      <c r="B2" s="31"/>
      <c r="C2" s="80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x14ac:dyDescent="0.25">
      <c r="A3" s="1"/>
      <c r="F3" s="81" t="s">
        <v>24</v>
      </c>
      <c r="G3" s="103" t="s">
        <v>125</v>
      </c>
      <c r="H3" s="105" t="s">
        <v>181</v>
      </c>
      <c r="I3" s="12" t="s">
        <v>203</v>
      </c>
      <c r="J3" s="12" t="s">
        <v>203</v>
      </c>
      <c r="K3" s="12" t="s">
        <v>228</v>
      </c>
      <c r="L3" s="103" t="s">
        <v>16</v>
      </c>
      <c r="M3" s="100" t="s">
        <v>1</v>
      </c>
    </row>
    <row r="4" spans="1:13" ht="15.75" thickBot="1" x14ac:dyDescent="0.3">
      <c r="A4" s="1"/>
      <c r="F4" s="17" t="s">
        <v>25</v>
      </c>
      <c r="G4" s="104"/>
      <c r="H4" s="106"/>
      <c r="I4" s="10" t="s">
        <v>204</v>
      </c>
      <c r="J4" s="10" t="s">
        <v>209</v>
      </c>
      <c r="K4" s="10"/>
      <c r="L4" s="104"/>
      <c r="M4" s="101"/>
    </row>
    <row r="5" spans="1:13" ht="45.75" thickBot="1" x14ac:dyDescent="0.3">
      <c r="A5" s="94" t="s">
        <v>0</v>
      </c>
      <c r="B5" s="8" t="s">
        <v>5</v>
      </c>
      <c r="C5" s="82" t="s">
        <v>3</v>
      </c>
      <c r="D5" s="82" t="s">
        <v>6</v>
      </c>
      <c r="E5" s="82" t="s">
        <v>4</v>
      </c>
      <c r="F5" s="36">
        <v>43148</v>
      </c>
      <c r="G5" s="47">
        <v>43176</v>
      </c>
      <c r="H5" s="57">
        <v>43260</v>
      </c>
      <c r="I5" s="57">
        <v>43280</v>
      </c>
      <c r="J5" s="57">
        <v>43281</v>
      </c>
      <c r="K5" s="57">
        <v>43323</v>
      </c>
      <c r="L5" s="70"/>
      <c r="M5" s="14"/>
    </row>
    <row r="6" spans="1:13" x14ac:dyDescent="0.25">
      <c r="A6" s="95">
        <v>1</v>
      </c>
      <c r="B6" s="93" t="s">
        <v>172</v>
      </c>
      <c r="C6" s="38">
        <v>14735</v>
      </c>
      <c r="D6" s="38" t="s">
        <v>173</v>
      </c>
      <c r="E6" s="38" t="s">
        <v>7</v>
      </c>
      <c r="F6" s="38">
        <v>400</v>
      </c>
      <c r="G6" s="38">
        <v>400</v>
      </c>
      <c r="H6" s="38">
        <v>0</v>
      </c>
      <c r="I6" s="38">
        <v>0</v>
      </c>
      <c r="J6" s="38">
        <v>0</v>
      </c>
      <c r="K6" s="38">
        <v>0</v>
      </c>
      <c r="L6" s="93"/>
      <c r="M6" s="29">
        <f>SUM(F6:K6)-L6</f>
        <v>800</v>
      </c>
    </row>
    <row r="7" spans="1:13" x14ac:dyDescent="0.25">
      <c r="A7" s="96">
        <v>2</v>
      </c>
      <c r="B7" s="37" t="s">
        <v>174</v>
      </c>
      <c r="C7" s="39">
        <v>16141</v>
      </c>
      <c r="D7" s="39" t="s">
        <v>175</v>
      </c>
      <c r="E7" s="39" t="s">
        <v>7</v>
      </c>
      <c r="F7" s="39">
        <v>0</v>
      </c>
      <c r="G7" s="39">
        <v>360</v>
      </c>
      <c r="H7" s="39">
        <v>400</v>
      </c>
      <c r="I7" s="39">
        <v>0</v>
      </c>
      <c r="J7" s="39">
        <v>0</v>
      </c>
      <c r="K7" s="39">
        <v>0</v>
      </c>
      <c r="L7" s="37"/>
      <c r="M7" s="29">
        <f>SUM(F7:K7)-L7</f>
        <v>760</v>
      </c>
    </row>
    <row r="8" spans="1:13" x14ac:dyDescent="0.25">
      <c r="A8" s="96">
        <v>3</v>
      </c>
      <c r="B8" s="37"/>
      <c r="C8" s="39"/>
      <c r="D8" s="39"/>
      <c r="E8" s="39"/>
      <c r="F8" s="39"/>
      <c r="G8" s="39"/>
      <c r="H8" s="39"/>
      <c r="I8" s="37"/>
      <c r="J8" s="37"/>
      <c r="K8" s="37"/>
      <c r="L8" s="37"/>
      <c r="M8" s="29">
        <f>SUM(F8:K8)-L8</f>
        <v>0</v>
      </c>
    </row>
    <row r="9" spans="1:13" x14ac:dyDescent="0.25">
      <c r="A9" s="96">
        <v>4</v>
      </c>
      <c r="B9" s="37"/>
      <c r="C9" s="39"/>
      <c r="D9" s="39"/>
      <c r="E9" s="39"/>
      <c r="F9" s="39"/>
      <c r="G9" s="39"/>
      <c r="H9" s="39"/>
      <c r="I9" s="37"/>
      <c r="J9" s="37"/>
      <c r="K9" s="37"/>
      <c r="L9" s="37"/>
      <c r="M9" s="29">
        <f>SUM(F9:K9)-L9</f>
        <v>0</v>
      </c>
    </row>
    <row r="10" spans="1:13" x14ac:dyDescent="0.25">
      <c r="A10" s="96">
        <v>5</v>
      </c>
      <c r="B10" s="37"/>
      <c r="C10" s="39"/>
      <c r="D10" s="39"/>
      <c r="E10" s="39"/>
      <c r="F10" s="39"/>
      <c r="G10" s="39"/>
      <c r="H10" s="37"/>
      <c r="I10" s="37"/>
      <c r="J10" s="37"/>
      <c r="K10" s="37"/>
      <c r="L10" s="37"/>
      <c r="M10" s="29">
        <f>SUM(F10:K10)-L10</f>
        <v>0</v>
      </c>
    </row>
    <row r="11" spans="1:13" x14ac:dyDescent="0.25">
      <c r="A11" s="37"/>
      <c r="B11" s="37"/>
      <c r="C11" s="39"/>
      <c r="D11" s="39"/>
      <c r="E11" s="39"/>
      <c r="F11" s="39"/>
      <c r="G11" s="39"/>
      <c r="H11" s="37"/>
      <c r="I11" s="37"/>
      <c r="J11" s="37"/>
      <c r="K11" s="37"/>
      <c r="L11" s="37"/>
      <c r="M11" s="37"/>
    </row>
    <row r="12" spans="1:13" x14ac:dyDescent="0.25">
      <c r="F12" s="13">
        <v>1</v>
      </c>
      <c r="G12" s="13">
        <v>2</v>
      </c>
      <c r="H12" s="13">
        <v>1</v>
      </c>
      <c r="I12" s="13">
        <v>0</v>
      </c>
      <c r="J12" s="13">
        <v>0</v>
      </c>
      <c r="K12" s="13">
        <v>0</v>
      </c>
      <c r="L12" s="13"/>
      <c r="M12" s="65">
        <f>AVERAGE(F12:K12)</f>
        <v>0.66666666666666663</v>
      </c>
    </row>
    <row r="14" spans="1:13" x14ac:dyDescent="0.25">
      <c r="B14" s="102" t="s">
        <v>2</v>
      </c>
      <c r="C14" s="102"/>
      <c r="D14" s="102"/>
      <c r="E14" s="102"/>
      <c r="F14" s="102"/>
    </row>
    <row r="15" spans="1:13" x14ac:dyDescent="0.25">
      <c r="B15" s="102"/>
      <c r="C15" s="102"/>
      <c r="D15" s="102"/>
      <c r="E15" s="102"/>
      <c r="F15" s="102"/>
    </row>
  </sheetData>
  <mergeCells count="6">
    <mergeCell ref="G3:G4"/>
    <mergeCell ref="L3:L4"/>
    <mergeCell ref="M3:M4"/>
    <mergeCell ref="D1:M2"/>
    <mergeCell ref="B14:F15"/>
    <mergeCell ref="H3: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D1" sqref="D1:M1"/>
    </sheetView>
  </sheetViews>
  <sheetFormatPr defaultRowHeight="15" x14ac:dyDescent="0.25"/>
  <cols>
    <col min="1" max="1" width="11.85546875" customWidth="1"/>
    <col min="2" max="2" width="26.85546875" customWidth="1"/>
    <col min="3" max="3" width="14.140625" customWidth="1"/>
    <col min="4" max="4" width="12.7109375" customWidth="1"/>
    <col min="5" max="5" width="12.140625" customWidth="1"/>
    <col min="6" max="6" width="13.140625" customWidth="1"/>
    <col min="7" max="7" width="13" customWidth="1"/>
    <col min="8" max="8" width="13.140625" customWidth="1"/>
    <col min="9" max="9" width="12.7109375" customWidth="1"/>
    <col min="10" max="10" width="12.42578125" customWidth="1"/>
    <col min="11" max="12" width="12.5703125" customWidth="1"/>
    <col min="13" max="13" width="11.85546875" customWidth="1"/>
  </cols>
  <sheetData>
    <row r="1" spans="1:13" ht="21" x14ac:dyDescent="0.25">
      <c r="A1" s="32"/>
      <c r="B1" s="31"/>
      <c r="C1" s="31"/>
      <c r="D1" s="99" t="s">
        <v>22</v>
      </c>
      <c r="E1" s="99"/>
      <c r="F1" s="99"/>
      <c r="G1" s="99"/>
      <c r="H1" s="99"/>
      <c r="I1" s="99"/>
      <c r="J1" s="99"/>
      <c r="K1" s="99"/>
      <c r="L1" s="99"/>
      <c r="M1" s="99"/>
    </row>
    <row r="2" spans="1:13" ht="21.75" thickBot="1" x14ac:dyDescent="0.3">
      <c r="A2" s="32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x14ac:dyDescent="0.25">
      <c r="A3" s="1"/>
      <c r="C3" s="1"/>
      <c r="D3" s="1"/>
      <c r="E3" s="1"/>
      <c r="F3" s="77" t="s">
        <v>24</v>
      </c>
      <c r="G3" s="103" t="s">
        <v>125</v>
      </c>
      <c r="H3" s="105" t="s">
        <v>181</v>
      </c>
      <c r="I3" s="12" t="s">
        <v>203</v>
      </c>
      <c r="J3" s="12" t="s">
        <v>203</v>
      </c>
      <c r="K3" s="12" t="s">
        <v>228</v>
      </c>
      <c r="L3" s="103" t="s">
        <v>16</v>
      </c>
      <c r="M3" s="100" t="s">
        <v>1</v>
      </c>
    </row>
    <row r="4" spans="1:13" ht="15.75" thickBot="1" x14ac:dyDescent="0.3">
      <c r="A4" s="1"/>
      <c r="C4" s="1"/>
      <c r="D4" s="1"/>
      <c r="E4" s="1"/>
      <c r="F4" s="17" t="s">
        <v>25</v>
      </c>
      <c r="G4" s="104"/>
      <c r="H4" s="106"/>
      <c r="I4" s="10" t="s">
        <v>204</v>
      </c>
      <c r="J4" s="10" t="s">
        <v>209</v>
      </c>
      <c r="K4" s="10"/>
      <c r="L4" s="104"/>
      <c r="M4" s="101"/>
    </row>
    <row r="5" spans="1:13" ht="30.75" thickBot="1" x14ac:dyDescent="0.3">
      <c r="A5" s="33" t="s">
        <v>0</v>
      </c>
      <c r="B5" s="8" t="s">
        <v>5</v>
      </c>
      <c r="C5" s="98" t="s">
        <v>3</v>
      </c>
      <c r="D5" s="98" t="s">
        <v>6</v>
      </c>
      <c r="E5" s="98" t="s">
        <v>4</v>
      </c>
      <c r="F5" s="36">
        <v>43148</v>
      </c>
      <c r="G5" s="47">
        <v>43176</v>
      </c>
      <c r="H5" s="57">
        <v>43260</v>
      </c>
      <c r="I5" s="57">
        <v>43280</v>
      </c>
      <c r="J5" s="57">
        <v>43281</v>
      </c>
      <c r="K5" s="57">
        <v>43323</v>
      </c>
      <c r="L5" s="70"/>
      <c r="M5" s="14"/>
    </row>
    <row r="6" spans="1:13" x14ac:dyDescent="0.25">
      <c r="A6" s="34">
        <v>1</v>
      </c>
      <c r="B6" s="5" t="s">
        <v>93</v>
      </c>
      <c r="C6" s="19">
        <v>5471</v>
      </c>
      <c r="D6" s="19" t="s">
        <v>111</v>
      </c>
      <c r="E6" s="19" t="s">
        <v>7</v>
      </c>
      <c r="F6" s="23">
        <v>400</v>
      </c>
      <c r="G6" s="49">
        <v>160</v>
      </c>
      <c r="H6" s="60">
        <v>0</v>
      </c>
      <c r="I6" s="23">
        <v>400</v>
      </c>
      <c r="J6" s="23">
        <v>400</v>
      </c>
      <c r="K6" s="4" t="s">
        <v>231</v>
      </c>
      <c r="L6" s="71">
        <v>0</v>
      </c>
      <c r="M6" s="28">
        <f t="shared" ref="M6:M12" si="0">SUM(F6:K6)-L6</f>
        <v>1360</v>
      </c>
    </row>
    <row r="7" spans="1:13" x14ac:dyDescent="0.25">
      <c r="A7" s="34">
        <v>2</v>
      </c>
      <c r="B7" s="6" t="s">
        <v>98</v>
      </c>
      <c r="C7" s="20">
        <v>2963</v>
      </c>
      <c r="D7" s="20" t="s">
        <v>115</v>
      </c>
      <c r="E7" s="20" t="s">
        <v>7</v>
      </c>
      <c r="F7" s="24">
        <v>250</v>
      </c>
      <c r="G7" s="58">
        <v>170</v>
      </c>
      <c r="H7" s="61">
        <v>0</v>
      </c>
      <c r="I7" s="24">
        <v>360</v>
      </c>
      <c r="J7" s="24">
        <v>250</v>
      </c>
      <c r="K7" s="24">
        <v>0</v>
      </c>
      <c r="L7" s="72">
        <v>0</v>
      </c>
      <c r="M7" s="29">
        <f t="shared" si="0"/>
        <v>1030</v>
      </c>
    </row>
    <row r="8" spans="1:13" x14ac:dyDescent="0.25">
      <c r="A8" s="34">
        <v>3</v>
      </c>
      <c r="B8" s="6" t="s">
        <v>107</v>
      </c>
      <c r="C8" s="20">
        <v>6012</v>
      </c>
      <c r="D8" s="20">
        <v>143</v>
      </c>
      <c r="E8" s="20" t="s">
        <v>7</v>
      </c>
      <c r="F8" s="24">
        <v>130</v>
      </c>
      <c r="G8" s="50">
        <v>0</v>
      </c>
      <c r="H8" s="61">
        <v>210</v>
      </c>
      <c r="I8" s="24">
        <v>210</v>
      </c>
      <c r="J8" s="24">
        <v>270</v>
      </c>
      <c r="K8" s="3" t="s">
        <v>8</v>
      </c>
      <c r="L8" s="72">
        <v>0</v>
      </c>
      <c r="M8" s="29">
        <f t="shared" si="0"/>
        <v>820</v>
      </c>
    </row>
    <row r="9" spans="1:13" x14ac:dyDescent="0.25">
      <c r="A9" s="34">
        <v>4</v>
      </c>
      <c r="B9" s="6" t="s">
        <v>146</v>
      </c>
      <c r="C9" s="20">
        <v>7366</v>
      </c>
      <c r="D9" s="20" t="s">
        <v>155</v>
      </c>
      <c r="E9" s="20" t="s">
        <v>7</v>
      </c>
      <c r="F9" s="24">
        <v>0</v>
      </c>
      <c r="G9" s="50">
        <v>330</v>
      </c>
      <c r="H9" s="61">
        <v>400</v>
      </c>
      <c r="I9" s="24">
        <v>0</v>
      </c>
      <c r="J9" s="24">
        <v>0</v>
      </c>
      <c r="K9" s="24">
        <v>0</v>
      </c>
      <c r="L9" s="72">
        <v>0</v>
      </c>
      <c r="M9" s="29">
        <f t="shared" si="0"/>
        <v>730</v>
      </c>
    </row>
    <row r="10" spans="1:13" x14ac:dyDescent="0.25">
      <c r="A10" s="34">
        <v>5</v>
      </c>
      <c r="B10" s="6" t="s">
        <v>195</v>
      </c>
      <c r="C10" s="20">
        <v>15531</v>
      </c>
      <c r="D10" s="20" t="s">
        <v>196</v>
      </c>
      <c r="E10" s="20" t="s">
        <v>7</v>
      </c>
      <c r="F10" s="61">
        <v>0</v>
      </c>
      <c r="G10" s="58">
        <v>0</v>
      </c>
      <c r="H10" s="61">
        <v>360</v>
      </c>
      <c r="I10" s="24">
        <v>330</v>
      </c>
      <c r="J10" s="3" t="s">
        <v>8</v>
      </c>
      <c r="K10" s="24">
        <v>0</v>
      </c>
      <c r="L10" s="72">
        <v>0</v>
      </c>
      <c r="M10" s="29">
        <f t="shared" si="0"/>
        <v>690</v>
      </c>
    </row>
    <row r="11" spans="1:13" x14ac:dyDescent="0.25">
      <c r="A11" s="34">
        <v>6</v>
      </c>
      <c r="B11" s="6" t="s">
        <v>225</v>
      </c>
      <c r="C11" s="20">
        <v>4248</v>
      </c>
      <c r="D11" s="20">
        <v>215</v>
      </c>
      <c r="E11" s="20" t="s">
        <v>7</v>
      </c>
      <c r="F11" s="24">
        <v>0</v>
      </c>
      <c r="G11" s="58">
        <v>0</v>
      </c>
      <c r="H11" s="24">
        <v>0</v>
      </c>
      <c r="I11" s="24">
        <v>300</v>
      </c>
      <c r="J11" s="24">
        <v>360</v>
      </c>
      <c r="K11" s="3" t="s">
        <v>8</v>
      </c>
      <c r="L11" s="72">
        <v>0</v>
      </c>
      <c r="M11" s="29">
        <f t="shared" si="0"/>
        <v>660</v>
      </c>
    </row>
    <row r="12" spans="1:13" x14ac:dyDescent="0.25">
      <c r="A12" s="34">
        <v>7</v>
      </c>
      <c r="B12" s="6" t="s">
        <v>101</v>
      </c>
      <c r="C12" s="20">
        <v>11689</v>
      </c>
      <c r="D12" s="20" t="s">
        <v>117</v>
      </c>
      <c r="E12" s="20" t="s">
        <v>7</v>
      </c>
      <c r="F12" s="24">
        <v>190</v>
      </c>
      <c r="G12" s="50">
        <v>130</v>
      </c>
      <c r="H12" s="61">
        <v>300</v>
      </c>
      <c r="I12" s="24">
        <v>0</v>
      </c>
      <c r="J12" s="24">
        <v>0</v>
      </c>
      <c r="K12" s="24">
        <v>0</v>
      </c>
      <c r="L12" s="72">
        <v>0</v>
      </c>
      <c r="M12" s="29">
        <f t="shared" si="0"/>
        <v>620</v>
      </c>
    </row>
    <row r="13" spans="1:13" x14ac:dyDescent="0.25">
      <c r="A13" s="34">
        <v>8</v>
      </c>
      <c r="B13" s="6" t="s">
        <v>95</v>
      </c>
      <c r="C13" s="20">
        <v>7142</v>
      </c>
      <c r="D13" s="20" t="s">
        <v>113</v>
      </c>
      <c r="E13" s="20" t="s">
        <v>7</v>
      </c>
      <c r="F13" s="24">
        <v>330</v>
      </c>
      <c r="G13" s="50">
        <v>270</v>
      </c>
      <c r="H13" s="61">
        <v>0</v>
      </c>
      <c r="I13" s="24">
        <v>0</v>
      </c>
      <c r="J13" s="24">
        <v>0</v>
      </c>
      <c r="K13" s="24">
        <v>0</v>
      </c>
      <c r="L13" s="72">
        <v>0</v>
      </c>
      <c r="M13" s="29">
        <f>SUM(F13:K13)</f>
        <v>600</v>
      </c>
    </row>
    <row r="14" spans="1:13" x14ac:dyDescent="0.25">
      <c r="A14" s="34">
        <v>9</v>
      </c>
      <c r="B14" s="6" t="s">
        <v>226</v>
      </c>
      <c r="C14" s="20">
        <v>1616</v>
      </c>
      <c r="D14" s="20">
        <v>235</v>
      </c>
      <c r="E14" s="20" t="s">
        <v>7</v>
      </c>
      <c r="F14" s="24">
        <v>0</v>
      </c>
      <c r="G14" s="58">
        <v>0</v>
      </c>
      <c r="H14" s="24">
        <v>0</v>
      </c>
      <c r="I14" s="24">
        <v>250</v>
      </c>
      <c r="J14" s="24">
        <v>330</v>
      </c>
      <c r="K14" s="24">
        <v>0</v>
      </c>
      <c r="L14" s="72">
        <v>0</v>
      </c>
      <c r="M14" s="29">
        <f t="shared" ref="M14:M46" si="1">SUM(F14:K14)-L14</f>
        <v>580</v>
      </c>
    </row>
    <row r="15" spans="1:13" x14ac:dyDescent="0.25">
      <c r="A15" s="34">
        <v>10</v>
      </c>
      <c r="B15" s="6" t="s">
        <v>227</v>
      </c>
      <c r="C15" s="20">
        <v>13890</v>
      </c>
      <c r="D15" s="20">
        <v>222</v>
      </c>
      <c r="E15" s="20" t="s">
        <v>71</v>
      </c>
      <c r="F15" s="24">
        <v>0</v>
      </c>
      <c r="G15" s="50">
        <v>0</v>
      </c>
      <c r="H15" s="24">
        <v>0</v>
      </c>
      <c r="I15" s="24">
        <v>230</v>
      </c>
      <c r="J15" s="24">
        <v>300</v>
      </c>
      <c r="K15" s="24">
        <v>0</v>
      </c>
      <c r="L15" s="72">
        <v>0</v>
      </c>
      <c r="M15" s="29">
        <f t="shared" si="1"/>
        <v>530</v>
      </c>
    </row>
    <row r="16" spans="1:13" x14ac:dyDescent="0.25">
      <c r="A16" s="34">
        <v>11</v>
      </c>
      <c r="B16" s="6" t="s">
        <v>105</v>
      </c>
      <c r="C16" s="20">
        <v>1637</v>
      </c>
      <c r="D16" s="20" t="s">
        <v>120</v>
      </c>
      <c r="E16" s="20" t="s">
        <v>7</v>
      </c>
      <c r="F16" s="24">
        <v>150</v>
      </c>
      <c r="G16" s="50">
        <v>0</v>
      </c>
      <c r="H16" s="61">
        <v>0</v>
      </c>
      <c r="I16" s="24">
        <v>0</v>
      </c>
      <c r="J16" s="24">
        <v>0</v>
      </c>
      <c r="K16" s="24">
        <v>360</v>
      </c>
      <c r="L16" s="72">
        <v>0</v>
      </c>
      <c r="M16" s="29">
        <f t="shared" si="1"/>
        <v>510</v>
      </c>
    </row>
    <row r="17" spans="1:13" x14ac:dyDescent="0.25">
      <c r="A17" s="34">
        <v>12</v>
      </c>
      <c r="B17" s="6" t="s">
        <v>150</v>
      </c>
      <c r="C17" s="20">
        <v>4340</v>
      </c>
      <c r="D17" s="20" t="s">
        <v>151</v>
      </c>
      <c r="E17" s="20" t="s">
        <v>7</v>
      </c>
      <c r="F17" s="24">
        <v>0</v>
      </c>
      <c r="G17" s="58">
        <v>180</v>
      </c>
      <c r="H17" s="24">
        <v>0</v>
      </c>
      <c r="I17" s="24">
        <v>270</v>
      </c>
      <c r="J17" s="3" t="s">
        <v>8</v>
      </c>
      <c r="K17" s="3" t="s">
        <v>8</v>
      </c>
      <c r="L17" s="72">
        <v>0</v>
      </c>
      <c r="M17" s="29">
        <f t="shared" si="1"/>
        <v>450</v>
      </c>
    </row>
    <row r="18" spans="1:13" x14ac:dyDescent="0.25">
      <c r="A18" s="34">
        <v>13</v>
      </c>
      <c r="B18" s="6" t="s">
        <v>96</v>
      </c>
      <c r="C18" s="20">
        <v>13899</v>
      </c>
      <c r="D18" s="20">
        <v>481</v>
      </c>
      <c r="E18" s="20" t="s">
        <v>7</v>
      </c>
      <c r="F18" s="24">
        <v>300</v>
      </c>
      <c r="G18" s="50">
        <v>140</v>
      </c>
      <c r="H18" s="61">
        <v>0</v>
      </c>
      <c r="I18" s="24">
        <v>0</v>
      </c>
      <c r="J18" s="24">
        <v>0</v>
      </c>
      <c r="K18" s="24">
        <v>0</v>
      </c>
      <c r="L18" s="72">
        <v>0</v>
      </c>
      <c r="M18" s="29">
        <f t="shared" si="1"/>
        <v>440</v>
      </c>
    </row>
    <row r="19" spans="1:13" x14ac:dyDescent="0.25">
      <c r="A19" s="34">
        <v>14</v>
      </c>
      <c r="B19" s="6" t="s">
        <v>99</v>
      </c>
      <c r="C19" s="20">
        <v>13584</v>
      </c>
      <c r="D19" s="20" t="s">
        <v>116</v>
      </c>
      <c r="E19" s="20" t="s">
        <v>7</v>
      </c>
      <c r="F19" s="24">
        <v>230</v>
      </c>
      <c r="G19" s="50">
        <v>210</v>
      </c>
      <c r="H19" s="61">
        <v>0</v>
      </c>
      <c r="I19" s="24">
        <v>0</v>
      </c>
      <c r="J19" s="24">
        <v>0</v>
      </c>
      <c r="K19" s="24">
        <v>0</v>
      </c>
      <c r="L19" s="72">
        <v>0</v>
      </c>
      <c r="M19" s="29">
        <f t="shared" si="1"/>
        <v>440</v>
      </c>
    </row>
    <row r="20" spans="1:13" x14ac:dyDescent="0.25">
      <c r="A20" s="34">
        <v>15</v>
      </c>
      <c r="B20" s="6" t="s">
        <v>149</v>
      </c>
      <c r="C20" s="20">
        <v>15937</v>
      </c>
      <c r="D20" s="20" t="s">
        <v>158</v>
      </c>
      <c r="E20" s="20" t="s">
        <v>71</v>
      </c>
      <c r="F20" s="24">
        <v>0</v>
      </c>
      <c r="G20" s="58">
        <v>190</v>
      </c>
      <c r="H20" s="24">
        <v>250</v>
      </c>
      <c r="I20" s="24">
        <v>0</v>
      </c>
      <c r="J20" s="24">
        <v>0</v>
      </c>
      <c r="K20" s="24">
        <v>0</v>
      </c>
      <c r="L20" s="72">
        <v>0</v>
      </c>
      <c r="M20" s="29">
        <f t="shared" si="1"/>
        <v>440</v>
      </c>
    </row>
    <row r="21" spans="1:13" x14ac:dyDescent="0.25">
      <c r="A21" s="34">
        <v>16</v>
      </c>
      <c r="B21" s="6" t="s">
        <v>102</v>
      </c>
      <c r="C21" s="20">
        <v>15200</v>
      </c>
      <c r="D21" s="20">
        <v>567</v>
      </c>
      <c r="E21" s="20" t="s">
        <v>7</v>
      </c>
      <c r="F21" s="24">
        <v>180</v>
      </c>
      <c r="G21" s="50">
        <v>250</v>
      </c>
      <c r="H21" s="24">
        <v>0</v>
      </c>
      <c r="I21" s="24">
        <v>0</v>
      </c>
      <c r="J21" s="24">
        <v>0</v>
      </c>
      <c r="K21" s="24">
        <v>0</v>
      </c>
      <c r="L21" s="72">
        <v>0</v>
      </c>
      <c r="M21" s="29">
        <f t="shared" si="1"/>
        <v>430</v>
      </c>
    </row>
    <row r="22" spans="1:13" x14ac:dyDescent="0.25">
      <c r="A22" s="34">
        <v>17</v>
      </c>
      <c r="B22" s="6" t="s">
        <v>144</v>
      </c>
      <c r="C22" s="20">
        <v>16142</v>
      </c>
      <c r="D22" s="20" t="s">
        <v>154</v>
      </c>
      <c r="E22" s="20" t="s">
        <v>7</v>
      </c>
      <c r="F22" s="24">
        <v>0</v>
      </c>
      <c r="G22" s="50">
        <v>400</v>
      </c>
      <c r="H22" s="24">
        <v>0</v>
      </c>
      <c r="I22" s="24">
        <v>0</v>
      </c>
      <c r="J22" s="24">
        <v>0</v>
      </c>
      <c r="K22" s="24">
        <v>0</v>
      </c>
      <c r="L22" s="72">
        <v>0</v>
      </c>
      <c r="M22" s="29">
        <f t="shared" si="1"/>
        <v>400</v>
      </c>
    </row>
    <row r="23" spans="1:13" x14ac:dyDescent="0.25">
      <c r="A23" s="34">
        <v>18</v>
      </c>
      <c r="B23" s="6" t="s">
        <v>240</v>
      </c>
      <c r="C23" s="20">
        <v>13635</v>
      </c>
      <c r="D23" s="20">
        <v>81</v>
      </c>
      <c r="E23" s="20" t="s">
        <v>71</v>
      </c>
      <c r="F23" s="24">
        <v>0</v>
      </c>
      <c r="G23" s="50">
        <v>0</v>
      </c>
      <c r="H23" s="24">
        <v>0</v>
      </c>
      <c r="I23" s="24">
        <v>0</v>
      </c>
      <c r="J23" s="24">
        <v>0</v>
      </c>
      <c r="K23" s="24">
        <v>400</v>
      </c>
      <c r="L23" s="72">
        <v>0</v>
      </c>
      <c r="M23" s="29">
        <f t="shared" si="1"/>
        <v>400</v>
      </c>
    </row>
    <row r="24" spans="1:13" x14ac:dyDescent="0.25">
      <c r="A24" s="34">
        <v>19</v>
      </c>
      <c r="B24" s="6" t="s">
        <v>162</v>
      </c>
      <c r="C24" s="20">
        <v>10878</v>
      </c>
      <c r="D24" s="20" t="s">
        <v>161</v>
      </c>
      <c r="E24" s="20" t="s">
        <v>7</v>
      </c>
      <c r="F24" s="24">
        <v>0</v>
      </c>
      <c r="G24" s="50">
        <v>100</v>
      </c>
      <c r="H24" s="61">
        <v>270</v>
      </c>
      <c r="I24" s="24">
        <v>0</v>
      </c>
      <c r="J24" s="24">
        <v>0</v>
      </c>
      <c r="K24" s="24">
        <v>0</v>
      </c>
      <c r="L24" s="72">
        <v>0</v>
      </c>
      <c r="M24" s="29">
        <f t="shared" si="1"/>
        <v>370</v>
      </c>
    </row>
    <row r="25" spans="1:13" x14ac:dyDescent="0.25">
      <c r="A25" s="40">
        <v>20</v>
      </c>
      <c r="B25" s="41" t="s">
        <v>94</v>
      </c>
      <c r="C25" s="42">
        <v>13501</v>
      </c>
      <c r="D25" s="42" t="s">
        <v>112</v>
      </c>
      <c r="E25" s="42" t="s">
        <v>7</v>
      </c>
      <c r="F25" s="24">
        <v>360</v>
      </c>
      <c r="G25" s="51">
        <v>0</v>
      </c>
      <c r="H25" s="63">
        <v>0</v>
      </c>
      <c r="I25" s="43">
        <v>0</v>
      </c>
      <c r="J25" s="43">
        <v>0</v>
      </c>
      <c r="K25" s="43">
        <v>0</v>
      </c>
      <c r="L25" s="72">
        <v>0</v>
      </c>
      <c r="M25" s="29">
        <f t="shared" si="1"/>
        <v>360</v>
      </c>
    </row>
    <row r="26" spans="1:13" x14ac:dyDescent="0.25">
      <c r="A26" s="40">
        <v>21</v>
      </c>
      <c r="B26" s="41" t="s">
        <v>145</v>
      </c>
      <c r="C26" s="42">
        <v>1705</v>
      </c>
      <c r="D26" s="42">
        <v>561</v>
      </c>
      <c r="E26" s="42" t="s">
        <v>7</v>
      </c>
      <c r="F26" s="24">
        <v>0</v>
      </c>
      <c r="G26" s="51">
        <v>360</v>
      </c>
      <c r="H26" s="63">
        <v>0</v>
      </c>
      <c r="I26" s="43">
        <v>0</v>
      </c>
      <c r="J26" s="43">
        <v>0</v>
      </c>
      <c r="K26" s="43">
        <v>0</v>
      </c>
      <c r="L26" s="72">
        <v>0</v>
      </c>
      <c r="M26" s="29">
        <f t="shared" si="1"/>
        <v>360</v>
      </c>
    </row>
    <row r="27" spans="1:13" x14ac:dyDescent="0.25">
      <c r="A27" s="40">
        <v>22</v>
      </c>
      <c r="B27" s="41" t="s">
        <v>197</v>
      </c>
      <c r="C27" s="42">
        <v>1772</v>
      </c>
      <c r="D27" s="42" t="s">
        <v>198</v>
      </c>
      <c r="E27" s="48" t="s">
        <v>7</v>
      </c>
      <c r="F27" s="62">
        <v>0</v>
      </c>
      <c r="G27" s="62">
        <v>0</v>
      </c>
      <c r="H27" s="63">
        <v>330</v>
      </c>
      <c r="I27" s="43">
        <v>0</v>
      </c>
      <c r="J27" s="43">
        <v>0</v>
      </c>
      <c r="K27" s="43">
        <v>0</v>
      </c>
      <c r="L27" s="72">
        <v>0</v>
      </c>
      <c r="M27" s="29">
        <f t="shared" si="1"/>
        <v>330</v>
      </c>
    </row>
    <row r="28" spans="1:13" x14ac:dyDescent="0.25">
      <c r="A28" s="40">
        <v>23</v>
      </c>
      <c r="B28" s="41" t="s">
        <v>163</v>
      </c>
      <c r="C28" s="42">
        <v>15951</v>
      </c>
      <c r="D28" s="42" t="s">
        <v>164</v>
      </c>
      <c r="E28" s="48" t="s">
        <v>71</v>
      </c>
      <c r="F28" s="51">
        <v>0</v>
      </c>
      <c r="G28" s="51">
        <v>85</v>
      </c>
      <c r="H28" s="63">
        <v>230</v>
      </c>
      <c r="I28" s="43">
        <v>0</v>
      </c>
      <c r="J28" s="43">
        <v>0</v>
      </c>
      <c r="K28" s="43">
        <v>0</v>
      </c>
      <c r="L28" s="72">
        <v>0</v>
      </c>
      <c r="M28" s="29">
        <f t="shared" si="1"/>
        <v>315</v>
      </c>
    </row>
    <row r="29" spans="1:13" x14ac:dyDescent="0.25">
      <c r="A29" s="40">
        <v>24</v>
      </c>
      <c r="B29" s="41" t="s">
        <v>147</v>
      </c>
      <c r="C29" s="42">
        <v>1786</v>
      </c>
      <c r="D29" s="42" t="s">
        <v>156</v>
      </c>
      <c r="E29" s="48" t="s">
        <v>7</v>
      </c>
      <c r="F29" s="51">
        <v>0</v>
      </c>
      <c r="G29" s="51">
        <v>300</v>
      </c>
      <c r="H29" s="63">
        <v>0</v>
      </c>
      <c r="I29" s="43">
        <v>0</v>
      </c>
      <c r="J29" s="43">
        <v>0</v>
      </c>
      <c r="K29" s="43">
        <v>0</v>
      </c>
      <c r="L29" s="72">
        <v>0</v>
      </c>
      <c r="M29" s="29">
        <f t="shared" si="1"/>
        <v>300</v>
      </c>
    </row>
    <row r="30" spans="1:13" x14ac:dyDescent="0.25">
      <c r="A30" s="40">
        <v>25</v>
      </c>
      <c r="B30" s="41" t="s">
        <v>97</v>
      </c>
      <c r="C30" s="42">
        <v>14925</v>
      </c>
      <c r="D30" s="42" t="s">
        <v>114</v>
      </c>
      <c r="E30" s="48" t="s">
        <v>7</v>
      </c>
      <c r="F30" s="51">
        <v>270</v>
      </c>
      <c r="G30" s="51">
        <v>0</v>
      </c>
      <c r="H30" s="63">
        <v>0</v>
      </c>
      <c r="I30" s="43">
        <v>0</v>
      </c>
      <c r="J30" s="43">
        <v>0</v>
      </c>
      <c r="K30" s="43">
        <v>0</v>
      </c>
      <c r="L30" s="72">
        <v>0</v>
      </c>
      <c r="M30" s="29">
        <f t="shared" si="1"/>
        <v>270</v>
      </c>
    </row>
    <row r="31" spans="1:13" x14ac:dyDescent="0.25">
      <c r="A31" s="40">
        <v>26</v>
      </c>
      <c r="B31" s="41" t="s">
        <v>148</v>
      </c>
      <c r="C31" s="42">
        <v>14617</v>
      </c>
      <c r="D31" s="42" t="s">
        <v>157</v>
      </c>
      <c r="E31" s="48" t="s">
        <v>7</v>
      </c>
      <c r="F31" s="51">
        <v>0</v>
      </c>
      <c r="G31" s="51">
        <v>230</v>
      </c>
      <c r="H31" s="63">
        <v>0</v>
      </c>
      <c r="I31" s="43">
        <v>0</v>
      </c>
      <c r="J31" s="43">
        <v>0</v>
      </c>
      <c r="K31" s="43">
        <v>0</v>
      </c>
      <c r="L31" s="72">
        <v>0</v>
      </c>
      <c r="M31" s="29">
        <f t="shared" si="1"/>
        <v>230</v>
      </c>
    </row>
    <row r="32" spans="1:13" x14ac:dyDescent="0.25">
      <c r="A32" s="40">
        <v>27</v>
      </c>
      <c r="B32" s="41" t="s">
        <v>100</v>
      </c>
      <c r="C32" s="42">
        <v>13988</v>
      </c>
      <c r="D32" s="42">
        <v>433</v>
      </c>
      <c r="E32" s="48" t="s">
        <v>7</v>
      </c>
      <c r="F32" s="51">
        <v>210</v>
      </c>
      <c r="G32" s="62">
        <v>0</v>
      </c>
      <c r="H32" s="43">
        <v>0</v>
      </c>
      <c r="I32" s="43">
        <v>0</v>
      </c>
      <c r="J32" s="43">
        <v>0</v>
      </c>
      <c r="K32" s="43">
        <v>0</v>
      </c>
      <c r="L32" s="72">
        <v>0</v>
      </c>
      <c r="M32" s="29">
        <f t="shared" si="1"/>
        <v>210</v>
      </c>
    </row>
    <row r="33" spans="1:13" x14ac:dyDescent="0.25">
      <c r="A33" s="40">
        <v>28</v>
      </c>
      <c r="B33" s="41" t="s">
        <v>165</v>
      </c>
      <c r="C33" s="42">
        <v>11609</v>
      </c>
      <c r="D33" s="42" t="s">
        <v>166</v>
      </c>
      <c r="E33" s="48" t="s">
        <v>7</v>
      </c>
      <c r="F33" s="51">
        <v>0</v>
      </c>
      <c r="G33" s="44" t="s">
        <v>8</v>
      </c>
      <c r="H33" s="63">
        <v>190</v>
      </c>
      <c r="I33" s="43">
        <v>0</v>
      </c>
      <c r="J33" s="43">
        <v>0</v>
      </c>
      <c r="K33" s="43">
        <v>0</v>
      </c>
      <c r="L33" s="72">
        <v>0</v>
      </c>
      <c r="M33" s="29">
        <f t="shared" si="1"/>
        <v>190</v>
      </c>
    </row>
    <row r="34" spans="1:13" x14ac:dyDescent="0.25">
      <c r="A34" s="40">
        <v>29</v>
      </c>
      <c r="B34" s="41" t="s">
        <v>199</v>
      </c>
      <c r="C34" s="42">
        <v>16897</v>
      </c>
      <c r="D34" s="42" t="s">
        <v>200</v>
      </c>
      <c r="E34" s="48" t="s">
        <v>7</v>
      </c>
      <c r="F34" s="62">
        <v>0</v>
      </c>
      <c r="G34" s="62">
        <v>0</v>
      </c>
      <c r="H34" s="63">
        <v>180</v>
      </c>
      <c r="I34" s="43">
        <v>0</v>
      </c>
      <c r="J34" s="43">
        <v>0</v>
      </c>
      <c r="K34" s="43">
        <v>0</v>
      </c>
      <c r="L34" s="72">
        <v>0</v>
      </c>
      <c r="M34" s="29">
        <f t="shared" si="1"/>
        <v>180</v>
      </c>
    </row>
    <row r="35" spans="1:13" x14ac:dyDescent="0.25">
      <c r="A35" s="40">
        <v>30</v>
      </c>
      <c r="B35" s="41" t="s">
        <v>103</v>
      </c>
      <c r="C35" s="42">
        <v>1746</v>
      </c>
      <c r="D35" s="42" t="s">
        <v>118</v>
      </c>
      <c r="E35" s="48" t="s">
        <v>7</v>
      </c>
      <c r="F35" s="51">
        <v>170</v>
      </c>
      <c r="G35" s="51">
        <v>0</v>
      </c>
      <c r="H35" s="43">
        <v>0</v>
      </c>
      <c r="I35" s="43">
        <v>0</v>
      </c>
      <c r="J35" s="43">
        <v>0</v>
      </c>
      <c r="K35" s="43">
        <v>0</v>
      </c>
      <c r="L35" s="72">
        <v>0</v>
      </c>
      <c r="M35" s="29">
        <f t="shared" si="1"/>
        <v>170</v>
      </c>
    </row>
    <row r="36" spans="1:13" x14ac:dyDescent="0.25">
      <c r="A36" s="40">
        <v>31</v>
      </c>
      <c r="B36" s="41" t="s">
        <v>104</v>
      </c>
      <c r="C36" s="42">
        <v>7144</v>
      </c>
      <c r="D36" s="42" t="s">
        <v>119</v>
      </c>
      <c r="E36" s="48" t="s">
        <v>7</v>
      </c>
      <c r="F36" s="51">
        <v>160</v>
      </c>
      <c r="G36" s="51">
        <v>0</v>
      </c>
      <c r="H36" s="63">
        <v>0</v>
      </c>
      <c r="I36" s="43">
        <v>0</v>
      </c>
      <c r="J36" s="43">
        <v>0</v>
      </c>
      <c r="K36" s="43">
        <v>0</v>
      </c>
      <c r="L36" s="72">
        <v>0</v>
      </c>
      <c r="M36" s="29">
        <f t="shared" si="1"/>
        <v>160</v>
      </c>
    </row>
    <row r="37" spans="1:13" x14ac:dyDescent="0.25">
      <c r="A37" s="40">
        <v>32</v>
      </c>
      <c r="B37" s="41" t="s">
        <v>152</v>
      </c>
      <c r="C37" s="42">
        <v>10190</v>
      </c>
      <c r="D37" s="42" t="s">
        <v>153</v>
      </c>
      <c r="E37" s="48" t="s">
        <v>7</v>
      </c>
      <c r="F37" s="51">
        <v>0</v>
      </c>
      <c r="G37" s="51">
        <v>150</v>
      </c>
      <c r="H37" s="63">
        <v>0</v>
      </c>
      <c r="I37" s="43">
        <v>0</v>
      </c>
      <c r="J37" s="43">
        <v>0</v>
      </c>
      <c r="K37" s="43">
        <v>0</v>
      </c>
      <c r="L37" s="72">
        <v>0</v>
      </c>
      <c r="M37" s="29">
        <f t="shared" si="1"/>
        <v>150</v>
      </c>
    </row>
    <row r="38" spans="1:13" x14ac:dyDescent="0.25">
      <c r="A38" s="40">
        <v>33</v>
      </c>
      <c r="B38" s="41" t="s">
        <v>106</v>
      </c>
      <c r="C38" s="42">
        <v>2992</v>
      </c>
      <c r="D38" s="42" t="s">
        <v>121</v>
      </c>
      <c r="E38" s="48" t="s">
        <v>7</v>
      </c>
      <c r="F38" s="51">
        <v>140</v>
      </c>
      <c r="G38" s="62">
        <v>0</v>
      </c>
      <c r="H38" s="43">
        <v>0</v>
      </c>
      <c r="I38" s="43">
        <v>0</v>
      </c>
      <c r="J38" s="43">
        <v>0</v>
      </c>
      <c r="K38" s="43">
        <v>0</v>
      </c>
      <c r="L38" s="72">
        <v>0</v>
      </c>
      <c r="M38" s="29">
        <f t="shared" si="1"/>
        <v>140</v>
      </c>
    </row>
    <row r="39" spans="1:13" x14ac:dyDescent="0.25">
      <c r="A39" s="40">
        <v>34</v>
      </c>
      <c r="B39" s="41" t="s">
        <v>159</v>
      </c>
      <c r="C39" s="42">
        <v>15593</v>
      </c>
      <c r="D39" s="42">
        <v>432</v>
      </c>
      <c r="E39" s="48" t="s">
        <v>7</v>
      </c>
      <c r="F39" s="51">
        <v>0</v>
      </c>
      <c r="G39" s="62">
        <v>120</v>
      </c>
      <c r="H39" s="43">
        <v>0</v>
      </c>
      <c r="I39" s="43">
        <v>0</v>
      </c>
      <c r="J39" s="43">
        <v>0</v>
      </c>
      <c r="K39" s="43">
        <v>0</v>
      </c>
      <c r="L39" s="72">
        <v>0</v>
      </c>
      <c r="M39" s="29">
        <f t="shared" si="1"/>
        <v>120</v>
      </c>
    </row>
    <row r="40" spans="1:13" x14ac:dyDescent="0.25">
      <c r="A40" s="40">
        <v>35</v>
      </c>
      <c r="B40" s="41" t="s">
        <v>160</v>
      </c>
      <c r="C40" s="42">
        <v>16420</v>
      </c>
      <c r="D40" s="42">
        <v>426</v>
      </c>
      <c r="E40" s="48" t="s">
        <v>7</v>
      </c>
      <c r="F40" s="51">
        <v>0</v>
      </c>
      <c r="G40" s="51">
        <v>110</v>
      </c>
      <c r="H40" s="63">
        <v>0</v>
      </c>
      <c r="I40" s="43">
        <v>0</v>
      </c>
      <c r="J40" s="43">
        <v>0</v>
      </c>
      <c r="K40" s="43">
        <v>0</v>
      </c>
      <c r="L40" s="72">
        <v>0</v>
      </c>
      <c r="M40" s="29">
        <f t="shared" si="1"/>
        <v>110</v>
      </c>
    </row>
    <row r="41" spans="1:13" x14ac:dyDescent="0.25">
      <c r="A41" s="40">
        <v>36</v>
      </c>
      <c r="B41" s="41" t="s">
        <v>110</v>
      </c>
      <c r="C41" s="42">
        <v>2829</v>
      </c>
      <c r="D41" s="42" t="s">
        <v>124</v>
      </c>
      <c r="E41" s="48" t="s">
        <v>7</v>
      </c>
      <c r="F41" s="44" t="s">
        <v>8</v>
      </c>
      <c r="G41" s="51">
        <v>90</v>
      </c>
      <c r="H41" s="63">
        <v>0</v>
      </c>
      <c r="I41" s="43">
        <v>0</v>
      </c>
      <c r="J41" s="43">
        <v>0</v>
      </c>
      <c r="K41" s="43">
        <v>0</v>
      </c>
      <c r="L41" s="72">
        <v>0</v>
      </c>
      <c r="M41" s="29">
        <f t="shared" si="1"/>
        <v>90</v>
      </c>
    </row>
    <row r="42" spans="1:13" x14ac:dyDescent="0.25">
      <c r="A42" s="40">
        <v>37</v>
      </c>
      <c r="B42" s="41" t="s">
        <v>108</v>
      </c>
      <c r="C42" s="42">
        <v>9653</v>
      </c>
      <c r="D42" s="42" t="s">
        <v>122</v>
      </c>
      <c r="E42" s="48" t="s">
        <v>7</v>
      </c>
      <c r="F42" s="44" t="s">
        <v>8</v>
      </c>
      <c r="G42" s="62">
        <v>0</v>
      </c>
      <c r="H42" s="43">
        <v>0</v>
      </c>
      <c r="I42" s="43">
        <v>0</v>
      </c>
      <c r="J42" s="43">
        <v>0</v>
      </c>
      <c r="K42" s="43">
        <v>0</v>
      </c>
      <c r="L42" s="72">
        <v>0</v>
      </c>
      <c r="M42" s="29">
        <f t="shared" si="1"/>
        <v>0</v>
      </c>
    </row>
    <row r="43" spans="1:13" x14ac:dyDescent="0.25">
      <c r="A43" s="40">
        <v>38</v>
      </c>
      <c r="B43" s="41" t="s">
        <v>109</v>
      </c>
      <c r="C43" s="42">
        <v>6910</v>
      </c>
      <c r="D43" s="42" t="s">
        <v>123</v>
      </c>
      <c r="E43" s="48" t="s">
        <v>7</v>
      </c>
      <c r="F43" s="44" t="s">
        <v>8</v>
      </c>
      <c r="G43" s="51">
        <v>0</v>
      </c>
      <c r="H43" s="43">
        <v>0</v>
      </c>
      <c r="I43" s="43">
        <v>0</v>
      </c>
      <c r="J43" s="43">
        <v>0</v>
      </c>
      <c r="K43" s="43">
        <v>0</v>
      </c>
      <c r="L43" s="72">
        <v>0</v>
      </c>
      <c r="M43" s="29">
        <f t="shared" si="1"/>
        <v>0</v>
      </c>
    </row>
    <row r="44" spans="1:13" x14ac:dyDescent="0.25">
      <c r="A44" s="40">
        <v>39</v>
      </c>
      <c r="B44" s="41" t="s">
        <v>167</v>
      </c>
      <c r="C44" s="42">
        <v>1885</v>
      </c>
      <c r="D44" s="42" t="s">
        <v>168</v>
      </c>
      <c r="E44" s="48" t="s">
        <v>7</v>
      </c>
      <c r="F44" s="51">
        <v>0</v>
      </c>
      <c r="G44" s="44" t="s">
        <v>8</v>
      </c>
      <c r="H44" s="63">
        <v>0</v>
      </c>
      <c r="I44" s="43">
        <v>0</v>
      </c>
      <c r="J44" s="43">
        <v>0</v>
      </c>
      <c r="K44" s="43">
        <v>0</v>
      </c>
      <c r="L44" s="72">
        <v>0</v>
      </c>
      <c r="M44" s="29">
        <f t="shared" si="1"/>
        <v>0</v>
      </c>
    </row>
    <row r="45" spans="1:13" x14ac:dyDescent="0.25">
      <c r="A45" s="40">
        <v>40</v>
      </c>
      <c r="B45" s="41" t="s">
        <v>201</v>
      </c>
      <c r="C45" s="42">
        <v>4459</v>
      </c>
      <c r="D45" s="42" t="s">
        <v>202</v>
      </c>
      <c r="E45" s="48" t="s">
        <v>7</v>
      </c>
      <c r="F45" s="62">
        <v>0</v>
      </c>
      <c r="G45" s="62">
        <v>0</v>
      </c>
      <c r="H45" s="45" t="s">
        <v>8</v>
      </c>
      <c r="I45" s="43">
        <v>0</v>
      </c>
      <c r="J45" s="43">
        <v>0</v>
      </c>
      <c r="K45" s="43">
        <v>0</v>
      </c>
      <c r="L45" s="72">
        <v>0</v>
      </c>
      <c r="M45" s="29">
        <f t="shared" si="1"/>
        <v>0</v>
      </c>
    </row>
    <row r="46" spans="1:13" x14ac:dyDescent="0.25">
      <c r="A46" s="40">
        <v>41</v>
      </c>
      <c r="B46" s="41" t="s">
        <v>176</v>
      </c>
      <c r="C46" s="42">
        <v>1900</v>
      </c>
      <c r="D46" s="42" t="s">
        <v>241</v>
      </c>
      <c r="E46" s="48" t="s">
        <v>7</v>
      </c>
      <c r="F46" s="51">
        <v>0</v>
      </c>
      <c r="G46" s="51">
        <v>0</v>
      </c>
      <c r="H46" s="43">
        <v>0</v>
      </c>
      <c r="I46" s="43">
        <v>0</v>
      </c>
      <c r="J46" s="43">
        <v>0</v>
      </c>
      <c r="K46" s="45" t="s">
        <v>8</v>
      </c>
      <c r="L46" s="72">
        <v>0</v>
      </c>
      <c r="M46" s="29">
        <f t="shared" si="1"/>
        <v>0</v>
      </c>
    </row>
    <row r="47" spans="1:13" ht="15.75" thickBot="1" x14ac:dyDescent="0.3">
      <c r="A47" s="35">
        <v>42</v>
      </c>
      <c r="B47" s="46"/>
      <c r="C47" s="46"/>
      <c r="D47" s="46"/>
      <c r="E47" s="64"/>
      <c r="F47" s="54"/>
      <c r="G47" s="27"/>
      <c r="H47" s="9"/>
      <c r="I47" s="9"/>
      <c r="J47" s="9"/>
      <c r="K47" s="9"/>
      <c r="L47" s="27"/>
      <c r="M47" s="29">
        <f t="shared" ref="M47" si="2">SUM(F47:K47)</f>
        <v>0</v>
      </c>
    </row>
    <row r="48" spans="1:13" x14ac:dyDescent="0.25">
      <c r="A48" s="22"/>
      <c r="B48" s="2"/>
      <c r="C48" s="22"/>
      <c r="D48" s="22"/>
      <c r="E48" s="22"/>
      <c r="F48" s="13">
        <v>18</v>
      </c>
      <c r="G48" s="13">
        <v>23</v>
      </c>
      <c r="H48" s="13">
        <v>11</v>
      </c>
      <c r="I48" s="13">
        <v>8</v>
      </c>
      <c r="J48" s="13">
        <v>8</v>
      </c>
      <c r="K48" s="13">
        <v>6</v>
      </c>
      <c r="L48" s="13"/>
      <c r="M48" s="65">
        <f>AVERAGE(F48:K48)</f>
        <v>12.333333333333334</v>
      </c>
    </row>
    <row r="49" spans="1:13" x14ac:dyDescent="0.25">
      <c r="A49" s="1"/>
      <c r="B49" s="102" t="s">
        <v>2</v>
      </c>
      <c r="C49" s="102"/>
      <c r="D49" s="102"/>
      <c r="E49" s="102"/>
      <c r="F49" s="102"/>
      <c r="G49" s="11"/>
      <c r="H49" s="11"/>
      <c r="I49" s="11"/>
      <c r="J49" s="11"/>
      <c r="K49" s="11"/>
      <c r="L49" s="74"/>
      <c r="M49" s="11"/>
    </row>
    <row r="50" spans="1:13" x14ac:dyDescent="0.25">
      <c r="A50" s="1"/>
      <c r="B50" s="102"/>
      <c r="C50" s="102"/>
      <c r="D50" s="102"/>
      <c r="E50" s="102"/>
      <c r="F50" s="102"/>
      <c r="G50" s="11"/>
      <c r="H50" s="11"/>
      <c r="I50" s="11"/>
      <c r="J50" s="11"/>
      <c r="K50" s="11"/>
      <c r="L50" s="74"/>
      <c r="M50" s="11"/>
    </row>
  </sheetData>
  <sortState ref="B6:M46">
    <sortCondition descending="1" ref="M6:M46"/>
  </sortState>
  <mergeCells count="6">
    <mergeCell ref="D1:M1"/>
    <mergeCell ref="M3:M4"/>
    <mergeCell ref="B49:F50"/>
    <mergeCell ref="L3:L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HIGH SCHOOL</vt:lpstr>
      <vt:lpstr>200cc</vt:lpstr>
      <vt:lpstr>OPEN</vt:lpstr>
      <vt:lpstr>SENIORS</vt:lpstr>
      <vt:lpstr>MASTERS</vt:lpstr>
      <vt:lpstr>OVERALL</vt:lpstr>
      <vt:lpstr>NOVICE</vt:lpstr>
      <vt:lpstr>GRAND MASTERS</vt:lpstr>
      <vt:lpstr>CLUBMAN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Motorsport Durban</cp:lastModifiedBy>
  <cp:lastPrinted>2017-11-13T09:04:58Z</cp:lastPrinted>
  <dcterms:created xsi:type="dcterms:W3CDTF">2012-03-03T08:29:38Z</dcterms:created>
  <dcterms:modified xsi:type="dcterms:W3CDTF">2018-10-30T06:53:44Z</dcterms:modified>
</cp:coreProperties>
</file>