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Cars\"/>
    </mc:Choice>
  </mc:AlternateContent>
  <bookViews>
    <workbookView xWindow="0" yWindow="0" windowWidth="28800" windowHeight="12435" tabRatio="822"/>
  </bookViews>
  <sheets>
    <sheet name="Overall" sheetId="7" r:id="rId1"/>
    <sheet name="Class" sheetId="5" r:id="rId2"/>
  </sheets>
  <calcPr calcId="152511"/>
</workbook>
</file>

<file path=xl/calcChain.xml><?xml version="1.0" encoding="utf-8"?>
<calcChain xmlns="http://schemas.openxmlformats.org/spreadsheetml/2006/main">
  <c r="AE60" i="5" l="1"/>
  <c r="AD60" i="5"/>
  <c r="AC60" i="5"/>
  <c r="AB60" i="5"/>
  <c r="AE59" i="5"/>
  <c r="AD59" i="5"/>
  <c r="AC59" i="5"/>
  <c r="AB59" i="5"/>
  <c r="AE55" i="5"/>
  <c r="AD55" i="5"/>
  <c r="AC55" i="5"/>
  <c r="AB55" i="5"/>
  <c r="AE56" i="5"/>
  <c r="AD56" i="5"/>
  <c r="AC56" i="5"/>
  <c r="AB56" i="5"/>
  <c r="AE58" i="5"/>
  <c r="AD58" i="5"/>
  <c r="AC58" i="5"/>
  <c r="AB58" i="5"/>
  <c r="AE57" i="5"/>
  <c r="AD57" i="5"/>
  <c r="AC57" i="5"/>
  <c r="AB57" i="5"/>
  <c r="AE54" i="5"/>
  <c r="AD54" i="5"/>
  <c r="AC54" i="5"/>
  <c r="AB54" i="5"/>
  <c r="AE53" i="5"/>
  <c r="AD53" i="5"/>
  <c r="AC53" i="5"/>
  <c r="AB53" i="5"/>
  <c r="AE50" i="5"/>
  <c r="AD50" i="5"/>
  <c r="AC50" i="5"/>
  <c r="AB50" i="5"/>
  <c r="AE48" i="5"/>
  <c r="AD48" i="5"/>
  <c r="AC48" i="5"/>
  <c r="AB48" i="5"/>
  <c r="AE46" i="5"/>
  <c r="AD46" i="5"/>
  <c r="AC46" i="5"/>
  <c r="AB46" i="5"/>
  <c r="AE47" i="5"/>
  <c r="AD47" i="5"/>
  <c r="AC47" i="5"/>
  <c r="AB47" i="5"/>
  <c r="AE45" i="5"/>
  <c r="AD45" i="5"/>
  <c r="AC45" i="5"/>
  <c r="AB45" i="5"/>
  <c r="AE44" i="5"/>
  <c r="AD44" i="5"/>
  <c r="AC44" i="5"/>
  <c r="AB44" i="5"/>
  <c r="AE43" i="5"/>
  <c r="AD43" i="5"/>
  <c r="AC43" i="5"/>
  <c r="AB43" i="5"/>
  <c r="AE40" i="5"/>
  <c r="AD40" i="5"/>
  <c r="AC40" i="5"/>
  <c r="AB40" i="5"/>
  <c r="AE39" i="5"/>
  <c r="AD39" i="5"/>
  <c r="AC39" i="5"/>
  <c r="AB39" i="5"/>
  <c r="AE38" i="5"/>
  <c r="AD38" i="5"/>
  <c r="AC38" i="5"/>
  <c r="AB38" i="5"/>
  <c r="AE37" i="5"/>
  <c r="AD37" i="5"/>
  <c r="AC37" i="5"/>
  <c r="AB37" i="5"/>
  <c r="AE35" i="5"/>
  <c r="AD35" i="5"/>
  <c r="AC35" i="5"/>
  <c r="AB35" i="5"/>
  <c r="AE36" i="5"/>
  <c r="AD36" i="5"/>
  <c r="AC36" i="5"/>
  <c r="AB36" i="5"/>
  <c r="AE34" i="5"/>
  <c r="AD34" i="5"/>
  <c r="AC34" i="5"/>
  <c r="AB34" i="5"/>
  <c r="AE31" i="5"/>
  <c r="AD31" i="5"/>
  <c r="AC31" i="5"/>
  <c r="AB31" i="5"/>
  <c r="AE28" i="5"/>
  <c r="AD28" i="5"/>
  <c r="AC28" i="5"/>
  <c r="AB28" i="5"/>
  <c r="AE30" i="5"/>
  <c r="AD30" i="5"/>
  <c r="AC30" i="5"/>
  <c r="AB30" i="5"/>
  <c r="AE29" i="5"/>
  <c r="AD29" i="5"/>
  <c r="AC29" i="5"/>
  <c r="AB29" i="5"/>
  <c r="AE26" i="5"/>
  <c r="AD26" i="5"/>
  <c r="AC26" i="5"/>
  <c r="AB26" i="5"/>
  <c r="AE27" i="5"/>
  <c r="AD27" i="5"/>
  <c r="AC27" i="5"/>
  <c r="AB27" i="5"/>
  <c r="AE24" i="5"/>
  <c r="AD24" i="5"/>
  <c r="AC24" i="5"/>
  <c r="AB24" i="5"/>
  <c r="AE25" i="5"/>
  <c r="AD25" i="5"/>
  <c r="AC25" i="5"/>
  <c r="AB25" i="5"/>
  <c r="AE23" i="5"/>
  <c r="AD23" i="5"/>
  <c r="AC23" i="5"/>
  <c r="AB23" i="5"/>
  <c r="AE22" i="5"/>
  <c r="AD22" i="5"/>
  <c r="AC22" i="5"/>
  <c r="AB22" i="5"/>
  <c r="AE49" i="5"/>
  <c r="AD49" i="5"/>
  <c r="AC49" i="5"/>
  <c r="AB49" i="5"/>
  <c r="AE19" i="5"/>
  <c r="AD19" i="5"/>
  <c r="AC19" i="5"/>
  <c r="AB19" i="5"/>
  <c r="AE18" i="5"/>
  <c r="AD18" i="5"/>
  <c r="AC18" i="5"/>
  <c r="AB18" i="5"/>
  <c r="AE17" i="5"/>
  <c r="AD17" i="5"/>
  <c r="AC17" i="5"/>
  <c r="AB17" i="5"/>
  <c r="AE16" i="5"/>
  <c r="AD16" i="5"/>
  <c r="AC16" i="5"/>
  <c r="AB16" i="5"/>
  <c r="AE15" i="5"/>
  <c r="AD15" i="5"/>
  <c r="AC15" i="5"/>
  <c r="AB15" i="5"/>
  <c r="AE14" i="5"/>
  <c r="AD14" i="5"/>
  <c r="AC14" i="5"/>
  <c r="AB14" i="5"/>
  <c r="AE13" i="5"/>
  <c r="AD13" i="5"/>
  <c r="AC13" i="5"/>
  <c r="AB13" i="5"/>
  <c r="AE9" i="5"/>
  <c r="AD9" i="5"/>
  <c r="AC9" i="5"/>
  <c r="AB9" i="5"/>
  <c r="AE10" i="5"/>
  <c r="AD10" i="5"/>
  <c r="AC10" i="5"/>
  <c r="AB10" i="5"/>
  <c r="AE8" i="5"/>
  <c r="AD8" i="5"/>
  <c r="AC8" i="5"/>
  <c r="AB8" i="5"/>
  <c r="AE6" i="5"/>
  <c r="AD6" i="5"/>
  <c r="AC6" i="5"/>
  <c r="AB6" i="5"/>
  <c r="AE7" i="5"/>
  <c r="AD7" i="5"/>
  <c r="AG62" i="5" l="1"/>
  <c r="AA48" i="5"/>
  <c r="AA39" i="5"/>
  <c r="AA49" i="5"/>
  <c r="AA9" i="5"/>
  <c r="AF48" i="5" l="1"/>
  <c r="AG48" i="5" s="1"/>
  <c r="AF49" i="5"/>
  <c r="AG49" i="5" s="1"/>
  <c r="AF39" i="5"/>
  <c r="AG39" i="5" s="1"/>
  <c r="AF9" i="5"/>
  <c r="AG9" i="5" s="1"/>
  <c r="AA59" i="5"/>
  <c r="AF59" i="5" s="1"/>
  <c r="AG59" i="5" s="1"/>
  <c r="AA55" i="5"/>
  <c r="AF55" i="5" s="1"/>
  <c r="AG55" i="5" s="1"/>
  <c r="AA46" i="5"/>
  <c r="AF46" i="5" s="1"/>
  <c r="AG46" i="5" s="1"/>
  <c r="AA28" i="5"/>
  <c r="AF28" i="5" s="1"/>
  <c r="AG28" i="5" s="1"/>
  <c r="AA26" i="5"/>
  <c r="AF26" i="5" s="1"/>
  <c r="AG26" i="5" s="1"/>
  <c r="AA22" i="5" l="1"/>
  <c r="AF22" i="5" s="1"/>
  <c r="AG22" i="5" s="1"/>
  <c r="AA45" i="5"/>
  <c r="AF45" i="5" s="1"/>
  <c r="AG45" i="5" s="1"/>
  <c r="AA44" i="5" l="1"/>
  <c r="AF44" i="5" s="1"/>
  <c r="AG44" i="5" s="1"/>
  <c r="AA15" i="5"/>
  <c r="AA13" i="5"/>
  <c r="AF13" i="5" s="1"/>
  <c r="AA38" i="5"/>
  <c r="AF38" i="5" s="1"/>
  <c r="AG38" i="5" s="1"/>
  <c r="AA19" i="5"/>
  <c r="AA10" i="5"/>
  <c r="AF15" i="5" l="1"/>
  <c r="AG15" i="5" s="1"/>
  <c r="AG13" i="5"/>
  <c r="AF10" i="5"/>
  <c r="AG10" i="5" s="1"/>
  <c r="AF19" i="5"/>
  <c r="AG19" i="5" s="1"/>
  <c r="AA43" i="5"/>
  <c r="AF43" i="5" s="1"/>
  <c r="AG43" i="5" s="1"/>
  <c r="AA47" i="5"/>
  <c r="AF47" i="5" s="1"/>
  <c r="AG47" i="5" s="1"/>
  <c r="AA31" i="5"/>
  <c r="AF31" i="5" s="1"/>
  <c r="AG31" i="5" s="1"/>
  <c r="AA25" i="5"/>
  <c r="AF25" i="5" s="1"/>
  <c r="AG25" i="5" s="1"/>
  <c r="AA23" i="5"/>
  <c r="AF23" i="5" s="1"/>
  <c r="AG23" i="5" s="1"/>
  <c r="AA40" i="5" l="1"/>
  <c r="AF40" i="5" s="1"/>
  <c r="AG40" i="5" s="1"/>
  <c r="AA60" i="5"/>
  <c r="AF60" i="5" s="1"/>
  <c r="AG60" i="5" s="1"/>
  <c r="AA18" i="5"/>
  <c r="AA34" i="5"/>
  <c r="AF34" i="5" s="1"/>
  <c r="AG34" i="5" s="1"/>
  <c r="AF18" i="5" l="1"/>
  <c r="AG18" i="5" s="1"/>
  <c r="AC7" i="5" l="1"/>
  <c r="AB7" i="5"/>
  <c r="AA7" i="5"/>
  <c r="AA6" i="5"/>
  <c r="AA53" i="5"/>
  <c r="AF53" i="5" s="1"/>
  <c r="AG53" i="5" s="1"/>
  <c r="AA54" i="5"/>
  <c r="AF54" i="5" s="1"/>
  <c r="AG54" i="5" s="1"/>
  <c r="AA30" i="5"/>
  <c r="AF30" i="5" s="1"/>
  <c r="AG30" i="5" s="1"/>
  <c r="AA50" i="5"/>
  <c r="AF50" i="5" s="1"/>
  <c r="AG50" i="5" s="1"/>
  <c r="AA14" i="5"/>
  <c r="AA36" i="5"/>
  <c r="AF36" i="5" s="1"/>
  <c r="AG36" i="5" s="1"/>
  <c r="AF7" i="5" l="1"/>
  <c r="AG7" i="5" s="1"/>
  <c r="AF6" i="5"/>
  <c r="AG6" i="5" s="1"/>
  <c r="AF14" i="5"/>
  <c r="AG14" i="5" s="1"/>
  <c r="AA58" i="5" l="1"/>
  <c r="AF58" i="5" s="1"/>
  <c r="AG58" i="5" s="1"/>
  <c r="AA56" i="5"/>
  <c r="AF56" i="5" s="1"/>
  <c r="AG56" i="5" s="1"/>
  <c r="AA57" i="5"/>
  <c r="AF57" i="5" s="1"/>
  <c r="AG57" i="5" s="1"/>
  <c r="AA37" i="5"/>
  <c r="AF37" i="5" s="1"/>
  <c r="AG37" i="5" s="1"/>
  <c r="AA35" i="5"/>
  <c r="AF35" i="5" s="1"/>
  <c r="AG35" i="5" s="1"/>
  <c r="AA29" i="5"/>
  <c r="AF29" i="5" s="1"/>
  <c r="AG29" i="5" s="1"/>
  <c r="AA27" i="5"/>
  <c r="AF27" i="5" s="1"/>
  <c r="AG27" i="5" s="1"/>
  <c r="AA24" i="5"/>
  <c r="AF24" i="5" s="1"/>
  <c r="AG24" i="5" s="1"/>
  <c r="AA17" i="5"/>
  <c r="AA16" i="5"/>
  <c r="AA8" i="5"/>
  <c r="AF17" i="5" l="1"/>
  <c r="AG17" i="5" s="1"/>
  <c r="AF8" i="5"/>
  <c r="AG8" i="5" s="1"/>
  <c r="AF16" i="5"/>
  <c r="AG16" i="5" s="1"/>
  <c r="AB52" i="7" l="1"/>
</calcChain>
</file>

<file path=xl/sharedStrings.xml><?xml version="1.0" encoding="utf-8"?>
<sst xmlns="http://schemas.openxmlformats.org/spreadsheetml/2006/main" count="256" uniqueCount="93">
  <si>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</si>
  <si>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</si>
  <si>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</si>
  <si>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</si>
  <si>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</si>
  <si>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</si>
  <si>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</si>
  <si>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</si>
  <si>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AMSC</t>
  </si>
  <si>
    <t>Kevin Kelly</t>
  </si>
  <si>
    <t>Ian Riddle</t>
  </si>
  <si>
    <t>Thys Geyser</t>
  </si>
  <si>
    <t>Nick Davidson</t>
  </si>
  <si>
    <t>Gerhard Oosthuysen</t>
  </si>
  <si>
    <t>Marais Ellis</t>
  </si>
  <si>
    <t>Aldo Scribante</t>
  </si>
  <si>
    <t>Rynhardt Potgieter</t>
  </si>
  <si>
    <t>Gordon Nolan</t>
  </si>
  <si>
    <t>Robin Spence</t>
  </si>
  <si>
    <t>Anthony Bridgett</t>
  </si>
  <si>
    <t>Celso Scribante</t>
  </si>
  <si>
    <t>Daniel Bright</t>
  </si>
  <si>
    <t>Vernon Young</t>
  </si>
  <si>
    <t>Jeff Guscott</t>
  </si>
  <si>
    <t>B</t>
  </si>
  <si>
    <t>A</t>
  </si>
  <si>
    <t>C</t>
  </si>
  <si>
    <t>E</t>
  </si>
  <si>
    <t>D</t>
  </si>
  <si>
    <t>Stephen Aukamp</t>
  </si>
  <si>
    <t>James Mattison</t>
  </si>
  <si>
    <t>Derik Gows</t>
  </si>
  <si>
    <t>Etienne Els</t>
  </si>
  <si>
    <t>Rufus Neetling</t>
  </si>
  <si>
    <t>Niel Roos</t>
  </si>
  <si>
    <t>Johan Nel</t>
  </si>
  <si>
    <t>F</t>
  </si>
  <si>
    <t>Steven Phillips</t>
  </si>
  <si>
    <t>Drops</t>
  </si>
  <si>
    <t>Sub T</t>
  </si>
  <si>
    <t>D1</t>
  </si>
  <si>
    <t>D2</t>
  </si>
  <si>
    <t>D3</t>
  </si>
  <si>
    <t>D4</t>
  </si>
  <si>
    <t>TD</t>
  </si>
  <si>
    <t>2018 EP REGIONAL MODIFIED SALOON CAR CHAMPIONSHIP - Overall</t>
  </si>
  <si>
    <t>2018 EP REGIONAL MODIFIED SALOON CAR CHAMPIONSHIP - Classes</t>
  </si>
  <si>
    <t>Deon Slabbert</t>
  </si>
  <si>
    <t>George van Baalen</t>
  </si>
  <si>
    <t>Fred Ballinger</t>
  </si>
  <si>
    <t>Ryan Britton</t>
  </si>
  <si>
    <t>Fanie Aucamp</t>
  </si>
  <si>
    <t>Alistair Mew</t>
  </si>
  <si>
    <t>Greg Oosthuizen</t>
  </si>
  <si>
    <t>Natius Geyser</t>
  </si>
  <si>
    <t>Patrick Billson</t>
  </si>
  <si>
    <t>Silvio Scribante</t>
  </si>
  <si>
    <t>OE</t>
  </si>
  <si>
    <t>Patrick Davidson</t>
  </si>
  <si>
    <t>Richard Rath</t>
  </si>
  <si>
    <t>CAR</t>
  </si>
  <si>
    <t>Michael Hart</t>
  </si>
  <si>
    <t>Wickus Basson</t>
  </si>
  <si>
    <t>Theo Scholtz</t>
  </si>
  <si>
    <t>Duncan Lethbrige</t>
  </si>
  <si>
    <t>Bevin Schwartz</t>
  </si>
  <si>
    <t>Gary Schultz</t>
  </si>
  <si>
    <t>Bradley Smith</t>
  </si>
  <si>
    <t>Notes:</t>
  </si>
  <si>
    <t>Lethbridge</t>
  </si>
  <si>
    <t>Broke B</t>
  </si>
  <si>
    <t>Van Baalen</t>
  </si>
  <si>
    <t>Broke C</t>
  </si>
  <si>
    <t>Stays in E but scores points in Class B finish Order next race</t>
  </si>
  <si>
    <t>Stays in D but scores points in Class C finish Order next race</t>
  </si>
  <si>
    <t>Britton</t>
  </si>
  <si>
    <t>Stays in F but scores points in Class E finish Order next race</t>
  </si>
  <si>
    <t>B Smith</t>
  </si>
  <si>
    <t>X to E</t>
  </si>
  <si>
    <t>Schultz</t>
  </si>
  <si>
    <t>X to D</t>
  </si>
  <si>
    <t>Broke E</t>
  </si>
  <si>
    <t>Hart</t>
  </si>
  <si>
    <t>E to C</t>
  </si>
  <si>
    <t>Starts 2019 in Class C</t>
  </si>
  <si>
    <t>1sts</t>
  </si>
  <si>
    <t>2nds</t>
  </si>
  <si>
    <t>Young</t>
  </si>
  <si>
    <t>F to D</t>
  </si>
  <si>
    <t>Starts 2019 in Class D</t>
  </si>
  <si>
    <t>Duncan Lethbrige (POLO)</t>
  </si>
  <si>
    <t>Rath</t>
  </si>
  <si>
    <t>D 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</si>
</sst>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8" xfId="0" applyFill="1" applyBorder="1"/>
    <xf numFmtId="0" fontId="2" fillId="0" borderId="0" xfId="0" applyFont="1" applyBorder="1" applyAlignment="1">
      <alignment horizontal="center"/>
    </xf>
    <xf numFmtId="0" fontId="4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6" fontId="1" fillId="2" borderId="18" xfId="0" applyNumberFormat="1" applyFont="1" applyFill="1" applyBorder="1" applyAlignment="1">
      <alignment horizontal="center"/>
    </xf>
    <xf numFmtId="6" fontId="1" fillId="2" borderId="19" xfId="0" applyNumberFormat="1" applyFont="1" applyFill="1" applyBorder="1" applyAlignment="1">
      <alignment horizontal="center"/>
    </xf>
    <xf numFmtId="6" fontId="1" fillId="2" borderId="20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6" fontId="1" fillId="2" borderId="21" xfId="0" applyNumberFormat="1" applyFont="1" applyFill="1" applyBorder="1" applyAlignment="1">
      <alignment horizontal="center"/>
    </xf>
    <xf numFmtId="6" fontId="1" fillId="2" borderId="22" xfId="0" applyNumberFormat="1" applyFont="1" applyFill="1" applyBorder="1" applyAlignment="1">
      <alignment horizontal="center"/>
    </xf>
    <xf numFmtId="6" fontId="1" fillId="2" borderId="23" xfId="0" applyNumberFormat="1" applyFont="1" applyFill="1" applyBorder="1" applyAlignment="1">
      <alignment horizontal="center"/>
    </xf>
    <xf numFmtId="6" fontId="1" fillId="2" borderId="24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8" fillId="3" borderId="13" xfId="0" applyFont="1" applyFill="1" applyBorder="1" applyAlignment="1">
      <alignment horizontal="center"/>
    </xf>
    <xf numFmtId="0" fontId="3" fillId="3" borderId="7" xfId="0" applyFont="1" applyFill="1" applyBorder="1"/>
    <xf numFmtId="0" fontId="0" fillId="3" borderId="8" xfId="0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2" xfId="0" applyFont="1" applyFill="1" applyBorder="1"/>
    <xf numFmtId="0" fontId="0" fillId="0" borderId="5" xfId="0" applyFill="1" applyBorder="1"/>
    <xf numFmtId="0" fontId="9" fillId="0" borderId="1" xfId="1" applyFont="1" applyFill="1" applyBorder="1" applyAlignment="1">
      <alignment horizontal="center"/>
    </xf>
    <xf numFmtId="0" fontId="3" fillId="0" borderId="7" xfId="0" applyFont="1" applyFill="1" applyBorder="1"/>
    <xf numFmtId="0" fontId="9" fillId="3" borderId="1" xfId="1" applyFont="1" applyFill="1" applyBorder="1" applyAlignment="1">
      <alignment horizontal="center"/>
    </xf>
    <xf numFmtId="0" fontId="9" fillId="0" borderId="1" xfId="1" applyFont="1" applyFill="1" applyBorder="1"/>
    <xf numFmtId="0" fontId="9" fillId="3" borderId="1" xfId="1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5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4" borderId="2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6" fontId="1" fillId="2" borderId="1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16" fontId="1" fillId="2" borderId="10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5" fontId="1" fillId="0" borderId="0" xfId="0" applyNumberFormat="1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5</xdr:col>
      <xdr:colOff>165652</xdr:colOff>
      <xdr:row>2</xdr:row>
      <xdr:rowOff>173936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>
          <a:grpSpLocks/>
        </xdr:cNvGrpSpPr>
      </xdr:nvGrpSpPr>
      <xdr:grpSpPr>
        <a:xfrm>
          <a:off x="0" y="2"/>
          <a:ext cx="3146977" cy="774009"/>
          <a:chOff x="0" y="0"/>
          <a:chExt cx="5210174" cy="84772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>
        <a:xfrm>
          <a:off x="0" y="1"/>
          <a:ext cx="3191932" cy="773642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tabSelected="1" zoomScaleNormal="100" zoomScalePageLayoutView="55" workbookViewId="0">
      <selection activeCell="Y5" sqref="Y5"/>
    </sheetView>
  </sheetViews>
  <sheetFormatPr defaultRowHeight="15" x14ac:dyDescent="0.25"/>
  <cols>
    <col min="1" max="1" width="5.140625" customWidth="1"/>
    <col min="2" max="2" width="17.5703125" customWidth="1"/>
    <col min="3" max="3" width="12.7109375" style="1" bestFit="1" customWidth="1"/>
    <col min="4" max="4" width="9.28515625" style="1" customWidth="1"/>
    <col min="5" max="5" width="14.140625" style="1" hidden="1" customWidth="1"/>
    <col min="6" max="6" width="5.42578125" style="1" bestFit="1" customWidth="1"/>
    <col min="7" max="7" width="8.42578125" hidden="1" customWidth="1"/>
    <col min="8" max="10" width="4.7109375" style="1" bestFit="1" customWidth="1"/>
    <col min="11" max="27" width="4.7109375" style="1" customWidth="1"/>
    <col min="28" max="28" width="5.7109375" bestFit="1" customWidth="1"/>
    <col min="29" max="33" width="3.28515625" bestFit="1" customWidth="1"/>
    <col min="34" max="34" width="6.5703125" bestFit="1" customWidth="1"/>
    <col min="35" max="35" width="4.42578125" bestFit="1" customWidth="1"/>
    <col min="36" max="36" width="5.140625" bestFit="1" customWidth="1"/>
  </cols>
  <sheetData>
    <row r="1" spans="1:36" ht="27" customHeight="1" x14ac:dyDescent="0.25">
      <c r="A1" s="5"/>
      <c r="B1" s="5"/>
      <c r="C1" s="63"/>
      <c r="D1" s="30"/>
      <c r="E1" s="62"/>
      <c r="F1" s="74" t="s">
        <v>45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</row>
    <row r="2" spans="1:36" ht="20.25" customHeight="1" thickBot="1" x14ac:dyDescent="0.3">
      <c r="A2" s="5"/>
      <c r="B2" s="5"/>
      <c r="C2" s="63"/>
      <c r="D2" s="30"/>
      <c r="E2" s="62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</row>
    <row r="3" spans="1:36" x14ac:dyDescent="0.25">
      <c r="H3" s="70" t="s">
        <v>8</v>
      </c>
      <c r="I3" s="71"/>
      <c r="J3" s="71"/>
      <c r="K3" s="70" t="s">
        <v>8</v>
      </c>
      <c r="L3" s="71"/>
      <c r="M3" s="70" t="s">
        <v>8</v>
      </c>
      <c r="N3" s="71"/>
      <c r="O3" s="72"/>
      <c r="P3" s="70" t="s">
        <v>8</v>
      </c>
      <c r="Q3" s="71"/>
      <c r="R3" s="72"/>
      <c r="S3" s="70" t="s">
        <v>8</v>
      </c>
      <c r="T3" s="71"/>
      <c r="U3" s="72"/>
      <c r="V3" s="70" t="s">
        <v>8</v>
      </c>
      <c r="W3" s="71"/>
      <c r="X3" s="72"/>
      <c r="Y3" s="70" t="s">
        <v>8</v>
      </c>
      <c r="Z3" s="71"/>
      <c r="AA3" s="72"/>
      <c r="AB3" s="52"/>
      <c r="AC3" s="70" t="s">
        <v>38</v>
      </c>
      <c r="AD3" s="71"/>
      <c r="AE3" s="71"/>
      <c r="AF3" s="72"/>
      <c r="AG3" s="53"/>
      <c r="AH3" s="78" t="s">
        <v>1</v>
      </c>
    </row>
    <row r="4" spans="1:36" ht="15.75" thickBot="1" x14ac:dyDescent="0.3">
      <c r="H4" s="81">
        <v>42811</v>
      </c>
      <c r="I4" s="82"/>
      <c r="J4" s="82"/>
      <c r="K4" s="81">
        <v>43204</v>
      </c>
      <c r="L4" s="82"/>
      <c r="M4" s="81">
        <v>43246</v>
      </c>
      <c r="N4" s="82"/>
      <c r="O4" s="83"/>
      <c r="P4" s="81">
        <v>43274</v>
      </c>
      <c r="Q4" s="82"/>
      <c r="R4" s="83"/>
      <c r="S4" s="81">
        <v>43323</v>
      </c>
      <c r="T4" s="82"/>
      <c r="U4" s="83"/>
      <c r="V4" s="81">
        <v>43358</v>
      </c>
      <c r="W4" s="82"/>
      <c r="X4" s="83"/>
      <c r="Y4" s="81">
        <v>43386</v>
      </c>
      <c r="Z4" s="82"/>
      <c r="AA4" s="83"/>
      <c r="AB4" s="50"/>
      <c r="AC4" s="75"/>
      <c r="AD4" s="76"/>
      <c r="AE4" s="76"/>
      <c r="AF4" s="77"/>
      <c r="AG4" s="54"/>
      <c r="AH4" s="79"/>
    </row>
    <row r="5" spans="1:36" ht="45.75" thickBot="1" x14ac:dyDescent="0.3">
      <c r="A5" s="8" t="s">
        <v>0</v>
      </c>
      <c r="B5" s="9" t="s">
        <v>5</v>
      </c>
      <c r="C5" s="14" t="s">
        <v>3</v>
      </c>
      <c r="D5" s="14" t="s">
        <v>6</v>
      </c>
      <c r="E5" s="14" t="s">
        <v>60</v>
      </c>
      <c r="F5" s="14" t="s">
        <v>7</v>
      </c>
      <c r="G5" s="10" t="s">
        <v>4</v>
      </c>
      <c r="H5" s="20">
        <v>1</v>
      </c>
      <c r="I5" s="21">
        <v>2</v>
      </c>
      <c r="J5" s="22">
        <v>3</v>
      </c>
      <c r="K5" s="20">
        <v>1</v>
      </c>
      <c r="L5" s="21">
        <v>2</v>
      </c>
      <c r="M5" s="20">
        <v>1</v>
      </c>
      <c r="N5" s="21">
        <v>2</v>
      </c>
      <c r="O5" s="23">
        <v>3</v>
      </c>
      <c r="P5" s="20">
        <v>1</v>
      </c>
      <c r="Q5" s="21">
        <v>2</v>
      </c>
      <c r="R5" s="23">
        <v>3</v>
      </c>
      <c r="S5" s="11">
        <v>1</v>
      </c>
      <c r="T5" s="12">
        <v>2</v>
      </c>
      <c r="U5" s="13">
        <v>3</v>
      </c>
      <c r="V5" s="11">
        <v>1</v>
      </c>
      <c r="W5" s="12">
        <v>2</v>
      </c>
      <c r="X5" s="13">
        <v>3</v>
      </c>
      <c r="Y5" s="11">
        <v>1</v>
      </c>
      <c r="Z5" s="12">
        <v>2</v>
      </c>
      <c r="AA5" s="13">
        <v>3</v>
      </c>
      <c r="AB5" s="55" t="s">
        <v>39</v>
      </c>
      <c r="AC5" s="55" t="s">
        <v>40</v>
      </c>
      <c r="AD5" s="55" t="s">
        <v>41</v>
      </c>
      <c r="AE5" s="55" t="s">
        <v>42</v>
      </c>
      <c r="AF5" s="55" t="s">
        <v>43</v>
      </c>
      <c r="AG5" s="56" t="s">
        <v>44</v>
      </c>
      <c r="AH5" s="80"/>
      <c r="AI5" s="69" t="s">
        <v>85</v>
      </c>
      <c r="AJ5" s="69" t="s">
        <v>86</v>
      </c>
    </row>
    <row r="6" spans="1:36" x14ac:dyDescent="0.25">
      <c r="A6" s="24">
        <v>1</v>
      </c>
      <c r="B6" s="37" t="s">
        <v>17</v>
      </c>
      <c r="C6" s="35">
        <v>1582</v>
      </c>
      <c r="D6" s="35">
        <v>55</v>
      </c>
      <c r="E6" s="35"/>
      <c r="F6" s="35" t="s">
        <v>26</v>
      </c>
      <c r="G6" s="27"/>
      <c r="H6" s="47">
        <v>10</v>
      </c>
      <c r="I6" s="48">
        <v>10</v>
      </c>
      <c r="J6" s="49">
        <v>10</v>
      </c>
      <c r="K6" s="47">
        <v>10</v>
      </c>
      <c r="L6" s="48">
        <v>10</v>
      </c>
      <c r="M6" s="47">
        <v>8</v>
      </c>
      <c r="N6" s="48">
        <v>10</v>
      </c>
      <c r="O6" s="49">
        <v>10</v>
      </c>
      <c r="P6" s="47">
        <v>10</v>
      </c>
      <c r="Q6" s="48">
        <v>10</v>
      </c>
      <c r="R6" s="49">
        <v>10</v>
      </c>
      <c r="S6" s="25">
        <v>9</v>
      </c>
      <c r="T6" s="44">
        <v>9</v>
      </c>
      <c r="U6" s="45">
        <v>9</v>
      </c>
      <c r="V6" s="25">
        <v>10</v>
      </c>
      <c r="W6" s="46">
        <v>8</v>
      </c>
      <c r="X6" s="44">
        <v>0</v>
      </c>
      <c r="Y6" s="25">
        <v>9</v>
      </c>
      <c r="Z6" s="46">
        <v>9</v>
      </c>
      <c r="AA6" s="45">
        <v>10</v>
      </c>
      <c r="AB6" s="58">
        <v>181</v>
      </c>
      <c r="AC6" s="25">
        <v>0</v>
      </c>
      <c r="AD6" s="25">
        <v>8</v>
      </c>
      <c r="AE6" s="25">
        <v>8</v>
      </c>
      <c r="AF6" s="25">
        <v>9</v>
      </c>
      <c r="AG6" s="48">
        <v>25</v>
      </c>
      <c r="AH6" s="68">
        <v>156</v>
      </c>
    </row>
    <row r="7" spans="1:36" x14ac:dyDescent="0.25">
      <c r="A7" s="31">
        <v>2</v>
      </c>
      <c r="B7" s="36" t="s">
        <v>10</v>
      </c>
      <c r="C7" s="64">
        <v>2819</v>
      </c>
      <c r="D7" s="33">
        <v>11</v>
      </c>
      <c r="E7" s="33"/>
      <c r="F7" s="33" t="s">
        <v>24</v>
      </c>
      <c r="G7" s="32"/>
      <c r="H7" s="16">
        <v>9</v>
      </c>
      <c r="I7" s="40">
        <v>9</v>
      </c>
      <c r="J7" s="39">
        <v>9</v>
      </c>
      <c r="K7" s="16">
        <v>9</v>
      </c>
      <c r="L7" s="40">
        <v>0</v>
      </c>
      <c r="M7" s="16">
        <v>9</v>
      </c>
      <c r="N7" s="40">
        <v>9</v>
      </c>
      <c r="O7" s="39">
        <v>9</v>
      </c>
      <c r="P7" s="16">
        <v>10</v>
      </c>
      <c r="Q7" s="40">
        <v>10</v>
      </c>
      <c r="R7" s="39">
        <v>10</v>
      </c>
      <c r="S7" s="16">
        <v>10</v>
      </c>
      <c r="T7" s="38">
        <v>10</v>
      </c>
      <c r="U7" s="39">
        <v>10</v>
      </c>
      <c r="V7" s="16">
        <v>10</v>
      </c>
      <c r="W7" s="40">
        <v>10</v>
      </c>
      <c r="X7" s="38">
        <v>8</v>
      </c>
      <c r="Y7" s="16">
        <v>10</v>
      </c>
      <c r="Z7" s="40">
        <v>10</v>
      </c>
      <c r="AA7" s="39">
        <v>10</v>
      </c>
      <c r="AB7" s="57">
        <v>181</v>
      </c>
      <c r="AC7" s="16">
        <v>0</v>
      </c>
      <c r="AD7" s="16">
        <v>8</v>
      </c>
      <c r="AE7" s="16">
        <v>9</v>
      </c>
      <c r="AF7" s="16">
        <v>9</v>
      </c>
      <c r="AG7" s="40">
        <v>26</v>
      </c>
      <c r="AH7" s="66">
        <v>155</v>
      </c>
      <c r="AI7" s="67">
        <v>11</v>
      </c>
      <c r="AJ7" s="67">
        <v>7</v>
      </c>
    </row>
    <row r="8" spans="1:36" x14ac:dyDescent="0.25">
      <c r="A8" s="31">
        <v>3</v>
      </c>
      <c r="B8" s="36" t="s">
        <v>34</v>
      </c>
      <c r="C8" s="64">
        <v>13024</v>
      </c>
      <c r="D8" s="33">
        <v>75</v>
      </c>
      <c r="E8" s="33"/>
      <c r="F8" s="33" t="s">
        <v>27</v>
      </c>
      <c r="G8" s="6"/>
      <c r="H8" s="41">
        <v>9</v>
      </c>
      <c r="I8" s="42">
        <v>10</v>
      </c>
      <c r="J8" s="43">
        <v>10</v>
      </c>
      <c r="K8" s="41">
        <v>10</v>
      </c>
      <c r="L8" s="42">
        <v>10</v>
      </c>
      <c r="M8" s="41">
        <v>10</v>
      </c>
      <c r="N8" s="42">
        <v>10</v>
      </c>
      <c r="O8" s="43">
        <v>10</v>
      </c>
      <c r="P8" s="41">
        <v>10</v>
      </c>
      <c r="Q8" s="42">
        <v>10</v>
      </c>
      <c r="R8" s="43">
        <v>10</v>
      </c>
      <c r="S8" s="16">
        <v>9</v>
      </c>
      <c r="T8" s="38">
        <v>9</v>
      </c>
      <c r="U8" s="39">
        <v>9</v>
      </c>
      <c r="V8" s="16">
        <v>8</v>
      </c>
      <c r="W8" s="40">
        <v>9</v>
      </c>
      <c r="X8" s="38">
        <v>10</v>
      </c>
      <c r="Y8" s="16">
        <v>0</v>
      </c>
      <c r="Z8" s="40">
        <v>0</v>
      </c>
      <c r="AA8" s="39">
        <v>0</v>
      </c>
      <c r="AB8" s="57">
        <v>163</v>
      </c>
      <c r="AC8" s="16">
        <v>0</v>
      </c>
      <c r="AD8" s="16">
        <v>0</v>
      </c>
      <c r="AE8" s="16">
        <v>0</v>
      </c>
      <c r="AF8" s="16">
        <v>8</v>
      </c>
      <c r="AG8" s="42">
        <v>8</v>
      </c>
      <c r="AH8" s="66">
        <v>155</v>
      </c>
      <c r="AI8" s="67">
        <v>11</v>
      </c>
      <c r="AJ8" s="67">
        <v>5</v>
      </c>
    </row>
    <row r="9" spans="1:36" x14ac:dyDescent="0.25">
      <c r="A9" s="31">
        <v>4</v>
      </c>
      <c r="B9" s="36" t="s">
        <v>20</v>
      </c>
      <c r="C9" s="64">
        <v>3166</v>
      </c>
      <c r="D9" s="33">
        <v>74</v>
      </c>
      <c r="E9" s="33"/>
      <c r="F9" s="33" t="s">
        <v>25</v>
      </c>
      <c r="G9" s="6"/>
      <c r="H9" s="41">
        <v>10</v>
      </c>
      <c r="I9" s="42">
        <v>10</v>
      </c>
      <c r="J9" s="43">
        <v>10</v>
      </c>
      <c r="K9" s="41">
        <v>0</v>
      </c>
      <c r="L9" s="42">
        <v>0</v>
      </c>
      <c r="M9" s="41">
        <v>9</v>
      </c>
      <c r="N9" s="42">
        <v>9</v>
      </c>
      <c r="O9" s="43">
        <v>0</v>
      </c>
      <c r="P9" s="41">
        <v>8</v>
      </c>
      <c r="Q9" s="42">
        <v>10</v>
      </c>
      <c r="R9" s="43">
        <v>9</v>
      </c>
      <c r="S9" s="16">
        <v>9</v>
      </c>
      <c r="T9" s="38">
        <v>9</v>
      </c>
      <c r="U9" s="39">
        <v>9</v>
      </c>
      <c r="V9" s="16">
        <v>9</v>
      </c>
      <c r="W9" s="40">
        <v>10</v>
      </c>
      <c r="X9" s="38">
        <v>10</v>
      </c>
      <c r="Y9" s="16">
        <v>10</v>
      </c>
      <c r="Z9" s="40">
        <v>10</v>
      </c>
      <c r="AA9" s="39">
        <v>9</v>
      </c>
      <c r="AB9" s="57">
        <v>160</v>
      </c>
      <c r="AC9" s="16">
        <v>0</v>
      </c>
      <c r="AD9" s="16">
        <v>0</v>
      </c>
      <c r="AE9" s="16">
        <v>0</v>
      </c>
      <c r="AF9" s="16">
        <v>8</v>
      </c>
      <c r="AG9" s="42">
        <v>8</v>
      </c>
      <c r="AH9" s="66">
        <v>152</v>
      </c>
    </row>
    <row r="10" spans="1:36" x14ac:dyDescent="0.25">
      <c r="A10" s="31">
        <v>5</v>
      </c>
      <c r="B10" s="36" t="s">
        <v>12</v>
      </c>
      <c r="C10" s="64">
        <v>2319</v>
      </c>
      <c r="D10" s="33">
        <v>22</v>
      </c>
      <c r="E10" s="33"/>
      <c r="F10" s="33" t="s">
        <v>25</v>
      </c>
      <c r="G10" s="6"/>
      <c r="H10" s="41">
        <v>9</v>
      </c>
      <c r="I10" s="42">
        <v>0</v>
      </c>
      <c r="J10" s="43">
        <v>8</v>
      </c>
      <c r="K10" s="41">
        <v>10</v>
      </c>
      <c r="L10" s="42">
        <v>10</v>
      </c>
      <c r="M10" s="41">
        <v>10</v>
      </c>
      <c r="N10" s="42">
        <v>10</v>
      </c>
      <c r="O10" s="43">
        <v>10</v>
      </c>
      <c r="P10" s="41">
        <v>10</v>
      </c>
      <c r="Q10" s="42">
        <v>0</v>
      </c>
      <c r="R10" s="43">
        <v>10</v>
      </c>
      <c r="S10" s="16">
        <v>10</v>
      </c>
      <c r="T10" s="38">
        <v>10</v>
      </c>
      <c r="U10" s="39">
        <v>10</v>
      </c>
      <c r="V10" s="16">
        <v>0</v>
      </c>
      <c r="W10" s="40">
        <v>7</v>
      </c>
      <c r="X10" s="38">
        <v>7</v>
      </c>
      <c r="Y10" s="16">
        <v>0</v>
      </c>
      <c r="Z10" s="40">
        <v>8</v>
      </c>
      <c r="AA10" s="39">
        <v>10</v>
      </c>
      <c r="AB10" s="57">
        <v>149</v>
      </c>
      <c r="AC10" s="16">
        <v>0</v>
      </c>
      <c r="AD10" s="16">
        <v>0</v>
      </c>
      <c r="AE10" s="16">
        <v>0</v>
      </c>
      <c r="AF10" s="16">
        <v>0</v>
      </c>
      <c r="AG10" s="42">
        <v>0</v>
      </c>
      <c r="AH10" s="66">
        <v>149</v>
      </c>
    </row>
    <row r="11" spans="1:36" x14ac:dyDescent="0.25">
      <c r="A11" s="31">
        <v>6</v>
      </c>
      <c r="B11" s="36" t="s">
        <v>31</v>
      </c>
      <c r="C11" s="64">
        <v>6758</v>
      </c>
      <c r="D11" s="33">
        <v>56</v>
      </c>
      <c r="E11" s="33"/>
      <c r="F11" s="33" t="s">
        <v>27</v>
      </c>
      <c r="G11" s="6"/>
      <c r="H11" s="41">
        <v>8</v>
      </c>
      <c r="I11" s="42">
        <v>8</v>
      </c>
      <c r="J11" s="43">
        <v>9</v>
      </c>
      <c r="K11" s="41">
        <v>4</v>
      </c>
      <c r="L11" s="42">
        <v>5</v>
      </c>
      <c r="M11" s="41">
        <v>8</v>
      </c>
      <c r="N11" s="42">
        <v>7</v>
      </c>
      <c r="O11" s="43">
        <v>9</v>
      </c>
      <c r="P11" s="41">
        <v>9</v>
      </c>
      <c r="Q11" s="42">
        <v>9</v>
      </c>
      <c r="R11" s="43">
        <v>7</v>
      </c>
      <c r="S11" s="16">
        <v>9</v>
      </c>
      <c r="T11" s="38">
        <v>10</v>
      </c>
      <c r="U11" s="39">
        <v>10</v>
      </c>
      <c r="V11" s="16">
        <v>9</v>
      </c>
      <c r="W11" s="40">
        <v>10</v>
      </c>
      <c r="X11" s="38">
        <v>8</v>
      </c>
      <c r="Y11" s="16">
        <v>9</v>
      </c>
      <c r="Z11" s="40">
        <v>9</v>
      </c>
      <c r="AA11" s="39">
        <v>9</v>
      </c>
      <c r="AB11" s="57">
        <v>166</v>
      </c>
      <c r="AC11" s="16">
        <v>4</v>
      </c>
      <c r="AD11" s="16">
        <v>5</v>
      </c>
      <c r="AE11" s="16">
        <v>7</v>
      </c>
      <c r="AF11" s="16">
        <v>7</v>
      </c>
      <c r="AG11" s="42">
        <v>23</v>
      </c>
      <c r="AH11" s="66">
        <v>143</v>
      </c>
    </row>
    <row r="12" spans="1:36" x14ac:dyDescent="0.25">
      <c r="A12" s="31">
        <v>7</v>
      </c>
      <c r="B12" s="36" t="s">
        <v>30</v>
      </c>
      <c r="C12" s="64">
        <v>8626</v>
      </c>
      <c r="D12" s="33">
        <v>555</v>
      </c>
      <c r="E12" s="33"/>
      <c r="F12" s="33" t="s">
        <v>26</v>
      </c>
      <c r="G12" s="6"/>
      <c r="H12" s="41">
        <v>8</v>
      </c>
      <c r="I12" s="42">
        <v>7</v>
      </c>
      <c r="J12" s="43">
        <v>8</v>
      </c>
      <c r="K12" s="41">
        <v>9</v>
      </c>
      <c r="L12" s="42">
        <v>0</v>
      </c>
      <c r="M12" s="41">
        <v>10</v>
      </c>
      <c r="N12" s="42">
        <v>10</v>
      </c>
      <c r="O12" s="43">
        <v>9</v>
      </c>
      <c r="P12" s="41">
        <v>10</v>
      </c>
      <c r="Q12" s="42">
        <v>9</v>
      </c>
      <c r="R12" s="43">
        <v>10</v>
      </c>
      <c r="S12" s="16">
        <v>10</v>
      </c>
      <c r="T12" s="38">
        <v>10</v>
      </c>
      <c r="U12" s="39">
        <v>10</v>
      </c>
      <c r="V12" s="16">
        <v>0</v>
      </c>
      <c r="W12" s="40">
        <v>0</v>
      </c>
      <c r="X12" s="38">
        <v>0</v>
      </c>
      <c r="Y12" s="16">
        <v>10</v>
      </c>
      <c r="Z12" s="40">
        <v>10</v>
      </c>
      <c r="AA12" s="39">
        <v>0</v>
      </c>
      <c r="AB12" s="57">
        <v>140</v>
      </c>
      <c r="AC12" s="16">
        <v>0</v>
      </c>
      <c r="AD12" s="16">
        <v>0</v>
      </c>
      <c r="AE12" s="16">
        <v>0</v>
      </c>
      <c r="AF12" s="16">
        <v>0</v>
      </c>
      <c r="AG12" s="42">
        <v>0</v>
      </c>
      <c r="AH12" s="66">
        <v>140</v>
      </c>
    </row>
    <row r="13" spans="1:36" x14ac:dyDescent="0.25">
      <c r="A13" s="31">
        <v>8</v>
      </c>
      <c r="B13" s="36" t="s">
        <v>51</v>
      </c>
      <c r="C13" s="64">
        <v>2327</v>
      </c>
      <c r="D13" s="33">
        <v>60</v>
      </c>
      <c r="E13" s="33"/>
      <c r="F13" s="33" t="s">
        <v>36</v>
      </c>
      <c r="G13" s="6"/>
      <c r="H13" s="41">
        <v>0</v>
      </c>
      <c r="I13" s="42">
        <v>0</v>
      </c>
      <c r="J13" s="43">
        <v>0</v>
      </c>
      <c r="K13" s="41">
        <v>5</v>
      </c>
      <c r="L13" s="42">
        <v>6</v>
      </c>
      <c r="M13" s="41">
        <v>7</v>
      </c>
      <c r="N13" s="42">
        <v>9</v>
      </c>
      <c r="O13" s="43">
        <v>7</v>
      </c>
      <c r="P13" s="41">
        <v>8</v>
      </c>
      <c r="Q13" s="42">
        <v>8</v>
      </c>
      <c r="R13" s="43">
        <v>10</v>
      </c>
      <c r="S13" s="16">
        <v>8</v>
      </c>
      <c r="T13" s="38">
        <v>5</v>
      </c>
      <c r="U13" s="39">
        <v>7</v>
      </c>
      <c r="V13" s="16">
        <v>9</v>
      </c>
      <c r="W13" s="40">
        <v>9</v>
      </c>
      <c r="X13" s="38">
        <v>10</v>
      </c>
      <c r="Y13" s="16">
        <v>9</v>
      </c>
      <c r="Z13" s="40">
        <v>9</v>
      </c>
      <c r="AA13" s="39">
        <v>8</v>
      </c>
      <c r="AB13" s="57">
        <v>134</v>
      </c>
      <c r="AC13" s="16">
        <v>0</v>
      </c>
      <c r="AD13" s="16">
        <v>0</v>
      </c>
      <c r="AE13" s="16">
        <v>0</v>
      </c>
      <c r="AF13" s="16">
        <v>5</v>
      </c>
      <c r="AG13" s="42">
        <v>5</v>
      </c>
      <c r="AH13" s="66">
        <v>129</v>
      </c>
    </row>
    <row r="14" spans="1:36" x14ac:dyDescent="0.25">
      <c r="A14" s="31">
        <v>9</v>
      </c>
      <c r="B14" s="36" t="s">
        <v>47</v>
      </c>
      <c r="C14" s="64">
        <v>6258</v>
      </c>
      <c r="D14" s="33">
        <v>35</v>
      </c>
      <c r="E14" s="33"/>
      <c r="F14" s="33" t="s">
        <v>24</v>
      </c>
      <c r="G14" s="6"/>
      <c r="H14" s="41">
        <v>0</v>
      </c>
      <c r="I14" s="42">
        <v>0</v>
      </c>
      <c r="J14" s="43">
        <v>0</v>
      </c>
      <c r="K14" s="41">
        <v>10</v>
      </c>
      <c r="L14" s="42">
        <v>9</v>
      </c>
      <c r="M14" s="41">
        <v>0</v>
      </c>
      <c r="N14" s="42">
        <v>0</v>
      </c>
      <c r="O14" s="43">
        <v>0</v>
      </c>
      <c r="P14" s="41">
        <v>9</v>
      </c>
      <c r="Q14" s="42">
        <v>9</v>
      </c>
      <c r="R14" s="43">
        <v>9</v>
      </c>
      <c r="S14" s="16">
        <v>9</v>
      </c>
      <c r="T14" s="38">
        <v>8</v>
      </c>
      <c r="U14" s="39">
        <v>9</v>
      </c>
      <c r="V14" s="16">
        <v>9</v>
      </c>
      <c r="W14" s="40">
        <v>9</v>
      </c>
      <c r="X14" s="38">
        <v>9</v>
      </c>
      <c r="Y14" s="16">
        <v>9</v>
      </c>
      <c r="Z14" s="40">
        <v>9</v>
      </c>
      <c r="AA14" s="39">
        <v>9</v>
      </c>
      <c r="AB14" s="57">
        <v>126</v>
      </c>
      <c r="AC14" s="16">
        <v>0</v>
      </c>
      <c r="AD14" s="16">
        <v>0</v>
      </c>
      <c r="AE14" s="16">
        <v>0</v>
      </c>
      <c r="AF14" s="16">
        <v>0</v>
      </c>
      <c r="AG14" s="42">
        <v>0</v>
      </c>
      <c r="AH14" s="66">
        <v>126</v>
      </c>
    </row>
    <row r="15" spans="1:36" x14ac:dyDescent="0.25">
      <c r="A15" s="31">
        <v>10</v>
      </c>
      <c r="B15" s="36" t="s">
        <v>48</v>
      </c>
      <c r="C15" s="64">
        <v>5653</v>
      </c>
      <c r="D15" s="33">
        <v>222</v>
      </c>
      <c r="E15" s="33"/>
      <c r="F15" s="33" t="s">
        <v>28</v>
      </c>
      <c r="G15" s="6"/>
      <c r="H15" s="41">
        <v>0</v>
      </c>
      <c r="I15" s="42">
        <v>0</v>
      </c>
      <c r="J15" s="43">
        <v>0</v>
      </c>
      <c r="K15" s="41">
        <v>0</v>
      </c>
      <c r="L15" s="42">
        <v>0</v>
      </c>
      <c r="M15" s="41">
        <v>9</v>
      </c>
      <c r="N15" s="42">
        <v>9</v>
      </c>
      <c r="O15" s="43">
        <v>9</v>
      </c>
      <c r="P15" s="41">
        <v>8</v>
      </c>
      <c r="Q15" s="42">
        <v>9</v>
      </c>
      <c r="R15" s="43">
        <v>9</v>
      </c>
      <c r="S15" s="16">
        <v>10</v>
      </c>
      <c r="T15" s="38">
        <v>10</v>
      </c>
      <c r="U15" s="39">
        <v>10</v>
      </c>
      <c r="V15" s="16">
        <v>10</v>
      </c>
      <c r="W15" s="40">
        <v>10</v>
      </c>
      <c r="X15" s="38">
        <v>10</v>
      </c>
      <c r="Y15" s="16">
        <v>0</v>
      </c>
      <c r="Z15" s="40">
        <v>0</v>
      </c>
      <c r="AA15" s="39">
        <v>0</v>
      </c>
      <c r="AB15" s="57">
        <v>113</v>
      </c>
      <c r="AC15" s="16">
        <v>0</v>
      </c>
      <c r="AD15" s="16">
        <v>0</v>
      </c>
      <c r="AE15" s="16">
        <v>0</v>
      </c>
      <c r="AF15" s="16">
        <v>0</v>
      </c>
      <c r="AG15" s="42">
        <v>0</v>
      </c>
      <c r="AH15" s="66">
        <v>113</v>
      </c>
    </row>
    <row r="16" spans="1:36" x14ac:dyDescent="0.25">
      <c r="A16" s="31">
        <v>11</v>
      </c>
      <c r="B16" s="36" t="s">
        <v>21</v>
      </c>
      <c r="C16" s="64">
        <v>6854</v>
      </c>
      <c r="D16" s="33">
        <v>3</v>
      </c>
      <c r="E16" s="33"/>
      <c r="F16" s="33" t="s">
        <v>27</v>
      </c>
      <c r="G16" s="6"/>
      <c r="H16" s="41">
        <v>10</v>
      </c>
      <c r="I16" s="42">
        <v>9</v>
      </c>
      <c r="J16" s="43">
        <v>0</v>
      </c>
      <c r="K16" s="41">
        <v>8</v>
      </c>
      <c r="L16" s="42">
        <v>9</v>
      </c>
      <c r="M16" s="41">
        <v>9</v>
      </c>
      <c r="N16" s="42">
        <v>8</v>
      </c>
      <c r="O16" s="43">
        <v>6</v>
      </c>
      <c r="P16" s="41">
        <v>10</v>
      </c>
      <c r="Q16" s="42">
        <v>10</v>
      </c>
      <c r="R16" s="43">
        <v>9</v>
      </c>
      <c r="S16" s="16">
        <v>0</v>
      </c>
      <c r="T16" s="38">
        <v>0</v>
      </c>
      <c r="U16" s="39">
        <v>0</v>
      </c>
      <c r="V16" s="16">
        <v>0</v>
      </c>
      <c r="W16" s="40">
        <v>0</v>
      </c>
      <c r="X16" s="38">
        <v>0</v>
      </c>
      <c r="Y16" s="16">
        <v>8</v>
      </c>
      <c r="Z16" s="40">
        <v>8</v>
      </c>
      <c r="AA16" s="39">
        <v>8</v>
      </c>
      <c r="AB16" s="57">
        <v>112</v>
      </c>
      <c r="AC16" s="16">
        <v>0</v>
      </c>
      <c r="AD16" s="16">
        <v>0</v>
      </c>
      <c r="AE16" s="16">
        <v>0</v>
      </c>
      <c r="AF16" s="16">
        <v>0</v>
      </c>
      <c r="AG16" s="42">
        <v>0</v>
      </c>
      <c r="AH16" s="66">
        <v>112</v>
      </c>
    </row>
    <row r="17" spans="1:34" x14ac:dyDescent="0.25">
      <c r="A17" s="31">
        <v>12</v>
      </c>
      <c r="B17" s="36" t="s">
        <v>50</v>
      </c>
      <c r="C17" s="64">
        <v>1050</v>
      </c>
      <c r="D17" s="33">
        <v>53</v>
      </c>
      <c r="E17" s="33"/>
      <c r="F17" s="33" t="s">
        <v>36</v>
      </c>
      <c r="G17" s="6"/>
      <c r="H17" s="41">
        <v>0</v>
      </c>
      <c r="I17" s="42">
        <v>0</v>
      </c>
      <c r="J17" s="43">
        <v>0</v>
      </c>
      <c r="K17" s="41">
        <v>7</v>
      </c>
      <c r="L17" s="42">
        <v>7</v>
      </c>
      <c r="M17" s="41">
        <v>4</v>
      </c>
      <c r="N17" s="42">
        <v>5</v>
      </c>
      <c r="O17" s="43">
        <v>8</v>
      </c>
      <c r="P17" s="41">
        <v>6</v>
      </c>
      <c r="Q17" s="42">
        <v>7</v>
      </c>
      <c r="R17" s="43">
        <v>8</v>
      </c>
      <c r="S17" s="16">
        <v>10</v>
      </c>
      <c r="T17" s="38">
        <v>8</v>
      </c>
      <c r="U17" s="39">
        <v>9</v>
      </c>
      <c r="V17" s="16">
        <v>10</v>
      </c>
      <c r="W17" s="40">
        <v>10</v>
      </c>
      <c r="X17" s="38">
        <v>8</v>
      </c>
      <c r="Y17" s="16">
        <v>0</v>
      </c>
      <c r="Z17" s="40">
        <v>0</v>
      </c>
      <c r="AA17" s="39">
        <v>0</v>
      </c>
      <c r="AB17" s="57">
        <v>107</v>
      </c>
      <c r="AC17" s="16">
        <v>0</v>
      </c>
      <c r="AD17" s="16">
        <v>0</v>
      </c>
      <c r="AE17" s="16">
        <v>0</v>
      </c>
      <c r="AF17" s="16">
        <v>0</v>
      </c>
      <c r="AG17" s="42">
        <v>0</v>
      </c>
      <c r="AH17" s="66">
        <v>107</v>
      </c>
    </row>
    <row r="18" spans="1:34" x14ac:dyDescent="0.25">
      <c r="A18" s="31">
        <v>13</v>
      </c>
      <c r="B18" s="36" t="s">
        <v>23</v>
      </c>
      <c r="C18" s="64">
        <v>6226</v>
      </c>
      <c r="D18" s="33">
        <v>24</v>
      </c>
      <c r="E18" s="33"/>
      <c r="F18" s="33" t="s">
        <v>28</v>
      </c>
      <c r="G18" s="6"/>
      <c r="H18" s="41">
        <v>9</v>
      </c>
      <c r="I18" s="42">
        <v>9</v>
      </c>
      <c r="J18" s="43">
        <v>9</v>
      </c>
      <c r="K18" s="41">
        <v>0</v>
      </c>
      <c r="L18" s="42">
        <v>9</v>
      </c>
      <c r="M18" s="41">
        <v>0</v>
      </c>
      <c r="N18" s="42">
        <v>0</v>
      </c>
      <c r="O18" s="43">
        <v>0</v>
      </c>
      <c r="P18" s="41">
        <v>6</v>
      </c>
      <c r="Q18" s="42">
        <v>7</v>
      </c>
      <c r="R18" s="43">
        <v>6</v>
      </c>
      <c r="S18" s="16">
        <v>8</v>
      </c>
      <c r="T18" s="38">
        <v>8</v>
      </c>
      <c r="U18" s="39">
        <v>8</v>
      </c>
      <c r="V18" s="16">
        <v>0</v>
      </c>
      <c r="W18" s="40">
        <v>0</v>
      </c>
      <c r="X18" s="38">
        <v>0</v>
      </c>
      <c r="Y18" s="16">
        <v>9</v>
      </c>
      <c r="Z18" s="40">
        <v>9</v>
      </c>
      <c r="AA18" s="39">
        <v>8</v>
      </c>
      <c r="AB18" s="57">
        <v>105</v>
      </c>
      <c r="AC18" s="16">
        <v>0</v>
      </c>
      <c r="AD18" s="16">
        <v>0</v>
      </c>
      <c r="AE18" s="16">
        <v>0</v>
      </c>
      <c r="AF18" s="16">
        <v>0</v>
      </c>
      <c r="AG18" s="42">
        <v>0</v>
      </c>
      <c r="AH18" s="66">
        <v>105</v>
      </c>
    </row>
    <row r="19" spans="1:34" x14ac:dyDescent="0.25">
      <c r="A19" s="31">
        <v>14</v>
      </c>
      <c r="B19" s="36" t="s">
        <v>19</v>
      </c>
      <c r="C19" s="64">
        <v>1639</v>
      </c>
      <c r="D19" s="33">
        <v>67</v>
      </c>
      <c r="E19" s="33"/>
      <c r="F19" s="33" t="s">
        <v>26</v>
      </c>
      <c r="G19" s="6"/>
      <c r="H19" s="41">
        <v>10</v>
      </c>
      <c r="I19" s="42">
        <v>10</v>
      </c>
      <c r="J19" s="43">
        <v>0</v>
      </c>
      <c r="K19" s="41">
        <v>0</v>
      </c>
      <c r="L19" s="42">
        <v>0</v>
      </c>
      <c r="M19" s="41">
        <v>0</v>
      </c>
      <c r="N19" s="42">
        <v>0</v>
      </c>
      <c r="O19" s="43">
        <v>0</v>
      </c>
      <c r="P19" s="41">
        <v>8</v>
      </c>
      <c r="Q19" s="42">
        <v>7</v>
      </c>
      <c r="R19" s="43">
        <v>7</v>
      </c>
      <c r="S19" s="16">
        <v>0</v>
      </c>
      <c r="T19" s="38">
        <v>0</v>
      </c>
      <c r="U19" s="39">
        <v>0</v>
      </c>
      <c r="V19" s="16">
        <v>8</v>
      </c>
      <c r="W19" s="40">
        <v>10</v>
      </c>
      <c r="X19" s="38">
        <v>10</v>
      </c>
      <c r="Y19" s="16">
        <v>8</v>
      </c>
      <c r="Z19" s="40">
        <v>8</v>
      </c>
      <c r="AA19" s="39">
        <v>9</v>
      </c>
      <c r="AB19" s="57">
        <v>95</v>
      </c>
      <c r="AC19" s="16">
        <v>0</v>
      </c>
      <c r="AD19" s="16">
        <v>0</v>
      </c>
      <c r="AE19" s="16">
        <v>0</v>
      </c>
      <c r="AF19" s="16">
        <v>0</v>
      </c>
      <c r="AG19" s="42">
        <v>0</v>
      </c>
      <c r="AH19" s="66">
        <v>95</v>
      </c>
    </row>
    <row r="20" spans="1:34" x14ac:dyDescent="0.25">
      <c r="A20" s="31">
        <v>15</v>
      </c>
      <c r="B20" s="36" t="s">
        <v>9</v>
      </c>
      <c r="C20" s="64">
        <v>1173</v>
      </c>
      <c r="D20" s="33">
        <v>28</v>
      </c>
      <c r="E20" s="33"/>
      <c r="F20" s="33" t="s">
        <v>24</v>
      </c>
      <c r="G20" s="6"/>
      <c r="H20" s="41">
        <v>10</v>
      </c>
      <c r="I20" s="42">
        <v>10</v>
      </c>
      <c r="J20" s="43">
        <v>10</v>
      </c>
      <c r="K20" s="41">
        <v>8</v>
      </c>
      <c r="L20" s="42">
        <v>10</v>
      </c>
      <c r="M20" s="41">
        <v>10</v>
      </c>
      <c r="N20" s="42">
        <v>10</v>
      </c>
      <c r="O20" s="43">
        <v>10</v>
      </c>
      <c r="P20" s="41">
        <v>0</v>
      </c>
      <c r="Q20" s="42">
        <v>0</v>
      </c>
      <c r="R20" s="43">
        <v>0</v>
      </c>
      <c r="S20" s="16">
        <v>0</v>
      </c>
      <c r="T20" s="38">
        <v>9</v>
      </c>
      <c r="U20" s="39">
        <v>0</v>
      </c>
      <c r="V20" s="16">
        <v>0</v>
      </c>
      <c r="W20" s="40">
        <v>0</v>
      </c>
      <c r="X20" s="38">
        <v>0</v>
      </c>
      <c r="Y20" s="16">
        <v>0</v>
      </c>
      <c r="Z20" s="40">
        <v>0</v>
      </c>
      <c r="AA20" s="39">
        <v>7</v>
      </c>
      <c r="AB20" s="57">
        <v>94</v>
      </c>
      <c r="AC20" s="16">
        <v>0</v>
      </c>
      <c r="AD20" s="16">
        <v>0</v>
      </c>
      <c r="AE20" s="16">
        <v>0</v>
      </c>
      <c r="AF20" s="16">
        <v>0</v>
      </c>
      <c r="AG20" s="42">
        <v>0</v>
      </c>
      <c r="AH20" s="66">
        <v>94</v>
      </c>
    </row>
    <row r="21" spans="1:34" x14ac:dyDescent="0.25">
      <c r="A21" s="31">
        <v>16</v>
      </c>
      <c r="B21" s="36" t="s">
        <v>14</v>
      </c>
      <c r="C21" s="64">
        <v>6220</v>
      </c>
      <c r="D21" s="33">
        <v>1</v>
      </c>
      <c r="E21" s="33"/>
      <c r="F21" s="33" t="s">
        <v>26</v>
      </c>
      <c r="G21" s="6"/>
      <c r="H21" s="41">
        <v>9</v>
      </c>
      <c r="I21" s="42">
        <v>9</v>
      </c>
      <c r="J21" s="43">
        <v>9</v>
      </c>
      <c r="K21" s="41">
        <v>8</v>
      </c>
      <c r="L21" s="42">
        <v>9</v>
      </c>
      <c r="M21" s="41">
        <v>8</v>
      </c>
      <c r="N21" s="42">
        <v>0</v>
      </c>
      <c r="O21" s="43">
        <v>0</v>
      </c>
      <c r="P21" s="41">
        <v>0</v>
      </c>
      <c r="Q21" s="42">
        <v>0</v>
      </c>
      <c r="R21" s="43">
        <v>0</v>
      </c>
      <c r="S21" s="16">
        <v>0</v>
      </c>
      <c r="T21" s="38">
        <v>0</v>
      </c>
      <c r="U21" s="39">
        <v>0</v>
      </c>
      <c r="V21" s="16">
        <v>7</v>
      </c>
      <c r="W21" s="40">
        <v>7</v>
      </c>
      <c r="X21" s="38">
        <v>7</v>
      </c>
      <c r="Y21" s="16">
        <v>6</v>
      </c>
      <c r="Z21" s="40">
        <v>4</v>
      </c>
      <c r="AA21" s="39">
        <v>7</v>
      </c>
      <c r="AB21" s="57">
        <v>90</v>
      </c>
      <c r="AC21" s="16">
        <v>0</v>
      </c>
      <c r="AD21" s="16">
        <v>0</v>
      </c>
      <c r="AE21" s="16">
        <v>0</v>
      </c>
      <c r="AF21" s="16">
        <v>0</v>
      </c>
      <c r="AG21" s="42">
        <v>0</v>
      </c>
      <c r="AH21" s="66">
        <v>94</v>
      </c>
    </row>
    <row r="22" spans="1:34" x14ac:dyDescent="0.25">
      <c r="A22" s="31">
        <v>17</v>
      </c>
      <c r="B22" s="36" t="s">
        <v>33</v>
      </c>
      <c r="C22" s="64">
        <v>8315</v>
      </c>
      <c r="D22" s="33">
        <v>512</v>
      </c>
      <c r="E22" s="33"/>
      <c r="F22" s="33" t="s">
        <v>28</v>
      </c>
      <c r="G22" s="6"/>
      <c r="H22" s="41">
        <v>9</v>
      </c>
      <c r="I22" s="42">
        <v>10</v>
      </c>
      <c r="J22" s="43">
        <v>10</v>
      </c>
      <c r="K22" s="41">
        <v>8</v>
      </c>
      <c r="L22" s="42">
        <v>10</v>
      </c>
      <c r="M22" s="41">
        <v>10</v>
      </c>
      <c r="N22" s="42">
        <v>8</v>
      </c>
      <c r="O22" s="43">
        <v>0</v>
      </c>
      <c r="P22" s="41">
        <v>9</v>
      </c>
      <c r="Q22" s="42">
        <v>8</v>
      </c>
      <c r="R22" s="43">
        <v>8</v>
      </c>
      <c r="S22" s="16">
        <v>0</v>
      </c>
      <c r="T22" s="38">
        <v>0</v>
      </c>
      <c r="U22" s="39">
        <v>0</v>
      </c>
      <c r="V22" s="16">
        <v>0</v>
      </c>
      <c r="W22" s="40">
        <v>0</v>
      </c>
      <c r="X22" s="38">
        <v>0</v>
      </c>
      <c r="Y22" s="16">
        <v>0</v>
      </c>
      <c r="Z22" s="40">
        <v>0</v>
      </c>
      <c r="AA22" s="39">
        <v>0</v>
      </c>
      <c r="AB22" s="57">
        <v>90</v>
      </c>
      <c r="AC22" s="16">
        <v>0</v>
      </c>
      <c r="AD22" s="16">
        <v>0</v>
      </c>
      <c r="AE22" s="16">
        <v>0</v>
      </c>
      <c r="AF22" s="16">
        <v>0</v>
      </c>
      <c r="AG22" s="42">
        <v>0</v>
      </c>
      <c r="AH22" s="66">
        <v>90</v>
      </c>
    </row>
    <row r="23" spans="1:34" x14ac:dyDescent="0.25">
      <c r="A23" s="31">
        <v>18</v>
      </c>
      <c r="B23" s="36" t="s">
        <v>15</v>
      </c>
      <c r="C23" s="64">
        <v>2731</v>
      </c>
      <c r="D23" s="33">
        <v>45</v>
      </c>
      <c r="E23" s="33"/>
      <c r="F23" s="33" t="s">
        <v>25</v>
      </c>
      <c r="G23" s="6"/>
      <c r="H23" s="41">
        <v>8</v>
      </c>
      <c r="I23" s="42">
        <v>9</v>
      </c>
      <c r="J23" s="43">
        <v>9</v>
      </c>
      <c r="K23" s="41">
        <v>0</v>
      </c>
      <c r="L23" s="42">
        <v>0</v>
      </c>
      <c r="M23" s="41">
        <v>0</v>
      </c>
      <c r="N23" s="42">
        <v>0</v>
      </c>
      <c r="O23" s="43">
        <v>0</v>
      </c>
      <c r="P23" s="41">
        <v>0</v>
      </c>
      <c r="Q23" s="42">
        <v>0</v>
      </c>
      <c r="R23" s="43">
        <v>0</v>
      </c>
      <c r="S23" s="16">
        <v>8</v>
      </c>
      <c r="T23" s="38">
        <v>0</v>
      </c>
      <c r="U23" s="39">
        <v>0</v>
      </c>
      <c r="V23" s="16">
        <v>8</v>
      </c>
      <c r="W23" s="40">
        <v>9</v>
      </c>
      <c r="X23" s="38">
        <v>9</v>
      </c>
      <c r="Y23" s="16">
        <v>9</v>
      </c>
      <c r="Z23" s="40">
        <v>9</v>
      </c>
      <c r="AA23" s="39">
        <v>8</v>
      </c>
      <c r="AB23" s="57">
        <v>86</v>
      </c>
      <c r="AC23" s="16">
        <v>0</v>
      </c>
      <c r="AD23" s="16">
        <v>0</v>
      </c>
      <c r="AE23" s="16">
        <v>0</v>
      </c>
      <c r="AF23" s="16">
        <v>0</v>
      </c>
      <c r="AG23" s="42">
        <v>0</v>
      </c>
      <c r="AH23" s="66">
        <v>86</v>
      </c>
    </row>
    <row r="24" spans="1:34" x14ac:dyDescent="0.25">
      <c r="A24" s="31">
        <v>19</v>
      </c>
      <c r="B24" s="36" t="s">
        <v>29</v>
      </c>
      <c r="C24" s="64">
        <v>2327</v>
      </c>
      <c r="D24" s="33">
        <v>97</v>
      </c>
      <c r="E24" s="33"/>
      <c r="F24" s="33" t="s">
        <v>28</v>
      </c>
      <c r="G24" s="6"/>
      <c r="H24" s="41">
        <v>8</v>
      </c>
      <c r="I24" s="42">
        <v>0</v>
      </c>
      <c r="J24" s="43">
        <v>0</v>
      </c>
      <c r="K24" s="41">
        <v>0</v>
      </c>
      <c r="L24" s="42">
        <v>0</v>
      </c>
      <c r="M24" s="41">
        <v>0</v>
      </c>
      <c r="N24" s="42">
        <v>0</v>
      </c>
      <c r="O24" s="43">
        <v>0</v>
      </c>
      <c r="P24" s="41">
        <v>0</v>
      </c>
      <c r="Q24" s="42">
        <v>0</v>
      </c>
      <c r="R24" s="43">
        <v>0</v>
      </c>
      <c r="S24" s="16">
        <v>10</v>
      </c>
      <c r="T24" s="38">
        <v>10</v>
      </c>
      <c r="U24" s="39">
        <v>10</v>
      </c>
      <c r="V24" s="16">
        <v>9</v>
      </c>
      <c r="W24" s="40">
        <v>9</v>
      </c>
      <c r="X24" s="38">
        <v>9</v>
      </c>
      <c r="Y24" s="16">
        <v>0</v>
      </c>
      <c r="Z24" s="40">
        <v>8</v>
      </c>
      <c r="AA24" s="39">
        <v>9</v>
      </c>
      <c r="AB24" s="57">
        <v>82</v>
      </c>
      <c r="AC24" s="16">
        <v>0</v>
      </c>
      <c r="AD24" s="16">
        <v>0</v>
      </c>
      <c r="AE24" s="16">
        <v>0</v>
      </c>
      <c r="AF24" s="16">
        <v>0</v>
      </c>
      <c r="AG24" s="42">
        <v>0</v>
      </c>
      <c r="AH24" s="66">
        <v>82</v>
      </c>
    </row>
    <row r="25" spans="1:34" x14ac:dyDescent="0.25">
      <c r="A25" s="31">
        <v>20</v>
      </c>
      <c r="B25" s="36" t="s">
        <v>62</v>
      </c>
      <c r="C25" s="64">
        <v>16272</v>
      </c>
      <c r="D25" s="33">
        <v>17</v>
      </c>
      <c r="E25" s="33"/>
      <c r="F25" s="33" t="s">
        <v>36</v>
      </c>
      <c r="G25" s="6"/>
      <c r="H25" s="41">
        <v>0</v>
      </c>
      <c r="I25" s="42">
        <v>0</v>
      </c>
      <c r="J25" s="43">
        <v>0</v>
      </c>
      <c r="K25" s="41">
        <v>0</v>
      </c>
      <c r="L25" s="42">
        <v>0</v>
      </c>
      <c r="M25" s="41">
        <v>0</v>
      </c>
      <c r="N25" s="42">
        <v>0</v>
      </c>
      <c r="O25" s="43">
        <v>0</v>
      </c>
      <c r="P25" s="41">
        <v>0</v>
      </c>
      <c r="Q25" s="42">
        <v>0</v>
      </c>
      <c r="R25" s="43">
        <v>0</v>
      </c>
      <c r="S25" s="16">
        <v>6</v>
      </c>
      <c r="T25" s="38">
        <v>7</v>
      </c>
      <c r="U25" s="39">
        <v>6</v>
      </c>
      <c r="V25" s="16">
        <v>8</v>
      </c>
      <c r="W25" s="40">
        <v>8</v>
      </c>
      <c r="X25" s="38">
        <v>9</v>
      </c>
      <c r="Y25" s="16">
        <v>10</v>
      </c>
      <c r="Z25" s="40">
        <v>10</v>
      </c>
      <c r="AA25" s="39">
        <v>10</v>
      </c>
      <c r="AB25" s="57">
        <v>74</v>
      </c>
      <c r="AC25" s="16">
        <v>0</v>
      </c>
      <c r="AD25" s="16">
        <v>0</v>
      </c>
      <c r="AE25" s="16">
        <v>0</v>
      </c>
      <c r="AF25" s="16">
        <v>0</v>
      </c>
      <c r="AG25" s="42">
        <v>0</v>
      </c>
      <c r="AH25" s="66">
        <v>74</v>
      </c>
    </row>
    <row r="26" spans="1:34" x14ac:dyDescent="0.25">
      <c r="A26" s="31">
        <v>21</v>
      </c>
      <c r="B26" s="36" t="s">
        <v>59</v>
      </c>
      <c r="C26" s="64">
        <v>2038</v>
      </c>
      <c r="D26" s="33">
        <v>42</v>
      </c>
      <c r="E26" s="33"/>
      <c r="F26" s="33" t="s">
        <v>28</v>
      </c>
      <c r="G26" s="6"/>
      <c r="H26" s="41">
        <v>0</v>
      </c>
      <c r="I26" s="42">
        <v>0</v>
      </c>
      <c r="J26" s="43">
        <v>0</v>
      </c>
      <c r="K26" s="41">
        <v>0</v>
      </c>
      <c r="L26" s="42">
        <v>0</v>
      </c>
      <c r="M26" s="41">
        <v>0</v>
      </c>
      <c r="N26" s="42">
        <v>0</v>
      </c>
      <c r="O26" s="43">
        <v>0</v>
      </c>
      <c r="P26" s="41">
        <v>7</v>
      </c>
      <c r="Q26" s="42">
        <v>6</v>
      </c>
      <c r="R26" s="43">
        <v>7</v>
      </c>
      <c r="S26" s="16">
        <v>9</v>
      </c>
      <c r="T26" s="38">
        <v>9</v>
      </c>
      <c r="U26" s="39">
        <v>9</v>
      </c>
      <c r="V26" s="16">
        <v>0</v>
      </c>
      <c r="W26" s="40">
        <v>0</v>
      </c>
      <c r="X26" s="38">
        <v>0</v>
      </c>
      <c r="Y26" s="16">
        <v>7</v>
      </c>
      <c r="Z26" s="40">
        <v>7</v>
      </c>
      <c r="AA26" s="39">
        <v>8</v>
      </c>
      <c r="AB26" s="57">
        <v>69</v>
      </c>
      <c r="AC26" s="16">
        <v>0</v>
      </c>
      <c r="AD26" s="16">
        <v>0</v>
      </c>
      <c r="AE26" s="16">
        <v>0</v>
      </c>
      <c r="AF26" s="16">
        <v>0</v>
      </c>
      <c r="AG26" s="42">
        <v>0</v>
      </c>
      <c r="AH26" s="66">
        <v>69</v>
      </c>
    </row>
    <row r="27" spans="1:34" x14ac:dyDescent="0.25">
      <c r="A27" s="31">
        <v>22</v>
      </c>
      <c r="B27" s="36" t="s">
        <v>37</v>
      </c>
      <c r="C27" s="64">
        <v>15963</v>
      </c>
      <c r="D27" s="33">
        <v>15</v>
      </c>
      <c r="E27" s="33"/>
      <c r="F27" s="33" t="s">
        <v>36</v>
      </c>
      <c r="G27" s="6"/>
      <c r="H27" s="41">
        <v>5</v>
      </c>
      <c r="I27" s="42">
        <v>6</v>
      </c>
      <c r="J27" s="43">
        <v>7</v>
      </c>
      <c r="K27" s="41">
        <v>3</v>
      </c>
      <c r="L27" s="42">
        <v>3</v>
      </c>
      <c r="M27" s="41">
        <v>3</v>
      </c>
      <c r="N27" s="42">
        <v>0</v>
      </c>
      <c r="O27" s="43">
        <v>0</v>
      </c>
      <c r="P27" s="41">
        <v>7</v>
      </c>
      <c r="Q27" s="42">
        <v>5</v>
      </c>
      <c r="R27" s="43">
        <v>5</v>
      </c>
      <c r="S27" s="16">
        <v>0</v>
      </c>
      <c r="T27" s="38">
        <v>0</v>
      </c>
      <c r="U27" s="39">
        <v>0</v>
      </c>
      <c r="V27" s="16">
        <v>0</v>
      </c>
      <c r="W27" s="40">
        <v>0</v>
      </c>
      <c r="X27" s="38">
        <v>0</v>
      </c>
      <c r="Y27" s="16">
        <v>7</v>
      </c>
      <c r="Z27" s="40">
        <v>7</v>
      </c>
      <c r="AA27" s="39">
        <v>7</v>
      </c>
      <c r="AB27" s="57">
        <v>65</v>
      </c>
      <c r="AC27" s="16">
        <v>0</v>
      </c>
      <c r="AD27" s="16">
        <v>0</v>
      </c>
      <c r="AE27" s="16">
        <v>0</v>
      </c>
      <c r="AF27" s="16">
        <v>0</v>
      </c>
      <c r="AG27" s="42">
        <v>0</v>
      </c>
      <c r="AH27" s="66">
        <v>65</v>
      </c>
    </row>
    <row r="28" spans="1:34" x14ac:dyDescent="0.25">
      <c r="A28" s="31">
        <v>23</v>
      </c>
      <c r="B28" s="36" t="s">
        <v>18</v>
      </c>
      <c r="C28" s="64">
        <v>2807</v>
      </c>
      <c r="D28" s="33">
        <v>57</v>
      </c>
      <c r="E28" s="33"/>
      <c r="F28" s="33" t="s">
        <v>24</v>
      </c>
      <c r="G28" s="6"/>
      <c r="H28" s="41">
        <v>7</v>
      </c>
      <c r="I28" s="42">
        <v>8</v>
      </c>
      <c r="J28" s="43">
        <v>8</v>
      </c>
      <c r="K28" s="41">
        <v>0</v>
      </c>
      <c r="L28" s="42">
        <v>0</v>
      </c>
      <c r="M28" s="41">
        <v>0</v>
      </c>
      <c r="N28" s="42">
        <v>0</v>
      </c>
      <c r="O28" s="43">
        <v>0</v>
      </c>
      <c r="P28" s="41">
        <v>0</v>
      </c>
      <c r="Q28" s="42">
        <v>0</v>
      </c>
      <c r="R28" s="43">
        <v>0</v>
      </c>
      <c r="S28" s="16">
        <v>0</v>
      </c>
      <c r="T28" s="38">
        <v>7</v>
      </c>
      <c r="U28" s="39">
        <v>8</v>
      </c>
      <c r="V28" s="16">
        <v>8</v>
      </c>
      <c r="W28" s="40">
        <v>8</v>
      </c>
      <c r="X28" s="38">
        <v>10</v>
      </c>
      <c r="Y28" s="16">
        <v>0</v>
      </c>
      <c r="Z28" s="40">
        <v>0</v>
      </c>
      <c r="AA28" s="39">
        <v>0</v>
      </c>
      <c r="AB28" s="57">
        <v>64</v>
      </c>
      <c r="AC28" s="16">
        <v>0</v>
      </c>
      <c r="AD28" s="16">
        <v>0</v>
      </c>
      <c r="AE28" s="16">
        <v>0</v>
      </c>
      <c r="AF28" s="16">
        <v>0</v>
      </c>
      <c r="AG28" s="42">
        <v>0</v>
      </c>
      <c r="AH28" s="66">
        <v>64</v>
      </c>
    </row>
    <row r="29" spans="1:34" x14ac:dyDescent="0.25">
      <c r="A29" s="31">
        <v>24</v>
      </c>
      <c r="B29" s="36" t="s">
        <v>35</v>
      </c>
      <c r="C29" s="64">
        <v>13008</v>
      </c>
      <c r="D29" s="33">
        <v>134</v>
      </c>
      <c r="E29" s="33"/>
      <c r="F29" s="33" t="s">
        <v>36</v>
      </c>
      <c r="G29" s="6"/>
      <c r="H29" s="41">
        <v>7</v>
      </c>
      <c r="I29" s="42">
        <v>7</v>
      </c>
      <c r="J29" s="43">
        <v>8</v>
      </c>
      <c r="K29" s="41">
        <v>6</v>
      </c>
      <c r="L29" s="42">
        <v>4</v>
      </c>
      <c r="M29" s="41">
        <v>5</v>
      </c>
      <c r="N29" s="42">
        <v>4</v>
      </c>
      <c r="O29" s="43">
        <v>5</v>
      </c>
      <c r="P29" s="41">
        <v>5</v>
      </c>
      <c r="Q29" s="42">
        <v>6</v>
      </c>
      <c r="R29" s="43">
        <v>6</v>
      </c>
      <c r="S29" s="16">
        <v>0</v>
      </c>
      <c r="T29" s="38">
        <v>0</v>
      </c>
      <c r="U29" s="39">
        <v>0</v>
      </c>
      <c r="V29" s="16">
        <v>0</v>
      </c>
      <c r="W29" s="40">
        <v>0</v>
      </c>
      <c r="X29" s="38">
        <v>0</v>
      </c>
      <c r="Y29" s="16">
        <v>0</v>
      </c>
      <c r="Z29" s="40">
        <v>0</v>
      </c>
      <c r="AA29" s="39">
        <v>0</v>
      </c>
      <c r="AB29" s="57">
        <v>63</v>
      </c>
      <c r="AC29" s="16">
        <v>0</v>
      </c>
      <c r="AD29" s="16">
        <v>0</v>
      </c>
      <c r="AE29" s="16">
        <v>0</v>
      </c>
      <c r="AF29" s="16">
        <v>0</v>
      </c>
      <c r="AG29" s="42">
        <v>0</v>
      </c>
      <c r="AH29" s="66">
        <v>63</v>
      </c>
    </row>
    <row r="30" spans="1:34" x14ac:dyDescent="0.25">
      <c r="A30" s="31">
        <v>25</v>
      </c>
      <c r="B30" s="36" t="s">
        <v>22</v>
      </c>
      <c r="C30" s="64">
        <v>6686</v>
      </c>
      <c r="D30" s="33">
        <v>223</v>
      </c>
      <c r="E30" s="33"/>
      <c r="F30" s="33" t="s">
        <v>36</v>
      </c>
      <c r="G30" s="6"/>
      <c r="H30" s="41">
        <v>6</v>
      </c>
      <c r="I30" s="42">
        <v>0</v>
      </c>
      <c r="J30" s="43">
        <v>0</v>
      </c>
      <c r="K30" s="41">
        <v>9</v>
      </c>
      <c r="L30" s="42">
        <v>8</v>
      </c>
      <c r="M30" s="41">
        <v>6</v>
      </c>
      <c r="N30" s="42">
        <v>6</v>
      </c>
      <c r="O30" s="43">
        <v>3</v>
      </c>
      <c r="P30" s="41">
        <v>0</v>
      </c>
      <c r="Q30" s="42">
        <v>0</v>
      </c>
      <c r="R30" s="43">
        <v>0</v>
      </c>
      <c r="S30" s="16">
        <v>7</v>
      </c>
      <c r="T30" s="38">
        <v>9</v>
      </c>
      <c r="U30" s="39">
        <v>8</v>
      </c>
      <c r="V30" s="16">
        <v>0</v>
      </c>
      <c r="W30" s="40">
        <v>0</v>
      </c>
      <c r="X30" s="38">
        <v>0</v>
      </c>
      <c r="Y30" s="16">
        <v>0</v>
      </c>
      <c r="Z30" s="40">
        <v>0</v>
      </c>
      <c r="AA30" s="39">
        <v>0</v>
      </c>
      <c r="AB30" s="57">
        <v>62</v>
      </c>
      <c r="AC30" s="16">
        <v>0</v>
      </c>
      <c r="AD30" s="16">
        <v>0</v>
      </c>
      <c r="AE30" s="16">
        <v>0</v>
      </c>
      <c r="AF30" s="16">
        <v>0</v>
      </c>
      <c r="AG30" s="42">
        <v>0</v>
      </c>
      <c r="AH30" s="66">
        <v>62</v>
      </c>
    </row>
    <row r="31" spans="1:34" x14ac:dyDescent="0.25">
      <c r="A31" s="31">
        <v>26</v>
      </c>
      <c r="B31" s="36" t="s">
        <v>63</v>
      </c>
      <c r="C31" s="64">
        <v>13061</v>
      </c>
      <c r="D31" s="33">
        <v>76</v>
      </c>
      <c r="E31" s="33"/>
      <c r="F31" s="33" t="s">
        <v>36</v>
      </c>
      <c r="G31" s="6"/>
      <c r="H31" s="41">
        <v>0</v>
      </c>
      <c r="I31" s="42">
        <v>0</v>
      </c>
      <c r="J31" s="43">
        <v>0</v>
      </c>
      <c r="K31" s="41">
        <v>0</v>
      </c>
      <c r="L31" s="42">
        <v>0</v>
      </c>
      <c r="M31" s="41">
        <v>0</v>
      </c>
      <c r="N31" s="42">
        <v>0</v>
      </c>
      <c r="O31" s="43">
        <v>0</v>
      </c>
      <c r="P31" s="41">
        <v>0</v>
      </c>
      <c r="Q31" s="42">
        <v>0</v>
      </c>
      <c r="R31" s="43">
        <v>0</v>
      </c>
      <c r="S31" s="16">
        <v>5</v>
      </c>
      <c r="T31" s="38">
        <v>6</v>
      </c>
      <c r="U31" s="39">
        <v>5</v>
      </c>
      <c r="V31" s="16">
        <v>7</v>
      </c>
      <c r="W31" s="40">
        <v>7</v>
      </c>
      <c r="X31" s="38">
        <v>7</v>
      </c>
      <c r="Y31" s="16">
        <v>8</v>
      </c>
      <c r="Z31" s="40">
        <v>8</v>
      </c>
      <c r="AA31" s="39">
        <v>9</v>
      </c>
      <c r="AB31" s="57">
        <v>62</v>
      </c>
      <c r="AC31" s="16">
        <v>0</v>
      </c>
      <c r="AD31" s="16">
        <v>0</v>
      </c>
      <c r="AE31" s="16">
        <v>0</v>
      </c>
      <c r="AF31" s="16">
        <v>0</v>
      </c>
      <c r="AG31" s="42">
        <v>0</v>
      </c>
      <c r="AH31" s="66">
        <v>62</v>
      </c>
    </row>
    <row r="32" spans="1:34" x14ac:dyDescent="0.25">
      <c r="A32" s="31">
        <v>27</v>
      </c>
      <c r="B32" s="36" t="s">
        <v>33</v>
      </c>
      <c r="C32" s="64">
        <v>8315</v>
      </c>
      <c r="D32" s="33">
        <v>512</v>
      </c>
      <c r="E32" s="33"/>
      <c r="F32" s="33" t="s">
        <v>26</v>
      </c>
      <c r="G32" s="6"/>
      <c r="H32" s="41">
        <v>0</v>
      </c>
      <c r="I32" s="42">
        <v>0</v>
      </c>
      <c r="J32" s="43">
        <v>0</v>
      </c>
      <c r="K32" s="41">
        <v>0</v>
      </c>
      <c r="L32" s="42">
        <v>0</v>
      </c>
      <c r="M32" s="41">
        <v>0</v>
      </c>
      <c r="N32" s="42">
        <v>0</v>
      </c>
      <c r="O32" s="43">
        <v>0</v>
      </c>
      <c r="P32" s="41">
        <v>0</v>
      </c>
      <c r="Q32" s="42">
        <v>0</v>
      </c>
      <c r="R32" s="43">
        <v>0</v>
      </c>
      <c r="S32" s="16">
        <v>8</v>
      </c>
      <c r="T32" s="38">
        <v>8</v>
      </c>
      <c r="U32" s="39">
        <v>8</v>
      </c>
      <c r="V32" s="16">
        <v>9</v>
      </c>
      <c r="W32" s="40">
        <v>9</v>
      </c>
      <c r="X32" s="38">
        <v>9</v>
      </c>
      <c r="Y32" s="16">
        <v>0</v>
      </c>
      <c r="Z32" s="40">
        <v>6</v>
      </c>
      <c r="AA32" s="39">
        <v>5</v>
      </c>
      <c r="AB32" s="57">
        <v>62</v>
      </c>
      <c r="AC32" s="16">
        <v>0</v>
      </c>
      <c r="AD32" s="16">
        <v>0</v>
      </c>
      <c r="AE32" s="16">
        <v>0</v>
      </c>
      <c r="AF32" s="16">
        <v>0</v>
      </c>
      <c r="AG32" s="42">
        <v>0</v>
      </c>
      <c r="AH32" s="66">
        <v>58</v>
      </c>
    </row>
    <row r="33" spans="1:34" x14ac:dyDescent="0.25">
      <c r="A33" s="31">
        <v>28</v>
      </c>
      <c r="B33" s="36" t="s">
        <v>61</v>
      </c>
      <c r="C33" s="64">
        <v>19006</v>
      </c>
      <c r="D33" s="33">
        <v>333</v>
      </c>
      <c r="E33" s="33"/>
      <c r="F33" s="33" t="s">
        <v>27</v>
      </c>
      <c r="G33" s="6"/>
      <c r="H33" s="41">
        <v>0</v>
      </c>
      <c r="I33" s="42">
        <v>0</v>
      </c>
      <c r="J33" s="43">
        <v>0</v>
      </c>
      <c r="K33" s="41">
        <v>0</v>
      </c>
      <c r="L33" s="42">
        <v>0</v>
      </c>
      <c r="M33" s="41">
        <v>0</v>
      </c>
      <c r="N33" s="42">
        <v>0</v>
      </c>
      <c r="O33" s="43">
        <v>0</v>
      </c>
      <c r="P33" s="41">
        <v>0</v>
      </c>
      <c r="Q33" s="42">
        <v>0</v>
      </c>
      <c r="R33" s="43">
        <v>0</v>
      </c>
      <c r="S33" s="16">
        <v>8</v>
      </c>
      <c r="T33" s="38">
        <v>0</v>
      </c>
      <c r="U33" s="39">
        <v>8</v>
      </c>
      <c r="V33" s="16">
        <v>6</v>
      </c>
      <c r="W33" s="40">
        <v>8</v>
      </c>
      <c r="X33" s="38">
        <v>9</v>
      </c>
      <c r="Y33" s="16">
        <v>5</v>
      </c>
      <c r="Z33" s="40">
        <v>6</v>
      </c>
      <c r="AA33" s="39">
        <v>7</v>
      </c>
      <c r="AB33" s="57">
        <v>57</v>
      </c>
      <c r="AC33" s="16">
        <v>0</v>
      </c>
      <c r="AD33" s="16">
        <v>0</v>
      </c>
      <c r="AE33" s="16">
        <v>0</v>
      </c>
      <c r="AF33" s="16">
        <v>0</v>
      </c>
      <c r="AG33" s="42">
        <v>0</v>
      </c>
      <c r="AH33" s="66">
        <v>57</v>
      </c>
    </row>
    <row r="34" spans="1:34" x14ac:dyDescent="0.25">
      <c r="A34" s="31">
        <v>29</v>
      </c>
      <c r="B34" s="36" t="s">
        <v>13</v>
      </c>
      <c r="C34" s="64">
        <v>3568</v>
      </c>
      <c r="D34" s="33">
        <v>29</v>
      </c>
      <c r="E34" s="33"/>
      <c r="F34" s="33" t="s">
        <v>26</v>
      </c>
      <c r="G34" s="6"/>
      <c r="H34" s="41">
        <v>0</v>
      </c>
      <c r="I34" s="42">
        <v>8</v>
      </c>
      <c r="J34" s="43">
        <v>10</v>
      </c>
      <c r="K34" s="41">
        <v>10</v>
      </c>
      <c r="L34" s="42">
        <v>10</v>
      </c>
      <c r="M34" s="41">
        <v>0</v>
      </c>
      <c r="N34" s="42">
        <v>0</v>
      </c>
      <c r="O34" s="43">
        <v>0</v>
      </c>
      <c r="P34" s="41">
        <v>0</v>
      </c>
      <c r="Q34" s="42">
        <v>8</v>
      </c>
      <c r="R34" s="43">
        <v>9</v>
      </c>
      <c r="S34" s="16">
        <v>0</v>
      </c>
      <c r="T34" s="38">
        <v>0</v>
      </c>
      <c r="U34" s="39">
        <v>0</v>
      </c>
      <c r="V34" s="16">
        <v>0</v>
      </c>
      <c r="W34" s="40">
        <v>0</v>
      </c>
      <c r="X34" s="38">
        <v>0</v>
      </c>
      <c r="Y34" s="16">
        <v>0</v>
      </c>
      <c r="Z34" s="40">
        <v>0</v>
      </c>
      <c r="AA34" s="39">
        <v>0</v>
      </c>
      <c r="AB34" s="57">
        <v>55</v>
      </c>
      <c r="AC34" s="16">
        <v>0</v>
      </c>
      <c r="AD34" s="16">
        <v>0</v>
      </c>
      <c r="AE34" s="16">
        <v>0</v>
      </c>
      <c r="AF34" s="16">
        <v>0</v>
      </c>
      <c r="AG34" s="42">
        <v>0</v>
      </c>
      <c r="AH34" s="66">
        <v>55</v>
      </c>
    </row>
    <row r="35" spans="1:34" x14ac:dyDescent="0.25">
      <c r="A35" s="31">
        <v>30</v>
      </c>
      <c r="B35" s="36" t="s">
        <v>11</v>
      </c>
      <c r="C35" s="64">
        <v>5588</v>
      </c>
      <c r="D35" s="33">
        <v>14</v>
      </c>
      <c r="E35" s="33"/>
      <c r="F35" s="33" t="s">
        <v>24</v>
      </c>
      <c r="G35" s="6"/>
      <c r="H35" s="41">
        <v>8</v>
      </c>
      <c r="I35" s="42">
        <v>7</v>
      </c>
      <c r="J35" s="43">
        <v>7</v>
      </c>
      <c r="K35" s="41">
        <v>7</v>
      </c>
      <c r="L35" s="42">
        <v>0</v>
      </c>
      <c r="M35" s="41">
        <v>0</v>
      </c>
      <c r="N35" s="42">
        <v>0</v>
      </c>
      <c r="O35" s="43">
        <v>0</v>
      </c>
      <c r="P35" s="41">
        <v>0</v>
      </c>
      <c r="Q35" s="42">
        <v>0</v>
      </c>
      <c r="R35" s="43">
        <v>0</v>
      </c>
      <c r="S35" s="16">
        <v>0</v>
      </c>
      <c r="T35" s="38">
        <v>0</v>
      </c>
      <c r="U35" s="39">
        <v>0</v>
      </c>
      <c r="V35" s="16">
        <v>0</v>
      </c>
      <c r="W35" s="40">
        <v>0</v>
      </c>
      <c r="X35" s="38">
        <v>0</v>
      </c>
      <c r="Y35" s="16">
        <v>8</v>
      </c>
      <c r="Z35" s="40">
        <v>8</v>
      </c>
      <c r="AA35" s="39">
        <v>8</v>
      </c>
      <c r="AB35" s="57">
        <v>53</v>
      </c>
      <c r="AC35" s="16">
        <v>0</v>
      </c>
      <c r="AD35" s="16">
        <v>0</v>
      </c>
      <c r="AE35" s="16">
        <v>0</v>
      </c>
      <c r="AF35" s="16">
        <v>0</v>
      </c>
      <c r="AG35" s="42">
        <v>0</v>
      </c>
      <c r="AH35" s="66">
        <v>53</v>
      </c>
    </row>
    <row r="36" spans="1:34" x14ac:dyDescent="0.25">
      <c r="A36" s="31">
        <v>31</v>
      </c>
      <c r="B36" s="36" t="s">
        <v>35</v>
      </c>
      <c r="C36" s="64">
        <v>13008</v>
      </c>
      <c r="D36" s="33">
        <v>134</v>
      </c>
      <c r="E36" s="33"/>
      <c r="F36" s="33" t="s">
        <v>26</v>
      </c>
      <c r="G36" s="6"/>
      <c r="H36" s="41">
        <v>0</v>
      </c>
      <c r="I36" s="42">
        <v>0</v>
      </c>
      <c r="J36" s="43">
        <v>0</v>
      </c>
      <c r="K36" s="41">
        <v>0</v>
      </c>
      <c r="L36" s="42">
        <v>0</v>
      </c>
      <c r="M36" s="41">
        <v>0</v>
      </c>
      <c r="N36" s="42">
        <v>0</v>
      </c>
      <c r="O36" s="43">
        <v>0</v>
      </c>
      <c r="P36" s="41">
        <v>0</v>
      </c>
      <c r="Q36" s="42">
        <v>0</v>
      </c>
      <c r="R36" s="43">
        <v>0</v>
      </c>
      <c r="S36" s="16">
        <v>7</v>
      </c>
      <c r="T36" s="38">
        <v>7</v>
      </c>
      <c r="U36" s="39">
        <v>7</v>
      </c>
      <c r="V36" s="16">
        <v>6</v>
      </c>
      <c r="W36" s="40">
        <v>6</v>
      </c>
      <c r="X36" s="38">
        <v>8</v>
      </c>
      <c r="Y36" s="16">
        <v>5</v>
      </c>
      <c r="Z36" s="40">
        <v>0</v>
      </c>
      <c r="AA36" s="39">
        <v>0</v>
      </c>
      <c r="AB36" s="57">
        <v>46</v>
      </c>
      <c r="AC36" s="16">
        <v>0</v>
      </c>
      <c r="AD36" s="16">
        <v>0</v>
      </c>
      <c r="AE36" s="16">
        <v>0</v>
      </c>
      <c r="AF36" s="16">
        <v>0</v>
      </c>
      <c r="AG36" s="42">
        <v>0</v>
      </c>
      <c r="AH36" s="66">
        <v>47</v>
      </c>
    </row>
    <row r="37" spans="1:34" x14ac:dyDescent="0.25">
      <c r="A37" s="31">
        <v>32</v>
      </c>
      <c r="B37" s="36" t="s">
        <v>32</v>
      </c>
      <c r="C37" s="64">
        <v>7542</v>
      </c>
      <c r="D37" s="33">
        <v>50</v>
      </c>
      <c r="E37" s="33"/>
      <c r="F37" s="33" t="s">
        <v>27</v>
      </c>
      <c r="G37" s="6"/>
      <c r="H37" s="41">
        <v>10</v>
      </c>
      <c r="I37" s="42">
        <v>9</v>
      </c>
      <c r="J37" s="43">
        <v>9</v>
      </c>
      <c r="K37" s="41">
        <v>10</v>
      </c>
      <c r="L37" s="42">
        <v>9</v>
      </c>
      <c r="M37" s="41">
        <v>0</v>
      </c>
      <c r="N37" s="42">
        <v>0</v>
      </c>
      <c r="O37" s="43">
        <v>0</v>
      </c>
      <c r="P37" s="41">
        <v>0</v>
      </c>
      <c r="Q37" s="42">
        <v>0</v>
      </c>
      <c r="R37" s="43">
        <v>0</v>
      </c>
      <c r="S37" s="16">
        <v>0</v>
      </c>
      <c r="T37" s="38">
        <v>0</v>
      </c>
      <c r="U37" s="39">
        <v>0</v>
      </c>
      <c r="V37" s="16">
        <v>0</v>
      </c>
      <c r="W37" s="40">
        <v>0</v>
      </c>
      <c r="X37" s="38">
        <v>0</v>
      </c>
      <c r="Y37" s="16">
        <v>0</v>
      </c>
      <c r="Z37" s="40">
        <v>0</v>
      </c>
      <c r="AA37" s="39">
        <v>0</v>
      </c>
      <c r="AB37" s="57">
        <v>47</v>
      </c>
      <c r="AC37" s="16">
        <v>0</v>
      </c>
      <c r="AD37" s="16">
        <v>0</v>
      </c>
      <c r="AE37" s="16">
        <v>0</v>
      </c>
      <c r="AF37" s="16">
        <v>0</v>
      </c>
      <c r="AG37" s="42">
        <v>0</v>
      </c>
      <c r="AH37" s="66">
        <v>47</v>
      </c>
    </row>
    <row r="38" spans="1:34" x14ac:dyDescent="0.25">
      <c r="A38" s="31">
        <v>33</v>
      </c>
      <c r="B38" s="36" t="s">
        <v>16</v>
      </c>
      <c r="C38" s="64">
        <v>3461</v>
      </c>
      <c r="D38" s="33">
        <v>46</v>
      </c>
      <c r="E38" s="33"/>
      <c r="F38" s="33" t="s">
        <v>26</v>
      </c>
      <c r="G38" s="6"/>
      <c r="H38" s="41">
        <v>0</v>
      </c>
      <c r="I38" s="42">
        <v>0</v>
      </c>
      <c r="J38" s="43">
        <v>7</v>
      </c>
      <c r="K38" s="41">
        <v>5</v>
      </c>
      <c r="L38" s="42">
        <v>6</v>
      </c>
      <c r="M38" s="41">
        <v>0</v>
      </c>
      <c r="N38" s="42">
        <v>0</v>
      </c>
      <c r="O38" s="43">
        <v>0</v>
      </c>
      <c r="P38" s="41">
        <v>9</v>
      </c>
      <c r="Q38" s="42">
        <v>10</v>
      </c>
      <c r="R38" s="43">
        <v>8</v>
      </c>
      <c r="S38" s="16">
        <v>0</v>
      </c>
      <c r="T38" s="38">
        <v>0</v>
      </c>
      <c r="U38" s="39">
        <v>0</v>
      </c>
      <c r="V38" s="16">
        <v>0</v>
      </c>
      <c r="W38" s="40">
        <v>0</v>
      </c>
      <c r="X38" s="38">
        <v>0</v>
      </c>
      <c r="Y38" s="16">
        <v>0</v>
      </c>
      <c r="Z38" s="40">
        <v>0</v>
      </c>
      <c r="AA38" s="39">
        <v>0</v>
      </c>
      <c r="AB38" s="57">
        <v>45</v>
      </c>
      <c r="AC38" s="16">
        <v>0</v>
      </c>
      <c r="AD38" s="16">
        <v>0</v>
      </c>
      <c r="AE38" s="16">
        <v>0</v>
      </c>
      <c r="AF38" s="16">
        <v>0</v>
      </c>
      <c r="AG38" s="42">
        <v>0</v>
      </c>
      <c r="AH38" s="66">
        <v>45</v>
      </c>
    </row>
    <row r="39" spans="1:34" x14ac:dyDescent="0.25">
      <c r="A39" s="31">
        <v>34</v>
      </c>
      <c r="B39" s="36" t="s">
        <v>49</v>
      </c>
      <c r="C39" s="64">
        <v>17043</v>
      </c>
      <c r="D39" s="33">
        <v>77</v>
      </c>
      <c r="E39" s="33"/>
      <c r="F39" s="33" t="s">
        <v>26</v>
      </c>
      <c r="G39" s="6"/>
      <c r="H39" s="41">
        <v>0</v>
      </c>
      <c r="I39" s="42">
        <v>0</v>
      </c>
      <c r="J39" s="43">
        <v>0</v>
      </c>
      <c r="K39" s="41">
        <v>7</v>
      </c>
      <c r="L39" s="42">
        <v>8</v>
      </c>
      <c r="M39" s="41">
        <v>9</v>
      </c>
      <c r="N39" s="42">
        <v>9</v>
      </c>
      <c r="O39" s="43">
        <v>10</v>
      </c>
      <c r="P39" s="41">
        <v>0</v>
      </c>
      <c r="Q39" s="42">
        <v>0</v>
      </c>
      <c r="R39" s="43">
        <v>0</v>
      </c>
      <c r="S39" s="16">
        <v>0</v>
      </c>
      <c r="T39" s="38">
        <v>0</v>
      </c>
      <c r="U39" s="39">
        <v>0</v>
      </c>
      <c r="V39" s="16">
        <v>0</v>
      </c>
      <c r="W39" s="40">
        <v>0</v>
      </c>
      <c r="X39" s="38">
        <v>0</v>
      </c>
      <c r="Y39" s="16">
        <v>0</v>
      </c>
      <c r="Z39" s="40">
        <v>0</v>
      </c>
      <c r="AA39" s="39">
        <v>0</v>
      </c>
      <c r="AB39" s="57">
        <v>43</v>
      </c>
      <c r="AC39" s="16">
        <v>0</v>
      </c>
      <c r="AD39" s="16">
        <v>0</v>
      </c>
      <c r="AE39" s="16">
        <v>0</v>
      </c>
      <c r="AF39" s="16">
        <v>0</v>
      </c>
      <c r="AG39" s="42">
        <v>0</v>
      </c>
      <c r="AH39" s="66">
        <v>43</v>
      </c>
    </row>
    <row r="40" spans="1:34" x14ac:dyDescent="0.25">
      <c r="A40" s="31">
        <v>35</v>
      </c>
      <c r="B40" s="36" t="s">
        <v>65</v>
      </c>
      <c r="C40" s="64">
        <v>5585</v>
      </c>
      <c r="D40" s="33">
        <v>9</v>
      </c>
      <c r="E40" s="33"/>
      <c r="F40" s="33" t="s">
        <v>25</v>
      </c>
      <c r="G40" s="6"/>
      <c r="H40" s="41">
        <v>0</v>
      </c>
      <c r="I40" s="42">
        <v>0</v>
      </c>
      <c r="J40" s="43">
        <v>0</v>
      </c>
      <c r="K40" s="41">
        <v>0</v>
      </c>
      <c r="L40" s="42">
        <v>0</v>
      </c>
      <c r="M40" s="41">
        <v>0</v>
      </c>
      <c r="N40" s="42">
        <v>0</v>
      </c>
      <c r="O40" s="43">
        <v>0</v>
      </c>
      <c r="P40" s="41">
        <v>0</v>
      </c>
      <c r="Q40" s="42">
        <v>0</v>
      </c>
      <c r="R40" s="43">
        <v>0</v>
      </c>
      <c r="S40" s="16">
        <v>0</v>
      </c>
      <c r="T40" s="38">
        <v>0</v>
      </c>
      <c r="U40" s="39">
        <v>0</v>
      </c>
      <c r="V40" s="16">
        <v>10</v>
      </c>
      <c r="W40" s="40">
        <v>8</v>
      </c>
      <c r="X40" s="38">
        <v>7</v>
      </c>
      <c r="Y40" s="16">
        <v>8</v>
      </c>
      <c r="Z40" s="40">
        <v>0</v>
      </c>
      <c r="AA40" s="39">
        <v>0</v>
      </c>
      <c r="AB40" s="57">
        <v>33</v>
      </c>
      <c r="AC40" s="16">
        <v>0</v>
      </c>
      <c r="AD40" s="16">
        <v>0</v>
      </c>
      <c r="AE40" s="16">
        <v>0</v>
      </c>
      <c r="AF40" s="16">
        <v>0</v>
      </c>
      <c r="AG40" s="42">
        <v>0</v>
      </c>
      <c r="AH40" s="66">
        <v>33</v>
      </c>
    </row>
    <row r="41" spans="1:34" x14ac:dyDescent="0.25">
      <c r="A41" s="31">
        <v>36</v>
      </c>
      <c r="B41" s="36" t="s">
        <v>64</v>
      </c>
      <c r="C41" s="64">
        <v>18167</v>
      </c>
      <c r="D41" s="33">
        <v>41</v>
      </c>
      <c r="E41" s="33"/>
      <c r="F41" s="33" t="s">
        <v>27</v>
      </c>
      <c r="G41" s="6"/>
      <c r="H41" s="41">
        <v>0</v>
      </c>
      <c r="I41" s="42">
        <v>0</v>
      </c>
      <c r="J41" s="43">
        <v>0</v>
      </c>
      <c r="K41" s="41">
        <v>0</v>
      </c>
      <c r="L41" s="42">
        <v>0</v>
      </c>
      <c r="M41" s="41">
        <v>0</v>
      </c>
      <c r="N41" s="42">
        <v>0</v>
      </c>
      <c r="O41" s="43">
        <v>0</v>
      </c>
      <c r="P41" s="41">
        <v>0</v>
      </c>
      <c r="Q41" s="42">
        <v>0</v>
      </c>
      <c r="R41" s="43">
        <v>0</v>
      </c>
      <c r="S41" s="16">
        <v>0</v>
      </c>
      <c r="T41" s="38">
        <v>0</v>
      </c>
      <c r="U41" s="39">
        <v>0</v>
      </c>
      <c r="V41" s="16">
        <v>10</v>
      </c>
      <c r="W41" s="40">
        <v>0</v>
      </c>
      <c r="X41" s="38">
        <v>0</v>
      </c>
      <c r="Y41" s="16">
        <v>7</v>
      </c>
      <c r="Z41" s="40">
        <v>7</v>
      </c>
      <c r="AA41" s="39">
        <v>6</v>
      </c>
      <c r="AB41" s="57">
        <v>30</v>
      </c>
      <c r="AC41" s="16">
        <v>0</v>
      </c>
      <c r="AD41" s="16">
        <v>0</v>
      </c>
      <c r="AE41" s="16">
        <v>0</v>
      </c>
      <c r="AF41" s="16">
        <v>0</v>
      </c>
      <c r="AG41" s="42">
        <v>0</v>
      </c>
      <c r="AH41" s="66">
        <v>30</v>
      </c>
    </row>
    <row r="42" spans="1:34" x14ac:dyDescent="0.25">
      <c r="A42" s="31">
        <v>37</v>
      </c>
      <c r="B42" s="36" t="s">
        <v>56</v>
      </c>
      <c r="C42" s="64" t="s">
        <v>57</v>
      </c>
      <c r="D42" s="33">
        <v>108</v>
      </c>
      <c r="E42" s="33"/>
      <c r="F42" s="33" t="s">
        <v>25</v>
      </c>
      <c r="G42" s="6"/>
      <c r="H42" s="41">
        <v>0</v>
      </c>
      <c r="I42" s="42">
        <v>0</v>
      </c>
      <c r="J42" s="43">
        <v>0</v>
      </c>
      <c r="K42" s="41">
        <v>0</v>
      </c>
      <c r="L42" s="42">
        <v>0</v>
      </c>
      <c r="M42" s="41">
        <v>0</v>
      </c>
      <c r="N42" s="42">
        <v>0</v>
      </c>
      <c r="O42" s="43">
        <v>0</v>
      </c>
      <c r="P42" s="41">
        <v>9</v>
      </c>
      <c r="Q42" s="42">
        <v>9</v>
      </c>
      <c r="R42" s="43">
        <v>8</v>
      </c>
      <c r="S42" s="16">
        <v>0</v>
      </c>
      <c r="T42" s="38">
        <v>0</v>
      </c>
      <c r="U42" s="39">
        <v>0</v>
      </c>
      <c r="V42" s="16">
        <v>0</v>
      </c>
      <c r="W42" s="40">
        <v>0</v>
      </c>
      <c r="X42" s="38">
        <v>0</v>
      </c>
      <c r="Y42" s="16">
        <v>0</v>
      </c>
      <c r="Z42" s="40">
        <v>0</v>
      </c>
      <c r="AA42" s="39">
        <v>0</v>
      </c>
      <c r="AB42" s="57">
        <v>26</v>
      </c>
      <c r="AC42" s="16">
        <v>0</v>
      </c>
      <c r="AD42" s="16">
        <v>0</v>
      </c>
      <c r="AE42" s="16">
        <v>0</v>
      </c>
      <c r="AF42" s="16">
        <v>0</v>
      </c>
      <c r="AG42" s="42">
        <v>0</v>
      </c>
      <c r="AH42" s="66">
        <v>26</v>
      </c>
    </row>
    <row r="43" spans="1:34" x14ac:dyDescent="0.25">
      <c r="A43" s="31">
        <v>38</v>
      </c>
      <c r="B43" s="36" t="s">
        <v>53</v>
      </c>
      <c r="C43" s="64">
        <v>3278</v>
      </c>
      <c r="D43" s="33">
        <v>77</v>
      </c>
      <c r="E43" s="33"/>
      <c r="F43" s="33" t="s">
        <v>24</v>
      </c>
      <c r="G43" s="6"/>
      <c r="H43" s="41">
        <v>0</v>
      </c>
      <c r="I43" s="42">
        <v>0</v>
      </c>
      <c r="J43" s="43">
        <v>0</v>
      </c>
      <c r="K43" s="41">
        <v>0</v>
      </c>
      <c r="L43" s="42">
        <v>0</v>
      </c>
      <c r="M43" s="41">
        <v>8</v>
      </c>
      <c r="N43" s="42">
        <v>8</v>
      </c>
      <c r="O43" s="43">
        <v>8</v>
      </c>
      <c r="P43" s="41">
        <v>0</v>
      </c>
      <c r="Q43" s="42">
        <v>0</v>
      </c>
      <c r="R43" s="43">
        <v>0</v>
      </c>
      <c r="S43" s="16">
        <v>0</v>
      </c>
      <c r="T43" s="38">
        <v>0</v>
      </c>
      <c r="U43" s="39">
        <v>0</v>
      </c>
      <c r="V43" s="16">
        <v>0</v>
      </c>
      <c r="W43" s="40">
        <v>0</v>
      </c>
      <c r="X43" s="38">
        <v>0</v>
      </c>
      <c r="Y43" s="16">
        <v>0</v>
      </c>
      <c r="Z43" s="40">
        <v>0</v>
      </c>
      <c r="AA43" s="39">
        <v>0</v>
      </c>
      <c r="AB43" s="57">
        <v>24</v>
      </c>
      <c r="AC43" s="16">
        <v>0</v>
      </c>
      <c r="AD43" s="16">
        <v>0</v>
      </c>
      <c r="AE43" s="16">
        <v>0</v>
      </c>
      <c r="AF43" s="16">
        <v>0</v>
      </c>
      <c r="AG43" s="42">
        <v>0</v>
      </c>
      <c r="AH43" s="66">
        <v>24</v>
      </c>
    </row>
    <row r="44" spans="1:34" x14ac:dyDescent="0.25">
      <c r="A44" s="31">
        <v>39</v>
      </c>
      <c r="B44" s="36" t="s">
        <v>58</v>
      </c>
      <c r="C44" s="64" t="s">
        <v>57</v>
      </c>
      <c r="D44" s="33">
        <v>177</v>
      </c>
      <c r="E44" s="33"/>
      <c r="F44" s="33" t="s">
        <v>24</v>
      </c>
      <c r="G44" s="6"/>
      <c r="H44" s="41">
        <v>0</v>
      </c>
      <c r="I44" s="42">
        <v>0</v>
      </c>
      <c r="J44" s="43">
        <v>0</v>
      </c>
      <c r="K44" s="41">
        <v>0</v>
      </c>
      <c r="L44" s="42">
        <v>0</v>
      </c>
      <c r="M44" s="41">
        <v>0</v>
      </c>
      <c r="N44" s="42">
        <v>0</v>
      </c>
      <c r="O44" s="43">
        <v>0</v>
      </c>
      <c r="P44" s="41">
        <v>8</v>
      </c>
      <c r="Q44" s="42">
        <v>8</v>
      </c>
      <c r="R44" s="43">
        <v>8</v>
      </c>
      <c r="S44" s="16">
        <v>0</v>
      </c>
      <c r="T44" s="38">
        <v>0</v>
      </c>
      <c r="U44" s="39">
        <v>0</v>
      </c>
      <c r="V44" s="16">
        <v>0</v>
      </c>
      <c r="W44" s="40">
        <v>0</v>
      </c>
      <c r="X44" s="38">
        <v>0</v>
      </c>
      <c r="Y44" s="16">
        <v>0</v>
      </c>
      <c r="Z44" s="40">
        <v>0</v>
      </c>
      <c r="AA44" s="39">
        <v>0</v>
      </c>
      <c r="AB44" s="57">
        <v>24</v>
      </c>
      <c r="AC44" s="16">
        <v>0</v>
      </c>
      <c r="AD44" s="16">
        <v>0</v>
      </c>
      <c r="AE44" s="16">
        <v>0</v>
      </c>
      <c r="AF44" s="16">
        <v>0</v>
      </c>
      <c r="AG44" s="42">
        <v>0</v>
      </c>
      <c r="AH44" s="66">
        <v>24</v>
      </c>
    </row>
    <row r="45" spans="1:34" x14ac:dyDescent="0.25">
      <c r="A45" s="31">
        <v>40</v>
      </c>
      <c r="B45" s="36" t="s">
        <v>66</v>
      </c>
      <c r="C45" s="64">
        <v>1405</v>
      </c>
      <c r="D45" s="33">
        <v>16</v>
      </c>
      <c r="E45" s="33"/>
      <c r="F45" s="33" t="s">
        <v>28</v>
      </c>
      <c r="G45" s="6"/>
      <c r="H45" s="41">
        <v>0</v>
      </c>
      <c r="I45" s="42">
        <v>0</v>
      </c>
      <c r="J45" s="43">
        <v>0</v>
      </c>
      <c r="K45" s="41">
        <v>0</v>
      </c>
      <c r="L45" s="42">
        <v>0</v>
      </c>
      <c r="M45" s="41">
        <v>0</v>
      </c>
      <c r="N45" s="42">
        <v>0</v>
      </c>
      <c r="O45" s="43">
        <v>0</v>
      </c>
      <c r="P45" s="41">
        <v>0</v>
      </c>
      <c r="Q45" s="42">
        <v>0</v>
      </c>
      <c r="R45" s="43">
        <v>0</v>
      </c>
      <c r="S45" s="16">
        <v>0</v>
      </c>
      <c r="T45" s="38">
        <v>0</v>
      </c>
      <c r="U45" s="39">
        <v>0</v>
      </c>
      <c r="V45" s="16">
        <v>8</v>
      </c>
      <c r="W45" s="40">
        <v>8</v>
      </c>
      <c r="X45" s="38">
        <v>8</v>
      </c>
      <c r="Y45" s="16">
        <v>0</v>
      </c>
      <c r="Z45" s="40">
        <v>0</v>
      </c>
      <c r="AA45" s="39">
        <v>0</v>
      </c>
      <c r="AB45" s="57">
        <v>24</v>
      </c>
      <c r="AC45" s="16">
        <v>0</v>
      </c>
      <c r="AD45" s="16">
        <v>0</v>
      </c>
      <c r="AE45" s="16">
        <v>0</v>
      </c>
      <c r="AF45" s="16">
        <v>0</v>
      </c>
      <c r="AG45" s="42">
        <v>0</v>
      </c>
      <c r="AH45" s="66">
        <v>24</v>
      </c>
    </row>
    <row r="46" spans="1:34" x14ac:dyDescent="0.25">
      <c r="A46" s="31">
        <v>41</v>
      </c>
      <c r="B46" s="36" t="s">
        <v>67</v>
      </c>
      <c r="C46" s="64">
        <v>12389</v>
      </c>
      <c r="D46" s="33">
        <v>23</v>
      </c>
      <c r="E46" s="33"/>
      <c r="F46" s="33" t="s">
        <v>27</v>
      </c>
      <c r="G46" s="6"/>
      <c r="H46" s="41">
        <v>0</v>
      </c>
      <c r="I46" s="42">
        <v>0</v>
      </c>
      <c r="J46" s="43">
        <v>0</v>
      </c>
      <c r="K46" s="41">
        <v>0</v>
      </c>
      <c r="L46" s="42">
        <v>0</v>
      </c>
      <c r="M46" s="41">
        <v>0</v>
      </c>
      <c r="N46" s="42">
        <v>0</v>
      </c>
      <c r="O46" s="43">
        <v>0</v>
      </c>
      <c r="P46" s="41">
        <v>0</v>
      </c>
      <c r="Q46" s="42">
        <v>0</v>
      </c>
      <c r="R46" s="43">
        <v>0</v>
      </c>
      <c r="S46" s="16">
        <v>0</v>
      </c>
      <c r="T46" s="38">
        <v>0</v>
      </c>
      <c r="U46" s="39">
        <v>0</v>
      </c>
      <c r="V46" s="16">
        <v>7</v>
      </c>
      <c r="W46" s="40">
        <v>7</v>
      </c>
      <c r="X46" s="38">
        <v>7</v>
      </c>
      <c r="Y46" s="16">
        <v>0</v>
      </c>
      <c r="Z46" s="40">
        <v>0</v>
      </c>
      <c r="AA46" s="39">
        <v>0</v>
      </c>
      <c r="AB46" s="57">
        <v>21</v>
      </c>
      <c r="AC46" s="16">
        <v>0</v>
      </c>
      <c r="AD46" s="16">
        <v>0</v>
      </c>
      <c r="AE46" s="16">
        <v>0</v>
      </c>
      <c r="AF46" s="16">
        <v>0</v>
      </c>
      <c r="AG46" s="42">
        <v>0</v>
      </c>
      <c r="AH46" s="66">
        <v>21</v>
      </c>
    </row>
    <row r="47" spans="1:34" x14ac:dyDescent="0.25">
      <c r="A47" s="31">
        <v>42</v>
      </c>
      <c r="B47" s="36" t="s">
        <v>48</v>
      </c>
      <c r="C47" s="64">
        <v>5653</v>
      </c>
      <c r="D47" s="33">
        <v>222</v>
      </c>
      <c r="E47" s="33"/>
      <c r="F47" s="33" t="s">
        <v>27</v>
      </c>
      <c r="G47" s="6"/>
      <c r="H47" s="41">
        <v>0</v>
      </c>
      <c r="I47" s="42">
        <v>0</v>
      </c>
      <c r="J47" s="43">
        <v>0</v>
      </c>
      <c r="K47" s="41">
        <v>9</v>
      </c>
      <c r="L47" s="42">
        <v>8</v>
      </c>
      <c r="M47" s="41">
        <v>0</v>
      </c>
      <c r="N47" s="42">
        <v>0</v>
      </c>
      <c r="O47" s="43">
        <v>0</v>
      </c>
      <c r="P47" s="41">
        <v>0</v>
      </c>
      <c r="Q47" s="42">
        <v>0</v>
      </c>
      <c r="R47" s="43">
        <v>0</v>
      </c>
      <c r="S47" s="16">
        <v>0</v>
      </c>
      <c r="T47" s="38">
        <v>0</v>
      </c>
      <c r="U47" s="39">
        <v>0</v>
      </c>
      <c r="V47" s="16">
        <v>0</v>
      </c>
      <c r="W47" s="40">
        <v>0</v>
      </c>
      <c r="X47" s="38">
        <v>0</v>
      </c>
      <c r="Y47" s="16">
        <v>0</v>
      </c>
      <c r="Z47" s="40">
        <v>0</v>
      </c>
      <c r="AA47" s="39">
        <v>0</v>
      </c>
      <c r="AB47" s="57">
        <v>17</v>
      </c>
      <c r="AC47" s="16">
        <v>0</v>
      </c>
      <c r="AD47" s="16">
        <v>0</v>
      </c>
      <c r="AE47" s="16">
        <v>0</v>
      </c>
      <c r="AF47" s="16">
        <v>0</v>
      </c>
      <c r="AG47" s="42">
        <v>0</v>
      </c>
      <c r="AH47" s="66">
        <v>17</v>
      </c>
    </row>
    <row r="48" spans="1:34" x14ac:dyDescent="0.25">
      <c r="A48" s="31">
        <v>43</v>
      </c>
      <c r="B48" s="36" t="s">
        <v>55</v>
      </c>
      <c r="C48" s="64">
        <v>5984</v>
      </c>
      <c r="D48" s="33">
        <v>313</v>
      </c>
      <c r="E48" s="33"/>
      <c r="F48" s="33" t="s">
        <v>26</v>
      </c>
      <c r="G48" s="6"/>
      <c r="H48" s="41">
        <v>0</v>
      </c>
      <c r="I48" s="42">
        <v>0</v>
      </c>
      <c r="J48" s="43">
        <v>0</v>
      </c>
      <c r="K48" s="41">
        <v>6</v>
      </c>
      <c r="L48" s="42">
        <v>7</v>
      </c>
      <c r="M48" s="41">
        <v>0</v>
      </c>
      <c r="N48" s="42">
        <v>0</v>
      </c>
      <c r="O48" s="43">
        <v>0</v>
      </c>
      <c r="P48" s="41">
        <v>0</v>
      </c>
      <c r="Q48" s="42">
        <v>0</v>
      </c>
      <c r="R48" s="43">
        <v>0</v>
      </c>
      <c r="S48" s="16">
        <v>0</v>
      </c>
      <c r="T48" s="38">
        <v>0</v>
      </c>
      <c r="U48" s="39">
        <v>0</v>
      </c>
      <c r="V48" s="16">
        <v>0</v>
      </c>
      <c r="W48" s="40">
        <v>0</v>
      </c>
      <c r="X48" s="38">
        <v>0</v>
      </c>
      <c r="Y48" s="16">
        <v>0</v>
      </c>
      <c r="Z48" s="40">
        <v>0</v>
      </c>
      <c r="AA48" s="39">
        <v>0</v>
      </c>
      <c r="AB48" s="57">
        <v>13</v>
      </c>
      <c r="AC48" s="16">
        <v>0</v>
      </c>
      <c r="AD48" s="16">
        <v>0</v>
      </c>
      <c r="AE48" s="16">
        <v>0</v>
      </c>
      <c r="AF48" s="16">
        <v>0</v>
      </c>
      <c r="AG48" s="42">
        <v>0</v>
      </c>
      <c r="AH48" s="66">
        <v>13</v>
      </c>
    </row>
    <row r="49" spans="1:34" x14ac:dyDescent="0.25">
      <c r="A49" s="31">
        <v>44</v>
      </c>
      <c r="B49" s="36" t="s">
        <v>52</v>
      </c>
      <c r="C49" s="64">
        <v>7147</v>
      </c>
      <c r="D49" s="33">
        <v>15</v>
      </c>
      <c r="E49" s="33"/>
      <c r="F49" s="33" t="s">
        <v>36</v>
      </c>
      <c r="G49" s="6"/>
      <c r="H49" s="41">
        <v>0</v>
      </c>
      <c r="I49" s="42">
        <v>0</v>
      </c>
      <c r="J49" s="43">
        <v>0</v>
      </c>
      <c r="K49" s="41">
        <v>0</v>
      </c>
      <c r="L49" s="42">
        <v>0</v>
      </c>
      <c r="M49" s="41">
        <v>0</v>
      </c>
      <c r="N49" s="42">
        <v>0</v>
      </c>
      <c r="O49" s="43">
        <v>4</v>
      </c>
      <c r="P49" s="41">
        <v>0</v>
      </c>
      <c r="Q49" s="42">
        <v>0</v>
      </c>
      <c r="R49" s="43">
        <v>0</v>
      </c>
      <c r="S49" s="16">
        <v>0</v>
      </c>
      <c r="T49" s="38">
        <v>0</v>
      </c>
      <c r="U49" s="39">
        <v>0</v>
      </c>
      <c r="V49" s="16">
        <v>0</v>
      </c>
      <c r="W49" s="40">
        <v>0</v>
      </c>
      <c r="X49" s="38">
        <v>0</v>
      </c>
      <c r="Y49" s="16">
        <v>0</v>
      </c>
      <c r="Z49" s="40">
        <v>0</v>
      </c>
      <c r="AA49" s="39">
        <v>0</v>
      </c>
      <c r="AB49" s="57">
        <v>4</v>
      </c>
      <c r="AC49" s="16">
        <v>0</v>
      </c>
      <c r="AD49" s="16">
        <v>0</v>
      </c>
      <c r="AE49" s="16">
        <v>0</v>
      </c>
      <c r="AF49" s="16">
        <v>0</v>
      </c>
      <c r="AG49" s="42">
        <v>0</v>
      </c>
      <c r="AH49" s="66">
        <v>4</v>
      </c>
    </row>
    <row r="50" spans="1:34" x14ac:dyDescent="0.25">
      <c r="A50" s="31">
        <v>45</v>
      </c>
      <c r="B50" s="36" t="s">
        <v>54</v>
      </c>
      <c r="C50" s="64">
        <v>12794</v>
      </c>
      <c r="D50" s="33">
        <v>111</v>
      </c>
      <c r="E50" s="33"/>
      <c r="F50" s="33" t="s">
        <v>28</v>
      </c>
      <c r="G50" s="6"/>
      <c r="H50" s="41">
        <v>0</v>
      </c>
      <c r="I50" s="42">
        <v>0</v>
      </c>
      <c r="J50" s="43">
        <v>0</v>
      </c>
      <c r="K50" s="41">
        <v>0</v>
      </c>
      <c r="L50" s="42">
        <v>0</v>
      </c>
      <c r="M50" s="41">
        <v>0</v>
      </c>
      <c r="N50" s="42">
        <v>0</v>
      </c>
      <c r="O50" s="43">
        <v>0</v>
      </c>
      <c r="P50" s="41">
        <v>0</v>
      </c>
      <c r="Q50" s="42">
        <v>0</v>
      </c>
      <c r="R50" s="43">
        <v>0</v>
      </c>
      <c r="S50" s="16">
        <v>0</v>
      </c>
      <c r="T50" s="38">
        <v>0</v>
      </c>
      <c r="U50" s="39">
        <v>0</v>
      </c>
      <c r="V50" s="16">
        <v>0</v>
      </c>
      <c r="W50" s="40">
        <v>0</v>
      </c>
      <c r="X50" s="38">
        <v>0</v>
      </c>
      <c r="Y50" s="16">
        <v>0</v>
      </c>
      <c r="Z50" s="40">
        <v>0</v>
      </c>
      <c r="AA50" s="39">
        <v>0</v>
      </c>
      <c r="AB50" s="57">
        <v>0</v>
      </c>
      <c r="AC50" s="16">
        <v>0</v>
      </c>
      <c r="AD50" s="16">
        <v>0</v>
      </c>
      <c r="AE50" s="16">
        <v>0</v>
      </c>
      <c r="AF50" s="16">
        <v>0</v>
      </c>
      <c r="AG50" s="42">
        <v>0</v>
      </c>
      <c r="AH50" s="66">
        <v>0</v>
      </c>
    </row>
    <row r="52" spans="1:34" s="3" customFormat="1" x14ac:dyDescent="0.25">
      <c r="C52" s="15"/>
      <c r="D52" s="15"/>
      <c r="E52" s="15"/>
      <c r="F52" s="15"/>
      <c r="H52" s="17">
        <v>23</v>
      </c>
      <c r="I52" s="17"/>
      <c r="J52" s="17"/>
      <c r="K52" s="17">
        <v>23</v>
      </c>
      <c r="L52" s="17"/>
      <c r="M52" s="17"/>
      <c r="N52" s="17">
        <v>21</v>
      </c>
      <c r="O52" s="17"/>
      <c r="P52" s="17"/>
      <c r="Q52" s="17">
        <v>22</v>
      </c>
      <c r="R52" s="17"/>
      <c r="S52" s="17"/>
      <c r="T52" s="17">
        <v>23</v>
      </c>
      <c r="U52" s="17"/>
      <c r="V52" s="17"/>
      <c r="W52" s="17">
        <v>26</v>
      </c>
      <c r="X52" s="7"/>
      <c r="Y52" s="7"/>
      <c r="Z52" s="7"/>
      <c r="AA52" s="7"/>
      <c r="AB52" s="4">
        <f>AVERAGE(H52:AA52)</f>
        <v>23</v>
      </c>
    </row>
    <row r="53" spans="1:34" x14ac:dyDescent="0.25">
      <c r="B53" s="73" t="s">
        <v>2</v>
      </c>
      <c r="C53" s="73"/>
      <c r="D53" s="73"/>
      <c r="E53" s="73"/>
      <c r="F53" s="73"/>
      <c r="G53" s="73"/>
      <c r="H53" s="73"/>
      <c r="I53" s="73"/>
      <c r="J53" s="73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34" x14ac:dyDescent="0.25">
      <c r="B54" s="73"/>
      <c r="C54" s="73"/>
      <c r="D54" s="73"/>
      <c r="E54" s="73"/>
      <c r="F54" s="73"/>
      <c r="G54" s="73"/>
      <c r="H54" s="73"/>
      <c r="I54" s="73"/>
      <c r="J54" s="73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</sheetData>
  <sortState ref="B6:AH50">
    <sortCondition descending="1" ref="AH6:AH50"/>
  </sortState>
  <mergeCells count="18">
    <mergeCell ref="H3:J3"/>
    <mergeCell ref="Y3:AA3"/>
    <mergeCell ref="K3:L3"/>
    <mergeCell ref="M3:O3"/>
    <mergeCell ref="P3:R3"/>
    <mergeCell ref="B53:J54"/>
    <mergeCell ref="F1:AH2"/>
    <mergeCell ref="AC3:AF4"/>
    <mergeCell ref="AH3:AH5"/>
    <mergeCell ref="H4:J4"/>
    <mergeCell ref="K4:L4"/>
    <mergeCell ref="M4:O4"/>
    <mergeCell ref="P4:R4"/>
    <mergeCell ref="S4:U4"/>
    <mergeCell ref="V4:X4"/>
    <mergeCell ref="Y4:AA4"/>
    <mergeCell ref="V3:X3"/>
    <mergeCell ref="S3:U3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8"/>
  <sheetViews>
    <sheetView zoomScale="90" zoomScaleNormal="90" zoomScalePageLayoutView="55" workbookViewId="0">
      <selection activeCell="B7" sqref="B7"/>
    </sheetView>
  </sheetViews>
  <sheetFormatPr defaultRowHeight="15" x14ac:dyDescent="0.25"/>
  <cols>
    <col min="1" max="1" width="5.140625" customWidth="1"/>
    <col min="2" max="2" width="21" bestFit="1" customWidth="1"/>
    <col min="3" max="3" width="12.7109375" style="1" bestFit="1" customWidth="1"/>
    <col min="4" max="4" width="14.140625" style="1" bestFit="1" customWidth="1"/>
    <col min="5" max="5" width="5.42578125" style="1" bestFit="1" customWidth="1"/>
    <col min="6" max="6" width="8.42578125" hidden="1" customWidth="1"/>
    <col min="7" max="9" width="4.7109375" style="1" bestFit="1" customWidth="1"/>
    <col min="10" max="26" width="4.7109375" style="1" customWidth="1"/>
    <col min="27" max="27" width="5.7109375" style="1" bestFit="1" customWidth="1"/>
    <col min="28" max="32" width="4.7109375" style="1" customWidth="1"/>
  </cols>
  <sheetData>
    <row r="1" spans="1:35" ht="27" customHeight="1" x14ac:dyDescent="0.25">
      <c r="A1" s="5"/>
      <c r="B1" s="5"/>
      <c r="C1" s="63"/>
      <c r="D1" s="18"/>
      <c r="E1" s="74" t="s">
        <v>46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5"/>
      <c r="AI1" s="5"/>
    </row>
    <row r="2" spans="1:35" ht="20.25" customHeight="1" thickBot="1" x14ac:dyDescent="0.3">
      <c r="A2" s="5"/>
      <c r="B2" s="5"/>
      <c r="C2" s="63"/>
      <c r="D2" s="18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5"/>
      <c r="AI2" s="5"/>
    </row>
    <row r="3" spans="1:35" x14ac:dyDescent="0.25">
      <c r="G3" s="70" t="s">
        <v>8</v>
      </c>
      <c r="H3" s="71"/>
      <c r="I3" s="71"/>
      <c r="J3" s="70" t="s">
        <v>8</v>
      </c>
      <c r="K3" s="71"/>
      <c r="L3" s="70" t="s">
        <v>8</v>
      </c>
      <c r="M3" s="71"/>
      <c r="N3" s="72"/>
      <c r="O3" s="70" t="s">
        <v>8</v>
      </c>
      <c r="P3" s="71"/>
      <c r="Q3" s="72"/>
      <c r="R3" s="70" t="s">
        <v>8</v>
      </c>
      <c r="S3" s="71"/>
      <c r="T3" s="72"/>
      <c r="U3" s="70" t="s">
        <v>8</v>
      </c>
      <c r="V3" s="71"/>
      <c r="W3" s="72"/>
      <c r="X3" s="70" t="s">
        <v>8</v>
      </c>
      <c r="Y3" s="71"/>
      <c r="Z3" s="72"/>
      <c r="AA3" s="52"/>
      <c r="AB3" s="70" t="s">
        <v>38</v>
      </c>
      <c r="AC3" s="71"/>
      <c r="AD3" s="71"/>
      <c r="AE3" s="72"/>
      <c r="AF3" s="53"/>
      <c r="AG3" s="78" t="s">
        <v>1</v>
      </c>
    </row>
    <row r="4" spans="1:35" ht="15.75" thickBot="1" x14ac:dyDescent="0.3">
      <c r="G4" s="81">
        <v>42811</v>
      </c>
      <c r="H4" s="82"/>
      <c r="I4" s="82"/>
      <c r="J4" s="81">
        <v>43204</v>
      </c>
      <c r="K4" s="82"/>
      <c r="L4" s="81">
        <v>43246</v>
      </c>
      <c r="M4" s="82"/>
      <c r="N4" s="83"/>
      <c r="O4" s="81">
        <v>43274</v>
      </c>
      <c r="P4" s="82"/>
      <c r="Q4" s="83"/>
      <c r="R4" s="81">
        <v>43323</v>
      </c>
      <c r="S4" s="82"/>
      <c r="T4" s="83"/>
      <c r="U4" s="81">
        <v>43358</v>
      </c>
      <c r="V4" s="82"/>
      <c r="W4" s="83"/>
      <c r="X4" s="81">
        <v>43386</v>
      </c>
      <c r="Y4" s="82"/>
      <c r="Z4" s="83"/>
      <c r="AA4" s="50"/>
      <c r="AB4" s="75"/>
      <c r="AC4" s="76"/>
      <c r="AD4" s="76"/>
      <c r="AE4" s="77"/>
      <c r="AF4" s="54"/>
      <c r="AG4" s="79"/>
    </row>
    <row r="5" spans="1:35" s="2" customFormat="1" ht="30.75" thickBot="1" x14ac:dyDescent="0.3">
      <c r="A5" s="8" t="s">
        <v>0</v>
      </c>
      <c r="B5" s="9" t="s">
        <v>5</v>
      </c>
      <c r="C5" s="14" t="s">
        <v>3</v>
      </c>
      <c r="D5" s="14" t="s">
        <v>6</v>
      </c>
      <c r="E5" s="14" t="s">
        <v>7</v>
      </c>
      <c r="F5" s="10" t="s">
        <v>4</v>
      </c>
      <c r="G5" s="20">
        <v>1</v>
      </c>
      <c r="H5" s="21">
        <v>2</v>
      </c>
      <c r="I5" s="22">
        <v>3</v>
      </c>
      <c r="J5" s="20">
        <v>1</v>
      </c>
      <c r="K5" s="21">
        <v>2</v>
      </c>
      <c r="L5" s="20">
        <v>1</v>
      </c>
      <c r="M5" s="21">
        <v>2</v>
      </c>
      <c r="N5" s="23">
        <v>3</v>
      </c>
      <c r="O5" s="20">
        <v>1</v>
      </c>
      <c r="P5" s="21">
        <v>2</v>
      </c>
      <c r="Q5" s="23">
        <v>3</v>
      </c>
      <c r="R5" s="11">
        <v>1</v>
      </c>
      <c r="S5" s="12">
        <v>2</v>
      </c>
      <c r="T5" s="13">
        <v>3</v>
      </c>
      <c r="U5" s="11">
        <v>1</v>
      </c>
      <c r="V5" s="12">
        <v>2</v>
      </c>
      <c r="W5" s="13">
        <v>3</v>
      </c>
      <c r="X5" s="11">
        <v>1</v>
      </c>
      <c r="Y5" s="12">
        <v>2</v>
      </c>
      <c r="Z5" s="13">
        <v>3</v>
      </c>
      <c r="AA5" s="55" t="s">
        <v>39</v>
      </c>
      <c r="AB5" s="55" t="s">
        <v>40</v>
      </c>
      <c r="AC5" s="55" t="s">
        <v>41</v>
      </c>
      <c r="AD5" s="55" t="s">
        <v>42</v>
      </c>
      <c r="AE5" s="55" t="s">
        <v>43</v>
      </c>
      <c r="AF5" s="56" t="s">
        <v>44</v>
      </c>
      <c r="AG5" s="80"/>
    </row>
    <row r="6" spans="1:35" x14ac:dyDescent="0.25">
      <c r="A6" s="24">
        <v>1</v>
      </c>
      <c r="B6" s="37" t="s">
        <v>20</v>
      </c>
      <c r="C6" s="35">
        <v>3166</v>
      </c>
      <c r="D6" s="35">
        <v>74</v>
      </c>
      <c r="E6" s="35" t="s">
        <v>25</v>
      </c>
      <c r="F6" s="27"/>
      <c r="G6" s="47">
        <v>10</v>
      </c>
      <c r="H6" s="48">
        <v>10</v>
      </c>
      <c r="I6" s="49">
        <v>10</v>
      </c>
      <c r="J6" s="47">
        <v>0</v>
      </c>
      <c r="K6" s="48">
        <v>0</v>
      </c>
      <c r="L6" s="47">
        <v>9</v>
      </c>
      <c r="M6" s="48">
        <v>9</v>
      </c>
      <c r="N6" s="49">
        <v>0</v>
      </c>
      <c r="O6" s="47">
        <v>8</v>
      </c>
      <c r="P6" s="48">
        <v>10</v>
      </c>
      <c r="Q6" s="49">
        <v>9</v>
      </c>
      <c r="R6" s="25">
        <v>9</v>
      </c>
      <c r="S6" s="44">
        <v>9</v>
      </c>
      <c r="T6" s="45">
        <v>9</v>
      </c>
      <c r="U6" s="25">
        <v>9</v>
      </c>
      <c r="V6" s="46">
        <v>10</v>
      </c>
      <c r="W6" s="44">
        <v>10</v>
      </c>
      <c r="X6" s="25">
        <v>10</v>
      </c>
      <c r="Y6" s="46">
        <v>10</v>
      </c>
      <c r="Z6" s="45">
        <v>9</v>
      </c>
      <c r="AA6" s="58">
        <f>SUM(G6:Z6)</f>
        <v>160</v>
      </c>
      <c r="AB6" s="25">
        <f>SMALL(G6:Z6,1)</f>
        <v>0</v>
      </c>
      <c r="AC6" s="25">
        <f>SMALL(G6:Z6,2)</f>
        <v>0</v>
      </c>
      <c r="AD6" s="25">
        <f>SMALL(G6:Z6,3)</f>
        <v>0</v>
      </c>
      <c r="AE6" s="25">
        <f>SMALL(G6:Z6,4)</f>
        <v>8</v>
      </c>
      <c r="AF6" s="48">
        <f>SUM(AB6:AE6)</f>
        <v>8</v>
      </c>
      <c r="AG6" s="59">
        <f>+AA6-AF6</f>
        <v>152</v>
      </c>
    </row>
    <row r="7" spans="1:35" x14ac:dyDescent="0.25">
      <c r="A7" s="31">
        <v>2</v>
      </c>
      <c r="B7" s="36" t="s">
        <v>12</v>
      </c>
      <c r="C7" s="33">
        <v>2319</v>
      </c>
      <c r="D7" s="33">
        <v>22</v>
      </c>
      <c r="E7" s="33" t="s">
        <v>25</v>
      </c>
      <c r="F7" s="32"/>
      <c r="G7" s="16">
        <v>9</v>
      </c>
      <c r="H7" s="40">
        <v>0</v>
      </c>
      <c r="I7" s="39">
        <v>8</v>
      </c>
      <c r="J7" s="16">
        <v>10</v>
      </c>
      <c r="K7" s="40">
        <v>10</v>
      </c>
      <c r="L7" s="16">
        <v>10</v>
      </c>
      <c r="M7" s="40">
        <v>10</v>
      </c>
      <c r="N7" s="39">
        <v>10</v>
      </c>
      <c r="O7" s="16">
        <v>10</v>
      </c>
      <c r="P7" s="40">
        <v>0</v>
      </c>
      <c r="Q7" s="39">
        <v>10</v>
      </c>
      <c r="R7" s="16">
        <v>10</v>
      </c>
      <c r="S7" s="38">
        <v>10</v>
      </c>
      <c r="T7" s="39">
        <v>10</v>
      </c>
      <c r="U7" s="16">
        <v>0</v>
      </c>
      <c r="V7" s="40">
        <v>7</v>
      </c>
      <c r="W7" s="38">
        <v>7</v>
      </c>
      <c r="X7" s="16">
        <v>0</v>
      </c>
      <c r="Y7" s="40">
        <v>8</v>
      </c>
      <c r="Z7" s="39">
        <v>10</v>
      </c>
      <c r="AA7" s="57">
        <f>SUM(G7:Z7)</f>
        <v>149</v>
      </c>
      <c r="AB7" s="16">
        <f>SMALL(G7:Z7,1)</f>
        <v>0</v>
      </c>
      <c r="AC7" s="16">
        <f>SMALL(G7:Z7,2)</f>
        <v>0</v>
      </c>
      <c r="AD7" s="16">
        <f>SMALL(G7:Z7,3)</f>
        <v>0</v>
      </c>
      <c r="AE7" s="16">
        <f>SMALL(G7:Z7,4)</f>
        <v>0</v>
      </c>
      <c r="AF7" s="40">
        <f>SUM(AB7:AE7)</f>
        <v>0</v>
      </c>
      <c r="AG7" s="61">
        <f>+AA7-AF7</f>
        <v>149</v>
      </c>
    </row>
    <row r="8" spans="1:35" x14ac:dyDescent="0.25">
      <c r="A8" s="31">
        <v>3</v>
      </c>
      <c r="B8" s="36" t="s">
        <v>15</v>
      </c>
      <c r="C8" s="33">
        <v>2731</v>
      </c>
      <c r="D8" s="33">
        <v>45</v>
      </c>
      <c r="E8" s="33" t="s">
        <v>25</v>
      </c>
      <c r="F8" s="6"/>
      <c r="G8" s="41">
        <v>8</v>
      </c>
      <c r="H8" s="42">
        <v>9</v>
      </c>
      <c r="I8" s="43">
        <v>9</v>
      </c>
      <c r="J8" s="41">
        <v>0</v>
      </c>
      <c r="K8" s="42">
        <v>0</v>
      </c>
      <c r="L8" s="41">
        <v>0</v>
      </c>
      <c r="M8" s="42">
        <v>0</v>
      </c>
      <c r="N8" s="43">
        <v>0</v>
      </c>
      <c r="O8" s="41">
        <v>0</v>
      </c>
      <c r="P8" s="42">
        <v>0</v>
      </c>
      <c r="Q8" s="43">
        <v>0</v>
      </c>
      <c r="R8" s="16">
        <v>8</v>
      </c>
      <c r="S8" s="38">
        <v>0</v>
      </c>
      <c r="T8" s="39">
        <v>0</v>
      </c>
      <c r="U8" s="16">
        <v>8</v>
      </c>
      <c r="V8" s="40">
        <v>9</v>
      </c>
      <c r="W8" s="38">
        <v>9</v>
      </c>
      <c r="X8" s="16">
        <v>9</v>
      </c>
      <c r="Y8" s="40">
        <v>9</v>
      </c>
      <c r="Z8" s="39">
        <v>8</v>
      </c>
      <c r="AA8" s="57">
        <f>SUM(G8:Z8)</f>
        <v>86</v>
      </c>
      <c r="AB8" s="16">
        <f>SMALL(G8:Z8,1)</f>
        <v>0</v>
      </c>
      <c r="AC8" s="16">
        <f>SMALL(G8:Z8,2)</f>
        <v>0</v>
      </c>
      <c r="AD8" s="16">
        <f>SMALL(G8:Z8,3)</f>
        <v>0</v>
      </c>
      <c r="AE8" s="16">
        <f>SMALL(G8:Z8,4)</f>
        <v>0</v>
      </c>
      <c r="AF8" s="42">
        <f>SUM(AB8:AE8)</f>
        <v>0</v>
      </c>
      <c r="AG8" s="60">
        <f>+AA8-AF8</f>
        <v>86</v>
      </c>
    </row>
    <row r="9" spans="1:35" x14ac:dyDescent="0.25">
      <c r="A9" s="31">
        <v>4</v>
      </c>
      <c r="B9" s="36" t="s">
        <v>65</v>
      </c>
      <c r="C9" s="33">
        <v>5585</v>
      </c>
      <c r="D9" s="33">
        <v>9</v>
      </c>
      <c r="E9" s="33" t="s">
        <v>25</v>
      </c>
      <c r="F9" s="6"/>
      <c r="G9" s="41">
        <v>0</v>
      </c>
      <c r="H9" s="42">
        <v>0</v>
      </c>
      <c r="I9" s="43">
        <v>0</v>
      </c>
      <c r="J9" s="41">
        <v>0</v>
      </c>
      <c r="K9" s="42">
        <v>0</v>
      </c>
      <c r="L9" s="41">
        <v>0</v>
      </c>
      <c r="M9" s="42">
        <v>0</v>
      </c>
      <c r="N9" s="43">
        <v>0</v>
      </c>
      <c r="O9" s="41">
        <v>0</v>
      </c>
      <c r="P9" s="42">
        <v>0</v>
      </c>
      <c r="Q9" s="43">
        <v>0</v>
      </c>
      <c r="R9" s="16">
        <v>0</v>
      </c>
      <c r="S9" s="38">
        <v>0</v>
      </c>
      <c r="T9" s="39">
        <v>0</v>
      </c>
      <c r="U9" s="16">
        <v>10</v>
      </c>
      <c r="V9" s="40">
        <v>8</v>
      </c>
      <c r="W9" s="38">
        <v>7</v>
      </c>
      <c r="X9" s="16">
        <v>8</v>
      </c>
      <c r="Y9" s="40">
        <v>0</v>
      </c>
      <c r="Z9" s="39">
        <v>0</v>
      </c>
      <c r="AA9" s="57">
        <f>SUM(G9:Z9)</f>
        <v>33</v>
      </c>
      <c r="AB9" s="16">
        <f>SMALL(G9:Z9,1)</f>
        <v>0</v>
      </c>
      <c r="AC9" s="16">
        <f>SMALL(G9:Z9,2)</f>
        <v>0</v>
      </c>
      <c r="AD9" s="16">
        <f>SMALL(G9:Z9,3)</f>
        <v>0</v>
      </c>
      <c r="AE9" s="16">
        <f>SMALL(G9:Z9,4)</f>
        <v>0</v>
      </c>
      <c r="AF9" s="42">
        <f>SUM(AB9:AE9)</f>
        <v>0</v>
      </c>
      <c r="AG9" s="60">
        <f>+AA9-AF9</f>
        <v>33</v>
      </c>
    </row>
    <row r="10" spans="1:35" x14ac:dyDescent="0.25">
      <c r="A10" s="31">
        <v>5</v>
      </c>
      <c r="B10" s="36" t="s">
        <v>56</v>
      </c>
      <c r="C10" s="33" t="s">
        <v>57</v>
      </c>
      <c r="D10" s="33">
        <v>108</v>
      </c>
      <c r="E10" s="33" t="s">
        <v>25</v>
      </c>
      <c r="F10" s="6"/>
      <c r="G10" s="41">
        <v>0</v>
      </c>
      <c r="H10" s="42">
        <v>0</v>
      </c>
      <c r="I10" s="43">
        <v>0</v>
      </c>
      <c r="J10" s="41">
        <v>0</v>
      </c>
      <c r="K10" s="42">
        <v>0</v>
      </c>
      <c r="L10" s="41">
        <v>0</v>
      </c>
      <c r="M10" s="42">
        <v>0</v>
      </c>
      <c r="N10" s="43">
        <v>0</v>
      </c>
      <c r="O10" s="41">
        <v>9</v>
      </c>
      <c r="P10" s="42">
        <v>9</v>
      </c>
      <c r="Q10" s="43">
        <v>8</v>
      </c>
      <c r="R10" s="16">
        <v>0</v>
      </c>
      <c r="S10" s="38">
        <v>0</v>
      </c>
      <c r="T10" s="39">
        <v>0</v>
      </c>
      <c r="U10" s="16">
        <v>0</v>
      </c>
      <c r="V10" s="40">
        <v>0</v>
      </c>
      <c r="W10" s="38">
        <v>0</v>
      </c>
      <c r="X10" s="16">
        <v>0</v>
      </c>
      <c r="Y10" s="40">
        <v>0</v>
      </c>
      <c r="Z10" s="39">
        <v>0</v>
      </c>
      <c r="AA10" s="57">
        <f>SUM(G10:Z10)</f>
        <v>26</v>
      </c>
      <c r="AB10" s="16">
        <f>SMALL(G10:Z10,1)</f>
        <v>0</v>
      </c>
      <c r="AC10" s="16">
        <f>SMALL(G10:Z10,2)</f>
        <v>0</v>
      </c>
      <c r="AD10" s="16">
        <f>SMALL(G10:Z10,3)</f>
        <v>0</v>
      </c>
      <c r="AE10" s="16">
        <f>SMALL(G10:Z10,4)</f>
        <v>0</v>
      </c>
      <c r="AF10" s="42">
        <f>SUM(AB10:AE10)</f>
        <v>0</v>
      </c>
      <c r="AG10" s="60">
        <f>+AA10-AF10</f>
        <v>26</v>
      </c>
    </row>
    <row r="11" spans="1:35" x14ac:dyDescent="0.25">
      <c r="A11" s="31"/>
      <c r="B11" s="36"/>
      <c r="C11" s="33"/>
      <c r="D11" s="33"/>
      <c r="E11" s="33"/>
      <c r="F11" s="6"/>
      <c r="G11" s="41"/>
      <c r="H11" s="42"/>
      <c r="I11" s="43"/>
      <c r="J11" s="41"/>
      <c r="K11" s="42"/>
      <c r="L11" s="41"/>
      <c r="M11" s="42"/>
      <c r="N11" s="43"/>
      <c r="O11" s="41"/>
      <c r="P11" s="42"/>
      <c r="Q11" s="43"/>
      <c r="R11" s="16"/>
      <c r="S11" s="38"/>
      <c r="T11" s="39"/>
      <c r="U11" s="16"/>
      <c r="V11" s="40"/>
      <c r="W11" s="38"/>
      <c r="X11" s="16"/>
      <c r="Y11" s="40"/>
      <c r="Z11" s="39"/>
      <c r="AA11" s="57"/>
      <c r="AB11" s="16"/>
      <c r="AC11" s="16"/>
      <c r="AD11" s="16"/>
      <c r="AE11" s="16"/>
      <c r="AF11" s="42"/>
      <c r="AG11" s="60"/>
    </row>
    <row r="12" spans="1:35" x14ac:dyDescent="0.25">
      <c r="A12" s="31"/>
      <c r="B12" s="36"/>
      <c r="C12" s="33"/>
      <c r="D12" s="33"/>
      <c r="E12" s="33"/>
      <c r="F12" s="6"/>
      <c r="G12" s="41"/>
      <c r="H12" s="42"/>
      <c r="I12" s="43"/>
      <c r="J12" s="41"/>
      <c r="K12" s="42"/>
      <c r="L12" s="41"/>
      <c r="M12" s="42"/>
      <c r="N12" s="43"/>
      <c r="O12" s="41"/>
      <c r="P12" s="42"/>
      <c r="Q12" s="43"/>
      <c r="R12" s="16"/>
      <c r="S12" s="38"/>
      <c r="T12" s="39"/>
      <c r="U12" s="16"/>
      <c r="V12" s="40"/>
      <c r="W12" s="38"/>
      <c r="X12" s="16"/>
      <c r="Y12" s="40"/>
      <c r="Z12" s="39"/>
      <c r="AA12" s="57"/>
      <c r="AB12" s="16"/>
      <c r="AC12" s="16"/>
      <c r="AD12" s="16"/>
      <c r="AE12" s="16"/>
      <c r="AF12" s="42"/>
      <c r="AG12" s="60"/>
    </row>
    <row r="13" spans="1:35" x14ac:dyDescent="0.25">
      <c r="A13" s="24">
        <v>1</v>
      </c>
      <c r="B13" s="37" t="s">
        <v>10</v>
      </c>
      <c r="C13" s="35">
        <v>2819</v>
      </c>
      <c r="D13" s="35">
        <v>11</v>
      </c>
      <c r="E13" s="35" t="s">
        <v>24</v>
      </c>
      <c r="F13" s="27"/>
      <c r="G13" s="47">
        <v>9</v>
      </c>
      <c r="H13" s="48">
        <v>9</v>
      </c>
      <c r="I13" s="49">
        <v>9</v>
      </c>
      <c r="J13" s="47">
        <v>9</v>
      </c>
      <c r="K13" s="48">
        <v>0</v>
      </c>
      <c r="L13" s="47">
        <v>9</v>
      </c>
      <c r="M13" s="48">
        <v>9</v>
      </c>
      <c r="N13" s="49">
        <v>9</v>
      </c>
      <c r="O13" s="47">
        <v>10</v>
      </c>
      <c r="P13" s="48">
        <v>10</v>
      </c>
      <c r="Q13" s="49">
        <v>10</v>
      </c>
      <c r="R13" s="25">
        <v>10</v>
      </c>
      <c r="S13" s="44">
        <v>10</v>
      </c>
      <c r="T13" s="45">
        <v>10</v>
      </c>
      <c r="U13" s="25">
        <v>10</v>
      </c>
      <c r="V13" s="46">
        <v>10</v>
      </c>
      <c r="W13" s="44">
        <v>8</v>
      </c>
      <c r="X13" s="25">
        <v>10</v>
      </c>
      <c r="Y13" s="46">
        <v>10</v>
      </c>
      <c r="Z13" s="45">
        <v>10</v>
      </c>
      <c r="AA13" s="58">
        <f t="shared" ref="AA13:AA19" si="0">SUM(G13:Z13)</f>
        <v>181</v>
      </c>
      <c r="AB13" s="25">
        <f t="shared" ref="AB13:AB19" si="1">SMALL(G13:Z13,1)</f>
        <v>0</v>
      </c>
      <c r="AC13" s="25">
        <f t="shared" ref="AC13:AC19" si="2">SMALL(G13:Z13,2)</f>
        <v>8</v>
      </c>
      <c r="AD13" s="25">
        <f t="shared" ref="AD13:AD19" si="3">SMALL(G13:Z13,3)</f>
        <v>9</v>
      </c>
      <c r="AE13" s="25">
        <f t="shared" ref="AE13:AE19" si="4">SMALL(G13:Z13,4)</f>
        <v>9</v>
      </c>
      <c r="AF13" s="48">
        <f t="shared" ref="AF13:AF19" si="5">SUM(AB13:AE13)</f>
        <v>26</v>
      </c>
      <c r="AG13" s="59">
        <f t="shared" ref="AG13:AG19" si="6">+AA13-AF13</f>
        <v>155</v>
      </c>
    </row>
    <row r="14" spans="1:35" x14ac:dyDescent="0.25">
      <c r="A14" s="31">
        <v>2</v>
      </c>
      <c r="B14" s="36" t="s">
        <v>47</v>
      </c>
      <c r="C14" s="33">
        <v>6258</v>
      </c>
      <c r="D14" s="33">
        <v>35</v>
      </c>
      <c r="E14" s="33" t="s">
        <v>24</v>
      </c>
      <c r="F14" s="6"/>
      <c r="G14" s="41">
        <v>0</v>
      </c>
      <c r="H14" s="42">
        <v>0</v>
      </c>
      <c r="I14" s="43">
        <v>0</v>
      </c>
      <c r="J14" s="41">
        <v>10</v>
      </c>
      <c r="K14" s="42">
        <v>9</v>
      </c>
      <c r="L14" s="41">
        <v>0</v>
      </c>
      <c r="M14" s="42">
        <v>0</v>
      </c>
      <c r="N14" s="43">
        <v>0</v>
      </c>
      <c r="O14" s="41">
        <v>9</v>
      </c>
      <c r="P14" s="42">
        <v>9</v>
      </c>
      <c r="Q14" s="43">
        <v>9</v>
      </c>
      <c r="R14" s="16">
        <v>9</v>
      </c>
      <c r="S14" s="38">
        <v>8</v>
      </c>
      <c r="T14" s="39">
        <v>9</v>
      </c>
      <c r="U14" s="16">
        <v>9</v>
      </c>
      <c r="V14" s="40">
        <v>9</v>
      </c>
      <c r="W14" s="38">
        <v>9</v>
      </c>
      <c r="X14" s="16">
        <v>9</v>
      </c>
      <c r="Y14" s="40">
        <v>9</v>
      </c>
      <c r="Z14" s="39">
        <v>9</v>
      </c>
      <c r="AA14" s="57">
        <f t="shared" si="0"/>
        <v>126</v>
      </c>
      <c r="AB14" s="16">
        <f t="shared" si="1"/>
        <v>0</v>
      </c>
      <c r="AC14" s="16">
        <f t="shared" si="2"/>
        <v>0</v>
      </c>
      <c r="AD14" s="16">
        <f t="shared" si="3"/>
        <v>0</v>
      </c>
      <c r="AE14" s="16">
        <f t="shared" si="4"/>
        <v>0</v>
      </c>
      <c r="AF14" s="42">
        <f t="shared" si="5"/>
        <v>0</v>
      </c>
      <c r="AG14" s="60">
        <f t="shared" si="6"/>
        <v>126</v>
      </c>
    </row>
    <row r="15" spans="1:35" x14ac:dyDescent="0.25">
      <c r="A15" s="34">
        <v>3</v>
      </c>
      <c r="B15" s="36" t="s">
        <v>9</v>
      </c>
      <c r="C15" s="33">
        <v>1173</v>
      </c>
      <c r="D15" s="33">
        <v>28</v>
      </c>
      <c r="E15" s="33" t="s">
        <v>24</v>
      </c>
      <c r="F15" s="6"/>
      <c r="G15" s="41">
        <v>10</v>
      </c>
      <c r="H15" s="42">
        <v>10</v>
      </c>
      <c r="I15" s="43">
        <v>10</v>
      </c>
      <c r="J15" s="41">
        <v>8</v>
      </c>
      <c r="K15" s="42">
        <v>10</v>
      </c>
      <c r="L15" s="41">
        <v>10</v>
      </c>
      <c r="M15" s="42">
        <v>10</v>
      </c>
      <c r="N15" s="43">
        <v>10</v>
      </c>
      <c r="O15" s="41">
        <v>0</v>
      </c>
      <c r="P15" s="42">
        <v>0</v>
      </c>
      <c r="Q15" s="43">
        <v>0</v>
      </c>
      <c r="R15" s="16">
        <v>0</v>
      </c>
      <c r="S15" s="38">
        <v>9</v>
      </c>
      <c r="T15" s="39">
        <v>0</v>
      </c>
      <c r="U15" s="16">
        <v>0</v>
      </c>
      <c r="V15" s="40">
        <v>0</v>
      </c>
      <c r="W15" s="38">
        <v>0</v>
      </c>
      <c r="X15" s="16">
        <v>0</v>
      </c>
      <c r="Y15" s="40">
        <v>0</v>
      </c>
      <c r="Z15" s="39">
        <v>7</v>
      </c>
      <c r="AA15" s="57">
        <f t="shared" si="0"/>
        <v>94</v>
      </c>
      <c r="AB15" s="16">
        <f t="shared" si="1"/>
        <v>0</v>
      </c>
      <c r="AC15" s="16">
        <f t="shared" si="2"/>
        <v>0</v>
      </c>
      <c r="AD15" s="16">
        <f t="shared" si="3"/>
        <v>0</v>
      </c>
      <c r="AE15" s="16">
        <f t="shared" si="4"/>
        <v>0</v>
      </c>
      <c r="AF15" s="42">
        <f t="shared" si="5"/>
        <v>0</v>
      </c>
      <c r="AG15" s="60">
        <f t="shared" si="6"/>
        <v>94</v>
      </c>
    </row>
    <row r="16" spans="1:35" x14ac:dyDescent="0.25">
      <c r="A16" s="34">
        <v>4</v>
      </c>
      <c r="B16" s="36" t="s">
        <v>18</v>
      </c>
      <c r="C16" s="33">
        <v>2807</v>
      </c>
      <c r="D16" s="33">
        <v>57</v>
      </c>
      <c r="E16" s="33" t="s">
        <v>24</v>
      </c>
      <c r="F16" s="6"/>
      <c r="G16" s="41">
        <v>7</v>
      </c>
      <c r="H16" s="42">
        <v>8</v>
      </c>
      <c r="I16" s="43">
        <v>8</v>
      </c>
      <c r="J16" s="41">
        <v>0</v>
      </c>
      <c r="K16" s="42">
        <v>0</v>
      </c>
      <c r="L16" s="41">
        <v>0</v>
      </c>
      <c r="M16" s="42">
        <v>0</v>
      </c>
      <c r="N16" s="43">
        <v>0</v>
      </c>
      <c r="O16" s="41">
        <v>0</v>
      </c>
      <c r="P16" s="42">
        <v>0</v>
      </c>
      <c r="Q16" s="43">
        <v>0</v>
      </c>
      <c r="R16" s="16">
        <v>0</v>
      </c>
      <c r="S16" s="38">
        <v>7</v>
      </c>
      <c r="T16" s="39">
        <v>8</v>
      </c>
      <c r="U16" s="16">
        <v>8</v>
      </c>
      <c r="V16" s="40">
        <v>8</v>
      </c>
      <c r="W16" s="38">
        <v>10</v>
      </c>
      <c r="X16" s="16">
        <v>0</v>
      </c>
      <c r="Y16" s="40">
        <v>0</v>
      </c>
      <c r="Z16" s="39">
        <v>0</v>
      </c>
      <c r="AA16" s="57">
        <f t="shared" si="0"/>
        <v>64</v>
      </c>
      <c r="AB16" s="16">
        <f t="shared" si="1"/>
        <v>0</v>
      </c>
      <c r="AC16" s="16">
        <f t="shared" si="2"/>
        <v>0</v>
      </c>
      <c r="AD16" s="16">
        <f t="shared" si="3"/>
        <v>0</v>
      </c>
      <c r="AE16" s="16">
        <f t="shared" si="4"/>
        <v>0</v>
      </c>
      <c r="AF16" s="42">
        <f t="shared" si="5"/>
        <v>0</v>
      </c>
      <c r="AG16" s="60">
        <f t="shared" si="6"/>
        <v>64</v>
      </c>
    </row>
    <row r="17" spans="1:33" x14ac:dyDescent="0.25">
      <c r="A17" s="34">
        <v>5</v>
      </c>
      <c r="B17" s="36" t="s">
        <v>11</v>
      </c>
      <c r="C17" s="33">
        <v>5588</v>
      </c>
      <c r="D17" s="33">
        <v>14</v>
      </c>
      <c r="E17" s="33" t="s">
        <v>24</v>
      </c>
      <c r="F17" s="6"/>
      <c r="G17" s="41">
        <v>8</v>
      </c>
      <c r="H17" s="42">
        <v>7</v>
      </c>
      <c r="I17" s="43">
        <v>7</v>
      </c>
      <c r="J17" s="41">
        <v>7</v>
      </c>
      <c r="K17" s="42">
        <v>0</v>
      </c>
      <c r="L17" s="41">
        <v>0</v>
      </c>
      <c r="M17" s="42">
        <v>0</v>
      </c>
      <c r="N17" s="43">
        <v>0</v>
      </c>
      <c r="O17" s="41">
        <v>0</v>
      </c>
      <c r="P17" s="42">
        <v>0</v>
      </c>
      <c r="Q17" s="43">
        <v>0</v>
      </c>
      <c r="R17" s="16">
        <v>0</v>
      </c>
      <c r="S17" s="38">
        <v>0</v>
      </c>
      <c r="T17" s="39">
        <v>0</v>
      </c>
      <c r="U17" s="16">
        <v>0</v>
      </c>
      <c r="V17" s="40">
        <v>0</v>
      </c>
      <c r="W17" s="38">
        <v>0</v>
      </c>
      <c r="X17" s="16">
        <v>8</v>
      </c>
      <c r="Y17" s="40">
        <v>8</v>
      </c>
      <c r="Z17" s="39">
        <v>8</v>
      </c>
      <c r="AA17" s="57">
        <f t="shared" si="0"/>
        <v>53</v>
      </c>
      <c r="AB17" s="16">
        <f t="shared" si="1"/>
        <v>0</v>
      </c>
      <c r="AC17" s="16">
        <f t="shared" si="2"/>
        <v>0</v>
      </c>
      <c r="AD17" s="16">
        <f t="shared" si="3"/>
        <v>0</v>
      </c>
      <c r="AE17" s="16">
        <f t="shared" si="4"/>
        <v>0</v>
      </c>
      <c r="AF17" s="42">
        <f t="shared" si="5"/>
        <v>0</v>
      </c>
      <c r="AG17" s="60">
        <f t="shared" si="6"/>
        <v>53</v>
      </c>
    </row>
    <row r="18" spans="1:33" x14ac:dyDescent="0.25">
      <c r="A18" s="34">
        <v>6</v>
      </c>
      <c r="B18" s="36" t="s">
        <v>53</v>
      </c>
      <c r="C18" s="33">
        <v>3278</v>
      </c>
      <c r="D18" s="33">
        <v>77</v>
      </c>
      <c r="E18" s="33" t="s">
        <v>24</v>
      </c>
      <c r="F18" s="6"/>
      <c r="G18" s="41">
        <v>0</v>
      </c>
      <c r="H18" s="42">
        <v>0</v>
      </c>
      <c r="I18" s="43">
        <v>0</v>
      </c>
      <c r="J18" s="41">
        <v>0</v>
      </c>
      <c r="K18" s="42">
        <v>0</v>
      </c>
      <c r="L18" s="41">
        <v>8</v>
      </c>
      <c r="M18" s="42">
        <v>8</v>
      </c>
      <c r="N18" s="43">
        <v>8</v>
      </c>
      <c r="O18" s="41">
        <v>0</v>
      </c>
      <c r="P18" s="42">
        <v>0</v>
      </c>
      <c r="Q18" s="43">
        <v>0</v>
      </c>
      <c r="R18" s="16">
        <v>0</v>
      </c>
      <c r="S18" s="38">
        <v>0</v>
      </c>
      <c r="T18" s="39">
        <v>0</v>
      </c>
      <c r="U18" s="16">
        <v>0</v>
      </c>
      <c r="V18" s="40">
        <v>0</v>
      </c>
      <c r="W18" s="38">
        <v>0</v>
      </c>
      <c r="X18" s="16">
        <v>0</v>
      </c>
      <c r="Y18" s="40">
        <v>0</v>
      </c>
      <c r="Z18" s="39">
        <v>0</v>
      </c>
      <c r="AA18" s="57">
        <f t="shared" si="0"/>
        <v>24</v>
      </c>
      <c r="AB18" s="16">
        <f t="shared" si="1"/>
        <v>0</v>
      </c>
      <c r="AC18" s="16">
        <f t="shared" si="2"/>
        <v>0</v>
      </c>
      <c r="AD18" s="16">
        <f t="shared" si="3"/>
        <v>0</v>
      </c>
      <c r="AE18" s="16">
        <f t="shared" si="4"/>
        <v>0</v>
      </c>
      <c r="AF18" s="42">
        <f t="shared" si="5"/>
        <v>0</v>
      </c>
      <c r="AG18" s="60">
        <f t="shared" si="6"/>
        <v>24</v>
      </c>
    </row>
    <row r="19" spans="1:33" x14ac:dyDescent="0.25">
      <c r="A19" s="34">
        <v>7</v>
      </c>
      <c r="B19" s="36" t="s">
        <v>58</v>
      </c>
      <c r="C19" s="33" t="s">
        <v>57</v>
      </c>
      <c r="D19" s="33">
        <v>177</v>
      </c>
      <c r="E19" s="33" t="s">
        <v>24</v>
      </c>
      <c r="F19" s="6"/>
      <c r="G19" s="41">
        <v>0</v>
      </c>
      <c r="H19" s="42">
        <v>0</v>
      </c>
      <c r="I19" s="43">
        <v>0</v>
      </c>
      <c r="J19" s="41">
        <v>0</v>
      </c>
      <c r="K19" s="42">
        <v>0</v>
      </c>
      <c r="L19" s="41">
        <v>0</v>
      </c>
      <c r="M19" s="42">
        <v>0</v>
      </c>
      <c r="N19" s="43">
        <v>0</v>
      </c>
      <c r="O19" s="41">
        <v>8</v>
      </c>
      <c r="P19" s="42">
        <v>8</v>
      </c>
      <c r="Q19" s="43">
        <v>8</v>
      </c>
      <c r="R19" s="16">
        <v>0</v>
      </c>
      <c r="S19" s="38">
        <v>0</v>
      </c>
      <c r="T19" s="39">
        <v>0</v>
      </c>
      <c r="U19" s="16">
        <v>0</v>
      </c>
      <c r="V19" s="40">
        <v>0</v>
      </c>
      <c r="W19" s="38">
        <v>0</v>
      </c>
      <c r="X19" s="16">
        <v>0</v>
      </c>
      <c r="Y19" s="40">
        <v>0</v>
      </c>
      <c r="Z19" s="39">
        <v>0</v>
      </c>
      <c r="AA19" s="57">
        <f t="shared" si="0"/>
        <v>24</v>
      </c>
      <c r="AB19" s="16">
        <f t="shared" si="1"/>
        <v>0</v>
      </c>
      <c r="AC19" s="16">
        <f t="shared" si="2"/>
        <v>0</v>
      </c>
      <c r="AD19" s="16">
        <f t="shared" si="3"/>
        <v>0</v>
      </c>
      <c r="AE19" s="16">
        <f t="shared" si="4"/>
        <v>0</v>
      </c>
      <c r="AF19" s="42">
        <f t="shared" si="5"/>
        <v>0</v>
      </c>
      <c r="AG19" s="60">
        <f t="shared" si="6"/>
        <v>24</v>
      </c>
    </row>
    <row r="20" spans="1:33" x14ac:dyDescent="0.25">
      <c r="A20" s="34"/>
      <c r="B20" s="36"/>
      <c r="C20" s="33"/>
      <c r="D20" s="33"/>
      <c r="E20" s="33"/>
      <c r="F20" s="6"/>
      <c r="G20" s="41"/>
      <c r="H20" s="42"/>
      <c r="I20" s="43"/>
      <c r="J20" s="41"/>
      <c r="K20" s="42"/>
      <c r="L20" s="41"/>
      <c r="M20" s="42"/>
      <c r="N20" s="43"/>
      <c r="O20" s="41"/>
      <c r="P20" s="42"/>
      <c r="Q20" s="43"/>
      <c r="R20" s="16"/>
      <c r="S20" s="38"/>
      <c r="T20" s="39"/>
      <c r="U20" s="16"/>
      <c r="V20" s="40"/>
      <c r="W20" s="38"/>
      <c r="X20" s="16"/>
      <c r="Y20" s="40"/>
      <c r="Z20" s="39"/>
      <c r="AA20" s="57"/>
      <c r="AB20" s="16"/>
      <c r="AC20" s="16"/>
      <c r="AD20" s="16"/>
      <c r="AE20" s="16"/>
      <c r="AF20" s="42"/>
      <c r="AG20" s="60"/>
    </row>
    <row r="21" spans="1:33" x14ac:dyDescent="0.25">
      <c r="A21" s="34"/>
      <c r="B21" s="36"/>
      <c r="C21" s="33"/>
      <c r="D21" s="33"/>
      <c r="E21" s="33"/>
      <c r="F21" s="6"/>
      <c r="G21" s="41"/>
      <c r="H21" s="42"/>
      <c r="I21" s="43"/>
      <c r="J21" s="41"/>
      <c r="K21" s="42"/>
      <c r="L21" s="41"/>
      <c r="M21" s="42"/>
      <c r="N21" s="43"/>
      <c r="O21" s="41"/>
      <c r="P21" s="42"/>
      <c r="Q21" s="43"/>
      <c r="R21" s="16"/>
      <c r="S21" s="38"/>
      <c r="T21" s="39"/>
      <c r="U21" s="16"/>
      <c r="V21" s="40"/>
      <c r="W21" s="38"/>
      <c r="X21" s="16"/>
      <c r="Y21" s="40"/>
      <c r="Z21" s="39"/>
      <c r="AA21" s="57"/>
      <c r="AB21" s="16"/>
      <c r="AC21" s="16"/>
      <c r="AD21" s="16"/>
      <c r="AE21" s="16"/>
      <c r="AF21" s="42"/>
      <c r="AG21" s="60"/>
    </row>
    <row r="22" spans="1:33" x14ac:dyDescent="0.25">
      <c r="A22" s="26">
        <v>1</v>
      </c>
      <c r="B22" s="37" t="s">
        <v>17</v>
      </c>
      <c r="C22" s="35">
        <v>1582</v>
      </c>
      <c r="D22" s="35">
        <v>55</v>
      </c>
      <c r="E22" s="35" t="s">
        <v>26</v>
      </c>
      <c r="F22" s="27"/>
      <c r="G22" s="47">
        <v>10</v>
      </c>
      <c r="H22" s="48">
        <v>10</v>
      </c>
      <c r="I22" s="49">
        <v>10</v>
      </c>
      <c r="J22" s="47">
        <v>10</v>
      </c>
      <c r="K22" s="48">
        <v>10</v>
      </c>
      <c r="L22" s="47">
        <v>8</v>
      </c>
      <c r="M22" s="48">
        <v>10</v>
      </c>
      <c r="N22" s="49">
        <v>10</v>
      </c>
      <c r="O22" s="47">
        <v>10</v>
      </c>
      <c r="P22" s="48">
        <v>10</v>
      </c>
      <c r="Q22" s="49">
        <v>10</v>
      </c>
      <c r="R22" s="25">
        <v>9</v>
      </c>
      <c r="S22" s="44">
        <v>9</v>
      </c>
      <c r="T22" s="45">
        <v>9</v>
      </c>
      <c r="U22" s="25">
        <v>10</v>
      </c>
      <c r="V22" s="46">
        <v>8</v>
      </c>
      <c r="W22" s="44">
        <v>0</v>
      </c>
      <c r="X22" s="25">
        <v>9</v>
      </c>
      <c r="Y22" s="46">
        <v>9</v>
      </c>
      <c r="Z22" s="45">
        <v>10</v>
      </c>
      <c r="AA22" s="58">
        <f t="shared" ref="AA22:AA31" si="7">SUM(G22:Z22)</f>
        <v>181</v>
      </c>
      <c r="AB22" s="25">
        <f t="shared" ref="AB22:AB31" si="8">SMALL(G22:Z22,1)</f>
        <v>0</v>
      </c>
      <c r="AC22" s="25">
        <f t="shared" ref="AC22:AC31" si="9">SMALL(G22:Z22,2)</f>
        <v>8</v>
      </c>
      <c r="AD22" s="25">
        <f t="shared" ref="AD22:AD31" si="10">SMALL(G22:Z22,3)</f>
        <v>8</v>
      </c>
      <c r="AE22" s="25">
        <f t="shared" ref="AE22:AE31" si="11">SMALL(G22:Z22,4)</f>
        <v>9</v>
      </c>
      <c r="AF22" s="48">
        <f t="shared" ref="AF22:AF31" si="12">SUM(AB22:AE22)</f>
        <v>25</v>
      </c>
      <c r="AG22" s="59">
        <f t="shared" ref="AG22:AG31" si="13">+AA22-AF22</f>
        <v>156</v>
      </c>
    </row>
    <row r="23" spans="1:33" x14ac:dyDescent="0.25">
      <c r="A23" s="34">
        <v>2</v>
      </c>
      <c r="B23" s="36" t="s">
        <v>30</v>
      </c>
      <c r="C23" s="33">
        <v>8626</v>
      </c>
      <c r="D23" s="33">
        <v>555</v>
      </c>
      <c r="E23" s="33" t="s">
        <v>26</v>
      </c>
      <c r="F23" s="6"/>
      <c r="G23" s="41">
        <v>8</v>
      </c>
      <c r="H23" s="42">
        <v>7</v>
      </c>
      <c r="I23" s="43">
        <v>8</v>
      </c>
      <c r="J23" s="41">
        <v>9</v>
      </c>
      <c r="K23" s="42">
        <v>0</v>
      </c>
      <c r="L23" s="41">
        <v>10</v>
      </c>
      <c r="M23" s="42">
        <v>10</v>
      </c>
      <c r="N23" s="43">
        <v>9</v>
      </c>
      <c r="O23" s="41">
        <v>10</v>
      </c>
      <c r="P23" s="42">
        <v>9</v>
      </c>
      <c r="Q23" s="43">
        <v>10</v>
      </c>
      <c r="R23" s="16">
        <v>10</v>
      </c>
      <c r="S23" s="38">
        <v>10</v>
      </c>
      <c r="T23" s="39">
        <v>10</v>
      </c>
      <c r="U23" s="16">
        <v>0</v>
      </c>
      <c r="V23" s="40">
        <v>0</v>
      </c>
      <c r="W23" s="38">
        <v>0</v>
      </c>
      <c r="X23" s="16">
        <v>10</v>
      </c>
      <c r="Y23" s="40">
        <v>10</v>
      </c>
      <c r="Z23" s="39">
        <v>0</v>
      </c>
      <c r="AA23" s="57">
        <f t="shared" si="7"/>
        <v>140</v>
      </c>
      <c r="AB23" s="16">
        <f t="shared" si="8"/>
        <v>0</v>
      </c>
      <c r="AC23" s="16">
        <f t="shared" si="9"/>
        <v>0</v>
      </c>
      <c r="AD23" s="16">
        <f t="shared" si="10"/>
        <v>0</v>
      </c>
      <c r="AE23" s="16">
        <f t="shared" si="11"/>
        <v>0</v>
      </c>
      <c r="AF23" s="42">
        <f t="shared" si="12"/>
        <v>0</v>
      </c>
      <c r="AG23" s="60">
        <f t="shared" si="13"/>
        <v>140</v>
      </c>
    </row>
    <row r="24" spans="1:33" x14ac:dyDescent="0.25">
      <c r="A24" s="34">
        <v>3</v>
      </c>
      <c r="B24" s="36" t="s">
        <v>19</v>
      </c>
      <c r="C24" s="33">
        <v>1639</v>
      </c>
      <c r="D24" s="33">
        <v>67</v>
      </c>
      <c r="E24" s="33" t="s">
        <v>26</v>
      </c>
      <c r="F24" s="6"/>
      <c r="G24" s="41">
        <v>10</v>
      </c>
      <c r="H24" s="42">
        <v>10</v>
      </c>
      <c r="I24" s="43">
        <v>0</v>
      </c>
      <c r="J24" s="41">
        <v>0</v>
      </c>
      <c r="K24" s="42">
        <v>0</v>
      </c>
      <c r="L24" s="41">
        <v>0</v>
      </c>
      <c r="M24" s="42">
        <v>0</v>
      </c>
      <c r="N24" s="43">
        <v>0</v>
      </c>
      <c r="O24" s="41">
        <v>8</v>
      </c>
      <c r="P24" s="42">
        <v>7</v>
      </c>
      <c r="Q24" s="43">
        <v>7</v>
      </c>
      <c r="R24" s="16">
        <v>0</v>
      </c>
      <c r="S24" s="38">
        <v>0</v>
      </c>
      <c r="T24" s="39">
        <v>0</v>
      </c>
      <c r="U24" s="16">
        <v>8</v>
      </c>
      <c r="V24" s="40">
        <v>10</v>
      </c>
      <c r="W24" s="38">
        <v>10</v>
      </c>
      <c r="X24" s="16">
        <v>8</v>
      </c>
      <c r="Y24" s="40">
        <v>8</v>
      </c>
      <c r="Z24" s="39">
        <v>9</v>
      </c>
      <c r="AA24" s="57">
        <f t="shared" si="7"/>
        <v>95</v>
      </c>
      <c r="AB24" s="16">
        <f t="shared" si="8"/>
        <v>0</v>
      </c>
      <c r="AC24" s="16">
        <f t="shared" si="9"/>
        <v>0</v>
      </c>
      <c r="AD24" s="16">
        <f t="shared" si="10"/>
        <v>0</v>
      </c>
      <c r="AE24" s="16">
        <f t="shared" si="11"/>
        <v>0</v>
      </c>
      <c r="AF24" s="42">
        <f t="shared" si="12"/>
        <v>0</v>
      </c>
      <c r="AG24" s="60">
        <f t="shared" si="13"/>
        <v>95</v>
      </c>
    </row>
    <row r="25" spans="1:33" x14ac:dyDescent="0.25">
      <c r="A25" s="34">
        <v>4</v>
      </c>
      <c r="B25" s="36" t="s">
        <v>14</v>
      </c>
      <c r="C25" s="33">
        <v>6220</v>
      </c>
      <c r="D25" s="33">
        <v>1</v>
      </c>
      <c r="E25" s="33" t="s">
        <v>26</v>
      </c>
      <c r="F25" s="6"/>
      <c r="G25" s="41">
        <v>9</v>
      </c>
      <c r="H25" s="42">
        <v>9</v>
      </c>
      <c r="I25" s="43">
        <v>9</v>
      </c>
      <c r="J25" s="41">
        <v>8</v>
      </c>
      <c r="K25" s="42">
        <v>9</v>
      </c>
      <c r="L25" s="41">
        <v>8</v>
      </c>
      <c r="M25" s="42">
        <v>0</v>
      </c>
      <c r="N25" s="43">
        <v>0</v>
      </c>
      <c r="O25" s="41">
        <v>0</v>
      </c>
      <c r="P25" s="42">
        <v>0</v>
      </c>
      <c r="Q25" s="43">
        <v>0</v>
      </c>
      <c r="R25" s="16">
        <v>0</v>
      </c>
      <c r="S25" s="38">
        <v>0</v>
      </c>
      <c r="T25" s="39">
        <v>0</v>
      </c>
      <c r="U25" s="16">
        <v>7</v>
      </c>
      <c r="V25" s="40">
        <v>7</v>
      </c>
      <c r="W25" s="38">
        <v>7</v>
      </c>
      <c r="X25" s="16">
        <v>6</v>
      </c>
      <c r="Y25" s="40">
        <v>4</v>
      </c>
      <c r="Z25" s="39">
        <v>7</v>
      </c>
      <c r="AA25" s="57">
        <f t="shared" si="7"/>
        <v>90</v>
      </c>
      <c r="AB25" s="16">
        <f t="shared" si="8"/>
        <v>0</v>
      </c>
      <c r="AC25" s="16">
        <f t="shared" si="9"/>
        <v>0</v>
      </c>
      <c r="AD25" s="16">
        <f t="shared" si="10"/>
        <v>0</v>
      </c>
      <c r="AE25" s="16">
        <f t="shared" si="11"/>
        <v>0</v>
      </c>
      <c r="AF25" s="42">
        <f t="shared" si="12"/>
        <v>0</v>
      </c>
      <c r="AG25" s="60">
        <f t="shared" si="13"/>
        <v>90</v>
      </c>
    </row>
    <row r="26" spans="1:33" x14ac:dyDescent="0.25">
      <c r="A26" s="31">
        <v>5</v>
      </c>
      <c r="B26" s="36" t="s">
        <v>33</v>
      </c>
      <c r="C26" s="33">
        <v>8315</v>
      </c>
      <c r="D26" s="33">
        <v>512</v>
      </c>
      <c r="E26" s="33" t="s">
        <v>26</v>
      </c>
      <c r="F26" s="6"/>
      <c r="G26" s="41">
        <v>0</v>
      </c>
      <c r="H26" s="42">
        <v>0</v>
      </c>
      <c r="I26" s="43">
        <v>0</v>
      </c>
      <c r="J26" s="41">
        <v>0</v>
      </c>
      <c r="K26" s="42">
        <v>0</v>
      </c>
      <c r="L26" s="41">
        <v>0</v>
      </c>
      <c r="M26" s="42">
        <v>0</v>
      </c>
      <c r="N26" s="43">
        <v>0</v>
      </c>
      <c r="O26" s="41">
        <v>0</v>
      </c>
      <c r="P26" s="42">
        <v>0</v>
      </c>
      <c r="Q26" s="43">
        <v>0</v>
      </c>
      <c r="R26" s="16">
        <v>8</v>
      </c>
      <c r="S26" s="38">
        <v>8</v>
      </c>
      <c r="T26" s="39">
        <v>8</v>
      </c>
      <c r="U26" s="16">
        <v>9</v>
      </c>
      <c r="V26" s="40">
        <v>9</v>
      </c>
      <c r="W26" s="38">
        <v>9</v>
      </c>
      <c r="X26" s="16">
        <v>0</v>
      </c>
      <c r="Y26" s="40">
        <v>6</v>
      </c>
      <c r="Z26" s="39">
        <v>5</v>
      </c>
      <c r="AA26" s="57">
        <f t="shared" si="7"/>
        <v>62</v>
      </c>
      <c r="AB26" s="16">
        <f t="shared" si="8"/>
        <v>0</v>
      </c>
      <c r="AC26" s="16">
        <f t="shared" si="9"/>
        <v>0</v>
      </c>
      <c r="AD26" s="16">
        <f t="shared" si="10"/>
        <v>0</v>
      </c>
      <c r="AE26" s="16">
        <f t="shared" si="11"/>
        <v>0</v>
      </c>
      <c r="AF26" s="42">
        <f t="shared" si="12"/>
        <v>0</v>
      </c>
      <c r="AG26" s="60">
        <f t="shared" si="13"/>
        <v>62</v>
      </c>
    </row>
    <row r="27" spans="1:33" x14ac:dyDescent="0.25">
      <c r="A27" s="34">
        <v>6</v>
      </c>
      <c r="B27" s="36" t="s">
        <v>13</v>
      </c>
      <c r="C27" s="33">
        <v>3568</v>
      </c>
      <c r="D27" s="33">
        <v>29</v>
      </c>
      <c r="E27" s="33" t="s">
        <v>26</v>
      </c>
      <c r="F27" s="6"/>
      <c r="G27" s="41">
        <v>0</v>
      </c>
      <c r="H27" s="42">
        <v>8</v>
      </c>
      <c r="I27" s="43">
        <v>10</v>
      </c>
      <c r="J27" s="41">
        <v>10</v>
      </c>
      <c r="K27" s="42">
        <v>10</v>
      </c>
      <c r="L27" s="41">
        <v>0</v>
      </c>
      <c r="M27" s="42">
        <v>0</v>
      </c>
      <c r="N27" s="43">
        <v>0</v>
      </c>
      <c r="O27" s="41">
        <v>0</v>
      </c>
      <c r="P27" s="42">
        <v>8</v>
      </c>
      <c r="Q27" s="43">
        <v>9</v>
      </c>
      <c r="R27" s="16">
        <v>0</v>
      </c>
      <c r="S27" s="38">
        <v>0</v>
      </c>
      <c r="T27" s="39">
        <v>0</v>
      </c>
      <c r="U27" s="16">
        <v>0</v>
      </c>
      <c r="V27" s="40">
        <v>0</v>
      </c>
      <c r="W27" s="38">
        <v>0</v>
      </c>
      <c r="X27" s="16">
        <v>0</v>
      </c>
      <c r="Y27" s="40">
        <v>0</v>
      </c>
      <c r="Z27" s="39">
        <v>0</v>
      </c>
      <c r="AA27" s="57">
        <f t="shared" si="7"/>
        <v>55</v>
      </c>
      <c r="AB27" s="16">
        <f t="shared" si="8"/>
        <v>0</v>
      </c>
      <c r="AC27" s="16">
        <f t="shared" si="9"/>
        <v>0</v>
      </c>
      <c r="AD27" s="16">
        <f t="shared" si="10"/>
        <v>0</v>
      </c>
      <c r="AE27" s="16">
        <f t="shared" si="11"/>
        <v>0</v>
      </c>
      <c r="AF27" s="42">
        <f t="shared" si="12"/>
        <v>0</v>
      </c>
      <c r="AG27" s="60">
        <f t="shared" si="13"/>
        <v>55</v>
      </c>
    </row>
    <row r="28" spans="1:33" x14ac:dyDescent="0.25">
      <c r="A28" s="34">
        <v>7</v>
      </c>
      <c r="B28" s="36" t="s">
        <v>35</v>
      </c>
      <c r="C28" s="33">
        <v>13008</v>
      </c>
      <c r="D28" s="33">
        <v>134</v>
      </c>
      <c r="E28" s="33" t="s">
        <v>26</v>
      </c>
      <c r="F28" s="6"/>
      <c r="G28" s="41">
        <v>0</v>
      </c>
      <c r="H28" s="42">
        <v>0</v>
      </c>
      <c r="I28" s="43">
        <v>0</v>
      </c>
      <c r="J28" s="41">
        <v>0</v>
      </c>
      <c r="K28" s="42">
        <v>0</v>
      </c>
      <c r="L28" s="41">
        <v>0</v>
      </c>
      <c r="M28" s="42">
        <v>0</v>
      </c>
      <c r="N28" s="43">
        <v>0</v>
      </c>
      <c r="O28" s="41">
        <v>0</v>
      </c>
      <c r="P28" s="42">
        <v>0</v>
      </c>
      <c r="Q28" s="43">
        <v>0</v>
      </c>
      <c r="R28" s="16">
        <v>7</v>
      </c>
      <c r="S28" s="38">
        <v>7</v>
      </c>
      <c r="T28" s="39">
        <v>7</v>
      </c>
      <c r="U28" s="16">
        <v>6</v>
      </c>
      <c r="V28" s="40">
        <v>6</v>
      </c>
      <c r="W28" s="38">
        <v>8</v>
      </c>
      <c r="X28" s="16">
        <v>5</v>
      </c>
      <c r="Y28" s="40">
        <v>0</v>
      </c>
      <c r="Z28" s="39">
        <v>0</v>
      </c>
      <c r="AA28" s="57">
        <f t="shared" si="7"/>
        <v>46</v>
      </c>
      <c r="AB28" s="16">
        <f t="shared" si="8"/>
        <v>0</v>
      </c>
      <c r="AC28" s="16">
        <f t="shared" si="9"/>
        <v>0</v>
      </c>
      <c r="AD28" s="16">
        <f t="shared" si="10"/>
        <v>0</v>
      </c>
      <c r="AE28" s="16">
        <f t="shared" si="11"/>
        <v>0</v>
      </c>
      <c r="AF28" s="42">
        <f t="shared" si="12"/>
        <v>0</v>
      </c>
      <c r="AG28" s="60">
        <f t="shared" si="13"/>
        <v>46</v>
      </c>
    </row>
    <row r="29" spans="1:33" x14ac:dyDescent="0.25">
      <c r="A29" s="34">
        <v>8</v>
      </c>
      <c r="B29" s="36" t="s">
        <v>16</v>
      </c>
      <c r="C29" s="33">
        <v>3461</v>
      </c>
      <c r="D29" s="33">
        <v>46</v>
      </c>
      <c r="E29" s="33" t="s">
        <v>26</v>
      </c>
      <c r="F29" s="6"/>
      <c r="G29" s="41">
        <v>0</v>
      </c>
      <c r="H29" s="42">
        <v>0</v>
      </c>
      <c r="I29" s="43">
        <v>7</v>
      </c>
      <c r="J29" s="41">
        <v>5</v>
      </c>
      <c r="K29" s="42">
        <v>6</v>
      </c>
      <c r="L29" s="41">
        <v>0</v>
      </c>
      <c r="M29" s="42">
        <v>0</v>
      </c>
      <c r="N29" s="43">
        <v>0</v>
      </c>
      <c r="O29" s="41">
        <v>9</v>
      </c>
      <c r="P29" s="42">
        <v>10</v>
      </c>
      <c r="Q29" s="43">
        <v>8</v>
      </c>
      <c r="R29" s="16">
        <v>0</v>
      </c>
      <c r="S29" s="38">
        <v>0</v>
      </c>
      <c r="T29" s="39">
        <v>0</v>
      </c>
      <c r="U29" s="16">
        <v>0</v>
      </c>
      <c r="V29" s="40">
        <v>0</v>
      </c>
      <c r="W29" s="38">
        <v>0</v>
      </c>
      <c r="X29" s="16">
        <v>0</v>
      </c>
      <c r="Y29" s="40">
        <v>0</v>
      </c>
      <c r="Z29" s="39">
        <v>0</v>
      </c>
      <c r="AA29" s="57">
        <f t="shared" si="7"/>
        <v>45</v>
      </c>
      <c r="AB29" s="16">
        <f t="shared" si="8"/>
        <v>0</v>
      </c>
      <c r="AC29" s="16">
        <f t="shared" si="9"/>
        <v>0</v>
      </c>
      <c r="AD29" s="16">
        <f t="shared" si="10"/>
        <v>0</v>
      </c>
      <c r="AE29" s="16">
        <f t="shared" si="11"/>
        <v>0</v>
      </c>
      <c r="AF29" s="42">
        <f t="shared" si="12"/>
        <v>0</v>
      </c>
      <c r="AG29" s="60">
        <f t="shared" si="13"/>
        <v>45</v>
      </c>
    </row>
    <row r="30" spans="1:33" x14ac:dyDescent="0.25">
      <c r="A30" s="34">
        <v>9</v>
      </c>
      <c r="B30" s="36" t="s">
        <v>49</v>
      </c>
      <c r="C30" s="33">
        <v>17043</v>
      </c>
      <c r="D30" s="33">
        <v>77</v>
      </c>
      <c r="E30" s="33" t="s">
        <v>26</v>
      </c>
      <c r="F30" s="6"/>
      <c r="G30" s="41">
        <v>0</v>
      </c>
      <c r="H30" s="42">
        <v>0</v>
      </c>
      <c r="I30" s="43">
        <v>0</v>
      </c>
      <c r="J30" s="41">
        <v>7</v>
      </c>
      <c r="K30" s="42">
        <v>8</v>
      </c>
      <c r="L30" s="41">
        <v>9</v>
      </c>
      <c r="M30" s="42">
        <v>9</v>
      </c>
      <c r="N30" s="43">
        <v>10</v>
      </c>
      <c r="O30" s="41">
        <v>0</v>
      </c>
      <c r="P30" s="42">
        <v>0</v>
      </c>
      <c r="Q30" s="43">
        <v>0</v>
      </c>
      <c r="R30" s="16">
        <v>0</v>
      </c>
      <c r="S30" s="38">
        <v>0</v>
      </c>
      <c r="T30" s="39">
        <v>0</v>
      </c>
      <c r="U30" s="16">
        <v>0</v>
      </c>
      <c r="V30" s="40">
        <v>0</v>
      </c>
      <c r="W30" s="38">
        <v>0</v>
      </c>
      <c r="X30" s="16">
        <v>0</v>
      </c>
      <c r="Y30" s="40">
        <v>0</v>
      </c>
      <c r="Z30" s="39">
        <v>0</v>
      </c>
      <c r="AA30" s="57">
        <f t="shared" si="7"/>
        <v>43</v>
      </c>
      <c r="AB30" s="16">
        <f t="shared" si="8"/>
        <v>0</v>
      </c>
      <c r="AC30" s="16">
        <f t="shared" si="9"/>
        <v>0</v>
      </c>
      <c r="AD30" s="16">
        <f t="shared" si="10"/>
        <v>0</v>
      </c>
      <c r="AE30" s="16">
        <f t="shared" si="11"/>
        <v>0</v>
      </c>
      <c r="AF30" s="42">
        <f t="shared" si="12"/>
        <v>0</v>
      </c>
      <c r="AG30" s="60">
        <f t="shared" si="13"/>
        <v>43</v>
      </c>
    </row>
    <row r="31" spans="1:33" x14ac:dyDescent="0.25">
      <c r="A31" s="34">
        <v>10</v>
      </c>
      <c r="B31" s="36" t="s">
        <v>55</v>
      </c>
      <c r="C31" s="33">
        <v>5984</v>
      </c>
      <c r="D31" s="33">
        <v>313</v>
      </c>
      <c r="E31" s="33" t="s">
        <v>26</v>
      </c>
      <c r="F31" s="6"/>
      <c r="G31" s="41">
        <v>0</v>
      </c>
      <c r="H31" s="42">
        <v>0</v>
      </c>
      <c r="I31" s="43">
        <v>0</v>
      </c>
      <c r="J31" s="41">
        <v>6</v>
      </c>
      <c r="K31" s="42">
        <v>7</v>
      </c>
      <c r="L31" s="41">
        <v>0</v>
      </c>
      <c r="M31" s="42">
        <v>0</v>
      </c>
      <c r="N31" s="43">
        <v>0</v>
      </c>
      <c r="O31" s="41">
        <v>0</v>
      </c>
      <c r="P31" s="42">
        <v>0</v>
      </c>
      <c r="Q31" s="43">
        <v>0</v>
      </c>
      <c r="R31" s="16">
        <v>0</v>
      </c>
      <c r="S31" s="38">
        <v>0</v>
      </c>
      <c r="T31" s="39">
        <v>0</v>
      </c>
      <c r="U31" s="16">
        <v>0</v>
      </c>
      <c r="V31" s="40">
        <v>0</v>
      </c>
      <c r="W31" s="38">
        <v>0</v>
      </c>
      <c r="X31" s="16">
        <v>0</v>
      </c>
      <c r="Y31" s="40">
        <v>0</v>
      </c>
      <c r="Z31" s="39">
        <v>0</v>
      </c>
      <c r="AA31" s="57">
        <f t="shared" si="7"/>
        <v>13</v>
      </c>
      <c r="AB31" s="16">
        <f t="shared" si="8"/>
        <v>0</v>
      </c>
      <c r="AC31" s="16">
        <f t="shared" si="9"/>
        <v>0</v>
      </c>
      <c r="AD31" s="16">
        <f t="shared" si="10"/>
        <v>0</v>
      </c>
      <c r="AE31" s="16">
        <f t="shared" si="11"/>
        <v>0</v>
      </c>
      <c r="AF31" s="42">
        <f t="shared" si="12"/>
        <v>0</v>
      </c>
      <c r="AG31" s="60">
        <f t="shared" si="13"/>
        <v>13</v>
      </c>
    </row>
    <row r="32" spans="1:33" x14ac:dyDescent="0.25">
      <c r="A32" s="34"/>
      <c r="B32" s="36"/>
      <c r="C32" s="33"/>
      <c r="D32" s="33"/>
      <c r="E32" s="33"/>
      <c r="F32" s="6"/>
      <c r="G32" s="41"/>
      <c r="H32" s="42"/>
      <c r="I32" s="43"/>
      <c r="J32" s="41"/>
      <c r="K32" s="42"/>
      <c r="L32" s="41"/>
      <c r="M32" s="42"/>
      <c r="N32" s="43"/>
      <c r="O32" s="41"/>
      <c r="P32" s="42"/>
      <c r="Q32" s="43"/>
      <c r="R32" s="16"/>
      <c r="S32" s="38"/>
      <c r="T32" s="39"/>
      <c r="U32" s="16"/>
      <c r="V32" s="40"/>
      <c r="W32" s="38"/>
      <c r="X32" s="16"/>
      <c r="Y32" s="40"/>
      <c r="Z32" s="39"/>
      <c r="AA32" s="57"/>
      <c r="AB32" s="16"/>
      <c r="AC32" s="16"/>
      <c r="AD32" s="16"/>
      <c r="AE32" s="16"/>
      <c r="AF32" s="42"/>
      <c r="AG32" s="60"/>
    </row>
    <row r="33" spans="1:33" x14ac:dyDescent="0.25">
      <c r="A33" s="34"/>
      <c r="B33" s="36"/>
      <c r="C33" s="33"/>
      <c r="D33" s="33"/>
      <c r="E33" s="33"/>
      <c r="F33" s="6"/>
      <c r="G33" s="41"/>
      <c r="H33" s="42"/>
      <c r="I33" s="43"/>
      <c r="J33" s="41"/>
      <c r="K33" s="42"/>
      <c r="L33" s="41"/>
      <c r="M33" s="42"/>
      <c r="N33" s="43"/>
      <c r="O33" s="41"/>
      <c r="P33" s="42"/>
      <c r="Q33" s="43"/>
      <c r="R33" s="16"/>
      <c r="S33" s="38"/>
      <c r="T33" s="39"/>
      <c r="U33" s="16"/>
      <c r="V33" s="40"/>
      <c r="W33" s="38"/>
      <c r="X33" s="16"/>
      <c r="Y33" s="40"/>
      <c r="Z33" s="39"/>
      <c r="AA33" s="57"/>
      <c r="AB33" s="16"/>
      <c r="AC33" s="16"/>
      <c r="AD33" s="16"/>
      <c r="AE33" s="16"/>
      <c r="AF33" s="42"/>
      <c r="AG33" s="60"/>
    </row>
    <row r="34" spans="1:33" x14ac:dyDescent="0.25">
      <c r="A34" s="26">
        <v>1</v>
      </c>
      <c r="B34" s="37" t="s">
        <v>48</v>
      </c>
      <c r="C34" s="35">
        <v>5653</v>
      </c>
      <c r="D34" s="35">
        <v>222</v>
      </c>
      <c r="E34" s="35" t="s">
        <v>28</v>
      </c>
      <c r="F34" s="27"/>
      <c r="G34" s="47">
        <v>0</v>
      </c>
      <c r="H34" s="48">
        <v>0</v>
      </c>
      <c r="I34" s="49">
        <v>0</v>
      </c>
      <c r="J34" s="47">
        <v>0</v>
      </c>
      <c r="K34" s="48">
        <v>0</v>
      </c>
      <c r="L34" s="47">
        <v>9</v>
      </c>
      <c r="M34" s="48">
        <v>9</v>
      </c>
      <c r="N34" s="49">
        <v>9</v>
      </c>
      <c r="O34" s="47">
        <v>8</v>
      </c>
      <c r="P34" s="48">
        <v>9</v>
      </c>
      <c r="Q34" s="49">
        <v>9</v>
      </c>
      <c r="R34" s="25">
        <v>10</v>
      </c>
      <c r="S34" s="44">
        <v>10</v>
      </c>
      <c r="T34" s="45">
        <v>10</v>
      </c>
      <c r="U34" s="25">
        <v>10</v>
      </c>
      <c r="V34" s="46">
        <v>10</v>
      </c>
      <c r="W34" s="44">
        <v>10</v>
      </c>
      <c r="X34" s="25">
        <v>0</v>
      </c>
      <c r="Y34" s="46">
        <v>0</v>
      </c>
      <c r="Z34" s="45">
        <v>0</v>
      </c>
      <c r="AA34" s="58">
        <f t="shared" ref="AA34:AA40" si="14">SUM(G34:Z34)</f>
        <v>113</v>
      </c>
      <c r="AB34" s="25">
        <f t="shared" ref="AB34:AB40" si="15">SMALL(G34:Z34,1)</f>
        <v>0</v>
      </c>
      <c r="AC34" s="25">
        <f t="shared" ref="AC34:AC40" si="16">SMALL(G34:Z34,2)</f>
        <v>0</v>
      </c>
      <c r="AD34" s="25">
        <f t="shared" ref="AD34:AD40" si="17">SMALL(G34:Z34,3)</f>
        <v>0</v>
      </c>
      <c r="AE34" s="25">
        <f t="shared" ref="AE34:AE40" si="18">SMALL(G34:Z34,4)</f>
        <v>0</v>
      </c>
      <c r="AF34" s="48">
        <f t="shared" ref="AF34:AF40" si="19">SUM(AB34:AE34)</f>
        <v>0</v>
      </c>
      <c r="AG34" s="59">
        <f t="shared" ref="AG34:AG40" si="20">+AA34-AF34</f>
        <v>113</v>
      </c>
    </row>
    <row r="35" spans="1:33" x14ac:dyDescent="0.25">
      <c r="A35" s="34">
        <v>2</v>
      </c>
      <c r="B35" s="36" t="s">
        <v>23</v>
      </c>
      <c r="C35" s="33">
        <v>6226</v>
      </c>
      <c r="D35" s="33">
        <v>24</v>
      </c>
      <c r="E35" s="33" t="s">
        <v>28</v>
      </c>
      <c r="F35" s="6"/>
      <c r="G35" s="41">
        <v>9</v>
      </c>
      <c r="H35" s="42">
        <v>9</v>
      </c>
      <c r="I35" s="43">
        <v>9</v>
      </c>
      <c r="J35" s="41">
        <v>0</v>
      </c>
      <c r="K35" s="42">
        <v>9</v>
      </c>
      <c r="L35" s="41">
        <v>0</v>
      </c>
      <c r="M35" s="42">
        <v>0</v>
      </c>
      <c r="N35" s="43">
        <v>0</v>
      </c>
      <c r="O35" s="41">
        <v>6</v>
      </c>
      <c r="P35" s="42">
        <v>7</v>
      </c>
      <c r="Q35" s="43">
        <v>6</v>
      </c>
      <c r="R35" s="16">
        <v>8</v>
      </c>
      <c r="S35" s="38">
        <v>8</v>
      </c>
      <c r="T35" s="39">
        <v>8</v>
      </c>
      <c r="U35" s="16">
        <v>0</v>
      </c>
      <c r="V35" s="40">
        <v>0</v>
      </c>
      <c r="W35" s="38">
        <v>0</v>
      </c>
      <c r="X35" s="16">
        <v>9</v>
      </c>
      <c r="Y35" s="40">
        <v>9</v>
      </c>
      <c r="Z35" s="39">
        <v>8</v>
      </c>
      <c r="AA35" s="57">
        <f t="shared" si="14"/>
        <v>105</v>
      </c>
      <c r="AB35" s="16">
        <f t="shared" si="15"/>
        <v>0</v>
      </c>
      <c r="AC35" s="16">
        <f t="shared" si="16"/>
        <v>0</v>
      </c>
      <c r="AD35" s="16">
        <f t="shared" si="17"/>
        <v>0</v>
      </c>
      <c r="AE35" s="16">
        <f t="shared" si="18"/>
        <v>0</v>
      </c>
      <c r="AF35" s="42">
        <f t="shared" si="19"/>
        <v>0</v>
      </c>
      <c r="AG35" s="60">
        <f t="shared" si="20"/>
        <v>105</v>
      </c>
    </row>
    <row r="36" spans="1:33" x14ac:dyDescent="0.25">
      <c r="A36" s="34">
        <v>3</v>
      </c>
      <c r="B36" s="36" t="s">
        <v>33</v>
      </c>
      <c r="C36" s="33">
        <v>8315</v>
      </c>
      <c r="D36" s="33">
        <v>512</v>
      </c>
      <c r="E36" s="33" t="s">
        <v>28</v>
      </c>
      <c r="F36" s="6"/>
      <c r="G36" s="41">
        <v>9</v>
      </c>
      <c r="H36" s="42">
        <v>10</v>
      </c>
      <c r="I36" s="43">
        <v>10</v>
      </c>
      <c r="J36" s="41">
        <v>8</v>
      </c>
      <c r="K36" s="42">
        <v>10</v>
      </c>
      <c r="L36" s="41">
        <v>10</v>
      </c>
      <c r="M36" s="42">
        <v>8</v>
      </c>
      <c r="N36" s="43">
        <v>0</v>
      </c>
      <c r="O36" s="41">
        <v>9</v>
      </c>
      <c r="P36" s="42">
        <v>8</v>
      </c>
      <c r="Q36" s="43">
        <v>8</v>
      </c>
      <c r="R36" s="16">
        <v>0</v>
      </c>
      <c r="S36" s="38">
        <v>0</v>
      </c>
      <c r="T36" s="39">
        <v>0</v>
      </c>
      <c r="U36" s="16">
        <v>0</v>
      </c>
      <c r="V36" s="40">
        <v>0</v>
      </c>
      <c r="W36" s="38">
        <v>0</v>
      </c>
      <c r="X36" s="16">
        <v>0</v>
      </c>
      <c r="Y36" s="40">
        <v>0</v>
      </c>
      <c r="Z36" s="39">
        <v>0</v>
      </c>
      <c r="AA36" s="57">
        <f t="shared" si="14"/>
        <v>90</v>
      </c>
      <c r="AB36" s="16">
        <f t="shared" si="15"/>
        <v>0</v>
      </c>
      <c r="AC36" s="16">
        <f t="shared" si="16"/>
        <v>0</v>
      </c>
      <c r="AD36" s="16">
        <f t="shared" si="17"/>
        <v>0</v>
      </c>
      <c r="AE36" s="16">
        <f t="shared" si="18"/>
        <v>0</v>
      </c>
      <c r="AF36" s="42">
        <f t="shared" si="19"/>
        <v>0</v>
      </c>
      <c r="AG36" s="60">
        <f t="shared" si="20"/>
        <v>90</v>
      </c>
    </row>
    <row r="37" spans="1:33" x14ac:dyDescent="0.25">
      <c r="A37" s="34">
        <v>4</v>
      </c>
      <c r="B37" s="36" t="s">
        <v>29</v>
      </c>
      <c r="C37" s="33">
        <v>2327</v>
      </c>
      <c r="D37" s="33">
        <v>97</v>
      </c>
      <c r="E37" s="33" t="s">
        <v>28</v>
      </c>
      <c r="F37" s="6"/>
      <c r="G37" s="41">
        <v>8</v>
      </c>
      <c r="H37" s="42">
        <v>0</v>
      </c>
      <c r="I37" s="43">
        <v>0</v>
      </c>
      <c r="J37" s="41">
        <v>0</v>
      </c>
      <c r="K37" s="42">
        <v>0</v>
      </c>
      <c r="L37" s="41">
        <v>0</v>
      </c>
      <c r="M37" s="42">
        <v>0</v>
      </c>
      <c r="N37" s="43">
        <v>0</v>
      </c>
      <c r="O37" s="41">
        <v>0</v>
      </c>
      <c r="P37" s="42">
        <v>0</v>
      </c>
      <c r="Q37" s="43">
        <v>0</v>
      </c>
      <c r="R37" s="16">
        <v>10</v>
      </c>
      <c r="S37" s="38">
        <v>10</v>
      </c>
      <c r="T37" s="39">
        <v>10</v>
      </c>
      <c r="U37" s="16">
        <v>9</v>
      </c>
      <c r="V37" s="40">
        <v>9</v>
      </c>
      <c r="W37" s="38">
        <v>9</v>
      </c>
      <c r="X37" s="16">
        <v>0</v>
      </c>
      <c r="Y37" s="40">
        <v>8</v>
      </c>
      <c r="Z37" s="39">
        <v>9</v>
      </c>
      <c r="AA37" s="57">
        <f t="shared" si="14"/>
        <v>82</v>
      </c>
      <c r="AB37" s="16">
        <f t="shared" si="15"/>
        <v>0</v>
      </c>
      <c r="AC37" s="16">
        <f t="shared" si="16"/>
        <v>0</v>
      </c>
      <c r="AD37" s="16">
        <f t="shared" si="17"/>
        <v>0</v>
      </c>
      <c r="AE37" s="16">
        <f t="shared" si="18"/>
        <v>0</v>
      </c>
      <c r="AF37" s="42">
        <f t="shared" si="19"/>
        <v>0</v>
      </c>
      <c r="AG37" s="60">
        <f t="shared" si="20"/>
        <v>82</v>
      </c>
    </row>
    <row r="38" spans="1:33" x14ac:dyDescent="0.25">
      <c r="A38" s="34">
        <v>5</v>
      </c>
      <c r="B38" s="36" t="s">
        <v>59</v>
      </c>
      <c r="C38" s="33">
        <v>2038</v>
      </c>
      <c r="D38" s="33">
        <v>42</v>
      </c>
      <c r="E38" s="33" t="s">
        <v>28</v>
      </c>
      <c r="F38" s="6"/>
      <c r="G38" s="41">
        <v>0</v>
      </c>
      <c r="H38" s="42">
        <v>0</v>
      </c>
      <c r="I38" s="43">
        <v>0</v>
      </c>
      <c r="J38" s="41">
        <v>0</v>
      </c>
      <c r="K38" s="42">
        <v>0</v>
      </c>
      <c r="L38" s="41">
        <v>0</v>
      </c>
      <c r="M38" s="42">
        <v>0</v>
      </c>
      <c r="N38" s="43">
        <v>0</v>
      </c>
      <c r="O38" s="41">
        <v>7</v>
      </c>
      <c r="P38" s="42">
        <v>6</v>
      </c>
      <c r="Q38" s="43">
        <v>7</v>
      </c>
      <c r="R38" s="16">
        <v>9</v>
      </c>
      <c r="S38" s="38">
        <v>9</v>
      </c>
      <c r="T38" s="39">
        <v>9</v>
      </c>
      <c r="U38" s="16">
        <v>0</v>
      </c>
      <c r="V38" s="40">
        <v>0</v>
      </c>
      <c r="W38" s="38">
        <v>0</v>
      </c>
      <c r="X38" s="16">
        <v>7</v>
      </c>
      <c r="Y38" s="40">
        <v>7</v>
      </c>
      <c r="Z38" s="39">
        <v>8</v>
      </c>
      <c r="AA38" s="57">
        <f t="shared" si="14"/>
        <v>69</v>
      </c>
      <c r="AB38" s="16">
        <f t="shared" si="15"/>
        <v>0</v>
      </c>
      <c r="AC38" s="16">
        <f t="shared" si="16"/>
        <v>0</v>
      </c>
      <c r="AD38" s="16">
        <f t="shared" si="17"/>
        <v>0</v>
      </c>
      <c r="AE38" s="16">
        <f t="shared" si="18"/>
        <v>0</v>
      </c>
      <c r="AF38" s="42">
        <f t="shared" si="19"/>
        <v>0</v>
      </c>
      <c r="AG38" s="60">
        <f t="shared" si="20"/>
        <v>69</v>
      </c>
    </row>
    <row r="39" spans="1:33" x14ac:dyDescent="0.25">
      <c r="A39" s="34">
        <v>6</v>
      </c>
      <c r="B39" s="36" t="s">
        <v>66</v>
      </c>
      <c r="C39" s="33">
        <v>1405</v>
      </c>
      <c r="D39" s="33">
        <v>16</v>
      </c>
      <c r="E39" s="33" t="s">
        <v>28</v>
      </c>
      <c r="F39" s="6"/>
      <c r="G39" s="41">
        <v>0</v>
      </c>
      <c r="H39" s="42">
        <v>0</v>
      </c>
      <c r="I39" s="43">
        <v>0</v>
      </c>
      <c r="J39" s="41">
        <v>0</v>
      </c>
      <c r="K39" s="42">
        <v>0</v>
      </c>
      <c r="L39" s="41">
        <v>0</v>
      </c>
      <c r="M39" s="42">
        <v>0</v>
      </c>
      <c r="N39" s="43">
        <v>0</v>
      </c>
      <c r="O39" s="41">
        <v>0</v>
      </c>
      <c r="P39" s="42">
        <v>0</v>
      </c>
      <c r="Q39" s="43">
        <v>0</v>
      </c>
      <c r="R39" s="16">
        <v>0</v>
      </c>
      <c r="S39" s="38">
        <v>0</v>
      </c>
      <c r="T39" s="39">
        <v>0</v>
      </c>
      <c r="U39" s="16">
        <v>8</v>
      </c>
      <c r="V39" s="40">
        <v>8</v>
      </c>
      <c r="W39" s="38">
        <v>8</v>
      </c>
      <c r="X39" s="16">
        <v>0</v>
      </c>
      <c r="Y39" s="40">
        <v>0</v>
      </c>
      <c r="Z39" s="39">
        <v>0</v>
      </c>
      <c r="AA39" s="57">
        <f t="shared" si="14"/>
        <v>24</v>
      </c>
      <c r="AB39" s="16">
        <f t="shared" si="15"/>
        <v>0</v>
      </c>
      <c r="AC39" s="16">
        <f t="shared" si="16"/>
        <v>0</v>
      </c>
      <c r="AD39" s="16">
        <f t="shared" si="17"/>
        <v>0</v>
      </c>
      <c r="AE39" s="16">
        <f t="shared" si="18"/>
        <v>0</v>
      </c>
      <c r="AF39" s="42">
        <f t="shared" si="19"/>
        <v>0</v>
      </c>
      <c r="AG39" s="60">
        <f t="shared" si="20"/>
        <v>24</v>
      </c>
    </row>
    <row r="40" spans="1:33" x14ac:dyDescent="0.25">
      <c r="A40" s="34">
        <v>7</v>
      </c>
      <c r="B40" s="36" t="s">
        <v>54</v>
      </c>
      <c r="C40" s="33">
        <v>12794</v>
      </c>
      <c r="D40" s="33">
        <v>111</v>
      </c>
      <c r="E40" s="33" t="s">
        <v>28</v>
      </c>
      <c r="F40" s="6"/>
      <c r="G40" s="41">
        <v>0</v>
      </c>
      <c r="H40" s="42">
        <v>0</v>
      </c>
      <c r="I40" s="43">
        <v>0</v>
      </c>
      <c r="J40" s="41">
        <v>0</v>
      </c>
      <c r="K40" s="42">
        <v>0</v>
      </c>
      <c r="L40" s="41">
        <v>0</v>
      </c>
      <c r="M40" s="42">
        <v>0</v>
      </c>
      <c r="N40" s="43">
        <v>0</v>
      </c>
      <c r="O40" s="41">
        <v>0</v>
      </c>
      <c r="P40" s="42">
        <v>0</v>
      </c>
      <c r="Q40" s="43">
        <v>0</v>
      </c>
      <c r="R40" s="16">
        <v>0</v>
      </c>
      <c r="S40" s="38">
        <v>0</v>
      </c>
      <c r="T40" s="39">
        <v>0</v>
      </c>
      <c r="U40" s="16">
        <v>0</v>
      </c>
      <c r="V40" s="40">
        <v>0</v>
      </c>
      <c r="W40" s="38">
        <v>0</v>
      </c>
      <c r="X40" s="16">
        <v>0</v>
      </c>
      <c r="Y40" s="40">
        <v>0</v>
      </c>
      <c r="Z40" s="39">
        <v>0</v>
      </c>
      <c r="AA40" s="57">
        <f t="shared" si="14"/>
        <v>0</v>
      </c>
      <c r="AB40" s="16">
        <f t="shared" si="15"/>
        <v>0</v>
      </c>
      <c r="AC40" s="16">
        <f t="shared" si="16"/>
        <v>0</v>
      </c>
      <c r="AD40" s="16">
        <f t="shared" si="17"/>
        <v>0</v>
      </c>
      <c r="AE40" s="16">
        <f t="shared" si="18"/>
        <v>0</v>
      </c>
      <c r="AF40" s="42">
        <f t="shared" si="19"/>
        <v>0</v>
      </c>
      <c r="AG40" s="60">
        <f t="shared" si="20"/>
        <v>0</v>
      </c>
    </row>
    <row r="41" spans="1:33" x14ac:dyDescent="0.25">
      <c r="A41" s="34"/>
      <c r="B41" s="36"/>
      <c r="C41" s="33"/>
      <c r="D41" s="33"/>
      <c r="E41" s="33"/>
      <c r="F41" s="6"/>
      <c r="G41" s="41"/>
      <c r="H41" s="42"/>
      <c r="I41" s="43"/>
      <c r="J41" s="41"/>
      <c r="K41" s="42"/>
      <c r="L41" s="41"/>
      <c r="M41" s="42"/>
      <c r="N41" s="43"/>
      <c r="O41" s="41"/>
      <c r="P41" s="42"/>
      <c r="Q41" s="43"/>
      <c r="R41" s="16"/>
      <c r="S41" s="38"/>
      <c r="T41" s="39"/>
      <c r="U41" s="16"/>
      <c r="V41" s="40"/>
      <c r="W41" s="38"/>
      <c r="X41" s="16"/>
      <c r="Y41" s="40"/>
      <c r="Z41" s="39"/>
      <c r="AA41" s="57"/>
      <c r="AB41" s="16"/>
      <c r="AC41" s="16"/>
      <c r="AD41" s="16"/>
      <c r="AE41" s="16"/>
      <c r="AF41" s="42"/>
      <c r="AG41" s="60"/>
    </row>
    <row r="42" spans="1:33" x14ac:dyDescent="0.25">
      <c r="A42" s="34"/>
      <c r="B42" s="36"/>
      <c r="C42" s="33"/>
      <c r="D42" s="33"/>
      <c r="E42" s="33"/>
      <c r="F42" s="6"/>
      <c r="G42" s="41"/>
      <c r="H42" s="42"/>
      <c r="I42" s="43"/>
      <c r="J42" s="41"/>
      <c r="K42" s="42"/>
      <c r="L42" s="41"/>
      <c r="M42" s="42"/>
      <c r="N42" s="43"/>
      <c r="O42" s="41"/>
      <c r="P42" s="42"/>
      <c r="Q42" s="43"/>
      <c r="R42" s="16"/>
      <c r="S42" s="38"/>
      <c r="T42" s="39"/>
      <c r="U42" s="16"/>
      <c r="V42" s="40"/>
      <c r="W42" s="38"/>
      <c r="X42" s="16"/>
      <c r="Y42" s="40"/>
      <c r="Z42" s="39"/>
      <c r="AA42" s="57"/>
      <c r="AB42" s="16"/>
      <c r="AC42" s="16"/>
      <c r="AD42" s="16"/>
      <c r="AE42" s="16"/>
      <c r="AF42" s="42"/>
      <c r="AG42" s="60"/>
    </row>
    <row r="43" spans="1:33" x14ac:dyDescent="0.25">
      <c r="A43" s="26">
        <v>1</v>
      </c>
      <c r="B43" s="37" t="s">
        <v>34</v>
      </c>
      <c r="C43" s="35">
        <v>13024</v>
      </c>
      <c r="D43" s="35">
        <v>75</v>
      </c>
      <c r="E43" s="35" t="s">
        <v>27</v>
      </c>
      <c r="F43" s="27"/>
      <c r="G43" s="47">
        <v>9</v>
      </c>
      <c r="H43" s="48">
        <v>10</v>
      </c>
      <c r="I43" s="49">
        <v>10</v>
      </c>
      <c r="J43" s="47">
        <v>10</v>
      </c>
      <c r="K43" s="48">
        <v>10</v>
      </c>
      <c r="L43" s="47">
        <v>10</v>
      </c>
      <c r="M43" s="48">
        <v>10</v>
      </c>
      <c r="N43" s="49">
        <v>10</v>
      </c>
      <c r="O43" s="47">
        <v>10</v>
      </c>
      <c r="P43" s="48">
        <v>10</v>
      </c>
      <c r="Q43" s="49">
        <v>10</v>
      </c>
      <c r="R43" s="25">
        <v>9</v>
      </c>
      <c r="S43" s="44">
        <v>9</v>
      </c>
      <c r="T43" s="45">
        <v>9</v>
      </c>
      <c r="U43" s="25">
        <v>8</v>
      </c>
      <c r="V43" s="46">
        <v>9</v>
      </c>
      <c r="W43" s="44">
        <v>10</v>
      </c>
      <c r="X43" s="25">
        <v>0</v>
      </c>
      <c r="Y43" s="46">
        <v>0</v>
      </c>
      <c r="Z43" s="45">
        <v>0</v>
      </c>
      <c r="AA43" s="58">
        <f t="shared" ref="AA43:AA50" si="21">SUM(G43:Z43)</f>
        <v>163</v>
      </c>
      <c r="AB43" s="25">
        <f t="shared" ref="AB43:AB50" si="22">SMALL(G43:Z43,1)</f>
        <v>0</v>
      </c>
      <c r="AC43" s="25">
        <f t="shared" ref="AC43:AC50" si="23">SMALL(G43:Z43,2)</f>
        <v>0</v>
      </c>
      <c r="AD43" s="25">
        <f t="shared" ref="AD43:AD50" si="24">SMALL(G43:Z43,3)</f>
        <v>0</v>
      </c>
      <c r="AE43" s="25">
        <f t="shared" ref="AE43:AE50" si="25">SMALL(G43:Z43,4)</f>
        <v>8</v>
      </c>
      <c r="AF43" s="48">
        <f t="shared" ref="AF43:AF50" si="26">SUM(AB43:AE43)</f>
        <v>8</v>
      </c>
      <c r="AG43" s="59">
        <f t="shared" ref="AG43:AG50" si="27">+AA43-AF43</f>
        <v>155</v>
      </c>
    </row>
    <row r="44" spans="1:33" x14ac:dyDescent="0.25">
      <c r="A44" s="34">
        <v>2</v>
      </c>
      <c r="B44" s="36" t="s">
        <v>31</v>
      </c>
      <c r="C44" s="33">
        <v>6758</v>
      </c>
      <c r="D44" s="33">
        <v>56</v>
      </c>
      <c r="E44" s="33" t="s">
        <v>27</v>
      </c>
      <c r="F44" s="6"/>
      <c r="G44" s="41">
        <v>8</v>
      </c>
      <c r="H44" s="42">
        <v>8</v>
      </c>
      <c r="I44" s="43">
        <v>9</v>
      </c>
      <c r="J44" s="41">
        <v>4</v>
      </c>
      <c r="K44" s="42">
        <v>5</v>
      </c>
      <c r="L44" s="41">
        <v>8</v>
      </c>
      <c r="M44" s="42">
        <v>7</v>
      </c>
      <c r="N44" s="43">
        <v>9</v>
      </c>
      <c r="O44" s="41">
        <v>9</v>
      </c>
      <c r="P44" s="42">
        <v>9</v>
      </c>
      <c r="Q44" s="43">
        <v>7</v>
      </c>
      <c r="R44" s="16">
        <v>9</v>
      </c>
      <c r="S44" s="38">
        <v>10</v>
      </c>
      <c r="T44" s="39">
        <v>10</v>
      </c>
      <c r="U44" s="16">
        <v>9</v>
      </c>
      <c r="V44" s="40">
        <v>10</v>
      </c>
      <c r="W44" s="38">
        <v>8</v>
      </c>
      <c r="X44" s="16">
        <v>9</v>
      </c>
      <c r="Y44" s="40">
        <v>9</v>
      </c>
      <c r="Z44" s="39">
        <v>9</v>
      </c>
      <c r="AA44" s="57">
        <f t="shared" si="21"/>
        <v>166</v>
      </c>
      <c r="AB44" s="16">
        <f t="shared" si="22"/>
        <v>4</v>
      </c>
      <c r="AC44" s="16">
        <f t="shared" si="23"/>
        <v>5</v>
      </c>
      <c r="AD44" s="16">
        <f t="shared" si="24"/>
        <v>7</v>
      </c>
      <c r="AE44" s="16">
        <f t="shared" si="25"/>
        <v>7</v>
      </c>
      <c r="AF44" s="42">
        <f t="shared" si="26"/>
        <v>23</v>
      </c>
      <c r="AG44" s="60">
        <f t="shared" si="27"/>
        <v>143</v>
      </c>
    </row>
    <row r="45" spans="1:33" x14ac:dyDescent="0.25">
      <c r="A45" s="34">
        <v>3</v>
      </c>
      <c r="B45" s="36" t="s">
        <v>21</v>
      </c>
      <c r="C45" s="33">
        <v>6854</v>
      </c>
      <c r="D45" s="33">
        <v>3</v>
      </c>
      <c r="E45" s="33" t="s">
        <v>27</v>
      </c>
      <c r="F45" s="6"/>
      <c r="G45" s="41">
        <v>10</v>
      </c>
      <c r="H45" s="42">
        <v>9</v>
      </c>
      <c r="I45" s="43">
        <v>0</v>
      </c>
      <c r="J45" s="41">
        <v>8</v>
      </c>
      <c r="K45" s="42">
        <v>9</v>
      </c>
      <c r="L45" s="41">
        <v>9</v>
      </c>
      <c r="M45" s="42">
        <v>8</v>
      </c>
      <c r="N45" s="43">
        <v>6</v>
      </c>
      <c r="O45" s="41">
        <v>10</v>
      </c>
      <c r="P45" s="42">
        <v>10</v>
      </c>
      <c r="Q45" s="43">
        <v>9</v>
      </c>
      <c r="R45" s="16">
        <v>0</v>
      </c>
      <c r="S45" s="38">
        <v>0</v>
      </c>
      <c r="T45" s="39">
        <v>0</v>
      </c>
      <c r="U45" s="16">
        <v>0</v>
      </c>
      <c r="V45" s="40">
        <v>0</v>
      </c>
      <c r="W45" s="38">
        <v>0</v>
      </c>
      <c r="X45" s="16">
        <v>8</v>
      </c>
      <c r="Y45" s="40">
        <v>8</v>
      </c>
      <c r="Z45" s="39">
        <v>8</v>
      </c>
      <c r="AA45" s="57">
        <f t="shared" si="21"/>
        <v>112</v>
      </c>
      <c r="AB45" s="16">
        <f t="shared" si="22"/>
        <v>0</v>
      </c>
      <c r="AC45" s="16">
        <f t="shared" si="23"/>
        <v>0</v>
      </c>
      <c r="AD45" s="16">
        <f t="shared" si="24"/>
        <v>0</v>
      </c>
      <c r="AE45" s="16">
        <f t="shared" si="25"/>
        <v>0</v>
      </c>
      <c r="AF45" s="42">
        <f t="shared" si="26"/>
        <v>0</v>
      </c>
      <c r="AG45" s="60">
        <f t="shared" si="27"/>
        <v>112</v>
      </c>
    </row>
    <row r="46" spans="1:33" x14ac:dyDescent="0.25">
      <c r="A46" s="34">
        <v>4</v>
      </c>
      <c r="B46" s="36" t="s">
        <v>61</v>
      </c>
      <c r="C46" s="33">
        <v>19006</v>
      </c>
      <c r="D46" s="33">
        <v>333</v>
      </c>
      <c r="E46" s="33" t="s">
        <v>27</v>
      </c>
      <c r="F46" s="6"/>
      <c r="G46" s="41">
        <v>0</v>
      </c>
      <c r="H46" s="42">
        <v>0</v>
      </c>
      <c r="I46" s="43">
        <v>0</v>
      </c>
      <c r="J46" s="41">
        <v>0</v>
      </c>
      <c r="K46" s="42">
        <v>0</v>
      </c>
      <c r="L46" s="41">
        <v>0</v>
      </c>
      <c r="M46" s="42">
        <v>0</v>
      </c>
      <c r="N46" s="43">
        <v>0</v>
      </c>
      <c r="O46" s="41">
        <v>0</v>
      </c>
      <c r="P46" s="42">
        <v>0</v>
      </c>
      <c r="Q46" s="43">
        <v>0</v>
      </c>
      <c r="R46" s="16">
        <v>8</v>
      </c>
      <c r="S46" s="38">
        <v>0</v>
      </c>
      <c r="T46" s="39">
        <v>8</v>
      </c>
      <c r="U46" s="16">
        <v>6</v>
      </c>
      <c r="V46" s="40">
        <v>8</v>
      </c>
      <c r="W46" s="38">
        <v>9</v>
      </c>
      <c r="X46" s="16">
        <v>5</v>
      </c>
      <c r="Y46" s="40">
        <v>6</v>
      </c>
      <c r="Z46" s="39">
        <v>7</v>
      </c>
      <c r="AA46" s="57">
        <f t="shared" si="21"/>
        <v>57</v>
      </c>
      <c r="AB46" s="16">
        <f t="shared" si="22"/>
        <v>0</v>
      </c>
      <c r="AC46" s="16">
        <f t="shared" si="23"/>
        <v>0</v>
      </c>
      <c r="AD46" s="16">
        <f t="shared" si="24"/>
        <v>0</v>
      </c>
      <c r="AE46" s="16">
        <f t="shared" si="25"/>
        <v>0</v>
      </c>
      <c r="AF46" s="42">
        <f t="shared" si="26"/>
        <v>0</v>
      </c>
      <c r="AG46" s="60">
        <f t="shared" si="27"/>
        <v>57</v>
      </c>
    </row>
    <row r="47" spans="1:33" x14ac:dyDescent="0.25">
      <c r="A47" s="34">
        <v>5</v>
      </c>
      <c r="B47" s="36" t="s">
        <v>32</v>
      </c>
      <c r="C47" s="33">
        <v>7542</v>
      </c>
      <c r="D47" s="33">
        <v>50</v>
      </c>
      <c r="E47" s="33" t="s">
        <v>27</v>
      </c>
      <c r="F47" s="6"/>
      <c r="G47" s="41">
        <v>10</v>
      </c>
      <c r="H47" s="42">
        <v>9</v>
      </c>
      <c r="I47" s="43">
        <v>9</v>
      </c>
      <c r="J47" s="41">
        <v>10</v>
      </c>
      <c r="K47" s="42">
        <v>9</v>
      </c>
      <c r="L47" s="41">
        <v>0</v>
      </c>
      <c r="M47" s="42">
        <v>0</v>
      </c>
      <c r="N47" s="43">
        <v>0</v>
      </c>
      <c r="O47" s="41">
        <v>0</v>
      </c>
      <c r="P47" s="42">
        <v>0</v>
      </c>
      <c r="Q47" s="43">
        <v>0</v>
      </c>
      <c r="R47" s="16">
        <v>0</v>
      </c>
      <c r="S47" s="38">
        <v>0</v>
      </c>
      <c r="T47" s="39">
        <v>0</v>
      </c>
      <c r="U47" s="16">
        <v>0</v>
      </c>
      <c r="V47" s="40">
        <v>0</v>
      </c>
      <c r="W47" s="38">
        <v>0</v>
      </c>
      <c r="X47" s="16">
        <v>0</v>
      </c>
      <c r="Y47" s="40">
        <v>0</v>
      </c>
      <c r="Z47" s="39">
        <v>0</v>
      </c>
      <c r="AA47" s="57">
        <f t="shared" si="21"/>
        <v>47</v>
      </c>
      <c r="AB47" s="16">
        <f t="shared" si="22"/>
        <v>0</v>
      </c>
      <c r="AC47" s="16">
        <f t="shared" si="23"/>
        <v>0</v>
      </c>
      <c r="AD47" s="16">
        <f t="shared" si="24"/>
        <v>0</v>
      </c>
      <c r="AE47" s="16">
        <f t="shared" si="25"/>
        <v>0</v>
      </c>
      <c r="AF47" s="42">
        <f t="shared" si="26"/>
        <v>0</v>
      </c>
      <c r="AG47" s="60">
        <f t="shared" si="27"/>
        <v>47</v>
      </c>
    </row>
    <row r="48" spans="1:33" x14ac:dyDescent="0.25">
      <c r="A48" s="34">
        <v>5</v>
      </c>
      <c r="B48" s="36" t="s">
        <v>67</v>
      </c>
      <c r="C48" s="33">
        <v>12389</v>
      </c>
      <c r="D48" s="33">
        <v>23</v>
      </c>
      <c r="E48" s="33" t="s">
        <v>27</v>
      </c>
      <c r="F48" s="6"/>
      <c r="G48" s="41">
        <v>0</v>
      </c>
      <c r="H48" s="42">
        <v>0</v>
      </c>
      <c r="I48" s="43">
        <v>0</v>
      </c>
      <c r="J48" s="41">
        <v>0</v>
      </c>
      <c r="K48" s="42">
        <v>0</v>
      </c>
      <c r="L48" s="41">
        <v>0</v>
      </c>
      <c r="M48" s="42">
        <v>0</v>
      </c>
      <c r="N48" s="43">
        <v>0</v>
      </c>
      <c r="O48" s="41">
        <v>0</v>
      </c>
      <c r="P48" s="42">
        <v>0</v>
      </c>
      <c r="Q48" s="43">
        <v>0</v>
      </c>
      <c r="R48" s="16">
        <v>0</v>
      </c>
      <c r="S48" s="38">
        <v>0</v>
      </c>
      <c r="T48" s="39">
        <v>0</v>
      </c>
      <c r="U48" s="16">
        <v>7</v>
      </c>
      <c r="V48" s="40">
        <v>7</v>
      </c>
      <c r="W48" s="38">
        <v>7</v>
      </c>
      <c r="X48" s="16">
        <v>0</v>
      </c>
      <c r="Y48" s="40">
        <v>0</v>
      </c>
      <c r="Z48" s="39">
        <v>0</v>
      </c>
      <c r="AA48" s="57">
        <f t="shared" si="21"/>
        <v>21</v>
      </c>
      <c r="AB48" s="16">
        <f t="shared" si="22"/>
        <v>0</v>
      </c>
      <c r="AC48" s="16">
        <f t="shared" si="23"/>
        <v>0</v>
      </c>
      <c r="AD48" s="16">
        <f t="shared" si="24"/>
        <v>0</v>
      </c>
      <c r="AE48" s="16">
        <f t="shared" si="25"/>
        <v>0</v>
      </c>
      <c r="AF48" s="42">
        <f t="shared" si="26"/>
        <v>0</v>
      </c>
      <c r="AG48" s="60">
        <f t="shared" si="27"/>
        <v>21</v>
      </c>
    </row>
    <row r="49" spans="1:33" x14ac:dyDescent="0.25">
      <c r="A49" s="34">
        <v>6</v>
      </c>
      <c r="B49" s="36" t="s">
        <v>90</v>
      </c>
      <c r="C49" s="33">
        <v>18167</v>
      </c>
      <c r="D49" s="33">
        <v>41</v>
      </c>
      <c r="E49" s="33" t="s">
        <v>27</v>
      </c>
      <c r="F49" s="6"/>
      <c r="G49" s="41">
        <v>0</v>
      </c>
      <c r="H49" s="42">
        <v>0</v>
      </c>
      <c r="I49" s="43">
        <v>0</v>
      </c>
      <c r="J49" s="41">
        <v>0</v>
      </c>
      <c r="K49" s="42">
        <v>0</v>
      </c>
      <c r="L49" s="41">
        <v>0</v>
      </c>
      <c r="M49" s="42">
        <v>0</v>
      </c>
      <c r="N49" s="43">
        <v>0</v>
      </c>
      <c r="O49" s="41">
        <v>0</v>
      </c>
      <c r="P49" s="42">
        <v>0</v>
      </c>
      <c r="Q49" s="43">
        <v>0</v>
      </c>
      <c r="R49" s="16">
        <v>0</v>
      </c>
      <c r="S49" s="38">
        <v>0</v>
      </c>
      <c r="T49" s="39">
        <v>0</v>
      </c>
      <c r="U49" s="16">
        <v>10</v>
      </c>
      <c r="V49" s="40">
        <v>0</v>
      </c>
      <c r="W49" s="38">
        <v>0</v>
      </c>
      <c r="X49" s="16">
        <v>7</v>
      </c>
      <c r="Y49" s="40">
        <v>7</v>
      </c>
      <c r="Z49" s="39">
        <v>6</v>
      </c>
      <c r="AA49" s="57">
        <f>SUM(G49:Z49)</f>
        <v>30</v>
      </c>
      <c r="AB49" s="16">
        <f>SMALL(G49:Z49,1)</f>
        <v>0</v>
      </c>
      <c r="AC49" s="16">
        <f>SMALL(G49:Z49,2)</f>
        <v>0</v>
      </c>
      <c r="AD49" s="16">
        <f>SMALL(G49:Z49,3)</f>
        <v>0</v>
      </c>
      <c r="AE49" s="16">
        <f>SMALL(G49:Z49,4)</f>
        <v>0</v>
      </c>
      <c r="AF49" s="42">
        <f>SUM(AB49:AE49)</f>
        <v>0</v>
      </c>
      <c r="AG49" s="60">
        <f>+AA49-AF49</f>
        <v>30</v>
      </c>
    </row>
    <row r="50" spans="1:33" x14ac:dyDescent="0.25">
      <c r="A50" s="34">
        <v>7</v>
      </c>
      <c r="B50" s="36" t="s">
        <v>48</v>
      </c>
      <c r="C50" s="33">
        <v>5653</v>
      </c>
      <c r="D50" s="33">
        <v>222</v>
      </c>
      <c r="E50" s="33" t="s">
        <v>27</v>
      </c>
      <c r="F50" s="6"/>
      <c r="G50" s="41">
        <v>0</v>
      </c>
      <c r="H50" s="42">
        <v>0</v>
      </c>
      <c r="I50" s="43">
        <v>0</v>
      </c>
      <c r="J50" s="41">
        <v>9</v>
      </c>
      <c r="K50" s="42">
        <v>8</v>
      </c>
      <c r="L50" s="41">
        <v>0</v>
      </c>
      <c r="M50" s="42">
        <v>0</v>
      </c>
      <c r="N50" s="43">
        <v>0</v>
      </c>
      <c r="O50" s="41">
        <v>0</v>
      </c>
      <c r="P50" s="42">
        <v>0</v>
      </c>
      <c r="Q50" s="43">
        <v>0</v>
      </c>
      <c r="R50" s="16">
        <v>0</v>
      </c>
      <c r="S50" s="38">
        <v>0</v>
      </c>
      <c r="T50" s="39">
        <v>0</v>
      </c>
      <c r="U50" s="16">
        <v>0</v>
      </c>
      <c r="V50" s="40">
        <v>0</v>
      </c>
      <c r="W50" s="38">
        <v>0</v>
      </c>
      <c r="X50" s="16">
        <v>0</v>
      </c>
      <c r="Y50" s="40">
        <v>0</v>
      </c>
      <c r="Z50" s="39">
        <v>0</v>
      </c>
      <c r="AA50" s="57">
        <f t="shared" si="21"/>
        <v>17</v>
      </c>
      <c r="AB50" s="16">
        <f t="shared" si="22"/>
        <v>0</v>
      </c>
      <c r="AC50" s="16">
        <f t="shared" si="23"/>
        <v>0</v>
      </c>
      <c r="AD50" s="16">
        <f t="shared" si="24"/>
        <v>0</v>
      </c>
      <c r="AE50" s="16">
        <f t="shared" si="25"/>
        <v>0</v>
      </c>
      <c r="AF50" s="42">
        <f t="shared" si="26"/>
        <v>0</v>
      </c>
      <c r="AG50" s="60">
        <f t="shared" si="27"/>
        <v>17</v>
      </c>
    </row>
    <row r="51" spans="1:33" x14ac:dyDescent="0.25">
      <c r="A51" s="34"/>
      <c r="B51" s="36"/>
      <c r="C51" s="33"/>
      <c r="D51" s="33"/>
      <c r="E51" s="33"/>
      <c r="F51" s="6"/>
      <c r="G51" s="41"/>
      <c r="H51" s="42"/>
      <c r="I51" s="43"/>
      <c r="J51" s="41"/>
      <c r="K51" s="42"/>
      <c r="L51" s="41"/>
      <c r="M51" s="42"/>
      <c r="N51" s="43"/>
      <c r="O51" s="41"/>
      <c r="P51" s="42"/>
      <c r="Q51" s="43"/>
      <c r="R51" s="16"/>
      <c r="S51" s="38"/>
      <c r="T51" s="39"/>
      <c r="U51" s="16"/>
      <c r="V51" s="40"/>
      <c r="W51" s="38"/>
      <c r="X51" s="16"/>
      <c r="Y51" s="40"/>
      <c r="Z51" s="39"/>
      <c r="AA51" s="57"/>
      <c r="AB51" s="16"/>
      <c r="AC51" s="16"/>
      <c r="AD51" s="16"/>
      <c r="AE51" s="16"/>
      <c r="AF51" s="42"/>
      <c r="AG51" s="60"/>
    </row>
    <row r="52" spans="1:33" x14ac:dyDescent="0.25">
      <c r="A52" s="34"/>
      <c r="B52" s="36"/>
      <c r="C52" s="33"/>
      <c r="D52" s="33"/>
      <c r="E52" s="33"/>
      <c r="F52" s="6"/>
      <c r="G52" s="41"/>
      <c r="H52" s="42"/>
      <c r="I52" s="43"/>
      <c r="J52" s="41"/>
      <c r="K52" s="42"/>
      <c r="L52" s="41"/>
      <c r="M52" s="42"/>
      <c r="N52" s="43"/>
      <c r="O52" s="41"/>
      <c r="P52" s="42"/>
      <c r="Q52" s="43"/>
      <c r="R52" s="16"/>
      <c r="S52" s="38"/>
      <c r="T52" s="39"/>
      <c r="U52" s="16"/>
      <c r="V52" s="40"/>
      <c r="W52" s="38"/>
      <c r="X52" s="16"/>
      <c r="Y52" s="40"/>
      <c r="Z52" s="39"/>
      <c r="AA52" s="57"/>
      <c r="AB52" s="16"/>
      <c r="AC52" s="16"/>
      <c r="AD52" s="16"/>
      <c r="AE52" s="16"/>
      <c r="AF52" s="42"/>
      <c r="AG52" s="60"/>
    </row>
    <row r="53" spans="1:33" x14ac:dyDescent="0.25">
      <c r="A53" s="26">
        <v>1</v>
      </c>
      <c r="B53" s="37" t="s">
        <v>51</v>
      </c>
      <c r="C53" s="35">
        <v>2327</v>
      </c>
      <c r="D53" s="35">
        <v>60</v>
      </c>
      <c r="E53" s="35" t="s">
        <v>36</v>
      </c>
      <c r="F53" s="27"/>
      <c r="G53" s="47">
        <v>0</v>
      </c>
      <c r="H53" s="48">
        <v>0</v>
      </c>
      <c r="I53" s="49">
        <v>0</v>
      </c>
      <c r="J53" s="47">
        <v>5</v>
      </c>
      <c r="K53" s="48">
        <v>6</v>
      </c>
      <c r="L53" s="47">
        <v>7</v>
      </c>
      <c r="M53" s="48">
        <v>9</v>
      </c>
      <c r="N53" s="49">
        <v>7</v>
      </c>
      <c r="O53" s="47">
        <v>8</v>
      </c>
      <c r="P53" s="48">
        <v>8</v>
      </c>
      <c r="Q53" s="49">
        <v>10</v>
      </c>
      <c r="R53" s="25">
        <v>8</v>
      </c>
      <c r="S53" s="44">
        <v>5</v>
      </c>
      <c r="T53" s="45">
        <v>7</v>
      </c>
      <c r="U53" s="25">
        <v>9</v>
      </c>
      <c r="V53" s="46">
        <v>9</v>
      </c>
      <c r="W53" s="44">
        <v>10</v>
      </c>
      <c r="X53" s="25">
        <v>9</v>
      </c>
      <c r="Y53" s="46">
        <v>9</v>
      </c>
      <c r="Z53" s="45">
        <v>8</v>
      </c>
      <c r="AA53" s="58">
        <f t="shared" ref="AA53:AA60" si="28">SUM(G53:Z53)</f>
        <v>134</v>
      </c>
      <c r="AB53" s="25">
        <f t="shared" ref="AB53:AB60" si="29">SMALL(G53:Z53,1)</f>
        <v>0</v>
      </c>
      <c r="AC53" s="25">
        <f t="shared" ref="AC53:AC60" si="30">SMALL(G53:Z53,2)</f>
        <v>0</v>
      </c>
      <c r="AD53" s="25">
        <f t="shared" ref="AD53:AD60" si="31">SMALL(G53:Z53,3)</f>
        <v>0</v>
      </c>
      <c r="AE53" s="25">
        <f t="shared" ref="AE53:AE60" si="32">SMALL(G53:Z53,4)</f>
        <v>5</v>
      </c>
      <c r="AF53" s="48">
        <f t="shared" ref="AF53:AF60" si="33">SUM(AB53:AE53)</f>
        <v>5</v>
      </c>
      <c r="AG53" s="59">
        <f t="shared" ref="AG53:AG60" si="34">+AA53-AF53</f>
        <v>129</v>
      </c>
    </row>
    <row r="54" spans="1:33" x14ac:dyDescent="0.25">
      <c r="A54" s="31">
        <v>2</v>
      </c>
      <c r="B54" s="36" t="s">
        <v>50</v>
      </c>
      <c r="C54" s="33">
        <v>1050</v>
      </c>
      <c r="D54" s="33">
        <v>53</v>
      </c>
      <c r="E54" s="33" t="s">
        <v>36</v>
      </c>
      <c r="F54" s="6"/>
      <c r="G54" s="41">
        <v>0</v>
      </c>
      <c r="H54" s="42">
        <v>0</v>
      </c>
      <c r="I54" s="43">
        <v>0</v>
      </c>
      <c r="J54" s="41">
        <v>7</v>
      </c>
      <c r="K54" s="42">
        <v>7</v>
      </c>
      <c r="L54" s="41">
        <v>4</v>
      </c>
      <c r="M54" s="42">
        <v>5</v>
      </c>
      <c r="N54" s="43">
        <v>8</v>
      </c>
      <c r="O54" s="41">
        <v>6</v>
      </c>
      <c r="P54" s="42">
        <v>7</v>
      </c>
      <c r="Q54" s="43">
        <v>8</v>
      </c>
      <c r="R54" s="16">
        <v>10</v>
      </c>
      <c r="S54" s="38">
        <v>8</v>
      </c>
      <c r="T54" s="39">
        <v>9</v>
      </c>
      <c r="U54" s="16">
        <v>10</v>
      </c>
      <c r="V54" s="40">
        <v>10</v>
      </c>
      <c r="W54" s="38">
        <v>8</v>
      </c>
      <c r="X54" s="16">
        <v>0</v>
      </c>
      <c r="Y54" s="40">
        <v>0</v>
      </c>
      <c r="Z54" s="39">
        <v>0</v>
      </c>
      <c r="AA54" s="57">
        <f t="shared" si="28"/>
        <v>107</v>
      </c>
      <c r="AB54" s="16">
        <f t="shared" si="29"/>
        <v>0</v>
      </c>
      <c r="AC54" s="16">
        <f t="shared" si="30"/>
        <v>0</v>
      </c>
      <c r="AD54" s="16">
        <f t="shared" si="31"/>
        <v>0</v>
      </c>
      <c r="AE54" s="16">
        <f t="shared" si="32"/>
        <v>0</v>
      </c>
      <c r="AF54" s="42">
        <f t="shared" si="33"/>
        <v>0</v>
      </c>
      <c r="AG54" s="60">
        <f t="shared" si="34"/>
        <v>107</v>
      </c>
    </row>
    <row r="55" spans="1:33" x14ac:dyDescent="0.25">
      <c r="A55" s="31">
        <v>3</v>
      </c>
      <c r="B55" s="36" t="s">
        <v>62</v>
      </c>
      <c r="C55" s="33">
        <v>16272</v>
      </c>
      <c r="D55" s="33">
        <v>17</v>
      </c>
      <c r="E55" s="33" t="s">
        <v>36</v>
      </c>
      <c r="F55" s="6"/>
      <c r="G55" s="41">
        <v>0</v>
      </c>
      <c r="H55" s="42">
        <v>0</v>
      </c>
      <c r="I55" s="43">
        <v>0</v>
      </c>
      <c r="J55" s="41">
        <v>0</v>
      </c>
      <c r="K55" s="42">
        <v>0</v>
      </c>
      <c r="L55" s="41">
        <v>0</v>
      </c>
      <c r="M55" s="42">
        <v>0</v>
      </c>
      <c r="N55" s="43">
        <v>0</v>
      </c>
      <c r="O55" s="41">
        <v>0</v>
      </c>
      <c r="P55" s="42">
        <v>0</v>
      </c>
      <c r="Q55" s="43">
        <v>0</v>
      </c>
      <c r="R55" s="16">
        <v>6</v>
      </c>
      <c r="S55" s="38">
        <v>7</v>
      </c>
      <c r="T55" s="39">
        <v>6</v>
      </c>
      <c r="U55" s="16">
        <v>8</v>
      </c>
      <c r="V55" s="40">
        <v>8</v>
      </c>
      <c r="W55" s="38">
        <v>9</v>
      </c>
      <c r="X55" s="16">
        <v>10</v>
      </c>
      <c r="Y55" s="40">
        <v>10</v>
      </c>
      <c r="Z55" s="39">
        <v>10</v>
      </c>
      <c r="AA55" s="57">
        <f t="shared" si="28"/>
        <v>74</v>
      </c>
      <c r="AB55" s="16">
        <f t="shared" si="29"/>
        <v>0</v>
      </c>
      <c r="AC55" s="16">
        <f t="shared" si="30"/>
        <v>0</v>
      </c>
      <c r="AD55" s="16">
        <f t="shared" si="31"/>
        <v>0</v>
      </c>
      <c r="AE55" s="16">
        <f t="shared" si="32"/>
        <v>0</v>
      </c>
      <c r="AF55" s="42">
        <f t="shared" si="33"/>
        <v>0</v>
      </c>
      <c r="AG55" s="60">
        <f t="shared" si="34"/>
        <v>74</v>
      </c>
    </row>
    <row r="56" spans="1:33" x14ac:dyDescent="0.25">
      <c r="A56" s="31">
        <v>4</v>
      </c>
      <c r="B56" s="36" t="s">
        <v>37</v>
      </c>
      <c r="C56" s="33">
        <v>15963</v>
      </c>
      <c r="D56" s="33">
        <v>15</v>
      </c>
      <c r="E56" s="33" t="s">
        <v>36</v>
      </c>
      <c r="F56" s="6"/>
      <c r="G56" s="41">
        <v>5</v>
      </c>
      <c r="H56" s="42">
        <v>6</v>
      </c>
      <c r="I56" s="43">
        <v>7</v>
      </c>
      <c r="J56" s="41">
        <v>3</v>
      </c>
      <c r="K56" s="42">
        <v>3</v>
      </c>
      <c r="L56" s="41">
        <v>3</v>
      </c>
      <c r="M56" s="42">
        <v>0</v>
      </c>
      <c r="N56" s="43">
        <v>0</v>
      </c>
      <c r="O56" s="41">
        <v>7</v>
      </c>
      <c r="P56" s="42">
        <v>5</v>
      </c>
      <c r="Q56" s="43">
        <v>5</v>
      </c>
      <c r="R56" s="16">
        <v>0</v>
      </c>
      <c r="S56" s="38">
        <v>0</v>
      </c>
      <c r="T56" s="39">
        <v>0</v>
      </c>
      <c r="U56" s="16">
        <v>0</v>
      </c>
      <c r="V56" s="40">
        <v>0</v>
      </c>
      <c r="W56" s="38">
        <v>0</v>
      </c>
      <c r="X56" s="16">
        <v>7</v>
      </c>
      <c r="Y56" s="40">
        <v>7</v>
      </c>
      <c r="Z56" s="39">
        <v>7</v>
      </c>
      <c r="AA56" s="57">
        <f t="shared" si="28"/>
        <v>65</v>
      </c>
      <c r="AB56" s="16">
        <f t="shared" si="29"/>
        <v>0</v>
      </c>
      <c r="AC56" s="16">
        <f t="shared" si="30"/>
        <v>0</v>
      </c>
      <c r="AD56" s="16">
        <f t="shared" si="31"/>
        <v>0</v>
      </c>
      <c r="AE56" s="16">
        <f t="shared" si="32"/>
        <v>0</v>
      </c>
      <c r="AF56" s="42">
        <f t="shared" si="33"/>
        <v>0</v>
      </c>
      <c r="AG56" s="60">
        <f t="shared" si="34"/>
        <v>65</v>
      </c>
    </row>
    <row r="57" spans="1:33" x14ac:dyDescent="0.25">
      <c r="A57" s="31">
        <v>5</v>
      </c>
      <c r="B57" s="36" t="s">
        <v>35</v>
      </c>
      <c r="C57" s="33">
        <v>13008</v>
      </c>
      <c r="D57" s="33">
        <v>134</v>
      </c>
      <c r="E57" s="33" t="s">
        <v>36</v>
      </c>
      <c r="F57" s="6"/>
      <c r="G57" s="41">
        <v>7</v>
      </c>
      <c r="H57" s="42">
        <v>7</v>
      </c>
      <c r="I57" s="43">
        <v>8</v>
      </c>
      <c r="J57" s="41">
        <v>6</v>
      </c>
      <c r="K57" s="42">
        <v>4</v>
      </c>
      <c r="L57" s="41">
        <v>5</v>
      </c>
      <c r="M57" s="42">
        <v>4</v>
      </c>
      <c r="N57" s="43">
        <v>5</v>
      </c>
      <c r="O57" s="41">
        <v>5</v>
      </c>
      <c r="P57" s="42">
        <v>6</v>
      </c>
      <c r="Q57" s="43">
        <v>6</v>
      </c>
      <c r="R57" s="16">
        <v>0</v>
      </c>
      <c r="S57" s="38">
        <v>0</v>
      </c>
      <c r="T57" s="39">
        <v>0</v>
      </c>
      <c r="U57" s="16">
        <v>0</v>
      </c>
      <c r="V57" s="40">
        <v>0</v>
      </c>
      <c r="W57" s="38">
        <v>0</v>
      </c>
      <c r="X57" s="16">
        <v>0</v>
      </c>
      <c r="Y57" s="40">
        <v>0</v>
      </c>
      <c r="Z57" s="39">
        <v>0</v>
      </c>
      <c r="AA57" s="57">
        <f t="shared" si="28"/>
        <v>63</v>
      </c>
      <c r="AB57" s="16">
        <f t="shared" si="29"/>
        <v>0</v>
      </c>
      <c r="AC57" s="16">
        <f t="shared" si="30"/>
        <v>0</v>
      </c>
      <c r="AD57" s="16">
        <f t="shared" si="31"/>
        <v>0</v>
      </c>
      <c r="AE57" s="16">
        <f t="shared" si="32"/>
        <v>0</v>
      </c>
      <c r="AF57" s="42">
        <f t="shared" si="33"/>
        <v>0</v>
      </c>
      <c r="AG57" s="60">
        <f t="shared" si="34"/>
        <v>63</v>
      </c>
    </row>
    <row r="58" spans="1:33" x14ac:dyDescent="0.25">
      <c r="A58" s="34">
        <v>6</v>
      </c>
      <c r="B58" s="36" t="s">
        <v>22</v>
      </c>
      <c r="C58" s="33">
        <v>6686</v>
      </c>
      <c r="D58" s="33">
        <v>223</v>
      </c>
      <c r="E58" s="33" t="s">
        <v>36</v>
      </c>
      <c r="F58" s="6"/>
      <c r="G58" s="41">
        <v>6</v>
      </c>
      <c r="H58" s="42">
        <v>0</v>
      </c>
      <c r="I58" s="43">
        <v>0</v>
      </c>
      <c r="J58" s="41">
        <v>9</v>
      </c>
      <c r="K58" s="42">
        <v>8</v>
      </c>
      <c r="L58" s="41">
        <v>6</v>
      </c>
      <c r="M58" s="42">
        <v>6</v>
      </c>
      <c r="N58" s="43">
        <v>3</v>
      </c>
      <c r="O58" s="41">
        <v>0</v>
      </c>
      <c r="P58" s="42">
        <v>0</v>
      </c>
      <c r="Q58" s="43">
        <v>0</v>
      </c>
      <c r="R58" s="16">
        <v>7</v>
      </c>
      <c r="S58" s="38">
        <v>9</v>
      </c>
      <c r="T58" s="39">
        <v>8</v>
      </c>
      <c r="U58" s="16">
        <v>0</v>
      </c>
      <c r="V58" s="40">
        <v>0</v>
      </c>
      <c r="W58" s="38">
        <v>0</v>
      </c>
      <c r="X58" s="16">
        <v>0</v>
      </c>
      <c r="Y58" s="40">
        <v>0</v>
      </c>
      <c r="Z58" s="39">
        <v>0</v>
      </c>
      <c r="AA58" s="57">
        <f t="shared" si="28"/>
        <v>62</v>
      </c>
      <c r="AB58" s="16">
        <f t="shared" si="29"/>
        <v>0</v>
      </c>
      <c r="AC58" s="16">
        <f t="shared" si="30"/>
        <v>0</v>
      </c>
      <c r="AD58" s="16">
        <f t="shared" si="31"/>
        <v>0</v>
      </c>
      <c r="AE58" s="16">
        <f t="shared" si="32"/>
        <v>0</v>
      </c>
      <c r="AF58" s="42">
        <f t="shared" si="33"/>
        <v>0</v>
      </c>
      <c r="AG58" s="60">
        <f t="shared" si="34"/>
        <v>62</v>
      </c>
    </row>
    <row r="59" spans="1:33" x14ac:dyDescent="0.25">
      <c r="A59" s="34">
        <v>7</v>
      </c>
      <c r="B59" s="36" t="s">
        <v>63</v>
      </c>
      <c r="C59" s="33">
        <v>13061</v>
      </c>
      <c r="D59" s="33">
        <v>76</v>
      </c>
      <c r="E59" s="33" t="s">
        <v>36</v>
      </c>
      <c r="F59" s="6"/>
      <c r="G59" s="41">
        <v>0</v>
      </c>
      <c r="H59" s="42">
        <v>0</v>
      </c>
      <c r="I59" s="43">
        <v>0</v>
      </c>
      <c r="J59" s="41">
        <v>0</v>
      </c>
      <c r="K59" s="42">
        <v>0</v>
      </c>
      <c r="L59" s="41">
        <v>0</v>
      </c>
      <c r="M59" s="42">
        <v>0</v>
      </c>
      <c r="N59" s="43">
        <v>0</v>
      </c>
      <c r="O59" s="41">
        <v>0</v>
      </c>
      <c r="P59" s="42">
        <v>0</v>
      </c>
      <c r="Q59" s="43">
        <v>0</v>
      </c>
      <c r="R59" s="16">
        <v>5</v>
      </c>
      <c r="S59" s="38">
        <v>6</v>
      </c>
      <c r="T59" s="39">
        <v>5</v>
      </c>
      <c r="U59" s="16">
        <v>7</v>
      </c>
      <c r="V59" s="40">
        <v>7</v>
      </c>
      <c r="W59" s="38">
        <v>7</v>
      </c>
      <c r="X59" s="16">
        <v>8</v>
      </c>
      <c r="Y59" s="40">
        <v>8</v>
      </c>
      <c r="Z59" s="39">
        <v>9</v>
      </c>
      <c r="AA59" s="57">
        <f t="shared" si="28"/>
        <v>62</v>
      </c>
      <c r="AB59" s="16">
        <f t="shared" si="29"/>
        <v>0</v>
      </c>
      <c r="AC59" s="16">
        <f t="shared" si="30"/>
        <v>0</v>
      </c>
      <c r="AD59" s="16">
        <f t="shared" si="31"/>
        <v>0</v>
      </c>
      <c r="AE59" s="16">
        <f t="shared" si="32"/>
        <v>0</v>
      </c>
      <c r="AF59" s="42">
        <f t="shared" si="33"/>
        <v>0</v>
      </c>
      <c r="AG59" s="60">
        <f t="shared" si="34"/>
        <v>62</v>
      </c>
    </row>
    <row r="60" spans="1:33" x14ac:dyDescent="0.25">
      <c r="A60" s="34">
        <v>8</v>
      </c>
      <c r="B60" s="36" t="s">
        <v>52</v>
      </c>
      <c r="C60" s="33">
        <v>7147</v>
      </c>
      <c r="D60" s="33">
        <v>15</v>
      </c>
      <c r="E60" s="33" t="s">
        <v>36</v>
      </c>
      <c r="F60" s="6"/>
      <c r="G60" s="41">
        <v>0</v>
      </c>
      <c r="H60" s="42">
        <v>0</v>
      </c>
      <c r="I60" s="43">
        <v>0</v>
      </c>
      <c r="J60" s="41">
        <v>0</v>
      </c>
      <c r="K60" s="42">
        <v>0</v>
      </c>
      <c r="L60" s="41">
        <v>0</v>
      </c>
      <c r="M60" s="42">
        <v>0</v>
      </c>
      <c r="N60" s="43">
        <v>4</v>
      </c>
      <c r="O60" s="41">
        <v>0</v>
      </c>
      <c r="P60" s="42">
        <v>0</v>
      </c>
      <c r="Q60" s="43">
        <v>0</v>
      </c>
      <c r="R60" s="16">
        <v>0</v>
      </c>
      <c r="S60" s="38">
        <v>0</v>
      </c>
      <c r="T60" s="39">
        <v>0</v>
      </c>
      <c r="U60" s="16">
        <v>0</v>
      </c>
      <c r="V60" s="40">
        <v>0</v>
      </c>
      <c r="W60" s="38">
        <v>0</v>
      </c>
      <c r="X60" s="16">
        <v>0</v>
      </c>
      <c r="Y60" s="40">
        <v>0</v>
      </c>
      <c r="Z60" s="39">
        <v>0</v>
      </c>
      <c r="AA60" s="57">
        <f t="shared" si="28"/>
        <v>4</v>
      </c>
      <c r="AB60" s="16">
        <f t="shared" si="29"/>
        <v>0</v>
      </c>
      <c r="AC60" s="16">
        <f t="shared" si="30"/>
        <v>0</v>
      </c>
      <c r="AD60" s="16">
        <f t="shared" si="31"/>
        <v>0</v>
      </c>
      <c r="AE60" s="16">
        <f t="shared" si="32"/>
        <v>0</v>
      </c>
      <c r="AF60" s="42">
        <f t="shared" si="33"/>
        <v>0</v>
      </c>
      <c r="AG60" s="60">
        <f t="shared" si="34"/>
        <v>4</v>
      </c>
    </row>
    <row r="61" spans="1:33" x14ac:dyDescent="0.25">
      <c r="AE61" s="67"/>
    </row>
    <row r="62" spans="1:33" s="3" customFormat="1" x14ac:dyDescent="0.25">
      <c r="C62" s="15"/>
      <c r="D62" s="15"/>
      <c r="E62" s="15"/>
      <c r="G62" s="17">
        <v>23</v>
      </c>
      <c r="H62" s="17"/>
      <c r="I62" s="17"/>
      <c r="J62" s="17">
        <v>23</v>
      </c>
      <c r="K62" s="17"/>
      <c r="L62" s="17"/>
      <c r="M62" s="17">
        <v>21</v>
      </c>
      <c r="N62" s="17"/>
      <c r="O62" s="17"/>
      <c r="P62" s="17">
        <v>22</v>
      </c>
      <c r="Q62" s="17"/>
      <c r="R62" s="17"/>
      <c r="S62" s="17">
        <v>23</v>
      </c>
      <c r="T62" s="17"/>
      <c r="U62" s="17"/>
      <c r="V62" s="7"/>
      <c r="W62" s="17">
        <v>26</v>
      </c>
      <c r="X62" s="7"/>
      <c r="Y62" s="7"/>
      <c r="Z62" s="17">
        <v>26</v>
      </c>
      <c r="AA62" s="7"/>
      <c r="AB62" s="7"/>
      <c r="AC62" s="7"/>
      <c r="AD62" s="7"/>
      <c r="AE62" s="7"/>
      <c r="AF62" s="7"/>
      <c r="AG62" s="4">
        <f>AVERAGE(G62:Z62)</f>
        <v>23.428571428571427</v>
      </c>
    </row>
    <row r="63" spans="1:33" x14ac:dyDescent="0.25">
      <c r="B63" s="73" t="s">
        <v>2</v>
      </c>
      <c r="C63" s="73"/>
      <c r="D63" s="73"/>
      <c r="E63" s="73"/>
      <c r="F63" s="73"/>
      <c r="G63" s="73"/>
      <c r="H63" s="73"/>
      <c r="I63" s="73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8"/>
      <c r="Y63" s="28"/>
      <c r="Z63" s="28"/>
      <c r="AA63" s="51"/>
      <c r="AB63" s="51"/>
      <c r="AC63" s="51"/>
      <c r="AD63" s="51"/>
      <c r="AE63" s="51"/>
      <c r="AF63" s="51"/>
    </row>
    <row r="64" spans="1:33" x14ac:dyDescent="0.25">
      <c r="B64" s="73"/>
      <c r="C64" s="73"/>
      <c r="D64" s="73"/>
      <c r="E64" s="73"/>
      <c r="F64" s="73"/>
      <c r="G64" s="73"/>
      <c r="H64" s="73"/>
      <c r="I64" s="73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28"/>
      <c r="Y64" s="28"/>
      <c r="Z64" s="28"/>
      <c r="AA64" s="51"/>
      <c r="AB64" s="51"/>
      <c r="AC64" s="51"/>
      <c r="AD64" s="51"/>
      <c r="AE64" s="51"/>
      <c r="AF64" s="51"/>
    </row>
    <row r="67" spans="1:4" x14ac:dyDescent="0.25">
      <c r="A67" s="2" t="s">
        <v>68</v>
      </c>
    </row>
    <row r="68" spans="1:4" x14ac:dyDescent="0.25">
      <c r="A68" s="84">
        <v>43358</v>
      </c>
      <c r="B68" s="84"/>
    </row>
    <row r="69" spans="1:4" x14ac:dyDescent="0.25">
      <c r="A69">
        <v>41</v>
      </c>
      <c r="B69" t="s">
        <v>69</v>
      </c>
      <c r="C69" s="1" t="s">
        <v>70</v>
      </c>
      <c r="D69" s="65" t="s">
        <v>73</v>
      </c>
    </row>
    <row r="70" spans="1:4" x14ac:dyDescent="0.25">
      <c r="A70">
        <v>222</v>
      </c>
      <c r="B70" t="s">
        <v>71</v>
      </c>
      <c r="C70" s="1" t="s">
        <v>72</v>
      </c>
      <c r="D70" s="65" t="s">
        <v>74</v>
      </c>
    </row>
    <row r="71" spans="1:4" x14ac:dyDescent="0.25">
      <c r="A71">
        <v>53</v>
      </c>
      <c r="B71" t="s">
        <v>75</v>
      </c>
      <c r="C71" s="1" t="s">
        <v>81</v>
      </c>
      <c r="D71" s="65" t="s">
        <v>76</v>
      </c>
    </row>
    <row r="72" spans="1:4" x14ac:dyDescent="0.25">
      <c r="A72">
        <v>23</v>
      </c>
      <c r="B72" t="s">
        <v>77</v>
      </c>
      <c r="C72" s="1" t="s">
        <v>78</v>
      </c>
    </row>
    <row r="73" spans="1:4" x14ac:dyDescent="0.25">
      <c r="A73">
        <v>16</v>
      </c>
      <c r="B73" t="s">
        <v>79</v>
      </c>
      <c r="C73" s="1" t="s">
        <v>80</v>
      </c>
    </row>
    <row r="74" spans="1:4" x14ac:dyDescent="0.25">
      <c r="A74" s="84">
        <v>43386</v>
      </c>
      <c r="B74" s="84"/>
    </row>
    <row r="75" spans="1:4" x14ac:dyDescent="0.25">
      <c r="A75">
        <v>333</v>
      </c>
      <c r="B75" t="s">
        <v>82</v>
      </c>
      <c r="C75" s="1" t="s">
        <v>83</v>
      </c>
      <c r="D75" s="65" t="s">
        <v>84</v>
      </c>
    </row>
    <row r="76" spans="1:4" x14ac:dyDescent="0.25">
      <c r="A76">
        <v>42</v>
      </c>
      <c r="B76" t="s">
        <v>91</v>
      </c>
      <c r="C76" s="1" t="s">
        <v>92</v>
      </c>
      <c r="D76" s="65" t="s">
        <v>84</v>
      </c>
    </row>
    <row r="77" spans="1:4" x14ac:dyDescent="0.25">
      <c r="A77" s="84">
        <v>43421</v>
      </c>
      <c r="B77" s="84"/>
    </row>
    <row r="78" spans="1:4" x14ac:dyDescent="0.25">
      <c r="A78">
        <v>223</v>
      </c>
      <c r="B78" t="s">
        <v>87</v>
      </c>
      <c r="C78" s="1" t="s">
        <v>88</v>
      </c>
      <c r="D78" s="65" t="s">
        <v>89</v>
      </c>
    </row>
  </sheetData>
  <sortState ref="B6:AG10">
    <sortCondition descending="1" ref="AG6:AG10"/>
  </sortState>
  <mergeCells count="21">
    <mergeCell ref="A77:B77"/>
    <mergeCell ref="O4:Q4"/>
    <mergeCell ref="A74:B74"/>
    <mergeCell ref="A68:B68"/>
    <mergeCell ref="B63:I64"/>
    <mergeCell ref="E1:AG2"/>
    <mergeCell ref="G3:I3"/>
    <mergeCell ref="J3:K3"/>
    <mergeCell ref="L3:N3"/>
    <mergeCell ref="O3:Q3"/>
    <mergeCell ref="R3:T3"/>
    <mergeCell ref="U3:W3"/>
    <mergeCell ref="AG3:AG5"/>
    <mergeCell ref="U4:W4"/>
    <mergeCell ref="R4:T4"/>
    <mergeCell ref="X3:Z3"/>
    <mergeCell ref="X4:Z4"/>
    <mergeCell ref="AB3:AE4"/>
    <mergeCell ref="G4:I4"/>
    <mergeCell ref="J4:K4"/>
    <mergeCell ref="L4:N4"/>
  </mergeCells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Class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2018-06-29T07:56:34Z</cp:lastPrinted>
  <dcterms:created xsi:type="dcterms:W3CDTF">2012-03-03T08:29:38Z</dcterms:created>
  <dcterms:modified xsi:type="dcterms:W3CDTF">2018-11-22T06:49:08Z</dcterms:modified>
</cp:coreProperties>
</file>