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8\Circ Mcycle\"/>
    </mc:Choice>
  </mc:AlternateContent>
  <bookViews>
    <workbookView xWindow="0" yWindow="0" windowWidth="28800" windowHeight="11400" activeTab="2"/>
  </bookViews>
  <sheets>
    <sheet name="Class Points" sheetId="1" r:id="rId1"/>
    <sheet name="TIMES" sheetId="3" r:id="rId2"/>
    <sheet name="overall points" sheetId="2" r:id="rId3"/>
  </sheets>
  <calcPr calcId="162913"/>
</workbook>
</file>

<file path=xl/calcChain.xml><?xml version="1.0" encoding="utf-8"?>
<calcChain xmlns="http://schemas.openxmlformats.org/spreadsheetml/2006/main">
  <c r="Q42" i="1" l="1"/>
  <c r="O24" i="1" l="1"/>
  <c r="X24" i="1" s="1"/>
  <c r="O16" i="1"/>
  <c r="X16" i="1"/>
  <c r="X20" i="1"/>
  <c r="O44" i="1"/>
  <c r="X44" i="1" s="1"/>
  <c r="X55" i="1"/>
  <c r="X42" i="1"/>
  <c r="X90" i="1" l="1"/>
  <c r="X36" i="1"/>
  <c r="X28" i="1"/>
  <c r="X23" i="1"/>
  <c r="X21" i="1" l="1"/>
  <c r="X33" i="1"/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F69" i="2" l="1"/>
  <c r="AF68" i="2"/>
  <c r="AF67" i="2"/>
  <c r="AF66" i="2"/>
  <c r="AF65" i="2"/>
  <c r="AF64" i="2"/>
  <c r="AF63" i="2"/>
  <c r="AF62" i="2"/>
  <c r="AF61" i="2"/>
  <c r="AF60" i="2"/>
  <c r="AF59" i="2"/>
  <c r="AF58" i="2"/>
  <c r="AF39" i="2"/>
  <c r="AF45" i="2"/>
  <c r="AF35" i="2"/>
  <c r="AF43" i="2"/>
  <c r="AF42" i="2"/>
  <c r="AF22" i="2"/>
  <c r="AF57" i="2"/>
  <c r="AF56" i="2"/>
  <c r="AF46" i="2"/>
  <c r="AF30" i="2"/>
  <c r="AF23" i="2"/>
  <c r="AF38" i="2"/>
  <c r="AF24" i="2"/>
  <c r="AF16" i="2"/>
  <c r="AF47" i="2"/>
  <c r="AF55" i="2"/>
  <c r="AF54" i="2"/>
  <c r="AF40" i="2"/>
  <c r="AF13" i="2"/>
  <c r="AF41" i="2"/>
  <c r="AF53" i="2"/>
  <c r="AF31" i="2"/>
  <c r="AF34" i="2"/>
  <c r="AF29" i="2"/>
  <c r="AF27" i="2"/>
  <c r="AF10" i="2"/>
  <c r="AF52" i="2"/>
  <c r="AF51" i="2"/>
  <c r="AF36" i="2"/>
  <c r="AF50" i="2"/>
  <c r="AF49" i="2"/>
  <c r="AF32" i="2"/>
  <c r="AF15" i="2"/>
  <c r="AF9" i="2"/>
  <c r="AF37" i="2"/>
  <c r="AF48" i="2"/>
  <c r="AF44" i="2"/>
  <c r="AF14" i="2"/>
  <c r="AF28" i="2"/>
  <c r="AF11" i="2"/>
  <c r="AF17" i="2"/>
  <c r="AF21" i="2"/>
  <c r="AF33" i="2"/>
  <c r="AF26" i="2"/>
  <c r="AF20" i="2"/>
  <c r="AF12" i="2"/>
  <c r="AF19" i="2"/>
  <c r="AF18" i="2"/>
  <c r="AF25" i="2"/>
  <c r="X72" i="1" l="1"/>
  <c r="X66" i="1"/>
  <c r="X46" i="1"/>
  <c r="X52" i="1"/>
  <c r="X45" i="1"/>
  <c r="X114" i="1" l="1"/>
  <c r="X112" i="1"/>
  <c r="X113" i="1"/>
  <c r="X108" i="1"/>
  <c r="X107" i="1"/>
  <c r="X106" i="1"/>
  <c r="X105" i="1"/>
  <c r="X103" i="1"/>
  <c r="X100" i="1"/>
  <c r="X101" i="1"/>
  <c r="X95" i="1"/>
  <c r="X98" i="1"/>
  <c r="X94" i="1"/>
  <c r="X97" i="1"/>
  <c r="X86" i="1"/>
  <c r="X85" i="1"/>
  <c r="X84" i="1"/>
  <c r="X83" i="1"/>
  <c r="X82" i="1"/>
  <c r="X78" i="1"/>
  <c r="X81" i="1"/>
  <c r="X79" i="1"/>
  <c r="X80" i="1"/>
  <c r="X62" i="1"/>
  <c r="X71" i="1"/>
  <c r="X63" i="1"/>
  <c r="X73" i="1"/>
  <c r="X70" i="1"/>
  <c r="X64" i="1"/>
  <c r="X67" i="1"/>
  <c r="X59" i="1"/>
  <c r="X54" i="1"/>
  <c r="X58" i="1"/>
  <c r="X56" i="1"/>
  <c r="X48" i="1"/>
  <c r="X47" i="1"/>
  <c r="X51" i="1"/>
  <c r="X53" i="1"/>
  <c r="X57" i="1"/>
  <c r="X43" i="1"/>
  <c r="X49" i="1"/>
  <c r="X26" i="1"/>
  <c r="X39" i="1"/>
  <c r="X15" i="1"/>
  <c r="X27" i="1"/>
  <c r="X13" i="1"/>
  <c r="X11" i="1"/>
  <c r="X9" i="1"/>
  <c r="X10" i="1"/>
  <c r="X17" i="1"/>
  <c r="X12" i="1"/>
  <c r="X35" i="1"/>
  <c r="X34" i="1"/>
  <c r="X29" i="1"/>
  <c r="X25" i="1"/>
  <c r="X19" i="1"/>
  <c r="X14" i="1"/>
  <c r="X37" i="1"/>
  <c r="X99" i="1"/>
  <c r="X74" i="1"/>
  <c r="X68" i="1"/>
  <c r="X69" i="1"/>
  <c r="X65" i="1"/>
  <c r="X50" i="1"/>
  <c r="X38" i="1"/>
  <c r="X18" i="1"/>
  <c r="X22" i="1"/>
  <c r="X102" i="1"/>
  <c r="X96" i="1"/>
  <c r="X31" i="1"/>
  <c r="X30" i="1"/>
  <c r="X32" i="1"/>
  <c r="X104" i="1"/>
  <c r="X89" i="1"/>
</calcChain>
</file>

<file path=xl/sharedStrings.xml><?xml version="1.0" encoding="utf-8"?>
<sst xmlns="http://schemas.openxmlformats.org/spreadsheetml/2006/main" count="1268" uniqueCount="679">
  <si>
    <t>Pos.</t>
  </si>
  <si>
    <t>No.</t>
  </si>
  <si>
    <t>Name</t>
  </si>
  <si>
    <t>Race 1</t>
  </si>
  <si>
    <t>Race 2</t>
  </si>
  <si>
    <t>Total</t>
  </si>
  <si>
    <t xml:space="preserve"> </t>
  </si>
  <si>
    <t>Key :</t>
  </si>
  <si>
    <t>Rider has broken out of their class- rider will move to higher class at the next race</t>
  </si>
  <si>
    <t>Rider has exceeded the maximum lap time for their class- if rider breaks out again the rider will move to the next class</t>
  </si>
  <si>
    <t>MSA LIC No</t>
  </si>
  <si>
    <t>Zwartkops  Round 1</t>
  </si>
  <si>
    <t>Rider has broken out of this class and moved up to SUB 10</t>
  </si>
  <si>
    <t>R.No</t>
  </si>
  <si>
    <t>Deon De Beer</t>
  </si>
  <si>
    <t>Naasief Wadvalla</t>
  </si>
  <si>
    <t>Ian Thomas</t>
  </si>
  <si>
    <t>Hennie Swanepoel</t>
  </si>
  <si>
    <t>Edwin Smith</t>
  </si>
  <si>
    <t>Christopher Kretzen</t>
  </si>
  <si>
    <t>Lize De Beer</t>
  </si>
  <si>
    <t>LIC No</t>
  </si>
  <si>
    <t>REG/CLAS</t>
  </si>
  <si>
    <t>CLUB/A</t>
  </si>
  <si>
    <t>CLUB/B</t>
  </si>
  <si>
    <t>CLUB/C</t>
  </si>
  <si>
    <t>CLUB/D</t>
  </si>
  <si>
    <t>CLUB/E</t>
  </si>
  <si>
    <t>CLUB/M</t>
  </si>
  <si>
    <t>CLUB/L</t>
  </si>
  <si>
    <t>Coen Erasmus</t>
  </si>
  <si>
    <t>Jens Venter</t>
  </si>
  <si>
    <t>Francois De Villiers</t>
  </si>
  <si>
    <t>Loutjie Vermeulen</t>
  </si>
  <si>
    <t>Zwartkops Round 2</t>
  </si>
  <si>
    <t>Qualifying</t>
  </si>
  <si>
    <t>1.11.912</t>
  </si>
  <si>
    <t>DNF</t>
  </si>
  <si>
    <t>Zaidy Williams</t>
  </si>
  <si>
    <t>Joe Herbig</t>
  </si>
  <si>
    <t>DNS</t>
  </si>
  <si>
    <t>1.11.526</t>
  </si>
  <si>
    <t>1.14.895</t>
  </si>
  <si>
    <t>28/01/2018</t>
  </si>
  <si>
    <t>24/02/2018</t>
  </si>
  <si>
    <t>17/03/2018</t>
  </si>
  <si>
    <t>Zwartkops Round 3</t>
  </si>
  <si>
    <t>14/04/2018</t>
  </si>
  <si>
    <t>Phakisa  Round 4</t>
  </si>
  <si>
    <t>09/06/2018</t>
  </si>
  <si>
    <t>Zwartkops Round 5</t>
  </si>
  <si>
    <t>08/09/2018</t>
  </si>
  <si>
    <t>10/11/2018</t>
  </si>
  <si>
    <t>Zwartkops Round 9</t>
  </si>
  <si>
    <t>Phakisa Round 4</t>
  </si>
  <si>
    <t>1.10.700</t>
  </si>
  <si>
    <t>Dale Ingram</t>
  </si>
  <si>
    <t>1.10.841</t>
  </si>
  <si>
    <t>1.11.211</t>
  </si>
  <si>
    <t>1.11.244</t>
  </si>
  <si>
    <t>Renaldo Marais</t>
  </si>
  <si>
    <t>Adan Barnard</t>
  </si>
  <si>
    <t>1.12.199</t>
  </si>
  <si>
    <t>1.12.275</t>
  </si>
  <si>
    <t>Jacques Ackermann</t>
  </si>
  <si>
    <t>1.12.486</t>
  </si>
  <si>
    <t>Ruan Oberholster</t>
  </si>
  <si>
    <t>1.12.495</t>
  </si>
  <si>
    <t>1.12.865</t>
  </si>
  <si>
    <t>Warren Els</t>
  </si>
  <si>
    <t>1.13.068</t>
  </si>
  <si>
    <t>1.13.667</t>
  </si>
  <si>
    <t>1.13.917</t>
  </si>
  <si>
    <t>Harry van As</t>
  </si>
  <si>
    <t>1.14.425</t>
  </si>
  <si>
    <t>Johnathan Trethewey</t>
  </si>
  <si>
    <t>1.15.327</t>
  </si>
  <si>
    <t>Michael Dixon</t>
  </si>
  <si>
    <t>1.15.441</t>
  </si>
  <si>
    <t>1.15.605</t>
  </si>
  <si>
    <t>Mark Wakeling</t>
  </si>
  <si>
    <t>1.16.084</t>
  </si>
  <si>
    <t>Nienke Ferguson</t>
  </si>
  <si>
    <t>1.16.684</t>
  </si>
  <si>
    <t>1.17.825</t>
  </si>
  <si>
    <t>1.18.150</t>
  </si>
  <si>
    <t>1.19.051</t>
  </si>
  <si>
    <t>1.19.805</t>
  </si>
  <si>
    <t>Lafras Fritz</t>
  </si>
  <si>
    <t>1.22.064</t>
  </si>
  <si>
    <t>1.25.339</t>
  </si>
  <si>
    <t>Deon Smith</t>
  </si>
  <si>
    <t>DNQ</t>
  </si>
  <si>
    <t>1.09.273</t>
  </si>
  <si>
    <t>1.08.365</t>
  </si>
  <si>
    <t>1.09.869</t>
  </si>
  <si>
    <t>1.08.777</t>
  </si>
  <si>
    <t>1.10.153</t>
  </si>
  <si>
    <t>1.10.379</t>
  </si>
  <si>
    <t>1.10.398</t>
  </si>
  <si>
    <t>1.11.364</t>
  </si>
  <si>
    <t>1.11.990</t>
  </si>
  <si>
    <t>1.11.664</t>
  </si>
  <si>
    <t>1.12.270</t>
  </si>
  <si>
    <t>1.12.450</t>
  </si>
  <si>
    <t>1.11.599</t>
  </si>
  <si>
    <t>1.12.868</t>
  </si>
  <si>
    <t>1.13.342</t>
  </si>
  <si>
    <t>1.14.629</t>
  </si>
  <si>
    <t>1.14.053</t>
  </si>
  <si>
    <t>1.14.155</t>
  </si>
  <si>
    <t>1.15.449</t>
  </si>
  <si>
    <t>1.19.400</t>
  </si>
  <si>
    <t>1.19.433</t>
  </si>
  <si>
    <t>1.23.199</t>
  </si>
  <si>
    <t>1.15.839</t>
  </si>
  <si>
    <t>1.10.422</t>
  </si>
  <si>
    <t>1.10.517</t>
  </si>
  <si>
    <t>1.11.214</t>
  </si>
  <si>
    <t>1.10.816</t>
  </si>
  <si>
    <t>1.11.184</t>
  </si>
  <si>
    <t>1.11.553</t>
  </si>
  <si>
    <t>1.11.290</t>
  </si>
  <si>
    <t>1.08.387</t>
  </si>
  <si>
    <t>1.12.138</t>
  </si>
  <si>
    <t>1.12.910</t>
  </si>
  <si>
    <t>1.13.494</t>
  </si>
  <si>
    <t>1.14.120</t>
  </si>
  <si>
    <t>1.14.133</t>
  </si>
  <si>
    <t>1.13.065</t>
  </si>
  <si>
    <t>1.15.878</t>
  </si>
  <si>
    <t>1.15.650</t>
  </si>
  <si>
    <t>1.17.743</t>
  </si>
  <si>
    <t>1.20.785</t>
  </si>
  <si>
    <t>1.23.302</t>
  </si>
  <si>
    <t>1.14.351</t>
  </si>
  <si>
    <t>Francois de Villiers</t>
  </si>
  <si>
    <t>Deon de Beer</t>
  </si>
  <si>
    <t>Jonathan Trethewey</t>
  </si>
  <si>
    <t>Lize de Beer</t>
  </si>
  <si>
    <t>``</t>
  </si>
  <si>
    <t>Overall</t>
  </si>
  <si>
    <t>Points</t>
  </si>
  <si>
    <t>Laps</t>
  </si>
  <si>
    <t>1.09.348</t>
  </si>
  <si>
    <t>1.10.205</t>
  </si>
  <si>
    <t>1.10.331</t>
  </si>
  <si>
    <t>Reno Kruger</t>
  </si>
  <si>
    <t>1.10.643</t>
  </si>
  <si>
    <t>1.10.967</t>
  </si>
  <si>
    <t>1.11.009</t>
  </si>
  <si>
    <t>1.11.064</t>
  </si>
  <si>
    <t>1.11.490</t>
  </si>
  <si>
    <t>1.11.535</t>
  </si>
  <si>
    <t>Chris Kruger</t>
  </si>
  <si>
    <t>1.11.739</t>
  </si>
  <si>
    <t>1.12.176</t>
  </si>
  <si>
    <t>Peter Blackman</t>
  </si>
  <si>
    <t>1.12.529</t>
  </si>
  <si>
    <t>1.12.919</t>
  </si>
  <si>
    <t>1.12.928</t>
  </si>
  <si>
    <t>1.13.247</t>
  </si>
  <si>
    <t>Andre Venter</t>
  </si>
  <si>
    <t>1.13.394</t>
  </si>
  <si>
    <t>1.13.681</t>
  </si>
  <si>
    <t>1.14.074</t>
  </si>
  <si>
    <t>Nigel Brandt</t>
  </si>
  <si>
    <t>1.14.559</t>
  </si>
  <si>
    <t>1.14.915</t>
  </si>
  <si>
    <t>Brad Absil</t>
  </si>
  <si>
    <t>1.14.989</t>
  </si>
  <si>
    <t>Bradwyn Jansen van Vuuren</t>
  </si>
  <si>
    <t>1.17.731</t>
  </si>
  <si>
    <t>1.18.410</t>
  </si>
  <si>
    <t>1.19.147</t>
  </si>
  <si>
    <t>1.19.434</t>
  </si>
  <si>
    <t>Jarrod Letcher</t>
  </si>
  <si>
    <t>1.20.392</t>
  </si>
  <si>
    <t>1.21.906</t>
  </si>
  <si>
    <t>1.07.897</t>
  </si>
  <si>
    <t>1.09.324</t>
  </si>
  <si>
    <t>1.09.462</t>
  </si>
  <si>
    <t>1.09.951</t>
  </si>
  <si>
    <t>1.10.381</t>
  </si>
  <si>
    <t>1.09.380</t>
  </si>
  <si>
    <t>1.10.299</t>
  </si>
  <si>
    <t>1.09.691</t>
  </si>
  <si>
    <t>1.10.806</t>
  </si>
  <si>
    <t>1.10.026</t>
  </si>
  <si>
    <t>1.10.429</t>
  </si>
  <si>
    <t>1.11.186</t>
  </si>
  <si>
    <t>1.12.061</t>
  </si>
  <si>
    <t>1.11.692</t>
  </si>
  <si>
    <t>1.11.875</t>
  </si>
  <si>
    <t>1.12.857</t>
  </si>
  <si>
    <t>1.12.113</t>
  </si>
  <si>
    <t>1.13.306</t>
  </si>
  <si>
    <t>1.13.978</t>
  </si>
  <si>
    <t>1.13.682</t>
  </si>
  <si>
    <t>1.15.757</t>
  </si>
  <si>
    <t>1.15.761</t>
  </si>
  <si>
    <t>1.16.464</t>
  </si>
  <si>
    <t>1.18.515</t>
  </si>
  <si>
    <t>1.20.112</t>
  </si>
  <si>
    <t>1.11.556</t>
  </si>
  <si>
    <t>1.18.536</t>
  </si>
  <si>
    <t>RC</t>
  </si>
  <si>
    <t>Jarrod Lectcher</t>
  </si>
  <si>
    <t>9.17.697</t>
  </si>
  <si>
    <t>9.24.272</t>
  </si>
  <si>
    <t>9.25.375</t>
  </si>
  <si>
    <t>9.27.638</t>
  </si>
  <si>
    <t>9.31.041</t>
  </si>
  <si>
    <t>9.31.285</t>
  </si>
  <si>
    <t>9.31.545</t>
  </si>
  <si>
    <t>9.31.893</t>
  </si>
  <si>
    <t>9.38.264</t>
  </si>
  <si>
    <t>9.38.903</t>
  </si>
  <si>
    <t>9.39.858</t>
  </si>
  <si>
    <t>9.44.038</t>
  </si>
  <si>
    <t>9.50.697</t>
  </si>
  <si>
    <t>9.51.066</t>
  </si>
  <si>
    <t>9.51.488</t>
  </si>
  <si>
    <t>9.54.607</t>
  </si>
  <si>
    <t>9.55.580</t>
  </si>
  <si>
    <t>10.05.698</t>
  </si>
  <si>
    <t>10.16.049</t>
  </si>
  <si>
    <t>10.24.327</t>
  </si>
  <si>
    <t>10.26.601</t>
  </si>
  <si>
    <t>10.27.591</t>
  </si>
  <si>
    <t>10.32.693</t>
  </si>
  <si>
    <t>9.23.145</t>
  </si>
  <si>
    <t>9.35.891</t>
  </si>
  <si>
    <t>5.04.384</t>
  </si>
  <si>
    <t>4.20.011</t>
  </si>
  <si>
    <t>1.11.527</t>
  </si>
  <si>
    <t>1.11.652</t>
  </si>
  <si>
    <t>1.11.787</t>
  </si>
  <si>
    <t>1.11.955</t>
  </si>
  <si>
    <t>1.12.211</t>
  </si>
  <si>
    <t>1.12.262</t>
  </si>
  <si>
    <t>1.12.353</t>
  </si>
  <si>
    <t>1.12.407</t>
  </si>
  <si>
    <t>1.13.727</t>
  </si>
  <si>
    <t>1.14.413</t>
  </si>
  <si>
    <t>1.14.685</t>
  </si>
  <si>
    <t>1.16.243</t>
  </si>
  <si>
    <t>Ruperd Fourie</t>
  </si>
  <si>
    <t>1.18.132</t>
  </si>
  <si>
    <t>1.18.494</t>
  </si>
  <si>
    <t>1.18.555</t>
  </si>
  <si>
    <t>1.20.938</t>
  </si>
  <si>
    <t>1.09.97</t>
  </si>
  <si>
    <t>1.10.849</t>
  </si>
  <si>
    <t>1.09.874</t>
  </si>
  <si>
    <t>1.11.314</t>
  </si>
  <si>
    <t>1.11.540</t>
  </si>
  <si>
    <t>1.12.329</t>
  </si>
  <si>
    <t>1.11.398</t>
  </si>
  <si>
    <t>1.12.161</t>
  </si>
  <si>
    <t>1.12.355</t>
  </si>
  <si>
    <t>1.13.799</t>
  </si>
  <si>
    <t>1.15.398</t>
  </si>
  <si>
    <t>1.17.443</t>
  </si>
  <si>
    <t>1.17.820</t>
  </si>
  <si>
    <t>1.12.623</t>
  </si>
  <si>
    <t>1.21.453</t>
  </si>
  <si>
    <t>1.09.949</t>
  </si>
  <si>
    <t>1.09.545</t>
  </si>
  <si>
    <t>1.09.696</t>
  </si>
  <si>
    <t>1.09.753</t>
  </si>
  <si>
    <t>1.09.747</t>
  </si>
  <si>
    <t>1.10.595</t>
  </si>
  <si>
    <t>1.11.066</t>
  </si>
  <si>
    <t>1.10.864</t>
  </si>
  <si>
    <t>1.11.243</t>
  </si>
  <si>
    <t>1.12.327</t>
  </si>
  <si>
    <t>1.10.822</t>
  </si>
  <si>
    <t>1.15.404</t>
  </si>
  <si>
    <t>1.15.821</t>
  </si>
  <si>
    <t>1.16.533</t>
  </si>
  <si>
    <t>1.22.228</t>
  </si>
  <si>
    <t>19.02.222</t>
  </si>
  <si>
    <t>19.04.223</t>
  </si>
  <si>
    <t>19.04.889</t>
  </si>
  <si>
    <t>19.12.899</t>
  </si>
  <si>
    <t>19.20.793</t>
  </si>
  <si>
    <t>19.22.962</t>
  </si>
  <si>
    <t>19.34.668</t>
  </si>
  <si>
    <t>19.37.611</t>
  </si>
  <si>
    <t>19.55.160</t>
  </si>
  <si>
    <t>20.02.127</t>
  </si>
  <si>
    <t>20.17.630</t>
  </si>
  <si>
    <t>20.42.544</t>
  </si>
  <si>
    <t>20.52.841</t>
  </si>
  <si>
    <t>20.55.721</t>
  </si>
  <si>
    <t>19.35.647</t>
  </si>
  <si>
    <t>1.52.489</t>
  </si>
  <si>
    <t>Eugene Reynecke</t>
  </si>
  <si>
    <t>1.52.779</t>
  </si>
  <si>
    <t>1.53.426</t>
  </si>
  <si>
    <t>Pelo Seate</t>
  </si>
  <si>
    <t>1.54.011</t>
  </si>
  <si>
    <t>1.54.152</t>
  </si>
  <si>
    <t>1.55.141</t>
  </si>
  <si>
    <t>1.55.163</t>
  </si>
  <si>
    <t>1.55.477</t>
  </si>
  <si>
    <t>1.55.646</t>
  </si>
  <si>
    <t>Vincent Green</t>
  </si>
  <si>
    <t>1.56.772</t>
  </si>
  <si>
    <t>1.57.296</t>
  </si>
  <si>
    <t>1.58.263</t>
  </si>
  <si>
    <t>2.01.154</t>
  </si>
  <si>
    <t>2.01.381</t>
  </si>
  <si>
    <t>2.05.131</t>
  </si>
  <si>
    <t>2.06.442</t>
  </si>
  <si>
    <t>Neo Khoza</t>
  </si>
  <si>
    <t>2.09.089</t>
  </si>
  <si>
    <t>1.50.462</t>
  </si>
  <si>
    <t>1.50.615</t>
  </si>
  <si>
    <t>1.51.004</t>
  </si>
  <si>
    <t>1.51.152</t>
  </si>
  <si>
    <t>1.51.228</t>
  </si>
  <si>
    <t>1.50.750</t>
  </si>
  <si>
    <t>1.51.435</t>
  </si>
  <si>
    <t>1.54.520</t>
  </si>
  <si>
    <t>1.51.410</t>
  </si>
  <si>
    <t>1.50.461</t>
  </si>
  <si>
    <t>1.54.920</t>
  </si>
  <si>
    <t>1.55.490</t>
  </si>
  <si>
    <t>1.56.331</t>
  </si>
  <si>
    <t>1.57.248</t>
  </si>
  <si>
    <t>1.56.828</t>
  </si>
  <si>
    <t>2.04.250</t>
  </si>
  <si>
    <t>1.50.777</t>
  </si>
  <si>
    <t>1.49.893</t>
  </si>
  <si>
    <t>1.50.176</t>
  </si>
  <si>
    <t>1.50.196</t>
  </si>
  <si>
    <t>1.51.107</t>
  </si>
  <si>
    <t>1.51.021</t>
  </si>
  <si>
    <t>1.53.336</t>
  </si>
  <si>
    <t>1.54.576</t>
  </si>
  <si>
    <t>1.55.054</t>
  </si>
  <si>
    <t>1.54.972</t>
  </si>
  <si>
    <t>1.55.148</t>
  </si>
  <si>
    <t>1.57.830</t>
  </si>
  <si>
    <t>1.55.837</t>
  </si>
  <si>
    <t>1.56.666</t>
  </si>
  <si>
    <t>2.05.693</t>
  </si>
  <si>
    <t>1.48.722</t>
  </si>
  <si>
    <t>29.58.882</t>
  </si>
  <si>
    <t>30.01.229</t>
  </si>
  <si>
    <t>30.04.492</t>
  </si>
  <si>
    <t>30.05.621</t>
  </si>
  <si>
    <t>30.07.298</t>
  </si>
  <si>
    <t>30.09.846</t>
  </si>
  <si>
    <t>30.53.902</t>
  </si>
  <si>
    <t>31.00.701</t>
  </si>
  <si>
    <t>31.10.419</t>
  </si>
  <si>
    <t>31.18.912</t>
  </si>
  <si>
    <t>31.40.136</t>
  </si>
  <si>
    <t>31.45.883</t>
  </si>
  <si>
    <t>31.55.414</t>
  </si>
  <si>
    <t>29.50.589</t>
  </si>
  <si>
    <t>32.27.090</t>
  </si>
  <si>
    <t>26.40.131</t>
  </si>
  <si>
    <t>18/08/2018</t>
  </si>
  <si>
    <t>Zwartkops Round 6</t>
  </si>
  <si>
    <t>Phakisa Round 7</t>
  </si>
  <si>
    <t>13/10/2018</t>
  </si>
  <si>
    <t>Zwartkops Round 8</t>
  </si>
  <si>
    <t>13/10/2016</t>
  </si>
  <si>
    <t>1.11.433</t>
  </si>
  <si>
    <t>1.11.497</t>
  </si>
  <si>
    <t>1.11.724</t>
  </si>
  <si>
    <t>Lance Marais</t>
  </si>
  <si>
    <t>1.11.930</t>
  </si>
  <si>
    <t>1.12.399</t>
  </si>
  <si>
    <t>1.13.598</t>
  </si>
  <si>
    <t>1.13.827</t>
  </si>
  <si>
    <t>1.14.018</t>
  </si>
  <si>
    <t>Douw Coetzee</t>
  </si>
  <si>
    <t>1.15.198</t>
  </si>
  <si>
    <t>1.15.375</t>
  </si>
  <si>
    <t>1.15.455</t>
  </si>
  <si>
    <t>1.15.929</t>
  </si>
  <si>
    <t>Werner Storm</t>
  </si>
  <si>
    <t>1.15.967</t>
  </si>
  <si>
    <t>1.19.936</t>
  </si>
  <si>
    <t>1.26.520</t>
  </si>
  <si>
    <t>1.09.288</t>
  </si>
  <si>
    <t>1.09.744</t>
  </si>
  <si>
    <t>Lloyd Magil</t>
  </si>
  <si>
    <t>1.08.762</t>
  </si>
  <si>
    <t>1.10.370</t>
  </si>
  <si>
    <t>1.10.413</t>
  </si>
  <si>
    <t>1.10.753</t>
  </si>
  <si>
    <t>1.12.422</t>
  </si>
  <si>
    <t>1.11.088</t>
  </si>
  <si>
    <t>1.09.325</t>
  </si>
  <si>
    <t>1.12.736</t>
  </si>
  <si>
    <t>1.12.835</t>
  </si>
  <si>
    <t>1.13.003</t>
  </si>
  <si>
    <t>1.12.809</t>
  </si>
  <si>
    <t>1.13.411</t>
  </si>
  <si>
    <t>1.14.931</t>
  </si>
  <si>
    <t>1.17.008</t>
  </si>
  <si>
    <t>1.18.877</t>
  </si>
  <si>
    <t>1.11.032</t>
  </si>
  <si>
    <t>1.08.927</t>
  </si>
  <si>
    <t>1.08.826</t>
  </si>
  <si>
    <t>1.10.106</t>
  </si>
  <si>
    <t>1.10.833</t>
  </si>
  <si>
    <t>1.10.711</t>
  </si>
  <si>
    <t>1.10.796</t>
  </si>
  <si>
    <t>1.11.448</t>
  </si>
  <si>
    <t>1.12.716</t>
  </si>
  <si>
    <t>1.11.999</t>
  </si>
  <si>
    <t>1.12.530</t>
  </si>
  <si>
    <t>1.12.519</t>
  </si>
  <si>
    <t>1.14.368</t>
  </si>
  <si>
    <t>1.15.792</t>
  </si>
  <si>
    <t>1.16.986</t>
  </si>
  <si>
    <t>1.19.691</t>
  </si>
  <si>
    <t>1.14.750</t>
  </si>
  <si>
    <t>1.13.970</t>
  </si>
  <si>
    <t>18.58.590</t>
  </si>
  <si>
    <t>Lloyd Magill</t>
  </si>
  <si>
    <t>19.01.703</t>
  </si>
  <si>
    <t>19.09.344</t>
  </si>
  <si>
    <t>19.16.384</t>
  </si>
  <si>
    <t>19.16.627</t>
  </si>
  <si>
    <t>19.35.232</t>
  </si>
  <si>
    <t>19.38.115</t>
  </si>
  <si>
    <t>19.41.485</t>
  </si>
  <si>
    <t>19.50.893</t>
  </si>
  <si>
    <t>19.51.243</t>
  </si>
  <si>
    <t>19.53.941</t>
  </si>
  <si>
    <t>19.54.742</t>
  </si>
  <si>
    <t>20.09.574</t>
  </si>
  <si>
    <t>20.52.142</t>
  </si>
  <si>
    <t>21.02.462</t>
  </si>
  <si>
    <t>19.08.668</t>
  </si>
  <si>
    <t>15.47.131</t>
  </si>
  <si>
    <t>10.38.208</t>
  </si>
  <si>
    <t>10.49.839</t>
  </si>
  <si>
    <t>Werner Strohm</t>
  </si>
  <si>
    <t>2018 MSA BRIDGESTONE CHALLENGE CLUB CHAMPIONSHIP</t>
  </si>
  <si>
    <t>1.09.839</t>
  </si>
  <si>
    <t>Greg Waddington</t>
  </si>
  <si>
    <t>1.10.225</t>
  </si>
  <si>
    <t>1.10.731</t>
  </si>
  <si>
    <t>1.11.272</t>
  </si>
  <si>
    <t>1.11.301</t>
  </si>
  <si>
    <t>1.11.531</t>
  </si>
  <si>
    <t>1.11.547</t>
  </si>
  <si>
    <t>1.11.816</t>
  </si>
  <si>
    <t>1.11.895</t>
  </si>
  <si>
    <t>1.13.141</t>
  </si>
  <si>
    <t>Tim Green</t>
  </si>
  <si>
    <t>1.13.199</t>
  </si>
  <si>
    <t>1.13.977</t>
  </si>
  <si>
    <t>1.15.110</t>
  </si>
  <si>
    <t>1.15.196</t>
  </si>
  <si>
    <t>1.19.883</t>
  </si>
  <si>
    <t>1.10.947</t>
  </si>
  <si>
    <t>1.10.250</t>
  </si>
  <si>
    <t>1.11.765</t>
  </si>
  <si>
    <t>1.11.162</t>
  </si>
  <si>
    <t>1.12.198</t>
  </si>
  <si>
    <t>1.11.716</t>
  </si>
  <si>
    <t>Shaun Pietersen</t>
  </si>
  <si>
    <t>1.11.010</t>
  </si>
  <si>
    <t>1.12.830</t>
  </si>
  <si>
    <t>1.13.200</t>
  </si>
  <si>
    <t>1.13.770</t>
  </si>
  <si>
    <t>1.14.247</t>
  </si>
  <si>
    <t>1.17.551</t>
  </si>
  <si>
    <t>1.17.804</t>
  </si>
  <si>
    <t>1.11.697</t>
  </si>
  <si>
    <t>1.11.115</t>
  </si>
  <si>
    <t>1.12.245</t>
  </si>
  <si>
    <t>1.12.388</t>
  </si>
  <si>
    <t>1.12.337</t>
  </si>
  <si>
    <t>1.12.689</t>
  </si>
  <si>
    <t>1.12.250</t>
  </si>
  <si>
    <t>1.12.143</t>
  </si>
  <si>
    <t>1.11.303</t>
  </si>
  <si>
    <t>1.13.070</t>
  </si>
  <si>
    <t>1.14.409</t>
  </si>
  <si>
    <t>1.14.764</t>
  </si>
  <si>
    <t>1.13.665</t>
  </si>
  <si>
    <t>1.17.061</t>
  </si>
  <si>
    <t>1.24.159</t>
  </si>
  <si>
    <t>17.03.970</t>
  </si>
  <si>
    <t>17.04.415</t>
  </si>
  <si>
    <t>17.23.913</t>
  </si>
  <si>
    <t>17.24.716</t>
  </si>
  <si>
    <t>17.25.487</t>
  </si>
  <si>
    <t>17.27.566</t>
  </si>
  <si>
    <t>17.29.323</t>
  </si>
  <si>
    <t>17.35.159</t>
  </si>
  <si>
    <t>17.36.142</t>
  </si>
  <si>
    <t>17.52.175</t>
  </si>
  <si>
    <t>17.58.517</t>
  </si>
  <si>
    <t>18.00.421</t>
  </si>
  <si>
    <t>18.40.864</t>
  </si>
  <si>
    <t>1.11.668</t>
  </si>
  <si>
    <t>1.10.072</t>
  </si>
  <si>
    <t>1.08.440</t>
  </si>
  <si>
    <t>1.10.043</t>
  </si>
  <si>
    <t>9.24.928</t>
  </si>
  <si>
    <t>1.49.532</t>
  </si>
  <si>
    <t>1.51.698</t>
  </si>
  <si>
    <t>1.51.831</t>
  </si>
  <si>
    <t>1.52.232</t>
  </si>
  <si>
    <t>1.53.354</t>
  </si>
  <si>
    <t>1.54.675</t>
  </si>
  <si>
    <t>1.55.037</t>
  </si>
  <si>
    <t>1.56.747</t>
  </si>
  <si>
    <t>1.57.123</t>
  </si>
  <si>
    <t>1.59.633</t>
  </si>
  <si>
    <t>1.59.933</t>
  </si>
  <si>
    <t>2.01.352</t>
  </si>
  <si>
    <t>2.05.576</t>
  </si>
  <si>
    <t>1.48.587</t>
  </si>
  <si>
    <t>1.48.743</t>
  </si>
  <si>
    <t>1.49.470</t>
  </si>
  <si>
    <t>1.49.232</t>
  </si>
  <si>
    <t>1.50.158</t>
  </si>
  <si>
    <t>1.49.926</t>
  </si>
  <si>
    <t>1.50.133</t>
  </si>
  <si>
    <t>1.55.104</t>
  </si>
  <si>
    <t>1.56.528</t>
  </si>
  <si>
    <t>1.50.986</t>
  </si>
  <si>
    <t>2.01.463</t>
  </si>
  <si>
    <t>1.58.994</t>
  </si>
  <si>
    <t>1.48.219</t>
  </si>
  <si>
    <t>1.48.775</t>
  </si>
  <si>
    <t>1.50.574</t>
  </si>
  <si>
    <t>1.52.044</t>
  </si>
  <si>
    <t>1.52.026</t>
  </si>
  <si>
    <t>1.51.728</t>
  </si>
  <si>
    <t>1.54.260</t>
  </si>
  <si>
    <t>1.53.125</t>
  </si>
  <si>
    <t>1.53.699</t>
  </si>
  <si>
    <t>2.03.293</t>
  </si>
  <si>
    <t>22.04.375</t>
  </si>
  <si>
    <t>22.12.662</t>
  </si>
  <si>
    <t>22.28.565</t>
  </si>
  <si>
    <t>22.32.700</t>
  </si>
  <si>
    <t>22.37.357</t>
  </si>
  <si>
    <t>22.37.725</t>
  </si>
  <si>
    <t>22.38.236</t>
  </si>
  <si>
    <t>22.53.500</t>
  </si>
  <si>
    <t>23.24.744</t>
  </si>
  <si>
    <t>23.37.340</t>
  </si>
  <si>
    <t>13.07.006</t>
  </si>
  <si>
    <t>4.05.890</t>
  </si>
  <si>
    <t>1.10.610</t>
  </si>
  <si>
    <t>1.10.772</t>
  </si>
  <si>
    <t>1.11.145</t>
  </si>
  <si>
    <t>1.11.167</t>
  </si>
  <si>
    <t>1.12.473</t>
  </si>
  <si>
    <t>1.13.025</t>
  </si>
  <si>
    <t>1.13.735</t>
  </si>
  <si>
    <t>1.14.063</t>
  </si>
  <si>
    <t>1.14.857</t>
  </si>
  <si>
    <t>1.15.031</t>
  </si>
  <si>
    <t>1.15.219</t>
  </si>
  <si>
    <t>Morongoa Mahope</t>
  </si>
  <si>
    <t>1.15.466</t>
  </si>
  <si>
    <t>1.17.082</t>
  </si>
  <si>
    <t>Keith Botha</t>
  </si>
  <si>
    <t>1.19.002</t>
  </si>
  <si>
    <t>1.19.556</t>
  </si>
  <si>
    <t>Waseem Wadvalla</t>
  </si>
  <si>
    <t>1.20.654</t>
  </si>
  <si>
    <t>1.09.573</t>
  </si>
  <si>
    <t>1.10.684</t>
  </si>
  <si>
    <t>1.09.351</t>
  </si>
  <si>
    <t>1.10.715</t>
  </si>
  <si>
    <t>1.09.650</t>
  </si>
  <si>
    <t>1.10.798</t>
  </si>
  <si>
    <t>1.11.262</t>
  </si>
  <si>
    <t>1.12.460</t>
  </si>
  <si>
    <t>1.11.864</t>
  </si>
  <si>
    <t>1.13.530</t>
  </si>
  <si>
    <t>1.15.934</t>
  </si>
  <si>
    <t>1.16.151</t>
  </si>
  <si>
    <t>1.15.978</t>
  </si>
  <si>
    <t>1.12.162</t>
  </si>
  <si>
    <t>1.10.468</t>
  </si>
  <si>
    <t>1.10.169</t>
  </si>
  <si>
    <t>1.10.287</t>
  </si>
  <si>
    <t>1.11.251</t>
  </si>
  <si>
    <t>1.11.642</t>
  </si>
  <si>
    <t>1.11.934</t>
  </si>
  <si>
    <t>1.12.110</t>
  </si>
  <si>
    <t>1.12.377</t>
  </si>
  <si>
    <t>1.12.520</t>
  </si>
  <si>
    <t>1.13.291</t>
  </si>
  <si>
    <t>1.13.853</t>
  </si>
  <si>
    <t>1.15.858</t>
  </si>
  <si>
    <t>1.15.145</t>
  </si>
  <si>
    <t>1.16.921</t>
  </si>
  <si>
    <t>19.16.526</t>
  </si>
  <si>
    <t>19.17.297</t>
  </si>
  <si>
    <t>19.18.449</t>
  </si>
  <si>
    <t>19.23.308</t>
  </si>
  <si>
    <t>19.26.703</t>
  </si>
  <si>
    <t>19.27.804</t>
  </si>
  <si>
    <t>19.34.496</t>
  </si>
  <si>
    <t>19.41.364</t>
  </si>
  <si>
    <t>19.48.515</t>
  </si>
  <si>
    <t>20.26.306</t>
  </si>
  <si>
    <t>20.50.713</t>
  </si>
  <si>
    <t>20.54.156</t>
  </si>
  <si>
    <t>20.56.984</t>
  </si>
  <si>
    <t>20.04.767</t>
  </si>
  <si>
    <t>9.35.344</t>
  </si>
  <si>
    <t>8.34.991</t>
  </si>
  <si>
    <t xml:space="preserve">Ruperd Fourie  - Congratulations you have moved to Class B </t>
  </si>
  <si>
    <t>1.08.242</t>
  </si>
  <si>
    <t>1.09.764</t>
  </si>
  <si>
    <t>1.09.905</t>
  </si>
  <si>
    <t>1.10.280</t>
  </si>
  <si>
    <t>1.10.446</t>
  </si>
  <si>
    <t>1.11.171</t>
  </si>
  <si>
    <t>1.12.395</t>
  </si>
  <si>
    <t>1.12.490</t>
  </si>
  <si>
    <t>1.12.705</t>
  </si>
  <si>
    <t>1.12.792</t>
  </si>
  <si>
    <t>1.13.067</t>
  </si>
  <si>
    <t>1.13.666</t>
  </si>
  <si>
    <t>1.14.418</t>
  </si>
  <si>
    <t>1.15.985</t>
  </si>
  <si>
    <t>1.08.441</t>
  </si>
  <si>
    <t>1.08.879</t>
  </si>
  <si>
    <t>1.08.850</t>
  </si>
  <si>
    <t>1.09.000</t>
  </si>
  <si>
    <t>1.10.545</t>
  </si>
  <si>
    <t>1.10.469</t>
  </si>
  <si>
    <t>1.11.721</t>
  </si>
  <si>
    <t>1.13.972</t>
  </si>
  <si>
    <t>1.11.789</t>
  </si>
  <si>
    <t>1.12.130</t>
  </si>
  <si>
    <t>1.11.874</t>
  </si>
  <si>
    <t>1.11.761</t>
  </si>
  <si>
    <t>1.13.427</t>
  </si>
  <si>
    <t>1.15.271</t>
  </si>
  <si>
    <t>1.08.939</t>
  </si>
  <si>
    <t>1.16.341</t>
  </si>
  <si>
    <t>1.08.395</t>
  </si>
  <si>
    <t>1.09.299</t>
  </si>
  <si>
    <t>1.09.476</t>
  </si>
  <si>
    <t>1.09.762</t>
  </si>
  <si>
    <t>1.10.364</t>
  </si>
  <si>
    <t>1.10.053</t>
  </si>
  <si>
    <t>1.11.649</t>
  </si>
  <si>
    <t>1.11.415</t>
  </si>
  <si>
    <t>1.11.708</t>
  </si>
  <si>
    <t>1.12.698</t>
  </si>
  <si>
    <t>1.08.816</t>
  </si>
  <si>
    <t>1.18.351</t>
  </si>
  <si>
    <t>18.39.594</t>
  </si>
  <si>
    <t>18.51.002</t>
  </si>
  <si>
    <t>18.51.648</t>
  </si>
  <si>
    <t>19.08.040</t>
  </si>
  <si>
    <t>19.09.345</t>
  </si>
  <si>
    <t>19.16.950</t>
  </si>
  <si>
    <t>19.34.381</t>
  </si>
  <si>
    <t>19.35.079</t>
  </si>
  <si>
    <t>19.36.746</t>
  </si>
  <si>
    <t>20.03.047</t>
  </si>
  <si>
    <t>17.31.467</t>
  </si>
  <si>
    <t>19.50.882</t>
  </si>
  <si>
    <t>8.13.944</t>
  </si>
  <si>
    <t>5.28.428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</si>
</sst>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FF0066"/>
      <name val="Calibri"/>
      <family val="2"/>
    </font>
    <font>
      <b/>
      <sz val="12"/>
      <color rgb="FF7030A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B7E1E9"/>
        <bgColor indexed="64"/>
      </patternFill>
    </fill>
    <fill>
      <patternFill patternType="solid">
        <fgColor rgb="FFB9EDFF"/>
        <bgColor indexed="64"/>
      </patternFill>
    </fill>
    <fill>
      <patternFill patternType="solid">
        <fgColor rgb="FFE7E4D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2">
    <xf numFmtId="0" fontId="0" fillId="0" borderId="0" xfId="0"/>
    <xf numFmtId="0" fontId="0" fillId="0" borderId="0" xfId="0"/>
    <xf numFmtId="1" fontId="3" fillId="0" borderId="2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5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0" xfId="1" applyNumberFormat="1" applyFont="1" applyBorder="1" applyAlignment="1">
      <alignment horizontal="center"/>
    </xf>
    <xf numFmtId="1" fontId="3" fillId="0" borderId="8" xfId="1" applyNumberFormat="1" applyFont="1" applyBorder="1" applyAlignment="1">
      <alignment horizontal="center"/>
    </xf>
    <xf numFmtId="1" fontId="3" fillId="0" borderId="6" xfId="1" applyNumberFormat="1" applyFont="1" applyBorder="1" applyAlignment="1">
      <alignment horizontal="center"/>
    </xf>
    <xf numFmtId="0" fontId="3" fillId="0" borderId="6" xfId="1" applyFont="1" applyBorder="1"/>
    <xf numFmtId="1" fontId="3" fillId="5" borderId="8" xfId="1" applyNumberFormat="1" applyFont="1" applyFill="1" applyBorder="1" applyAlignment="1">
      <alignment horizontal="center"/>
    </xf>
    <xf numFmtId="1" fontId="3" fillId="5" borderId="7" xfId="1" applyNumberFormat="1" applyFont="1" applyFill="1" applyBorder="1" applyAlignment="1">
      <alignment horizontal="center"/>
    </xf>
    <xf numFmtId="0" fontId="3" fillId="5" borderId="2" xfId="1" applyFont="1" applyFill="1" applyBorder="1"/>
    <xf numFmtId="1" fontId="3" fillId="5" borderId="6" xfId="1" applyNumberFormat="1" applyFont="1" applyFill="1" applyBorder="1" applyAlignment="1">
      <alignment horizontal="center"/>
    </xf>
    <xf numFmtId="0" fontId="4" fillId="5" borderId="2" xfId="0" applyFont="1" applyFill="1" applyBorder="1"/>
    <xf numFmtId="1" fontId="3" fillId="5" borderId="0" xfId="1" applyNumberFormat="1" applyFont="1" applyFill="1" applyBorder="1" applyAlignment="1">
      <alignment horizontal="center"/>
    </xf>
    <xf numFmtId="1" fontId="3" fillId="5" borderId="4" xfId="1" applyNumberFormat="1" applyFont="1" applyFill="1" applyBorder="1" applyAlignment="1">
      <alignment horizontal="center"/>
    </xf>
    <xf numFmtId="1" fontId="3" fillId="5" borderId="1" xfId="1" applyNumberFormat="1" applyFont="1" applyFill="1" applyBorder="1" applyAlignment="1">
      <alignment horizontal="center"/>
    </xf>
    <xf numFmtId="1" fontId="3" fillId="5" borderId="5" xfId="1" applyNumberFormat="1" applyFont="1" applyFill="1" applyBorder="1" applyAlignment="1">
      <alignment horizontal="center"/>
    </xf>
    <xf numFmtId="0" fontId="4" fillId="5" borderId="6" xfId="0" applyFont="1" applyFill="1" applyBorder="1"/>
    <xf numFmtId="1" fontId="3" fillId="5" borderId="11" xfId="1" applyNumberFormat="1" applyFont="1" applyFill="1" applyBorder="1" applyAlignment="1">
      <alignment horizontal="center"/>
    </xf>
    <xf numFmtId="1" fontId="3" fillId="9" borderId="2" xfId="1" applyNumberFormat="1" applyFont="1" applyFill="1" applyBorder="1" applyAlignment="1">
      <alignment horizontal="center"/>
    </xf>
    <xf numFmtId="0" fontId="4" fillId="5" borderId="9" xfId="0" applyFont="1" applyFill="1" applyBorder="1"/>
    <xf numFmtId="1" fontId="3" fillId="10" borderId="2" xfId="1" applyNumberFormat="1" applyFont="1" applyFill="1" applyBorder="1" applyAlignment="1">
      <alignment horizontal="center"/>
    </xf>
    <xf numFmtId="1" fontId="3" fillId="11" borderId="2" xfId="1" applyNumberFormat="1" applyFont="1" applyFill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1" fontId="5" fillId="9" borderId="2" xfId="1" applyNumberFormat="1" applyFont="1" applyFill="1" applyBorder="1" applyAlignment="1">
      <alignment horizontal="center"/>
    </xf>
    <xf numFmtId="1" fontId="5" fillId="11" borderId="7" xfId="1" applyNumberFormat="1" applyFont="1" applyFill="1" applyBorder="1" applyAlignment="1">
      <alignment horizontal="center"/>
    </xf>
    <xf numFmtId="1" fontId="3" fillId="3" borderId="3" xfId="1" applyNumberFormat="1" applyFont="1" applyFill="1" applyBorder="1" applyAlignment="1">
      <alignment horizontal="center"/>
    </xf>
    <xf numFmtId="1" fontId="5" fillId="10" borderId="7" xfId="1" applyNumberFormat="1" applyFon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6" fillId="2" borderId="0" xfId="1" applyFont="1" applyFill="1" applyBorder="1" applyAlignment="1">
      <alignment horizontal="center"/>
    </xf>
    <xf numFmtId="0" fontId="7" fillId="2" borderId="0" xfId="0" applyFont="1" applyFill="1"/>
    <xf numFmtId="0" fontId="7" fillId="0" borderId="0" xfId="0" applyFont="1"/>
    <xf numFmtId="0" fontId="6" fillId="2" borderId="1" xfId="1" applyFont="1" applyFill="1" applyBorder="1" applyAlignment="1">
      <alignment horizontal="center"/>
    </xf>
    <xf numFmtId="0" fontId="6" fillId="2" borderId="0" xfId="1" applyFont="1" applyFill="1" applyBorder="1" applyAlignment="1"/>
    <xf numFmtId="0" fontId="7" fillId="0" borderId="2" xfId="0" applyFont="1" applyBorder="1"/>
    <xf numFmtId="0" fontId="8" fillId="0" borderId="2" xfId="1" applyFont="1" applyBorder="1"/>
    <xf numFmtId="0" fontId="8" fillId="0" borderId="7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" fontId="8" fillId="6" borderId="2" xfId="1" applyNumberFormat="1" applyFont="1" applyFill="1" applyBorder="1" applyAlignment="1">
      <alignment horizontal="center"/>
    </xf>
    <xf numFmtId="1" fontId="8" fillId="8" borderId="2" xfId="1" applyNumberFormat="1" applyFont="1" applyFill="1" applyBorder="1" applyAlignment="1">
      <alignment horizontal="center"/>
    </xf>
    <xf numFmtId="1" fontId="8" fillId="11" borderId="2" xfId="1" applyNumberFormat="1" applyFont="1" applyFill="1" applyBorder="1" applyAlignment="1">
      <alignment horizontal="center"/>
    </xf>
    <xf numFmtId="1" fontId="8" fillId="0" borderId="2" xfId="1" applyNumberFormat="1" applyFont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12" borderId="2" xfId="0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0" borderId="2" xfId="1" applyNumberFormat="1" applyFont="1" applyBorder="1" applyAlignment="1">
      <alignment horizontal="center"/>
    </xf>
    <xf numFmtId="0" fontId="10" fillId="2" borderId="2" xfId="0" applyFont="1" applyFill="1" applyBorder="1"/>
    <xf numFmtId="0" fontId="10" fillId="2" borderId="2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" fontId="10" fillId="0" borderId="7" xfId="1" applyNumberFormat="1" applyFont="1" applyBorder="1" applyAlignment="1">
      <alignment horizontal="center"/>
    </xf>
    <xf numFmtId="0" fontId="10" fillId="0" borderId="2" xfId="0" applyFont="1" applyBorder="1"/>
    <xf numFmtId="0" fontId="10" fillId="2" borderId="2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1" fontId="10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7" borderId="9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1" fontId="12" fillId="0" borderId="0" xfId="1" applyNumberFormat="1" applyFont="1" applyBorder="1" applyAlignment="1">
      <alignment horizontal="center"/>
    </xf>
    <xf numFmtId="1" fontId="8" fillId="9" borderId="2" xfId="1" applyNumberFormat="1" applyFont="1" applyFill="1" applyBorder="1" applyAlignment="1">
      <alignment horizontal="center"/>
    </xf>
    <xf numFmtId="0" fontId="8" fillId="2" borderId="2" xfId="1" applyFont="1" applyFill="1" applyBorder="1"/>
    <xf numFmtId="0" fontId="8" fillId="2" borderId="2" xfId="1" applyFont="1" applyFill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1" fontId="8" fillId="2" borderId="2" xfId="1" applyNumberFormat="1" applyFont="1" applyFill="1" applyBorder="1" applyAlignment="1">
      <alignment horizontal="center"/>
    </xf>
    <xf numFmtId="0" fontId="9" fillId="0" borderId="2" xfId="0" applyFont="1" applyBorder="1"/>
    <xf numFmtId="0" fontId="10" fillId="2" borderId="0" xfId="0" applyFont="1" applyFill="1" applyBorder="1"/>
    <xf numFmtId="0" fontId="10" fillId="4" borderId="2" xfId="0" applyFont="1" applyFill="1" applyBorder="1" applyAlignment="1">
      <alignment horizontal="center"/>
    </xf>
    <xf numFmtId="0" fontId="10" fillId="13" borderId="2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1" fontId="10" fillId="0" borderId="1" xfId="1" applyNumberFormat="1" applyFont="1" applyBorder="1" applyAlignment="1">
      <alignment horizontal="center"/>
    </xf>
    <xf numFmtId="1" fontId="8" fillId="0" borderId="9" xfId="1" applyNumberFormat="1" applyFont="1" applyBorder="1" applyAlignment="1">
      <alignment horizontal="center"/>
    </xf>
    <xf numFmtId="0" fontId="10" fillId="9" borderId="2" xfId="0" applyFont="1" applyFill="1" applyBorder="1" applyAlignment="1">
      <alignment horizontal="center"/>
    </xf>
    <xf numFmtId="0" fontId="10" fillId="0" borderId="2" xfId="0" applyFont="1" applyFill="1" applyBorder="1"/>
    <xf numFmtId="0" fontId="7" fillId="0" borderId="8" xfId="0" applyFont="1" applyBorder="1"/>
    <xf numFmtId="0" fontId="10" fillId="10" borderId="2" xfId="0" applyFont="1" applyFill="1" applyBorder="1" applyAlignment="1">
      <alignment horizontal="center"/>
    </xf>
    <xf numFmtId="0" fontId="8" fillId="10" borderId="2" xfId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3" fillId="0" borderId="0" xfId="1" applyFont="1" applyBorder="1" applyAlignment="1"/>
    <xf numFmtId="0" fontId="14" fillId="0" borderId="0" xfId="1" applyFont="1" applyBorder="1" applyAlignment="1"/>
    <xf numFmtId="0" fontId="15" fillId="0" borderId="0" xfId="1" applyFont="1" applyBorder="1" applyAlignment="1"/>
    <xf numFmtId="0" fontId="16" fillId="0" borderId="0" xfId="0" applyFont="1" applyBorder="1"/>
    <xf numFmtId="1" fontId="8" fillId="0" borderId="0" xfId="1" applyNumberFormat="1" applyFont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17" fillId="0" borderId="0" xfId="0" applyFont="1"/>
    <xf numFmtId="0" fontId="18" fillId="0" borderId="0" xfId="0" applyFont="1" applyAlignment="1"/>
    <xf numFmtId="0" fontId="19" fillId="0" borderId="0" xfId="0" applyFont="1" applyAlignment="1"/>
    <xf numFmtId="0" fontId="18" fillId="0" borderId="0" xfId="0" applyFont="1" applyAlignment="1">
      <alignment horizontal="center"/>
    </xf>
    <xf numFmtId="0" fontId="17" fillId="0" borderId="2" xfId="0" applyFont="1" applyBorder="1"/>
    <xf numFmtId="0" fontId="20" fillId="0" borderId="2" xfId="1" applyFont="1" applyBorder="1"/>
    <xf numFmtId="0" fontId="20" fillId="0" borderId="2" xfId="1" applyFont="1" applyBorder="1" applyAlignment="1">
      <alignment horizontal="center"/>
    </xf>
    <xf numFmtId="0" fontId="20" fillId="0" borderId="7" xfId="1" applyFont="1" applyBorder="1" applyAlignment="1">
      <alignment horizontal="center"/>
    </xf>
    <xf numFmtId="1" fontId="20" fillId="10" borderId="2" xfId="1" applyNumberFormat="1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1" fontId="22" fillId="0" borderId="2" xfId="1" applyNumberFormat="1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2" fillId="2" borderId="2" xfId="0" applyFont="1" applyFill="1" applyBorder="1"/>
    <xf numFmtId="0" fontId="22" fillId="2" borderId="2" xfId="0" applyFont="1" applyFill="1" applyBorder="1" applyAlignment="1">
      <alignment horizontal="center"/>
    </xf>
    <xf numFmtId="0" fontId="22" fillId="2" borderId="8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2" xfId="0" applyFont="1" applyBorder="1"/>
    <xf numFmtId="0" fontId="22" fillId="2" borderId="6" xfId="0" applyNumberFormat="1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2" xfId="0" applyNumberFormat="1" applyFont="1" applyFill="1" applyBorder="1" applyAlignment="1">
      <alignment horizontal="center"/>
    </xf>
    <xf numFmtId="0" fontId="22" fillId="2" borderId="7" xfId="0" applyFont="1" applyFill="1" applyBorder="1"/>
    <xf numFmtId="0" fontId="22" fillId="0" borderId="7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1" fontId="4" fillId="0" borderId="2" xfId="1" applyNumberFormat="1" applyFont="1" applyBorder="1" applyAlignment="1">
      <alignment horizontal="center"/>
    </xf>
    <xf numFmtId="1" fontId="5" fillId="10" borderId="2" xfId="1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0" borderId="2" xfId="0" applyFont="1" applyBorder="1"/>
    <xf numFmtId="0" fontId="4" fillId="2" borderId="2" xfId="0" applyFont="1" applyFill="1" applyBorder="1"/>
    <xf numFmtId="0" fontId="4" fillId="0" borderId="2" xfId="0" applyFont="1" applyFill="1" applyBorder="1"/>
    <xf numFmtId="0" fontId="4" fillId="2" borderId="7" xfId="0" applyFont="1" applyFill="1" applyBorder="1"/>
    <xf numFmtId="0" fontId="9" fillId="0" borderId="2" xfId="0" applyFont="1" applyFill="1" applyBorder="1" applyAlignment="1">
      <alignment horizontal="center"/>
    </xf>
    <xf numFmtId="0" fontId="3" fillId="2" borderId="2" xfId="1" applyFont="1" applyFill="1" applyBorder="1"/>
    <xf numFmtId="1" fontId="3" fillId="10" borderId="2" xfId="1" applyNumberFormat="1" applyFont="1" applyFill="1" applyBorder="1" applyAlignment="1">
      <alignment horizontal="center"/>
    </xf>
    <xf numFmtId="1" fontId="3" fillId="2" borderId="3" xfId="1" applyNumberFormat="1" applyFont="1" applyFill="1" applyBorder="1" applyAlignment="1">
      <alignment horizontal="center"/>
    </xf>
    <xf numFmtId="0" fontId="14" fillId="0" borderId="0" xfId="1" applyFont="1" applyFill="1" applyBorder="1" applyAlignment="1"/>
    <xf numFmtId="0" fontId="1" fillId="0" borderId="0" xfId="0" applyFont="1" applyAlignment="1">
      <alignment horizontal="center"/>
    </xf>
    <xf numFmtId="1" fontId="10" fillId="2" borderId="0" xfId="1" applyNumberFormat="1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3" fillId="11" borderId="2" xfId="1" applyFont="1" applyFill="1" applyBorder="1" applyAlignment="1">
      <alignment horizontal="center"/>
    </xf>
    <xf numFmtId="0" fontId="3" fillId="10" borderId="2" xfId="1" applyFont="1" applyFill="1" applyBorder="1" applyAlignment="1">
      <alignment horizontal="center"/>
    </xf>
    <xf numFmtId="0" fontId="3" fillId="15" borderId="2" xfId="1" applyFont="1" applyFill="1" applyBorder="1" applyAlignment="1">
      <alignment horizontal="center"/>
    </xf>
    <xf numFmtId="1" fontId="3" fillId="15" borderId="2" xfId="1" applyNumberFormat="1" applyFont="1" applyFill="1" applyBorder="1" applyAlignment="1">
      <alignment horizontal="center"/>
    </xf>
    <xf numFmtId="0" fontId="21" fillId="10" borderId="2" xfId="0" applyFont="1" applyFill="1" applyBorder="1" applyAlignment="1">
      <alignment horizontal="center"/>
    </xf>
    <xf numFmtId="1" fontId="21" fillId="10" borderId="7" xfId="1" applyNumberFormat="1" applyFont="1" applyFill="1" applyBorder="1" applyAlignment="1">
      <alignment horizontal="center"/>
    </xf>
    <xf numFmtId="0" fontId="4" fillId="5" borderId="6" xfId="0" applyFont="1" applyFill="1" applyBorder="1"/>
    <xf numFmtId="1" fontId="3" fillId="2" borderId="2" xfId="1" applyNumberFormat="1" applyFont="1" applyFill="1" applyBorder="1" applyAlignment="1">
      <alignment horizontal="center"/>
    </xf>
    <xf numFmtId="0" fontId="4" fillId="17" borderId="7" xfId="0" applyFont="1" applyFill="1" applyBorder="1"/>
    <xf numFmtId="0" fontId="10" fillId="17" borderId="2" xfId="0" applyFont="1" applyFill="1" applyBorder="1" applyAlignment="1">
      <alignment horizontal="center"/>
    </xf>
    <xf numFmtId="1" fontId="10" fillId="17" borderId="2" xfId="1" applyNumberFormat="1" applyFont="1" applyFill="1" applyBorder="1" applyAlignment="1">
      <alignment horizontal="center"/>
    </xf>
    <xf numFmtId="0" fontId="4" fillId="17" borderId="2" xfId="0" applyFont="1" applyFill="1" applyBorder="1"/>
    <xf numFmtId="1" fontId="4" fillId="17" borderId="2" xfId="1" applyNumberFormat="1" applyFont="1" applyFill="1" applyBorder="1" applyAlignment="1">
      <alignment horizontal="center"/>
    </xf>
    <xf numFmtId="0" fontId="7" fillId="18" borderId="0" xfId="0" applyFont="1" applyFill="1"/>
    <xf numFmtId="0" fontId="10" fillId="11" borderId="2" xfId="0" applyFont="1" applyFill="1" applyBorder="1" applyAlignment="1">
      <alignment horizontal="center"/>
    </xf>
    <xf numFmtId="1" fontId="10" fillId="19" borderId="2" xfId="1" applyNumberFormat="1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10" fillId="19" borderId="2" xfId="0" applyFont="1" applyFill="1" applyBorder="1"/>
    <xf numFmtId="0" fontId="10" fillId="19" borderId="2" xfId="0" applyFont="1" applyFill="1" applyBorder="1" applyAlignment="1">
      <alignment horizontal="center"/>
    </xf>
    <xf numFmtId="0" fontId="10" fillId="19" borderId="8" xfId="0" applyFont="1" applyFill="1" applyBorder="1" applyAlignment="1">
      <alignment horizontal="center"/>
    </xf>
    <xf numFmtId="1" fontId="10" fillId="19" borderId="8" xfId="1" applyNumberFormat="1" applyFont="1" applyFill="1" applyBorder="1" applyAlignment="1">
      <alignment horizontal="center"/>
    </xf>
    <xf numFmtId="1" fontId="10" fillId="19" borderId="7" xfId="1" applyNumberFormat="1" applyFont="1" applyFill="1" applyBorder="1" applyAlignment="1">
      <alignment horizontal="center"/>
    </xf>
    <xf numFmtId="1" fontId="4" fillId="19" borderId="7" xfId="1" applyNumberFormat="1" applyFont="1" applyFill="1" applyBorder="1" applyAlignment="1">
      <alignment horizontal="center"/>
    </xf>
    <xf numFmtId="0" fontId="4" fillId="19" borderId="2" xfId="0" applyFont="1" applyFill="1" applyBorder="1"/>
    <xf numFmtId="1" fontId="4" fillId="19" borderId="2" xfId="1" applyNumberFormat="1" applyFont="1" applyFill="1" applyBorder="1" applyAlignment="1">
      <alignment horizontal="center"/>
    </xf>
    <xf numFmtId="0" fontId="3" fillId="19" borderId="2" xfId="1" applyFont="1" applyFill="1" applyBorder="1"/>
    <xf numFmtId="0" fontId="8" fillId="19" borderId="2" xfId="1" applyFont="1" applyFill="1" applyBorder="1" applyAlignment="1">
      <alignment horizontal="center"/>
    </xf>
    <xf numFmtId="0" fontId="8" fillId="19" borderId="8" xfId="1" applyFont="1" applyFill="1" applyBorder="1" applyAlignment="1">
      <alignment horizontal="center"/>
    </xf>
    <xf numFmtId="1" fontId="8" fillId="19" borderId="2" xfId="1" applyNumberFormat="1" applyFont="1" applyFill="1" applyBorder="1" applyAlignment="1">
      <alignment horizontal="center"/>
    </xf>
    <xf numFmtId="1" fontId="3" fillId="19" borderId="2" xfId="1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0" fillId="17" borderId="4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0" fillId="19" borderId="7" xfId="0" applyFont="1" applyFill="1" applyBorder="1" applyAlignment="1">
      <alignment horizontal="center"/>
    </xf>
    <xf numFmtId="0" fontId="4" fillId="19" borderId="3" xfId="0" applyFont="1" applyFill="1" applyBorder="1"/>
    <xf numFmtId="0" fontId="4" fillId="0" borderId="10" xfId="0" applyFont="1" applyBorder="1"/>
    <xf numFmtId="0" fontId="1" fillId="2" borderId="2" xfId="0" applyFont="1" applyFill="1" applyBorder="1"/>
    <xf numFmtId="0" fontId="4" fillId="5" borderId="6" xfId="0" applyFont="1" applyFill="1" applyBorder="1"/>
    <xf numFmtId="0" fontId="9" fillId="0" borderId="1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17" borderId="2" xfId="0" applyFont="1" applyFill="1" applyBorder="1" applyAlignment="1">
      <alignment horizontal="center"/>
    </xf>
    <xf numFmtId="0" fontId="4" fillId="5" borderId="6" xfId="0" applyFont="1" applyFill="1" applyBorder="1"/>
    <xf numFmtId="0" fontId="1" fillId="0" borderId="7" xfId="0" applyFont="1" applyBorder="1"/>
    <xf numFmtId="0" fontId="10" fillId="19" borderId="6" xfId="0" applyFont="1" applyFill="1" applyBorder="1" applyAlignment="1">
      <alignment horizontal="center"/>
    </xf>
    <xf numFmtId="0" fontId="10" fillId="19" borderId="9" xfId="0" applyFont="1" applyFill="1" applyBorder="1" applyAlignment="1">
      <alignment horizontal="center"/>
    </xf>
    <xf numFmtId="0" fontId="9" fillId="19" borderId="8" xfId="0" applyFont="1" applyFill="1" applyBorder="1" applyAlignment="1">
      <alignment horizontal="center"/>
    </xf>
    <xf numFmtId="1" fontId="10" fillId="2" borderId="8" xfId="1" applyNumberFormat="1" applyFont="1" applyFill="1" applyBorder="1" applyAlignment="1">
      <alignment horizontal="center"/>
    </xf>
    <xf numFmtId="1" fontId="10" fillId="2" borderId="7" xfId="1" applyNumberFormat="1" applyFont="1" applyFill="1" applyBorder="1" applyAlignment="1">
      <alignment horizontal="center"/>
    </xf>
    <xf numFmtId="1" fontId="4" fillId="2" borderId="7" xfId="1" applyNumberFormat="1" applyFont="1" applyFill="1" applyBorder="1" applyAlignment="1">
      <alignment horizontal="center"/>
    </xf>
    <xf numFmtId="0" fontId="10" fillId="17" borderId="9" xfId="0" applyFont="1" applyFill="1" applyBorder="1" applyAlignment="1">
      <alignment horizontal="center"/>
    </xf>
    <xf numFmtId="0" fontId="4" fillId="5" borderId="6" xfId="0" applyFont="1" applyFill="1" applyBorder="1"/>
    <xf numFmtId="0" fontId="21" fillId="2" borderId="7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4" fillId="17" borderId="10" xfId="0" applyFont="1" applyFill="1" applyBorder="1"/>
    <xf numFmtId="0" fontId="10" fillId="17" borderId="6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" fillId="5" borderId="6" xfId="0" applyFont="1" applyFill="1" applyBorder="1"/>
    <xf numFmtId="0" fontId="4" fillId="0" borderId="7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4" fillId="19" borderId="7" xfId="0" applyFont="1" applyFill="1" applyBorder="1"/>
    <xf numFmtId="0" fontId="8" fillId="2" borderId="6" xfId="1" applyFont="1" applyFill="1" applyBorder="1" applyAlignment="1">
      <alignment horizontal="center"/>
    </xf>
    <xf numFmtId="0" fontId="3" fillId="16" borderId="2" xfId="1" applyFont="1" applyFill="1" applyBorder="1"/>
    <xf numFmtId="0" fontId="8" fillId="16" borderId="2" xfId="1" applyFont="1" applyFill="1" applyBorder="1" applyAlignment="1">
      <alignment horizontal="center"/>
    </xf>
    <xf numFmtId="1" fontId="8" fillId="16" borderId="2" xfId="1" applyNumberFormat="1" applyFont="1" applyFill="1" applyBorder="1" applyAlignment="1">
      <alignment horizontal="center"/>
    </xf>
    <xf numFmtId="1" fontId="3" fillId="16" borderId="2" xfId="1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22" fillId="16" borderId="6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19" borderId="7" xfId="0" applyFont="1" applyFill="1" applyBorder="1" applyAlignment="1">
      <alignment horizontal="center"/>
    </xf>
    <xf numFmtId="0" fontId="10" fillId="19" borderId="4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24" fillId="16" borderId="0" xfId="0" applyFont="1" applyFill="1" applyBorder="1" applyAlignment="1">
      <alignment horizontal="center"/>
    </xf>
    <xf numFmtId="0" fontId="6" fillId="2" borderId="0" xfId="1" applyFont="1" applyFill="1" applyBorder="1" applyAlignment="1">
      <alignment horizontal="left"/>
    </xf>
    <xf numFmtId="1" fontId="3" fillId="6" borderId="6" xfId="1" quotePrefix="1" applyNumberFormat="1" applyFont="1" applyFill="1" applyBorder="1" applyAlignment="1">
      <alignment horizontal="center"/>
    </xf>
    <xf numFmtId="1" fontId="8" fillId="6" borderId="7" xfId="1" applyNumberFormat="1" applyFont="1" applyFill="1" applyBorder="1" applyAlignment="1">
      <alignment horizontal="center"/>
    </xf>
    <xf numFmtId="1" fontId="3" fillId="8" borderId="6" xfId="1" quotePrefix="1" applyNumberFormat="1" applyFont="1" applyFill="1" applyBorder="1" applyAlignment="1">
      <alignment horizontal="center"/>
    </xf>
    <xf numFmtId="1" fontId="8" fillId="8" borderId="7" xfId="1" applyNumberFormat="1" applyFont="1" applyFill="1" applyBorder="1" applyAlignment="1">
      <alignment horizontal="center"/>
    </xf>
    <xf numFmtId="1" fontId="3" fillId="11" borderId="6" xfId="1" quotePrefix="1" applyNumberFormat="1" applyFont="1" applyFill="1" applyBorder="1" applyAlignment="1">
      <alignment horizontal="center"/>
    </xf>
    <xf numFmtId="1" fontId="8" fillId="11" borderId="7" xfId="1" applyNumberFormat="1" applyFont="1" applyFill="1" applyBorder="1" applyAlignment="1">
      <alignment horizontal="center"/>
    </xf>
    <xf numFmtId="1" fontId="8" fillId="6" borderId="6" xfId="1" applyNumberFormat="1" applyFont="1" applyFill="1" applyBorder="1" applyAlignment="1">
      <alignment horizontal="center"/>
    </xf>
    <xf numFmtId="1" fontId="3" fillId="8" borderId="6" xfId="1" applyNumberFormat="1" applyFont="1" applyFill="1" applyBorder="1" applyAlignment="1">
      <alignment horizontal="center"/>
    </xf>
    <xf numFmtId="1" fontId="3" fillId="11" borderId="6" xfId="1" applyNumberFormat="1" applyFont="1" applyFill="1" applyBorder="1" applyAlignment="1">
      <alignment horizontal="center"/>
    </xf>
    <xf numFmtId="1" fontId="3" fillId="6" borderId="6" xfId="1" applyNumberFormat="1" applyFont="1" applyFill="1" applyBorder="1" applyAlignment="1">
      <alignment horizontal="center"/>
    </xf>
    <xf numFmtId="0" fontId="4" fillId="5" borderId="6" xfId="0" applyFont="1" applyFill="1" applyBorder="1"/>
    <xf numFmtId="0" fontId="4" fillId="5" borderId="8" xfId="0" applyFont="1" applyFill="1" applyBorder="1"/>
    <xf numFmtId="0" fontId="4" fillId="5" borderId="7" xfId="0" applyFont="1" applyFill="1" applyBorder="1"/>
    <xf numFmtId="1" fontId="3" fillId="10" borderId="2" xfId="1" quotePrefix="1" applyNumberFormat="1" applyFont="1" applyFill="1" applyBorder="1" applyAlignment="1">
      <alignment horizontal="center"/>
    </xf>
    <xf numFmtId="1" fontId="3" fillId="10" borderId="2" xfId="1" applyNumberFormat="1" applyFont="1" applyFill="1" applyBorder="1" applyAlignment="1">
      <alignment horizontal="center"/>
    </xf>
    <xf numFmtId="0" fontId="1" fillId="9" borderId="6" xfId="0" quotePrefix="1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14" borderId="6" xfId="0" quotePrefix="1" applyFont="1" applyFill="1" applyBorder="1" applyAlignment="1">
      <alignment horizontal="center"/>
    </xf>
    <xf numFmtId="0" fontId="1" fillId="14" borderId="8" xfId="0" applyFont="1" applyFill="1" applyBorder="1" applyAlignment="1">
      <alignment horizontal="center"/>
    </xf>
    <xf numFmtId="0" fontId="1" fillId="14" borderId="7" xfId="0" applyFont="1" applyFill="1" applyBorder="1" applyAlignment="1">
      <alignment horizontal="center"/>
    </xf>
    <xf numFmtId="0" fontId="1" fillId="14" borderId="6" xfId="0" applyFont="1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1" fillId="10" borderId="6" xfId="0" quotePrefix="1" applyFont="1" applyFill="1" applyBorder="1" applyAlignment="1">
      <alignment horizontal="center"/>
    </xf>
    <xf numFmtId="0" fontId="1" fillId="10" borderId="8" xfId="0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1" fontId="3" fillId="11" borderId="8" xfId="1" applyNumberFormat="1" applyFont="1" applyFill="1" applyBorder="1" applyAlignment="1">
      <alignment horizontal="center"/>
    </xf>
    <xf numFmtId="1" fontId="3" fillId="11" borderId="7" xfId="1" applyNumberFormat="1" applyFont="1" applyFill="1" applyBorder="1" applyAlignment="1">
      <alignment horizontal="center"/>
    </xf>
    <xf numFmtId="1" fontId="3" fillId="11" borderId="8" xfId="1" quotePrefix="1" applyNumberFormat="1" applyFont="1" applyFill="1" applyBorder="1" applyAlignment="1">
      <alignment horizontal="center"/>
    </xf>
    <xf numFmtId="1" fontId="3" fillId="11" borderId="7" xfId="1" quotePrefix="1" applyNumberFormat="1" applyFont="1" applyFill="1" applyBorder="1" applyAlignment="1">
      <alignment horizontal="center"/>
    </xf>
    <xf numFmtId="1" fontId="3" fillId="15" borderId="6" xfId="1" applyNumberFormat="1" applyFont="1" applyFill="1" applyBorder="1" applyAlignment="1">
      <alignment horizontal="center"/>
    </xf>
    <xf numFmtId="1" fontId="3" fillId="15" borderId="8" xfId="1" applyNumberFormat="1" applyFont="1" applyFill="1" applyBorder="1" applyAlignment="1">
      <alignment horizontal="center"/>
    </xf>
    <xf numFmtId="1" fontId="3" fillId="15" borderId="7" xfId="1" applyNumberFormat="1" applyFont="1" applyFill="1" applyBorder="1" applyAlignment="1">
      <alignment horizontal="center"/>
    </xf>
    <xf numFmtId="1" fontId="3" fillId="15" borderId="6" xfId="1" quotePrefix="1" applyNumberFormat="1" applyFont="1" applyFill="1" applyBorder="1" applyAlignment="1">
      <alignment horizontal="center"/>
    </xf>
    <xf numFmtId="1" fontId="3" fillId="15" borderId="8" xfId="1" quotePrefix="1" applyNumberFormat="1" applyFont="1" applyFill="1" applyBorder="1" applyAlignment="1">
      <alignment horizontal="center"/>
    </xf>
    <xf numFmtId="1" fontId="3" fillId="15" borderId="7" xfId="1" quotePrefix="1" applyNumberFormat="1" applyFont="1" applyFill="1" applyBorder="1" applyAlignment="1">
      <alignment horizontal="center"/>
    </xf>
    <xf numFmtId="1" fontId="3" fillId="10" borderId="6" xfId="1" quotePrefix="1" applyNumberFormat="1" applyFont="1" applyFill="1" applyBorder="1" applyAlignment="1">
      <alignment horizontal="center"/>
    </xf>
    <xf numFmtId="1" fontId="3" fillId="10" borderId="8" xfId="1" quotePrefix="1" applyNumberFormat="1" applyFont="1" applyFill="1" applyBorder="1" applyAlignment="1">
      <alignment horizontal="center"/>
    </xf>
    <xf numFmtId="1" fontId="3" fillId="10" borderId="7" xfId="1" quotePrefix="1" applyNumberFormat="1" applyFont="1" applyFill="1" applyBorder="1" applyAlignment="1">
      <alignment horizontal="center"/>
    </xf>
    <xf numFmtId="1" fontId="3" fillId="10" borderId="6" xfId="1" applyNumberFormat="1" applyFont="1" applyFill="1" applyBorder="1" applyAlignment="1">
      <alignment horizontal="center"/>
    </xf>
    <xf numFmtId="1" fontId="3" fillId="10" borderId="8" xfId="1" applyNumberFormat="1" applyFont="1" applyFill="1" applyBorder="1" applyAlignment="1">
      <alignment horizontal="center"/>
    </xf>
    <xf numFmtId="1" fontId="3" fillId="10" borderId="7" xfId="1" applyNumberFormat="1" applyFont="1" applyFill="1" applyBorder="1" applyAlignment="1">
      <alignment horizontal="center"/>
    </xf>
    <xf numFmtId="1" fontId="20" fillId="10" borderId="6" xfId="1" applyNumberFormat="1" applyFont="1" applyFill="1" applyBorder="1" applyAlignment="1">
      <alignment horizontal="center"/>
    </xf>
    <xf numFmtId="1" fontId="20" fillId="10" borderId="8" xfId="1" applyNumberFormat="1" applyFont="1" applyFill="1" applyBorder="1" applyAlignment="1">
      <alignment horizontal="center"/>
    </xf>
    <xf numFmtId="1" fontId="20" fillId="10" borderId="7" xfId="1" applyNumberFormat="1" applyFont="1" applyFill="1" applyBorder="1" applyAlignment="1">
      <alignment horizontal="center"/>
    </xf>
    <xf numFmtId="1" fontId="20" fillId="15" borderId="6" xfId="1" applyNumberFormat="1" applyFont="1" applyFill="1" applyBorder="1" applyAlignment="1">
      <alignment horizontal="center"/>
    </xf>
    <xf numFmtId="1" fontId="20" fillId="15" borderId="8" xfId="1" applyNumberFormat="1" applyFont="1" applyFill="1" applyBorder="1" applyAlignment="1">
      <alignment horizontal="center"/>
    </xf>
    <xf numFmtId="1" fontId="20" fillId="15" borderId="7" xfId="1" applyNumberFormat="1" applyFont="1" applyFill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0000"/>
      <color rgb="FFFF3300"/>
      <color rgb="FFB7E1E9"/>
      <color rgb="FFB9EDFF"/>
      <color rgb="FFFF99FF"/>
      <color rgb="FFFF0066"/>
      <color rgb="FF99FFCC"/>
      <color rgb="FFFFFFCC"/>
      <color rgb="FFE7E4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88900</xdr:rowOff>
    </xdr:from>
    <xdr:to>
      <xdr:col>5</xdr:col>
      <xdr:colOff>571500</xdr:colOff>
      <xdr:row>4</xdr:row>
      <xdr:rowOff>101600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584CC8D-B789-4436-B217-BB7BEF371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900"/>
          <a:ext cx="4514850" cy="1060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130736</xdr:colOff>
      <xdr:row>0</xdr:row>
      <xdr:rowOff>22412</xdr:rowOff>
    </xdr:from>
    <xdr:to>
      <xdr:col>5</xdr:col>
      <xdr:colOff>583397</xdr:colOff>
      <xdr:row>4</xdr:row>
      <xdr:rowOff>251104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858A66-2AEC-442C-9D7B-28196E946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736" y="22412"/>
          <a:ext cx="4509190" cy="1069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U118"/>
  <sheetViews>
    <sheetView zoomScale="90" zoomScaleNormal="90" workbookViewId="0">
      <pane xSplit="5" ySplit="8" topLeftCell="F9" activePane="bottomRight" state="frozen"/>
      <selection pane="topRight" activeCell="F1" sqref="F1"/>
      <selection pane="bottomLeft" activeCell="A9" sqref="A9"/>
      <selection pane="bottomRight"/>
    </sheetView>
  </sheetViews>
  <sheetFormatPr defaultColWidth="9.140625" defaultRowHeight="15" x14ac:dyDescent="0.25"/>
  <cols>
    <col min="1" max="1" width="5.28515625" style="34" bestFit="1" customWidth="1"/>
    <col min="2" max="2" width="21.7109375" style="34" customWidth="1"/>
    <col min="3" max="24" width="10.7109375" style="34" customWidth="1"/>
    <col min="25" max="27" width="8.7109375" style="43" customWidth="1"/>
    <col min="28" max="16384" width="9.140625" style="34"/>
  </cols>
  <sheetData>
    <row r="1" spans="1:33" ht="15" customHeight="1" x14ac:dyDescent="0.3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98"/>
      <c r="W1" s="98"/>
      <c r="X1" s="32"/>
      <c r="Y1" s="32"/>
      <c r="Z1" s="32"/>
      <c r="AA1" s="32"/>
      <c r="AB1" s="33"/>
      <c r="AC1" s="33"/>
      <c r="AD1" s="33"/>
      <c r="AE1" s="33"/>
      <c r="AF1" s="33"/>
      <c r="AG1" s="33"/>
    </row>
    <row r="2" spans="1:33" ht="15" customHeight="1" x14ac:dyDescent="0.3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98"/>
      <c r="W2" s="98"/>
      <c r="X2" s="32"/>
      <c r="Y2" s="32"/>
      <c r="Z2" s="32"/>
      <c r="AA2" s="32"/>
      <c r="AB2" s="33"/>
      <c r="AC2" s="33"/>
      <c r="AD2" s="33"/>
      <c r="AE2" s="33"/>
      <c r="AF2" s="33"/>
      <c r="AG2" s="33"/>
    </row>
    <row r="3" spans="1:33" ht="31.5" customHeight="1" x14ac:dyDescent="0.35">
      <c r="A3" s="35"/>
      <c r="B3" s="35"/>
      <c r="C3" s="32"/>
      <c r="D3" s="32"/>
      <c r="E3" s="32"/>
      <c r="F3" s="32"/>
      <c r="G3" s="32"/>
      <c r="H3" s="226" t="s">
        <v>447</v>
      </c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36"/>
      <c r="AB3" s="36"/>
      <c r="AC3" s="36"/>
      <c r="AD3" s="33"/>
      <c r="AE3" s="33"/>
      <c r="AF3" s="33"/>
      <c r="AG3" s="33"/>
    </row>
    <row r="4" spans="1:33" ht="21" x14ac:dyDescent="0.35">
      <c r="A4" s="35"/>
      <c r="B4" s="35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98"/>
      <c r="W4" s="98"/>
      <c r="X4" s="32"/>
      <c r="Y4" s="32"/>
      <c r="Z4" s="32"/>
      <c r="AA4" s="32"/>
      <c r="AB4" s="33"/>
      <c r="AC4" s="33"/>
      <c r="AD4" s="33"/>
      <c r="AE4" s="33"/>
      <c r="AF4" s="33"/>
      <c r="AG4" s="33"/>
    </row>
    <row r="5" spans="1:33" ht="21" x14ac:dyDescent="0.35">
      <c r="A5" s="35"/>
      <c r="B5" s="35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98"/>
      <c r="W5" s="98"/>
      <c r="X5" s="32"/>
      <c r="Y5" s="32"/>
      <c r="Z5" s="32"/>
      <c r="AA5" s="32"/>
      <c r="AB5" s="33"/>
      <c r="AC5" s="33"/>
      <c r="AD5" s="33"/>
      <c r="AE5" s="33"/>
      <c r="AF5" s="33"/>
      <c r="AG5" s="33"/>
    </row>
    <row r="6" spans="1:33" ht="21" x14ac:dyDescent="0.35">
      <c r="A6" s="35"/>
      <c r="B6" s="37"/>
      <c r="C6" s="38"/>
      <c r="D6" s="39"/>
      <c r="E6" s="40"/>
      <c r="F6" s="227" t="s">
        <v>43</v>
      </c>
      <c r="G6" s="228"/>
      <c r="H6" s="229" t="s">
        <v>44</v>
      </c>
      <c r="I6" s="230"/>
      <c r="J6" s="231" t="s">
        <v>45</v>
      </c>
      <c r="K6" s="232"/>
      <c r="L6" s="227" t="s">
        <v>47</v>
      </c>
      <c r="M6" s="228"/>
      <c r="N6" s="229" t="s">
        <v>49</v>
      </c>
      <c r="O6" s="230"/>
      <c r="P6" s="231" t="s">
        <v>366</v>
      </c>
      <c r="Q6" s="232"/>
      <c r="R6" s="227" t="s">
        <v>51</v>
      </c>
      <c r="S6" s="228"/>
      <c r="T6" s="229" t="s">
        <v>369</v>
      </c>
      <c r="U6" s="230"/>
      <c r="V6" s="231" t="s">
        <v>52</v>
      </c>
      <c r="W6" s="232"/>
      <c r="X6" s="41" t="s">
        <v>6</v>
      </c>
      <c r="Y6" s="32"/>
      <c r="Z6" s="32"/>
      <c r="AA6" s="32"/>
      <c r="AB6" s="33"/>
      <c r="AC6" s="33"/>
      <c r="AD6" s="33"/>
      <c r="AE6" s="33"/>
      <c r="AF6" s="33"/>
      <c r="AG6" s="33"/>
    </row>
    <row r="7" spans="1:33" x14ac:dyDescent="0.25">
      <c r="A7" s="38"/>
      <c r="B7" s="37"/>
      <c r="C7" s="38"/>
      <c r="D7" s="39"/>
      <c r="E7" s="40"/>
      <c r="F7" s="233" t="s">
        <v>11</v>
      </c>
      <c r="G7" s="228"/>
      <c r="H7" s="234" t="s">
        <v>34</v>
      </c>
      <c r="I7" s="230"/>
      <c r="J7" s="235" t="s">
        <v>46</v>
      </c>
      <c r="K7" s="232"/>
      <c r="L7" s="236" t="s">
        <v>48</v>
      </c>
      <c r="M7" s="228"/>
      <c r="N7" s="234" t="s">
        <v>50</v>
      </c>
      <c r="O7" s="230"/>
      <c r="P7" s="235" t="s">
        <v>367</v>
      </c>
      <c r="Q7" s="232"/>
      <c r="R7" s="236" t="s">
        <v>368</v>
      </c>
      <c r="S7" s="228"/>
      <c r="T7" s="234" t="s">
        <v>370</v>
      </c>
      <c r="U7" s="230"/>
      <c r="V7" s="235" t="s">
        <v>53</v>
      </c>
      <c r="W7" s="232"/>
      <c r="X7" s="41" t="s">
        <v>6</v>
      </c>
      <c r="Y7" s="42"/>
    </row>
    <row r="8" spans="1:33" x14ac:dyDescent="0.25">
      <c r="A8" s="38" t="s">
        <v>0</v>
      </c>
      <c r="B8" s="38" t="s">
        <v>2</v>
      </c>
      <c r="C8" s="38" t="s">
        <v>10</v>
      </c>
      <c r="D8" s="39" t="s">
        <v>13</v>
      </c>
      <c r="E8" s="40" t="s">
        <v>22</v>
      </c>
      <c r="F8" s="44" t="s">
        <v>3</v>
      </c>
      <c r="G8" s="44" t="s">
        <v>4</v>
      </c>
      <c r="H8" s="45" t="s">
        <v>3</v>
      </c>
      <c r="I8" s="45" t="s">
        <v>4</v>
      </c>
      <c r="J8" s="46" t="s">
        <v>3</v>
      </c>
      <c r="K8" s="46" t="s">
        <v>4</v>
      </c>
      <c r="L8" s="44" t="s">
        <v>3</v>
      </c>
      <c r="M8" s="44" t="s">
        <v>4</v>
      </c>
      <c r="N8" s="45" t="s">
        <v>3</v>
      </c>
      <c r="O8" s="45" t="s">
        <v>4</v>
      </c>
      <c r="P8" s="46" t="s">
        <v>3</v>
      </c>
      <c r="Q8" s="46" t="s">
        <v>4</v>
      </c>
      <c r="R8" s="44" t="s">
        <v>3</v>
      </c>
      <c r="S8" s="44" t="s">
        <v>4</v>
      </c>
      <c r="T8" s="45" t="s">
        <v>3</v>
      </c>
      <c r="U8" s="45" t="s">
        <v>4</v>
      </c>
      <c r="V8" s="46" t="s">
        <v>3</v>
      </c>
      <c r="W8" s="46" t="s">
        <v>4</v>
      </c>
      <c r="X8" s="47" t="s">
        <v>5</v>
      </c>
    </row>
    <row r="9" spans="1:33" x14ac:dyDescent="0.25">
      <c r="A9" s="134">
        <v>1</v>
      </c>
      <c r="B9" s="129" t="s">
        <v>19</v>
      </c>
      <c r="C9" s="224">
        <v>2127</v>
      </c>
      <c r="D9" s="48">
        <v>52</v>
      </c>
      <c r="E9" s="49" t="s">
        <v>23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87</v>
      </c>
      <c r="L9" s="50">
        <v>7</v>
      </c>
      <c r="M9" s="50">
        <v>7</v>
      </c>
      <c r="N9" s="50">
        <v>7</v>
      </c>
      <c r="O9" s="50">
        <v>9</v>
      </c>
      <c r="P9" s="50">
        <v>11</v>
      </c>
      <c r="Q9" s="50">
        <v>9</v>
      </c>
      <c r="R9" s="50">
        <v>11</v>
      </c>
      <c r="S9" s="50">
        <v>13</v>
      </c>
      <c r="T9" s="50">
        <v>10</v>
      </c>
      <c r="U9" s="50">
        <v>25</v>
      </c>
      <c r="V9" s="50">
        <v>25</v>
      </c>
      <c r="W9" s="50">
        <v>25</v>
      </c>
      <c r="X9" s="51">
        <f t="shared" ref="X9:X38" si="0">SUM(F9:W9)</f>
        <v>246</v>
      </c>
    </row>
    <row r="10" spans="1:33" x14ac:dyDescent="0.25">
      <c r="A10" s="187">
        <v>2</v>
      </c>
      <c r="B10" s="131" t="s">
        <v>73</v>
      </c>
      <c r="C10" s="53">
        <v>13304</v>
      </c>
      <c r="D10" s="48">
        <v>36</v>
      </c>
      <c r="E10" s="49" t="s">
        <v>23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95</v>
      </c>
      <c r="L10" s="50">
        <v>6</v>
      </c>
      <c r="M10" s="50">
        <v>10</v>
      </c>
      <c r="N10" s="50">
        <v>8</v>
      </c>
      <c r="O10" s="50">
        <v>7</v>
      </c>
      <c r="P10" s="50">
        <v>10</v>
      </c>
      <c r="Q10" s="50">
        <v>16</v>
      </c>
      <c r="R10" s="50">
        <v>9</v>
      </c>
      <c r="S10" s="50">
        <v>10</v>
      </c>
      <c r="T10" s="50">
        <v>8</v>
      </c>
      <c r="U10" s="50">
        <v>11</v>
      </c>
      <c r="V10" s="50">
        <v>13</v>
      </c>
      <c r="W10" s="50">
        <v>16</v>
      </c>
      <c r="X10" s="51">
        <f t="shared" si="0"/>
        <v>219</v>
      </c>
    </row>
    <row r="11" spans="1:33" x14ac:dyDescent="0.25">
      <c r="A11" s="134">
        <v>3</v>
      </c>
      <c r="B11" s="131" t="s">
        <v>77</v>
      </c>
      <c r="C11" s="58">
        <v>13420</v>
      </c>
      <c r="D11" s="48">
        <v>16</v>
      </c>
      <c r="E11" s="49" t="s">
        <v>23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65</v>
      </c>
      <c r="L11" s="50">
        <v>16</v>
      </c>
      <c r="M11" s="50">
        <v>13</v>
      </c>
      <c r="N11" s="50">
        <v>20</v>
      </c>
      <c r="O11" s="50">
        <v>20</v>
      </c>
      <c r="P11" s="50">
        <v>16</v>
      </c>
      <c r="Q11" s="50">
        <v>25</v>
      </c>
      <c r="R11" s="50">
        <v>0</v>
      </c>
      <c r="S11" s="50">
        <v>0</v>
      </c>
      <c r="T11" s="50">
        <v>25</v>
      </c>
      <c r="U11" s="50">
        <v>9</v>
      </c>
      <c r="V11" s="50">
        <v>9</v>
      </c>
      <c r="W11" s="126" t="s">
        <v>40</v>
      </c>
      <c r="X11" s="51">
        <f t="shared" si="0"/>
        <v>218</v>
      </c>
    </row>
    <row r="12" spans="1:33" x14ac:dyDescent="0.25">
      <c r="A12" s="134">
        <v>4</v>
      </c>
      <c r="B12" s="131" t="s">
        <v>15</v>
      </c>
      <c r="C12" s="69">
        <v>150062</v>
      </c>
      <c r="D12" s="55">
        <v>17</v>
      </c>
      <c r="E12" s="161" t="s">
        <v>23</v>
      </c>
      <c r="F12" s="126" t="s">
        <v>40</v>
      </c>
      <c r="G12" s="50">
        <v>20</v>
      </c>
      <c r="H12" s="126" t="s">
        <v>37</v>
      </c>
      <c r="I12" s="126" t="s">
        <v>206</v>
      </c>
      <c r="J12" s="50">
        <v>0</v>
      </c>
      <c r="K12" s="50">
        <v>0</v>
      </c>
      <c r="L12" s="50">
        <v>25</v>
      </c>
      <c r="M12" s="50">
        <v>20</v>
      </c>
      <c r="N12" s="50">
        <v>0</v>
      </c>
      <c r="O12" s="50">
        <v>0</v>
      </c>
      <c r="P12" s="50">
        <v>20</v>
      </c>
      <c r="Q12" s="50">
        <v>20</v>
      </c>
      <c r="R12" s="50">
        <v>13</v>
      </c>
      <c r="S12" s="50">
        <v>9</v>
      </c>
      <c r="T12" s="50">
        <v>20</v>
      </c>
      <c r="U12" s="50">
        <v>16</v>
      </c>
      <c r="V12" s="50">
        <v>16</v>
      </c>
      <c r="W12" s="50">
        <v>20</v>
      </c>
      <c r="X12" s="51">
        <f t="shared" si="0"/>
        <v>199</v>
      </c>
    </row>
    <row r="13" spans="1:33" x14ac:dyDescent="0.25">
      <c r="A13" s="134">
        <v>5</v>
      </c>
      <c r="B13" s="133" t="s">
        <v>166</v>
      </c>
      <c r="C13" s="53">
        <v>14377</v>
      </c>
      <c r="D13" s="204">
        <v>73</v>
      </c>
      <c r="E13" s="49" t="s">
        <v>23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34</v>
      </c>
      <c r="L13" s="50">
        <v>10</v>
      </c>
      <c r="M13" s="50">
        <v>8</v>
      </c>
      <c r="N13" s="50">
        <v>11</v>
      </c>
      <c r="O13" s="50">
        <v>11</v>
      </c>
      <c r="P13" s="50">
        <v>9</v>
      </c>
      <c r="Q13" s="50">
        <v>13</v>
      </c>
      <c r="R13" s="50">
        <v>16</v>
      </c>
      <c r="S13" s="50">
        <v>16</v>
      </c>
      <c r="T13" s="50">
        <v>13</v>
      </c>
      <c r="U13" s="50">
        <v>20</v>
      </c>
      <c r="V13" s="50">
        <v>20</v>
      </c>
      <c r="W13" s="50">
        <v>10</v>
      </c>
      <c r="X13" s="51">
        <f t="shared" si="0"/>
        <v>191</v>
      </c>
    </row>
    <row r="14" spans="1:33" x14ac:dyDescent="0.25">
      <c r="A14" s="134">
        <v>6</v>
      </c>
      <c r="B14" s="133" t="s">
        <v>136</v>
      </c>
      <c r="C14" s="53">
        <v>7297</v>
      </c>
      <c r="D14" s="53">
        <v>67</v>
      </c>
      <c r="E14" s="161" t="s">
        <v>23</v>
      </c>
      <c r="F14" s="50">
        <v>8</v>
      </c>
      <c r="G14" s="50">
        <v>10</v>
      </c>
      <c r="H14" s="50">
        <v>10</v>
      </c>
      <c r="I14" s="126" t="s">
        <v>206</v>
      </c>
      <c r="J14" s="50">
        <v>16</v>
      </c>
      <c r="K14" s="50">
        <v>13</v>
      </c>
      <c r="L14" s="50">
        <v>9</v>
      </c>
      <c r="M14" s="50">
        <v>9</v>
      </c>
      <c r="N14" s="50">
        <v>13</v>
      </c>
      <c r="O14" s="50">
        <v>13</v>
      </c>
      <c r="P14" s="50">
        <v>6</v>
      </c>
      <c r="Q14" s="50">
        <v>8</v>
      </c>
      <c r="R14" s="50">
        <v>10</v>
      </c>
      <c r="S14" s="50">
        <v>11</v>
      </c>
      <c r="T14" s="50">
        <v>16</v>
      </c>
      <c r="U14" s="126" t="s">
        <v>37</v>
      </c>
      <c r="V14" s="50">
        <v>11</v>
      </c>
      <c r="W14" s="50">
        <v>13</v>
      </c>
      <c r="X14" s="51">
        <f t="shared" si="0"/>
        <v>176</v>
      </c>
    </row>
    <row r="15" spans="1:33" x14ac:dyDescent="0.25">
      <c r="A15" s="41">
        <v>7</v>
      </c>
      <c r="B15" s="131" t="s">
        <v>301</v>
      </c>
      <c r="C15" s="53">
        <v>6712</v>
      </c>
      <c r="D15" s="68">
        <v>80</v>
      </c>
      <c r="E15" s="49" t="s">
        <v>23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20</v>
      </c>
      <c r="M15" s="50">
        <v>25</v>
      </c>
      <c r="N15" s="50">
        <v>0</v>
      </c>
      <c r="O15" s="50">
        <v>0</v>
      </c>
      <c r="P15" s="50">
        <v>8</v>
      </c>
      <c r="Q15" s="126" t="s">
        <v>40</v>
      </c>
      <c r="R15" s="50">
        <v>25</v>
      </c>
      <c r="S15" s="50">
        <v>25</v>
      </c>
      <c r="T15" s="50">
        <v>0</v>
      </c>
      <c r="U15" s="50">
        <v>0</v>
      </c>
      <c r="V15" s="50">
        <v>10</v>
      </c>
      <c r="W15" s="50">
        <v>11</v>
      </c>
      <c r="X15" s="51">
        <f t="shared" si="0"/>
        <v>124</v>
      </c>
    </row>
    <row r="16" spans="1:33" x14ac:dyDescent="0.25">
      <c r="A16" s="134">
        <v>8</v>
      </c>
      <c r="B16" s="131" t="s">
        <v>75</v>
      </c>
      <c r="C16" s="53">
        <v>14246</v>
      </c>
      <c r="D16" s="55">
        <v>120</v>
      </c>
      <c r="E16" s="190" t="s">
        <v>23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f>SUM(102*0.9)</f>
        <v>91.8</v>
      </c>
      <c r="P16" s="50">
        <v>0</v>
      </c>
      <c r="Q16" s="50">
        <v>0</v>
      </c>
      <c r="R16" s="50">
        <v>0</v>
      </c>
      <c r="S16" s="50">
        <v>0</v>
      </c>
      <c r="T16" s="50">
        <v>9</v>
      </c>
      <c r="U16" s="50">
        <v>10</v>
      </c>
      <c r="V16" s="50">
        <v>0</v>
      </c>
      <c r="W16" s="50">
        <v>0</v>
      </c>
      <c r="X16" s="51">
        <f t="shared" si="0"/>
        <v>110.8</v>
      </c>
    </row>
    <row r="17" spans="1:24" x14ac:dyDescent="0.25">
      <c r="A17" s="134">
        <v>9</v>
      </c>
      <c r="B17" s="131" t="s">
        <v>38</v>
      </c>
      <c r="C17" s="58">
        <v>150063</v>
      </c>
      <c r="D17" s="53">
        <v>18</v>
      </c>
      <c r="E17" s="49" t="s">
        <v>23</v>
      </c>
      <c r="F17" s="50">
        <v>0</v>
      </c>
      <c r="G17" s="50">
        <v>0</v>
      </c>
      <c r="H17" s="50">
        <v>0</v>
      </c>
      <c r="I17" s="50">
        <v>36</v>
      </c>
      <c r="J17" s="50">
        <v>0</v>
      </c>
      <c r="K17" s="50">
        <v>0</v>
      </c>
      <c r="L17" s="50">
        <v>8</v>
      </c>
      <c r="M17" s="50">
        <v>6</v>
      </c>
      <c r="N17" s="50">
        <v>6</v>
      </c>
      <c r="O17" s="50">
        <v>10</v>
      </c>
      <c r="P17" s="126" t="s">
        <v>40</v>
      </c>
      <c r="Q17" s="50">
        <v>11</v>
      </c>
      <c r="R17" s="50">
        <v>8</v>
      </c>
      <c r="S17" s="50">
        <v>0</v>
      </c>
      <c r="T17" s="50">
        <v>11</v>
      </c>
      <c r="U17" s="50">
        <v>13</v>
      </c>
      <c r="V17" s="50">
        <v>0</v>
      </c>
      <c r="W17" s="50">
        <v>0</v>
      </c>
      <c r="X17" s="51">
        <f t="shared" si="0"/>
        <v>109</v>
      </c>
    </row>
    <row r="18" spans="1:24" x14ac:dyDescent="0.25">
      <c r="A18" s="134">
        <v>10</v>
      </c>
      <c r="B18" s="155" t="s">
        <v>30</v>
      </c>
      <c r="C18" s="201">
        <v>4635</v>
      </c>
      <c r="D18" s="180">
        <v>15</v>
      </c>
      <c r="E18" s="161" t="s">
        <v>23</v>
      </c>
      <c r="F18" s="157">
        <v>10</v>
      </c>
      <c r="G18" s="157">
        <v>13</v>
      </c>
      <c r="H18" s="157">
        <v>11</v>
      </c>
      <c r="I18" s="159" t="s">
        <v>206</v>
      </c>
      <c r="J18" s="157">
        <v>25</v>
      </c>
      <c r="K18" s="157">
        <v>20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1">
        <f t="shared" si="0"/>
        <v>79</v>
      </c>
    </row>
    <row r="19" spans="1:24" x14ac:dyDescent="0.25">
      <c r="A19" s="134">
        <v>11</v>
      </c>
      <c r="B19" s="155" t="s">
        <v>69</v>
      </c>
      <c r="C19" s="156">
        <v>13622</v>
      </c>
      <c r="D19" s="156">
        <v>48</v>
      </c>
      <c r="E19" s="161" t="s">
        <v>23</v>
      </c>
      <c r="F19" s="157">
        <v>6</v>
      </c>
      <c r="G19" s="157">
        <v>11</v>
      </c>
      <c r="H19" s="157">
        <v>9</v>
      </c>
      <c r="I19" s="159" t="s">
        <v>206</v>
      </c>
      <c r="J19" s="157">
        <v>20</v>
      </c>
      <c r="K19" s="157">
        <v>25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1">
        <f t="shared" si="0"/>
        <v>71</v>
      </c>
    </row>
    <row r="20" spans="1:24" x14ac:dyDescent="0.25">
      <c r="A20" s="41">
        <v>12</v>
      </c>
      <c r="B20" s="131" t="s">
        <v>449</v>
      </c>
      <c r="C20" s="53">
        <v>18923</v>
      </c>
      <c r="D20" s="55">
        <v>15</v>
      </c>
      <c r="E20" s="190" t="s">
        <v>23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13</v>
      </c>
      <c r="Q20" s="50">
        <v>10</v>
      </c>
      <c r="R20" s="50">
        <v>20</v>
      </c>
      <c r="S20" s="50">
        <v>20</v>
      </c>
      <c r="T20" s="50">
        <v>0</v>
      </c>
      <c r="U20" s="50">
        <v>0</v>
      </c>
      <c r="V20" s="50">
        <v>0</v>
      </c>
      <c r="W20" s="50">
        <v>0</v>
      </c>
      <c r="X20" s="51">
        <f t="shared" si="0"/>
        <v>63</v>
      </c>
    </row>
    <row r="21" spans="1:24" x14ac:dyDescent="0.25">
      <c r="A21" s="41">
        <v>13</v>
      </c>
      <c r="B21" s="206" t="s">
        <v>298</v>
      </c>
      <c r="C21" s="156">
        <v>17013</v>
      </c>
      <c r="D21" s="156">
        <v>771</v>
      </c>
      <c r="E21" s="190" t="s">
        <v>23</v>
      </c>
      <c r="F21" s="157">
        <v>0</v>
      </c>
      <c r="G21" s="157">
        <v>0</v>
      </c>
      <c r="H21" s="157">
        <v>0</v>
      </c>
      <c r="I21" s="157">
        <v>0</v>
      </c>
      <c r="J21" s="157">
        <v>0</v>
      </c>
      <c r="K21" s="157">
        <v>0</v>
      </c>
      <c r="L21" s="157">
        <v>11</v>
      </c>
      <c r="M21" s="157">
        <v>16</v>
      </c>
      <c r="N21" s="157">
        <v>9</v>
      </c>
      <c r="O21" s="157">
        <v>25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1">
        <f t="shared" si="0"/>
        <v>61</v>
      </c>
    </row>
    <row r="22" spans="1:24" x14ac:dyDescent="0.25">
      <c r="A22" s="41">
        <v>14</v>
      </c>
      <c r="B22" s="158" t="s">
        <v>61</v>
      </c>
      <c r="C22" s="156">
        <v>13459</v>
      </c>
      <c r="D22" s="192">
        <v>333</v>
      </c>
      <c r="E22" s="161" t="s">
        <v>23</v>
      </c>
      <c r="F22" s="157">
        <v>9</v>
      </c>
      <c r="G22" s="157">
        <v>25</v>
      </c>
      <c r="H22" s="157">
        <v>25</v>
      </c>
      <c r="I22" s="159" t="s">
        <v>206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1">
        <f t="shared" si="0"/>
        <v>59</v>
      </c>
    </row>
    <row r="23" spans="1:24" x14ac:dyDescent="0.25">
      <c r="A23" s="41">
        <v>15</v>
      </c>
      <c r="B23" s="158" t="s">
        <v>375</v>
      </c>
      <c r="C23" s="156">
        <v>1466</v>
      </c>
      <c r="D23" s="156">
        <v>99</v>
      </c>
      <c r="E23" s="190" t="s">
        <v>23</v>
      </c>
      <c r="F23" s="157">
        <v>0</v>
      </c>
      <c r="G23" s="157">
        <v>0</v>
      </c>
      <c r="H23" s="157">
        <v>0</v>
      </c>
      <c r="I23" s="157">
        <v>0</v>
      </c>
      <c r="J23" s="157">
        <v>0</v>
      </c>
      <c r="K23" s="157">
        <v>0</v>
      </c>
      <c r="L23" s="157">
        <v>0</v>
      </c>
      <c r="M23" s="157">
        <v>0</v>
      </c>
      <c r="N23" s="157">
        <v>25</v>
      </c>
      <c r="O23" s="159" t="s">
        <v>37</v>
      </c>
      <c r="P23" s="157">
        <v>25</v>
      </c>
      <c r="Q23" s="159" t="s">
        <v>37</v>
      </c>
      <c r="R23" s="126">
        <v>0</v>
      </c>
      <c r="S23" s="126">
        <v>0</v>
      </c>
      <c r="T23" s="50">
        <v>0</v>
      </c>
      <c r="U23" s="50">
        <v>0</v>
      </c>
      <c r="V23" s="50">
        <v>0</v>
      </c>
      <c r="W23" s="50">
        <v>0</v>
      </c>
      <c r="X23" s="51">
        <f t="shared" si="0"/>
        <v>50</v>
      </c>
    </row>
    <row r="24" spans="1:24" x14ac:dyDescent="0.25">
      <c r="A24" s="134">
        <v>16</v>
      </c>
      <c r="B24" s="131" t="s">
        <v>169</v>
      </c>
      <c r="C24" s="53">
        <v>11880</v>
      </c>
      <c r="D24" s="68">
        <v>41</v>
      </c>
      <c r="E24" s="190" t="s">
        <v>23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f>SUM(49*0.9)</f>
        <v>44.1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1">
        <f t="shared" si="0"/>
        <v>44.1</v>
      </c>
    </row>
    <row r="25" spans="1:24" x14ac:dyDescent="0.25">
      <c r="A25" s="41">
        <v>17</v>
      </c>
      <c r="B25" s="131" t="s">
        <v>137</v>
      </c>
      <c r="C25" s="53">
        <v>12142</v>
      </c>
      <c r="D25" s="191">
        <v>21</v>
      </c>
      <c r="E25" s="161" t="s">
        <v>23</v>
      </c>
      <c r="F25" s="50">
        <v>7</v>
      </c>
      <c r="G25" s="50">
        <v>9</v>
      </c>
      <c r="H25" s="50">
        <v>6</v>
      </c>
      <c r="I25" s="126" t="s">
        <v>206</v>
      </c>
      <c r="J25" s="50">
        <v>0</v>
      </c>
      <c r="K25" s="50">
        <v>0</v>
      </c>
      <c r="L25" s="50">
        <v>0</v>
      </c>
      <c r="M25" s="50">
        <v>0</v>
      </c>
      <c r="N25" s="50">
        <v>10</v>
      </c>
      <c r="O25" s="50">
        <v>8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1">
        <f t="shared" si="0"/>
        <v>40</v>
      </c>
    </row>
    <row r="26" spans="1:24" x14ac:dyDescent="0.25">
      <c r="A26" s="41">
        <v>18</v>
      </c>
      <c r="B26" s="158" t="s">
        <v>154</v>
      </c>
      <c r="C26" s="156">
        <v>11344</v>
      </c>
      <c r="D26" s="156">
        <v>68</v>
      </c>
      <c r="E26" s="49" t="s">
        <v>23</v>
      </c>
      <c r="F26" s="157">
        <v>0</v>
      </c>
      <c r="G26" s="157">
        <v>0</v>
      </c>
      <c r="H26" s="157">
        <v>7</v>
      </c>
      <c r="I26" s="159" t="s">
        <v>206</v>
      </c>
      <c r="J26" s="157">
        <v>13</v>
      </c>
      <c r="K26" s="157">
        <v>16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1">
        <f t="shared" si="0"/>
        <v>36</v>
      </c>
    </row>
    <row r="27" spans="1:24" x14ac:dyDescent="0.25">
      <c r="A27" s="41">
        <v>19</v>
      </c>
      <c r="B27" s="131" t="s">
        <v>157</v>
      </c>
      <c r="C27" s="69">
        <v>3542</v>
      </c>
      <c r="D27" s="41">
        <v>31</v>
      </c>
      <c r="E27" s="49" t="s">
        <v>23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33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1">
        <f t="shared" si="0"/>
        <v>33</v>
      </c>
    </row>
    <row r="28" spans="1:24" x14ac:dyDescent="0.25">
      <c r="A28" s="41">
        <v>20</v>
      </c>
      <c r="B28" s="158" t="s">
        <v>427</v>
      </c>
      <c r="C28" s="112">
        <v>9798</v>
      </c>
      <c r="D28" s="156">
        <v>56</v>
      </c>
      <c r="E28" s="190" t="s">
        <v>23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7">
        <v>0</v>
      </c>
      <c r="L28" s="157">
        <v>0</v>
      </c>
      <c r="M28" s="157">
        <v>0</v>
      </c>
      <c r="N28" s="157">
        <v>16</v>
      </c>
      <c r="O28" s="157">
        <v>16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1">
        <f t="shared" si="0"/>
        <v>32</v>
      </c>
    </row>
    <row r="29" spans="1:24" x14ac:dyDescent="0.25">
      <c r="A29" s="41">
        <v>21</v>
      </c>
      <c r="B29" s="131" t="s">
        <v>66</v>
      </c>
      <c r="C29" s="53">
        <v>12830</v>
      </c>
      <c r="D29" s="53">
        <v>71</v>
      </c>
      <c r="E29" s="161" t="s">
        <v>23</v>
      </c>
      <c r="F29" s="50">
        <v>5</v>
      </c>
      <c r="G29" s="50">
        <v>16</v>
      </c>
      <c r="H29" s="50">
        <v>8</v>
      </c>
      <c r="I29" s="126" t="s">
        <v>206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1">
        <f t="shared" si="0"/>
        <v>29</v>
      </c>
    </row>
    <row r="30" spans="1:24" x14ac:dyDescent="0.25">
      <c r="A30" s="41">
        <v>22</v>
      </c>
      <c r="B30" s="158" t="s">
        <v>16</v>
      </c>
      <c r="C30" s="156">
        <v>2273</v>
      </c>
      <c r="D30" s="156">
        <v>165</v>
      </c>
      <c r="E30" s="161" t="s">
        <v>23</v>
      </c>
      <c r="F30" s="157">
        <v>16</v>
      </c>
      <c r="G30" s="159" t="s">
        <v>40</v>
      </c>
      <c r="H30" s="157">
        <v>13</v>
      </c>
      <c r="I30" s="159" t="s">
        <v>206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1">
        <f t="shared" si="0"/>
        <v>29</v>
      </c>
    </row>
    <row r="31" spans="1:24" x14ac:dyDescent="0.25">
      <c r="A31" s="41">
        <v>23</v>
      </c>
      <c r="B31" s="158" t="s">
        <v>56</v>
      </c>
      <c r="C31" s="156">
        <v>13526</v>
      </c>
      <c r="D31" s="156">
        <v>99</v>
      </c>
      <c r="E31" s="161" t="s">
        <v>23</v>
      </c>
      <c r="F31" s="157">
        <v>20</v>
      </c>
      <c r="G31" s="157">
        <v>8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1">
        <f t="shared" si="0"/>
        <v>28</v>
      </c>
    </row>
    <row r="32" spans="1:24" x14ac:dyDescent="0.25">
      <c r="A32" s="41">
        <v>24</v>
      </c>
      <c r="B32" s="158" t="s">
        <v>39</v>
      </c>
      <c r="C32" s="145">
        <v>1337</v>
      </c>
      <c r="D32" s="156">
        <v>61</v>
      </c>
      <c r="E32" s="161" t="s">
        <v>23</v>
      </c>
      <c r="F32" s="157">
        <v>25</v>
      </c>
      <c r="G32" s="159" t="s">
        <v>40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1">
        <f t="shared" si="0"/>
        <v>25</v>
      </c>
    </row>
    <row r="33" spans="1:24" x14ac:dyDescent="0.25">
      <c r="A33" s="41">
        <v>25</v>
      </c>
      <c r="B33" s="131" t="s">
        <v>308</v>
      </c>
      <c r="C33" s="112">
        <v>1219</v>
      </c>
      <c r="D33" s="55">
        <v>2</v>
      </c>
      <c r="E33" s="190" t="s">
        <v>23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13</v>
      </c>
      <c r="M33" s="50">
        <v>11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1">
        <f t="shared" si="0"/>
        <v>24</v>
      </c>
    </row>
    <row r="34" spans="1:24" x14ac:dyDescent="0.25">
      <c r="A34" s="41">
        <v>26</v>
      </c>
      <c r="B34" s="158" t="s">
        <v>60</v>
      </c>
      <c r="C34" s="156">
        <v>12933</v>
      </c>
      <c r="D34" s="156">
        <v>72</v>
      </c>
      <c r="E34" s="161" t="s">
        <v>23</v>
      </c>
      <c r="F34" s="159" t="s">
        <v>37</v>
      </c>
      <c r="G34" s="159" t="s">
        <v>40</v>
      </c>
      <c r="H34" s="157">
        <v>20</v>
      </c>
      <c r="I34" s="159" t="s">
        <v>206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1">
        <f t="shared" si="0"/>
        <v>20</v>
      </c>
    </row>
    <row r="35" spans="1:24" x14ac:dyDescent="0.25">
      <c r="A35" s="41">
        <v>27</v>
      </c>
      <c r="B35" s="158" t="s">
        <v>147</v>
      </c>
      <c r="C35" s="156">
        <v>11270</v>
      </c>
      <c r="D35" s="156">
        <v>39</v>
      </c>
      <c r="E35" s="161" t="s">
        <v>23</v>
      </c>
      <c r="F35" s="157">
        <v>0</v>
      </c>
      <c r="G35" s="157">
        <v>0</v>
      </c>
      <c r="H35" s="157">
        <v>16</v>
      </c>
      <c r="I35" s="159" t="s">
        <v>206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1">
        <f t="shared" si="0"/>
        <v>16</v>
      </c>
    </row>
    <row r="36" spans="1:24" x14ac:dyDescent="0.25">
      <c r="A36" s="41">
        <v>28</v>
      </c>
      <c r="B36" s="131" t="s">
        <v>471</v>
      </c>
      <c r="C36" s="53">
        <v>16373</v>
      </c>
      <c r="D36" s="55">
        <v>169</v>
      </c>
      <c r="E36" s="190" t="s">
        <v>23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7</v>
      </c>
      <c r="Q36" s="50">
        <v>7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1">
        <f t="shared" si="0"/>
        <v>14</v>
      </c>
    </row>
    <row r="37" spans="1:24" x14ac:dyDescent="0.25">
      <c r="A37" s="41">
        <v>29</v>
      </c>
      <c r="B37" s="158" t="s">
        <v>91</v>
      </c>
      <c r="C37" s="145">
        <v>2177</v>
      </c>
      <c r="D37" s="156">
        <v>35</v>
      </c>
      <c r="E37" s="161" t="s">
        <v>23</v>
      </c>
      <c r="F37" s="157">
        <v>13</v>
      </c>
      <c r="G37" s="159" t="s">
        <v>40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1">
        <f t="shared" si="0"/>
        <v>13</v>
      </c>
    </row>
    <row r="38" spans="1:24" x14ac:dyDescent="0.25">
      <c r="A38" s="41">
        <v>30</v>
      </c>
      <c r="B38" s="131" t="s">
        <v>64</v>
      </c>
      <c r="C38" s="53">
        <v>5770</v>
      </c>
      <c r="D38" s="53">
        <v>70</v>
      </c>
      <c r="E38" s="161" t="s">
        <v>23</v>
      </c>
      <c r="F38" s="50">
        <v>11</v>
      </c>
      <c r="G38" s="126" t="s">
        <v>40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1">
        <f t="shared" si="0"/>
        <v>11</v>
      </c>
    </row>
    <row r="39" spans="1:24" x14ac:dyDescent="0.25">
      <c r="A39" s="41">
        <v>31</v>
      </c>
      <c r="B39" s="52"/>
      <c r="C39" s="53"/>
      <c r="D39" s="53"/>
      <c r="E39" s="49" t="s">
        <v>23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1">
        <f t="shared" ref="X39" si="1">SUM(F39:W39)</f>
        <v>0</v>
      </c>
    </row>
    <row r="40" spans="1:24" x14ac:dyDescent="0.25">
      <c r="O40" s="139" t="s">
        <v>140</v>
      </c>
      <c r="P40" s="64"/>
      <c r="Q40" s="64"/>
      <c r="R40" s="64"/>
      <c r="S40" s="64"/>
      <c r="T40" s="64"/>
      <c r="U40" s="64"/>
      <c r="V40" s="64"/>
      <c r="W40" s="64"/>
      <c r="X40" s="64"/>
    </row>
    <row r="41" spans="1:24" x14ac:dyDescent="0.25">
      <c r="A41" s="38" t="s">
        <v>0</v>
      </c>
      <c r="B41" s="38" t="s">
        <v>2</v>
      </c>
      <c r="C41" s="40" t="s">
        <v>21</v>
      </c>
      <c r="D41" s="40" t="s">
        <v>1</v>
      </c>
      <c r="E41" s="40" t="s">
        <v>22</v>
      </c>
      <c r="F41" s="44" t="s">
        <v>3</v>
      </c>
      <c r="G41" s="44" t="s">
        <v>4</v>
      </c>
      <c r="H41" s="45" t="s">
        <v>3</v>
      </c>
      <c r="I41" s="45" t="s">
        <v>4</v>
      </c>
      <c r="J41" s="46" t="s">
        <v>3</v>
      </c>
      <c r="K41" s="46" t="s">
        <v>4</v>
      </c>
      <c r="L41" s="44" t="s">
        <v>3</v>
      </c>
      <c r="M41" s="44" t="s">
        <v>4</v>
      </c>
      <c r="N41" s="45" t="s">
        <v>3</v>
      </c>
      <c r="O41" s="45" t="s">
        <v>4</v>
      </c>
      <c r="P41" s="46" t="s">
        <v>3</v>
      </c>
      <c r="Q41" s="46" t="s">
        <v>4</v>
      </c>
      <c r="R41" s="44" t="s">
        <v>3</v>
      </c>
      <c r="S41" s="44" t="s">
        <v>4</v>
      </c>
      <c r="T41" s="45" t="s">
        <v>3</v>
      </c>
      <c r="U41" s="45" t="s">
        <v>4</v>
      </c>
      <c r="V41" s="46" t="s">
        <v>3</v>
      </c>
      <c r="W41" s="46" t="s">
        <v>4</v>
      </c>
      <c r="X41" s="47" t="s">
        <v>5</v>
      </c>
    </row>
    <row r="42" spans="1:24" ht="15" customHeight="1" x14ac:dyDescent="0.25">
      <c r="A42" s="41">
        <v>1</v>
      </c>
      <c r="B42" s="129" t="s">
        <v>88</v>
      </c>
      <c r="C42" s="53">
        <v>14073</v>
      </c>
      <c r="D42" s="221">
        <v>28</v>
      </c>
      <c r="E42" s="65" t="s">
        <v>24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f>SUM(202*0.75)</f>
        <v>151.5</v>
      </c>
      <c r="R42" s="51">
        <v>16</v>
      </c>
      <c r="S42" s="51">
        <v>16</v>
      </c>
      <c r="T42" s="51">
        <v>20</v>
      </c>
      <c r="U42" s="51">
        <v>20</v>
      </c>
      <c r="V42" s="51">
        <v>25</v>
      </c>
      <c r="W42" s="51">
        <v>25</v>
      </c>
      <c r="X42" s="51">
        <f t="shared" ref="X42:X58" si="2">SUM(F42:W42)</f>
        <v>273.5</v>
      </c>
    </row>
    <row r="43" spans="1:24" ht="15" customHeight="1" x14ac:dyDescent="0.25">
      <c r="A43" s="41">
        <v>2</v>
      </c>
      <c r="B43" s="133" t="s">
        <v>17</v>
      </c>
      <c r="C43" s="53">
        <v>2267</v>
      </c>
      <c r="D43" s="48">
        <v>66</v>
      </c>
      <c r="E43" s="65" t="s">
        <v>24</v>
      </c>
      <c r="F43" s="50">
        <v>20</v>
      </c>
      <c r="G43" s="50">
        <v>25</v>
      </c>
      <c r="H43" s="50">
        <v>20</v>
      </c>
      <c r="I43" s="126" t="s">
        <v>206</v>
      </c>
      <c r="J43" s="50">
        <v>10</v>
      </c>
      <c r="K43" s="50">
        <v>10</v>
      </c>
      <c r="L43" s="50">
        <v>0</v>
      </c>
      <c r="M43" s="50">
        <v>0</v>
      </c>
      <c r="N43" s="50">
        <v>20</v>
      </c>
      <c r="O43" s="50">
        <v>20</v>
      </c>
      <c r="P43" s="50">
        <v>13</v>
      </c>
      <c r="Q43" s="50">
        <v>13</v>
      </c>
      <c r="R43" s="50">
        <v>13</v>
      </c>
      <c r="S43" s="50">
        <v>13</v>
      </c>
      <c r="T43" s="51">
        <v>25</v>
      </c>
      <c r="U43" s="51">
        <v>25</v>
      </c>
      <c r="V43" s="51">
        <v>20</v>
      </c>
      <c r="W43" s="51">
        <v>20</v>
      </c>
      <c r="X43" s="51">
        <f t="shared" si="2"/>
        <v>267</v>
      </c>
    </row>
    <row r="44" spans="1:24" ht="15" customHeight="1" x14ac:dyDescent="0.25">
      <c r="A44" s="70">
        <v>3</v>
      </c>
      <c r="B44" s="131" t="s">
        <v>316</v>
      </c>
      <c r="C44" s="53">
        <v>12253</v>
      </c>
      <c r="D44" s="209">
        <v>44</v>
      </c>
      <c r="E44" s="65" t="s">
        <v>24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f>SUM(79*0.9)</f>
        <v>71.100000000000009</v>
      </c>
      <c r="P44" s="51">
        <v>11</v>
      </c>
      <c r="Q44" s="51">
        <v>11</v>
      </c>
      <c r="R44" s="51">
        <v>0</v>
      </c>
      <c r="S44" s="51">
        <v>0</v>
      </c>
      <c r="T44" s="51">
        <v>13</v>
      </c>
      <c r="U44" s="51">
        <v>13</v>
      </c>
      <c r="V44" s="51">
        <v>13</v>
      </c>
      <c r="W44" s="51">
        <v>13</v>
      </c>
      <c r="X44" s="51">
        <f t="shared" si="2"/>
        <v>145.10000000000002</v>
      </c>
    </row>
    <row r="45" spans="1:24" ht="15" customHeight="1" x14ac:dyDescent="0.25">
      <c r="A45" s="41">
        <v>4</v>
      </c>
      <c r="B45" s="213" t="s">
        <v>75</v>
      </c>
      <c r="C45" s="195">
        <v>14246</v>
      </c>
      <c r="D45" s="166">
        <v>120</v>
      </c>
      <c r="E45" s="65" t="s">
        <v>24</v>
      </c>
      <c r="F45" s="162">
        <v>25</v>
      </c>
      <c r="G45" s="162">
        <v>20</v>
      </c>
      <c r="H45" s="162">
        <v>0</v>
      </c>
      <c r="I45" s="162">
        <v>0</v>
      </c>
      <c r="J45" s="162">
        <v>0</v>
      </c>
      <c r="K45" s="162">
        <v>0</v>
      </c>
      <c r="L45" s="162">
        <v>16</v>
      </c>
      <c r="M45" s="162">
        <v>16</v>
      </c>
      <c r="N45" s="162">
        <v>25</v>
      </c>
      <c r="O45" s="172" t="s">
        <v>37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f t="shared" si="2"/>
        <v>102</v>
      </c>
    </row>
    <row r="46" spans="1:24" ht="15" customHeight="1" x14ac:dyDescent="0.25">
      <c r="A46" s="41">
        <v>5</v>
      </c>
      <c r="B46" s="158" t="s">
        <v>80</v>
      </c>
      <c r="C46" s="207">
        <v>13549</v>
      </c>
      <c r="D46" s="156">
        <v>911</v>
      </c>
      <c r="E46" s="65" t="s">
        <v>24</v>
      </c>
      <c r="F46" s="157">
        <v>16</v>
      </c>
      <c r="G46" s="157">
        <v>13</v>
      </c>
      <c r="H46" s="157">
        <v>16</v>
      </c>
      <c r="I46" s="159" t="s">
        <v>206</v>
      </c>
      <c r="J46" s="157">
        <v>25</v>
      </c>
      <c r="K46" s="157">
        <v>25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f t="shared" si="2"/>
        <v>95</v>
      </c>
    </row>
    <row r="47" spans="1:24" ht="15" customHeight="1" x14ac:dyDescent="0.25">
      <c r="A47" s="41">
        <v>6</v>
      </c>
      <c r="B47" s="171" t="s">
        <v>73</v>
      </c>
      <c r="C47" s="166">
        <v>13304</v>
      </c>
      <c r="D47" s="167">
        <v>36</v>
      </c>
      <c r="E47" s="65" t="s">
        <v>24</v>
      </c>
      <c r="F47" s="162">
        <v>0</v>
      </c>
      <c r="G47" s="162">
        <v>0</v>
      </c>
      <c r="H47" s="162">
        <v>0</v>
      </c>
      <c r="I47" s="162">
        <v>70</v>
      </c>
      <c r="J47" s="162">
        <v>16</v>
      </c>
      <c r="K47" s="162">
        <v>9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f t="shared" si="2"/>
        <v>95</v>
      </c>
    </row>
    <row r="48" spans="1:24" ht="15" customHeight="1" x14ac:dyDescent="0.25">
      <c r="A48" s="41">
        <v>7</v>
      </c>
      <c r="B48" s="171" t="s">
        <v>19</v>
      </c>
      <c r="C48" s="166">
        <v>2127</v>
      </c>
      <c r="D48" s="182">
        <v>52</v>
      </c>
      <c r="E48" s="65" t="s">
        <v>24</v>
      </c>
      <c r="F48" s="162">
        <v>0</v>
      </c>
      <c r="G48" s="162">
        <v>0</v>
      </c>
      <c r="H48" s="162">
        <v>0</v>
      </c>
      <c r="I48" s="162">
        <v>47</v>
      </c>
      <c r="J48" s="162">
        <v>20</v>
      </c>
      <c r="K48" s="162">
        <v>20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f t="shared" si="2"/>
        <v>87</v>
      </c>
    </row>
    <row r="49" spans="1:27" ht="15" customHeight="1" x14ac:dyDescent="0.25">
      <c r="A49" s="55">
        <v>8</v>
      </c>
      <c r="B49" s="171" t="s">
        <v>77</v>
      </c>
      <c r="C49" s="166">
        <v>13420</v>
      </c>
      <c r="D49" s="167">
        <v>16</v>
      </c>
      <c r="E49" s="65" t="s">
        <v>24</v>
      </c>
      <c r="F49" s="162">
        <v>13</v>
      </c>
      <c r="G49" s="162">
        <v>16</v>
      </c>
      <c r="H49" s="162">
        <v>10</v>
      </c>
      <c r="I49" s="172" t="s">
        <v>206</v>
      </c>
      <c r="J49" s="162">
        <v>13</v>
      </c>
      <c r="K49" s="162">
        <v>13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f t="shared" si="2"/>
        <v>65</v>
      </c>
    </row>
    <row r="50" spans="1:27" ht="15" customHeight="1" x14ac:dyDescent="0.25">
      <c r="A50" s="55">
        <v>9</v>
      </c>
      <c r="B50" s="129" t="s">
        <v>570</v>
      </c>
      <c r="C50" s="53">
        <v>6113</v>
      </c>
      <c r="D50" s="68">
        <v>83</v>
      </c>
      <c r="E50" s="65" t="s">
        <v>24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16</v>
      </c>
      <c r="U50" s="51">
        <v>16</v>
      </c>
      <c r="V50" s="51">
        <v>16</v>
      </c>
      <c r="W50" s="51">
        <v>16</v>
      </c>
      <c r="X50" s="51">
        <f t="shared" si="2"/>
        <v>64</v>
      </c>
    </row>
    <row r="51" spans="1:27" ht="15" customHeight="1" x14ac:dyDescent="0.25">
      <c r="A51" s="41">
        <v>10</v>
      </c>
      <c r="B51" s="183" t="s">
        <v>169</v>
      </c>
      <c r="C51" s="196">
        <v>11880</v>
      </c>
      <c r="D51" s="223">
        <v>41</v>
      </c>
      <c r="E51" s="67" t="s">
        <v>24</v>
      </c>
      <c r="F51" s="162">
        <v>0</v>
      </c>
      <c r="G51" s="162">
        <v>0</v>
      </c>
      <c r="H51" s="162">
        <v>8</v>
      </c>
      <c r="I51" s="172" t="s">
        <v>206</v>
      </c>
      <c r="J51" s="162">
        <v>0</v>
      </c>
      <c r="K51" s="162">
        <v>0</v>
      </c>
      <c r="L51" s="162">
        <v>0</v>
      </c>
      <c r="M51" s="162">
        <v>0</v>
      </c>
      <c r="N51" s="162">
        <v>16</v>
      </c>
      <c r="O51" s="162">
        <v>25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f t="shared" si="2"/>
        <v>49</v>
      </c>
    </row>
    <row r="52" spans="1:27" ht="15" customHeight="1" x14ac:dyDescent="0.25">
      <c r="A52" s="55">
        <v>11</v>
      </c>
      <c r="B52" s="171" t="s">
        <v>38</v>
      </c>
      <c r="C52" s="166">
        <v>150063</v>
      </c>
      <c r="D52" s="222">
        <v>18</v>
      </c>
      <c r="E52" s="65" t="s">
        <v>24</v>
      </c>
      <c r="F52" s="172" t="s">
        <v>40</v>
      </c>
      <c r="G52" s="162">
        <v>11</v>
      </c>
      <c r="H52" s="162">
        <v>25</v>
      </c>
      <c r="I52" s="172" t="s">
        <v>206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f t="shared" si="2"/>
        <v>36</v>
      </c>
    </row>
    <row r="53" spans="1:27" ht="15" customHeight="1" x14ac:dyDescent="0.25">
      <c r="A53" s="55">
        <v>12</v>
      </c>
      <c r="B53" s="171" t="s">
        <v>166</v>
      </c>
      <c r="C53" s="166">
        <v>14377</v>
      </c>
      <c r="D53" s="182">
        <v>73</v>
      </c>
      <c r="E53" s="65" t="s">
        <v>24</v>
      </c>
      <c r="F53" s="162">
        <v>0</v>
      </c>
      <c r="G53" s="162">
        <v>0</v>
      </c>
      <c r="H53" s="162">
        <v>9</v>
      </c>
      <c r="I53" s="172" t="s">
        <v>206</v>
      </c>
      <c r="J53" s="162">
        <v>9</v>
      </c>
      <c r="K53" s="162">
        <v>16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f t="shared" si="2"/>
        <v>34</v>
      </c>
    </row>
    <row r="54" spans="1:27" ht="15" customHeight="1" x14ac:dyDescent="0.25">
      <c r="A54" s="55">
        <v>13</v>
      </c>
      <c r="B54" s="171" t="s">
        <v>157</v>
      </c>
      <c r="C54" s="166">
        <v>3542</v>
      </c>
      <c r="D54" s="166">
        <v>31</v>
      </c>
      <c r="E54" s="65" t="s">
        <v>24</v>
      </c>
      <c r="F54" s="162">
        <v>0</v>
      </c>
      <c r="G54" s="162">
        <v>0</v>
      </c>
      <c r="H54" s="162">
        <v>11</v>
      </c>
      <c r="I54" s="172" t="s">
        <v>206</v>
      </c>
      <c r="J54" s="162">
        <v>11</v>
      </c>
      <c r="K54" s="162">
        <v>11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f t="shared" si="2"/>
        <v>33</v>
      </c>
    </row>
    <row r="55" spans="1:27" ht="15" customHeight="1" x14ac:dyDescent="0.25">
      <c r="A55" s="55">
        <v>14</v>
      </c>
      <c r="B55" s="131" t="s">
        <v>459</v>
      </c>
      <c r="C55" s="53">
        <v>1586</v>
      </c>
      <c r="D55" s="68">
        <v>111</v>
      </c>
      <c r="E55" s="65" t="s">
        <v>24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16</v>
      </c>
      <c r="Q55" s="51">
        <v>16</v>
      </c>
      <c r="R55" s="51">
        <v>0</v>
      </c>
      <c r="S55" s="51">
        <v>0</v>
      </c>
      <c r="T55" s="51">
        <v>0</v>
      </c>
      <c r="U55" s="51">
        <v>0</v>
      </c>
      <c r="V55" s="51">
        <v>0</v>
      </c>
      <c r="W55" s="51">
        <v>0</v>
      </c>
      <c r="X55" s="51">
        <f t="shared" si="2"/>
        <v>32</v>
      </c>
    </row>
    <row r="56" spans="1:27" ht="15" customHeight="1" x14ac:dyDescent="0.25">
      <c r="A56" s="55">
        <v>15</v>
      </c>
      <c r="B56" s="131" t="s">
        <v>381</v>
      </c>
      <c r="C56" s="116">
        <v>13029</v>
      </c>
      <c r="D56" s="208">
        <v>96</v>
      </c>
      <c r="E56" s="65" t="s">
        <v>24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13</v>
      </c>
      <c r="O56" s="51">
        <v>16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f t="shared" si="2"/>
        <v>29</v>
      </c>
    </row>
    <row r="57" spans="1:27" ht="15" customHeight="1" x14ac:dyDescent="0.25">
      <c r="A57" s="55">
        <v>16</v>
      </c>
      <c r="B57" s="131" t="s">
        <v>162</v>
      </c>
      <c r="C57" s="53">
        <v>5502</v>
      </c>
      <c r="D57" s="48">
        <v>116</v>
      </c>
      <c r="E57" s="65" t="s">
        <v>24</v>
      </c>
      <c r="F57" s="51">
        <v>0</v>
      </c>
      <c r="G57" s="51">
        <v>0</v>
      </c>
      <c r="H57" s="51">
        <v>13</v>
      </c>
      <c r="I57" s="127" t="s">
        <v>206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>
        <v>0</v>
      </c>
      <c r="T57" s="51">
        <v>0</v>
      </c>
      <c r="U57" s="51">
        <v>0</v>
      </c>
      <c r="V57" s="51">
        <v>0</v>
      </c>
      <c r="W57" s="51">
        <v>0</v>
      </c>
      <c r="X57" s="51">
        <f t="shared" si="2"/>
        <v>13</v>
      </c>
    </row>
    <row r="58" spans="1:27" ht="15" customHeight="1" x14ac:dyDescent="0.25">
      <c r="A58" s="55">
        <v>17</v>
      </c>
      <c r="B58" s="131" t="s">
        <v>446</v>
      </c>
      <c r="C58" s="112">
        <v>1020</v>
      </c>
      <c r="D58" s="48">
        <v>46</v>
      </c>
      <c r="E58" s="65" t="s">
        <v>24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127" t="s">
        <v>40</v>
      </c>
      <c r="O58" s="127" t="s">
        <v>40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f t="shared" si="2"/>
        <v>0</v>
      </c>
    </row>
    <row r="59" spans="1:27" ht="15" customHeight="1" x14ac:dyDescent="0.25">
      <c r="A59" s="41">
        <v>18</v>
      </c>
      <c r="B59" s="52"/>
      <c r="C59" s="53"/>
      <c r="D59" s="48"/>
      <c r="E59" s="65" t="s">
        <v>24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f t="shared" ref="X59" si="3">SUM(F59:W59)</f>
        <v>0</v>
      </c>
    </row>
    <row r="60" spans="1:27" x14ac:dyDescent="0.25">
      <c r="A60" s="71"/>
      <c r="B60" s="60"/>
      <c r="C60" s="61"/>
      <c r="D60" s="61"/>
      <c r="E60" s="6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 t="s">
        <v>6</v>
      </c>
      <c r="R60" s="72"/>
      <c r="S60" s="72"/>
      <c r="T60" s="72"/>
      <c r="U60" s="72"/>
      <c r="V60" s="72"/>
      <c r="W60" s="72"/>
      <c r="X60" s="127" t="s">
        <v>6</v>
      </c>
    </row>
    <row r="61" spans="1:27" x14ac:dyDescent="0.25">
      <c r="A61" s="38" t="s">
        <v>0</v>
      </c>
      <c r="B61" s="38" t="s">
        <v>2</v>
      </c>
      <c r="C61" s="40" t="s">
        <v>21</v>
      </c>
      <c r="D61" s="40" t="s">
        <v>1</v>
      </c>
      <c r="E61" s="40" t="s">
        <v>22</v>
      </c>
      <c r="F61" s="44" t="s">
        <v>3</v>
      </c>
      <c r="G61" s="44" t="s">
        <v>4</v>
      </c>
      <c r="H61" s="73" t="s">
        <v>3</v>
      </c>
      <c r="I61" s="73" t="s">
        <v>4</v>
      </c>
      <c r="J61" s="46" t="s">
        <v>3</v>
      </c>
      <c r="K61" s="46" t="s">
        <v>4</v>
      </c>
      <c r="L61" s="44" t="s">
        <v>3</v>
      </c>
      <c r="M61" s="44" t="s">
        <v>4</v>
      </c>
      <c r="N61" s="45" t="s">
        <v>3</v>
      </c>
      <c r="O61" s="45" t="s">
        <v>4</v>
      </c>
      <c r="P61" s="46" t="s">
        <v>3</v>
      </c>
      <c r="Q61" s="46" t="s">
        <v>4</v>
      </c>
      <c r="R61" s="44" t="s">
        <v>3</v>
      </c>
      <c r="S61" s="44" t="s">
        <v>4</v>
      </c>
      <c r="T61" s="45" t="s">
        <v>3</v>
      </c>
      <c r="U61" s="45" t="s">
        <v>4</v>
      </c>
      <c r="V61" s="46" t="s">
        <v>3</v>
      </c>
      <c r="W61" s="46" t="s">
        <v>4</v>
      </c>
      <c r="X61" s="47" t="s">
        <v>5</v>
      </c>
    </row>
    <row r="62" spans="1:27" x14ac:dyDescent="0.25">
      <c r="A62" s="41">
        <v>1</v>
      </c>
      <c r="B62" s="185" t="s">
        <v>33</v>
      </c>
      <c r="C62" s="53">
        <v>3635</v>
      </c>
      <c r="D62" s="181">
        <v>27</v>
      </c>
      <c r="E62" s="77" t="s">
        <v>25</v>
      </c>
      <c r="F62" s="78">
        <v>0</v>
      </c>
      <c r="G62" s="78">
        <v>0</v>
      </c>
      <c r="H62" s="78">
        <v>0</v>
      </c>
      <c r="I62" s="78">
        <v>0</v>
      </c>
      <c r="J62" s="78">
        <v>0</v>
      </c>
      <c r="K62" s="78">
        <v>71</v>
      </c>
      <c r="L62" s="78">
        <v>11</v>
      </c>
      <c r="M62" s="78">
        <v>11</v>
      </c>
      <c r="N62" s="78">
        <v>13</v>
      </c>
      <c r="O62" s="78">
        <v>13</v>
      </c>
      <c r="P62" s="78">
        <v>11</v>
      </c>
      <c r="Q62" s="78">
        <v>11</v>
      </c>
      <c r="R62" s="78">
        <v>16</v>
      </c>
      <c r="S62" s="78">
        <v>16</v>
      </c>
      <c r="T62" s="78">
        <v>20</v>
      </c>
      <c r="U62" s="78">
        <v>16</v>
      </c>
      <c r="V62" s="78">
        <v>13</v>
      </c>
      <c r="W62" s="78">
        <v>13</v>
      </c>
      <c r="X62" s="51">
        <f t="shared" ref="X62:X73" si="4">SUM(F62:W62)</f>
        <v>235</v>
      </c>
      <c r="Z62" s="34"/>
      <c r="AA62" s="34"/>
    </row>
    <row r="63" spans="1:27" x14ac:dyDescent="0.25">
      <c r="A63" s="41">
        <v>2</v>
      </c>
      <c r="B63" s="171" t="s">
        <v>88</v>
      </c>
      <c r="C63" s="166">
        <v>14073</v>
      </c>
      <c r="D63" s="197">
        <v>28</v>
      </c>
      <c r="E63" s="77" t="s">
        <v>25</v>
      </c>
      <c r="F63" s="176">
        <v>0</v>
      </c>
      <c r="G63" s="176">
        <v>0</v>
      </c>
      <c r="H63" s="176">
        <v>0</v>
      </c>
      <c r="I63" s="176">
        <v>48</v>
      </c>
      <c r="J63" s="176">
        <v>16</v>
      </c>
      <c r="K63" s="176">
        <v>16</v>
      </c>
      <c r="L63" s="176">
        <v>25</v>
      </c>
      <c r="M63" s="176">
        <v>25</v>
      </c>
      <c r="N63" s="176">
        <v>20</v>
      </c>
      <c r="O63" s="176">
        <v>20</v>
      </c>
      <c r="P63" s="176">
        <v>16</v>
      </c>
      <c r="Q63" s="176">
        <v>16</v>
      </c>
      <c r="R63" s="78">
        <v>0</v>
      </c>
      <c r="S63" s="78">
        <v>0</v>
      </c>
      <c r="T63" s="78">
        <v>0</v>
      </c>
      <c r="U63" s="78">
        <v>0</v>
      </c>
      <c r="V63" s="78">
        <v>0</v>
      </c>
      <c r="W63" s="78">
        <v>0</v>
      </c>
      <c r="X63" s="51">
        <f t="shared" si="4"/>
        <v>202</v>
      </c>
    </row>
    <row r="64" spans="1:27" x14ac:dyDescent="0.25">
      <c r="A64" s="41">
        <v>3</v>
      </c>
      <c r="B64" s="135" t="s">
        <v>31</v>
      </c>
      <c r="C64" s="75">
        <v>8129</v>
      </c>
      <c r="D64" s="76">
        <v>777</v>
      </c>
      <c r="E64" s="77" t="s">
        <v>25</v>
      </c>
      <c r="F64" s="78">
        <v>16</v>
      </c>
      <c r="G64" s="78">
        <v>11</v>
      </c>
      <c r="H64" s="78">
        <v>16</v>
      </c>
      <c r="I64" s="154" t="s">
        <v>206</v>
      </c>
      <c r="J64" s="78">
        <v>11</v>
      </c>
      <c r="K64" s="78">
        <v>11</v>
      </c>
      <c r="L64" s="78">
        <v>20</v>
      </c>
      <c r="M64" s="78">
        <v>20</v>
      </c>
      <c r="N64" s="78">
        <v>16</v>
      </c>
      <c r="O64" s="78">
        <v>16</v>
      </c>
      <c r="P64" s="78">
        <v>13</v>
      </c>
      <c r="Q64" s="78">
        <v>13</v>
      </c>
      <c r="R64" s="154" t="s">
        <v>37</v>
      </c>
      <c r="S64" s="154" t="s">
        <v>40</v>
      </c>
      <c r="T64" s="78">
        <v>0</v>
      </c>
      <c r="U64" s="78">
        <v>0</v>
      </c>
      <c r="V64" s="78">
        <v>0</v>
      </c>
      <c r="W64" s="78">
        <v>0</v>
      </c>
      <c r="X64" s="51">
        <f t="shared" si="4"/>
        <v>163</v>
      </c>
    </row>
    <row r="65" spans="1:177" x14ac:dyDescent="0.25">
      <c r="A65" s="41">
        <v>4</v>
      </c>
      <c r="B65" s="171" t="s">
        <v>316</v>
      </c>
      <c r="C65" s="166">
        <v>12253</v>
      </c>
      <c r="D65" s="197">
        <v>44</v>
      </c>
      <c r="E65" s="77" t="s">
        <v>25</v>
      </c>
      <c r="F65" s="176">
        <v>0</v>
      </c>
      <c r="G65" s="176">
        <v>0</v>
      </c>
      <c r="H65" s="176">
        <v>0</v>
      </c>
      <c r="I65" s="176">
        <v>0</v>
      </c>
      <c r="J65" s="176">
        <v>0</v>
      </c>
      <c r="K65" s="176">
        <v>0</v>
      </c>
      <c r="L65" s="176">
        <v>13</v>
      </c>
      <c r="M65" s="176">
        <v>16</v>
      </c>
      <c r="N65" s="176">
        <v>25</v>
      </c>
      <c r="O65" s="176">
        <v>25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  <c r="W65" s="78">
        <v>0</v>
      </c>
      <c r="X65" s="51">
        <f t="shared" si="4"/>
        <v>79</v>
      </c>
    </row>
    <row r="66" spans="1:177" x14ac:dyDescent="0.25">
      <c r="A66" s="41">
        <v>5</v>
      </c>
      <c r="B66" s="135" t="s">
        <v>82</v>
      </c>
      <c r="C66" s="145">
        <v>14224</v>
      </c>
      <c r="D66" s="76">
        <v>79</v>
      </c>
      <c r="E66" s="77" t="s">
        <v>25</v>
      </c>
      <c r="F66" s="78">
        <v>25</v>
      </c>
      <c r="G66" s="78">
        <v>20</v>
      </c>
      <c r="H66" s="78">
        <v>0</v>
      </c>
      <c r="I66" s="78">
        <v>0</v>
      </c>
      <c r="J66" s="78">
        <v>0</v>
      </c>
      <c r="K66" s="78">
        <v>0</v>
      </c>
      <c r="L66" s="78">
        <v>16</v>
      </c>
      <c r="M66" s="78">
        <v>13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  <c r="W66" s="78">
        <v>0</v>
      </c>
      <c r="X66" s="51">
        <f t="shared" si="4"/>
        <v>74</v>
      </c>
    </row>
    <row r="67" spans="1:177" x14ac:dyDescent="0.25">
      <c r="A67" s="41">
        <v>6</v>
      </c>
      <c r="B67" s="173" t="s">
        <v>73</v>
      </c>
      <c r="C67" s="174">
        <v>13304</v>
      </c>
      <c r="D67" s="175">
        <v>36</v>
      </c>
      <c r="E67" s="77" t="s">
        <v>25</v>
      </c>
      <c r="F67" s="176">
        <v>20</v>
      </c>
      <c r="G67" s="176">
        <v>25</v>
      </c>
      <c r="H67" s="176">
        <v>25</v>
      </c>
      <c r="I67" s="177" t="s">
        <v>206</v>
      </c>
      <c r="J67" s="78">
        <v>0</v>
      </c>
      <c r="K67" s="78">
        <v>0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  <c r="W67" s="78">
        <v>0</v>
      </c>
      <c r="X67" s="51">
        <f t="shared" si="4"/>
        <v>70</v>
      </c>
      <c r="Z67" s="34"/>
      <c r="AA67" s="34"/>
    </row>
    <row r="68" spans="1:177" x14ac:dyDescent="0.25">
      <c r="A68" s="41">
        <v>7</v>
      </c>
      <c r="B68" s="131" t="s">
        <v>573</v>
      </c>
      <c r="C68" s="69">
        <v>50353</v>
      </c>
      <c r="D68" s="70">
        <v>122</v>
      </c>
      <c r="E68" s="77" t="s">
        <v>25</v>
      </c>
      <c r="F68" s="78">
        <v>0</v>
      </c>
      <c r="G68" s="78">
        <v>0</v>
      </c>
      <c r="H68" s="78">
        <v>0</v>
      </c>
      <c r="I68" s="78">
        <v>0</v>
      </c>
      <c r="J68" s="78">
        <v>0</v>
      </c>
      <c r="K68" s="78">
        <v>0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16</v>
      </c>
      <c r="U68" s="78">
        <v>20</v>
      </c>
      <c r="V68" s="78">
        <v>16</v>
      </c>
      <c r="W68" s="78">
        <v>16</v>
      </c>
      <c r="X68" s="51">
        <f t="shared" si="4"/>
        <v>68</v>
      </c>
    </row>
    <row r="69" spans="1:177" x14ac:dyDescent="0.25">
      <c r="A69" s="41">
        <v>8</v>
      </c>
      <c r="B69" s="131" t="s">
        <v>576</v>
      </c>
      <c r="C69" s="55"/>
      <c r="D69" s="66">
        <v>116</v>
      </c>
      <c r="E69" s="77" t="s">
        <v>25</v>
      </c>
      <c r="F69" s="78">
        <v>0</v>
      </c>
      <c r="G69" s="78">
        <v>0</v>
      </c>
      <c r="H69" s="78">
        <v>0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  <c r="N69" s="78">
        <v>0</v>
      </c>
      <c r="O69" s="78">
        <v>0</v>
      </c>
      <c r="P69" s="78">
        <v>0</v>
      </c>
      <c r="Q69" s="78">
        <v>0</v>
      </c>
      <c r="R69" s="78">
        <v>0</v>
      </c>
      <c r="S69" s="78">
        <v>0</v>
      </c>
      <c r="T69" s="78">
        <v>25</v>
      </c>
      <c r="U69" s="78">
        <v>25</v>
      </c>
      <c r="V69" s="154" t="s">
        <v>37</v>
      </c>
      <c r="W69" s="154" t="s">
        <v>40</v>
      </c>
      <c r="X69" s="51">
        <f t="shared" si="4"/>
        <v>50</v>
      </c>
      <c r="Z69" s="34"/>
      <c r="AA69" s="34"/>
    </row>
    <row r="70" spans="1:177" x14ac:dyDescent="0.25">
      <c r="A70" s="41">
        <v>9</v>
      </c>
      <c r="B70" s="171" t="s">
        <v>19</v>
      </c>
      <c r="C70" s="166">
        <v>2127</v>
      </c>
      <c r="D70" s="166">
        <v>52</v>
      </c>
      <c r="E70" s="77" t="s">
        <v>25</v>
      </c>
      <c r="F70" s="176">
        <v>11</v>
      </c>
      <c r="G70" s="176">
        <v>16</v>
      </c>
      <c r="H70" s="176">
        <v>20</v>
      </c>
      <c r="I70" s="177" t="s">
        <v>206</v>
      </c>
      <c r="J70" s="78">
        <v>0</v>
      </c>
      <c r="K70" s="78">
        <v>0</v>
      </c>
      <c r="L70" s="78">
        <v>0</v>
      </c>
      <c r="M70" s="78">
        <v>0</v>
      </c>
      <c r="N70" s="78">
        <v>0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v>0</v>
      </c>
      <c r="U70" s="78">
        <v>0</v>
      </c>
      <c r="V70" s="78">
        <v>0</v>
      </c>
      <c r="W70" s="78">
        <v>0</v>
      </c>
      <c r="X70" s="51">
        <f t="shared" si="4"/>
        <v>47</v>
      </c>
    </row>
    <row r="71" spans="1:177" x14ac:dyDescent="0.25">
      <c r="A71" s="41">
        <v>10</v>
      </c>
      <c r="B71" s="215" t="s">
        <v>247</v>
      </c>
      <c r="C71" s="220">
        <v>9754</v>
      </c>
      <c r="D71" s="216">
        <v>13</v>
      </c>
      <c r="E71" s="77" t="s">
        <v>25</v>
      </c>
      <c r="F71" s="217">
        <v>0</v>
      </c>
      <c r="G71" s="217">
        <v>0</v>
      </c>
      <c r="H71" s="217">
        <v>0</v>
      </c>
      <c r="I71" s="217">
        <v>0</v>
      </c>
      <c r="J71" s="217">
        <v>13</v>
      </c>
      <c r="K71" s="217">
        <v>13</v>
      </c>
      <c r="L71" s="217">
        <v>0</v>
      </c>
      <c r="M71" s="217">
        <v>0</v>
      </c>
      <c r="N71" s="217">
        <v>0</v>
      </c>
      <c r="O71" s="217">
        <v>0</v>
      </c>
      <c r="P71" s="217">
        <v>0</v>
      </c>
      <c r="Q71" s="217">
        <v>0</v>
      </c>
      <c r="R71" s="217">
        <v>0</v>
      </c>
      <c r="S71" s="217">
        <v>0</v>
      </c>
      <c r="T71" s="217">
        <v>13</v>
      </c>
      <c r="U71" s="218" t="s">
        <v>40</v>
      </c>
      <c r="V71" s="78">
        <v>0</v>
      </c>
      <c r="W71" s="78">
        <v>0</v>
      </c>
      <c r="X71" s="51">
        <f t="shared" si="4"/>
        <v>39</v>
      </c>
      <c r="Z71" s="34"/>
      <c r="AA71" s="34"/>
    </row>
    <row r="72" spans="1:177" x14ac:dyDescent="0.25">
      <c r="A72" s="41">
        <v>11</v>
      </c>
      <c r="B72" s="135" t="s">
        <v>18</v>
      </c>
      <c r="C72" s="214">
        <v>3190</v>
      </c>
      <c r="D72" s="40">
        <v>20</v>
      </c>
      <c r="E72" s="77" t="s">
        <v>25</v>
      </c>
      <c r="F72" s="78">
        <v>13</v>
      </c>
      <c r="G72" s="78">
        <v>13</v>
      </c>
      <c r="H72" s="78">
        <v>0</v>
      </c>
      <c r="I72" s="78">
        <v>0</v>
      </c>
      <c r="J72" s="78">
        <v>0</v>
      </c>
      <c r="K72" s="78">
        <v>0</v>
      </c>
      <c r="L72" s="78">
        <v>0</v>
      </c>
      <c r="M72" s="78">
        <v>0</v>
      </c>
      <c r="N72" s="78">
        <v>0</v>
      </c>
      <c r="O72" s="78">
        <v>0</v>
      </c>
      <c r="P72" s="78">
        <v>0</v>
      </c>
      <c r="Q72" s="78">
        <v>0</v>
      </c>
      <c r="R72" s="78">
        <v>0</v>
      </c>
      <c r="S72" s="78">
        <v>0</v>
      </c>
      <c r="T72" s="78">
        <v>0</v>
      </c>
      <c r="U72" s="78">
        <v>0</v>
      </c>
      <c r="V72" s="78">
        <v>0</v>
      </c>
      <c r="W72" s="78">
        <v>0</v>
      </c>
      <c r="X72" s="51">
        <f t="shared" si="4"/>
        <v>26</v>
      </c>
    </row>
    <row r="73" spans="1:177" x14ac:dyDescent="0.25">
      <c r="A73" s="41">
        <v>12</v>
      </c>
      <c r="B73" s="131" t="s">
        <v>171</v>
      </c>
      <c r="C73" s="69">
        <v>15314</v>
      </c>
      <c r="D73" s="53">
        <v>5</v>
      </c>
      <c r="E73" s="77" t="s">
        <v>25</v>
      </c>
      <c r="F73" s="78">
        <v>0</v>
      </c>
      <c r="G73" s="78">
        <v>0</v>
      </c>
      <c r="H73" s="78">
        <v>13</v>
      </c>
      <c r="I73" s="154" t="s">
        <v>206</v>
      </c>
      <c r="J73" s="78">
        <v>0</v>
      </c>
      <c r="K73" s="78">
        <v>0</v>
      </c>
      <c r="L73" s="78">
        <v>0</v>
      </c>
      <c r="M73" s="78">
        <v>0</v>
      </c>
      <c r="N73" s="78">
        <v>0</v>
      </c>
      <c r="O73" s="78">
        <v>0</v>
      </c>
      <c r="P73" s="78">
        <v>0</v>
      </c>
      <c r="Q73" s="78">
        <v>0</v>
      </c>
      <c r="R73" s="78">
        <v>0</v>
      </c>
      <c r="S73" s="78">
        <v>0</v>
      </c>
      <c r="T73" s="78">
        <v>0</v>
      </c>
      <c r="U73" s="78">
        <v>0</v>
      </c>
      <c r="V73" s="78">
        <v>0</v>
      </c>
      <c r="W73" s="78">
        <v>0</v>
      </c>
      <c r="X73" s="51">
        <f t="shared" si="4"/>
        <v>13</v>
      </c>
    </row>
    <row r="74" spans="1:177" x14ac:dyDescent="0.25">
      <c r="A74" s="41">
        <v>13</v>
      </c>
      <c r="B74" s="52"/>
      <c r="C74" s="69"/>
      <c r="D74" s="70"/>
      <c r="E74" s="77" t="s">
        <v>25</v>
      </c>
      <c r="F74" s="78">
        <v>0</v>
      </c>
      <c r="G74" s="78">
        <v>0</v>
      </c>
      <c r="H74" s="78">
        <v>0</v>
      </c>
      <c r="I74" s="78">
        <v>0</v>
      </c>
      <c r="J74" s="78">
        <v>0</v>
      </c>
      <c r="K74" s="78">
        <v>0</v>
      </c>
      <c r="L74" s="78">
        <v>0</v>
      </c>
      <c r="M74" s="78">
        <v>0</v>
      </c>
      <c r="N74" s="78">
        <v>0</v>
      </c>
      <c r="O74" s="78">
        <v>0</v>
      </c>
      <c r="P74" s="78">
        <v>0</v>
      </c>
      <c r="Q74" s="78">
        <v>0</v>
      </c>
      <c r="R74" s="78">
        <v>0</v>
      </c>
      <c r="S74" s="78">
        <v>0</v>
      </c>
      <c r="T74" s="78">
        <v>0</v>
      </c>
      <c r="U74" s="78">
        <v>0</v>
      </c>
      <c r="V74" s="78">
        <v>0</v>
      </c>
      <c r="W74" s="78">
        <v>0</v>
      </c>
      <c r="X74" s="51">
        <f t="shared" ref="X74" si="5">SUM(F74:W74)</f>
        <v>0</v>
      </c>
    </row>
    <row r="75" spans="1:177" s="160" customFormat="1" ht="18.75" x14ac:dyDescent="0.3">
      <c r="A75" s="225" t="s">
        <v>622</v>
      </c>
      <c r="B75" s="225"/>
      <c r="C75" s="225"/>
      <c r="D75" s="225"/>
      <c r="E75" s="225"/>
      <c r="F75" s="225"/>
      <c r="G75" s="225"/>
      <c r="H75" s="225"/>
      <c r="I75" s="225"/>
      <c r="J75" s="225"/>
      <c r="K75" s="225"/>
      <c r="L75" s="225"/>
      <c r="M75" s="225"/>
      <c r="N75" s="225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4"/>
      <c r="Z75" s="164"/>
      <c r="AA75" s="164"/>
      <c r="AB75" s="163"/>
      <c r="AC75" s="163"/>
      <c r="AD75" s="163"/>
      <c r="AE75" s="163"/>
      <c r="AF75" s="163"/>
      <c r="AG75" s="163"/>
      <c r="AH75" s="163"/>
      <c r="AI75" s="163"/>
      <c r="AJ75" s="163"/>
      <c r="AK75" s="163"/>
      <c r="AL75" s="163"/>
      <c r="AM75" s="163"/>
      <c r="AN75" s="163"/>
      <c r="AO75" s="163"/>
      <c r="AP75" s="163"/>
      <c r="AQ75" s="163"/>
      <c r="AR75" s="163"/>
      <c r="AS75" s="163"/>
      <c r="AT75" s="163"/>
      <c r="AU75" s="163"/>
      <c r="AV75" s="163"/>
      <c r="AW75" s="163"/>
      <c r="AX75" s="163"/>
      <c r="AY75" s="163"/>
      <c r="AZ75" s="163"/>
      <c r="BA75" s="163"/>
      <c r="BB75" s="163"/>
      <c r="BC75" s="163"/>
      <c r="BD75" s="163"/>
      <c r="BE75" s="163"/>
      <c r="BF75" s="163"/>
      <c r="BG75" s="163"/>
      <c r="BH75" s="163"/>
      <c r="BI75" s="163"/>
      <c r="BJ75" s="163"/>
      <c r="BK75" s="163"/>
      <c r="BL75" s="163"/>
      <c r="BM75" s="163"/>
      <c r="BN75" s="163"/>
      <c r="BO75" s="163"/>
      <c r="BP75" s="163"/>
      <c r="BQ75" s="163"/>
      <c r="BR75" s="163"/>
      <c r="BS75" s="163"/>
      <c r="BT75" s="163"/>
      <c r="BU75" s="163"/>
      <c r="BV75" s="163"/>
      <c r="BW75" s="163"/>
      <c r="BX75" s="163"/>
      <c r="BY75" s="163"/>
      <c r="BZ75" s="163"/>
      <c r="CA75" s="163"/>
      <c r="CB75" s="163"/>
      <c r="CC75" s="163"/>
      <c r="CD75" s="163"/>
      <c r="CE75" s="163"/>
      <c r="CF75" s="163"/>
      <c r="CG75" s="163"/>
      <c r="CH75" s="163"/>
      <c r="CI75" s="163"/>
      <c r="CJ75" s="163"/>
      <c r="CK75" s="163"/>
      <c r="CL75" s="163"/>
      <c r="CM75" s="163"/>
      <c r="CN75" s="163"/>
      <c r="CO75" s="163"/>
      <c r="CP75" s="163"/>
      <c r="CQ75" s="163"/>
      <c r="CR75" s="163"/>
      <c r="CS75" s="163"/>
      <c r="CT75" s="163"/>
      <c r="CU75" s="163"/>
      <c r="CV75" s="163"/>
      <c r="CW75" s="163"/>
      <c r="CX75" s="163"/>
      <c r="CY75" s="163"/>
      <c r="CZ75" s="163"/>
      <c r="DA75" s="163"/>
      <c r="DB75" s="163"/>
      <c r="DC75" s="163"/>
      <c r="DD75" s="163"/>
      <c r="DE75" s="163"/>
      <c r="DF75" s="163"/>
      <c r="DG75" s="163"/>
      <c r="DH75" s="163"/>
      <c r="DI75" s="163"/>
      <c r="DJ75" s="163"/>
      <c r="DK75" s="163"/>
      <c r="DL75" s="163"/>
      <c r="DM75" s="163"/>
      <c r="DN75" s="163"/>
      <c r="DO75" s="163"/>
      <c r="DP75" s="163"/>
      <c r="DQ75" s="163"/>
      <c r="DR75" s="163"/>
      <c r="DS75" s="163"/>
      <c r="DT75" s="163"/>
      <c r="DU75" s="163"/>
      <c r="DV75" s="163"/>
      <c r="DW75" s="163"/>
      <c r="DX75" s="163"/>
      <c r="DY75" s="163"/>
      <c r="DZ75" s="163"/>
      <c r="EA75" s="163"/>
      <c r="EB75" s="163"/>
      <c r="EC75" s="163"/>
      <c r="ED75" s="163"/>
      <c r="EE75" s="163"/>
      <c r="EF75" s="163"/>
      <c r="EG75" s="163"/>
      <c r="EH75" s="163"/>
      <c r="EI75" s="163"/>
      <c r="EJ75" s="163"/>
      <c r="EK75" s="163"/>
      <c r="EL75" s="163"/>
      <c r="EM75" s="163"/>
      <c r="EN75" s="163"/>
      <c r="EO75" s="163"/>
      <c r="EP75" s="163"/>
      <c r="EQ75" s="163"/>
      <c r="ER75" s="163"/>
      <c r="ES75" s="163"/>
      <c r="ET75" s="163"/>
      <c r="EU75" s="163"/>
      <c r="EV75" s="163"/>
      <c r="EW75" s="163"/>
      <c r="EX75" s="163"/>
      <c r="EY75" s="163"/>
      <c r="EZ75" s="163"/>
      <c r="FA75" s="163"/>
      <c r="FB75" s="163"/>
      <c r="FC75" s="163"/>
      <c r="FD75" s="163"/>
      <c r="FE75" s="163"/>
      <c r="FF75" s="163"/>
      <c r="FG75" s="163"/>
      <c r="FH75" s="163"/>
      <c r="FI75" s="163"/>
      <c r="FJ75" s="163"/>
      <c r="FK75" s="163"/>
      <c r="FL75" s="163"/>
      <c r="FM75" s="163"/>
      <c r="FN75" s="163"/>
      <c r="FO75" s="163"/>
      <c r="FP75" s="163"/>
      <c r="FQ75" s="163"/>
      <c r="FR75" s="163"/>
      <c r="FS75" s="163"/>
      <c r="FT75" s="163"/>
      <c r="FU75" s="163"/>
    </row>
    <row r="76" spans="1:177" ht="18.75" x14ac:dyDescent="0.3">
      <c r="A76" s="141"/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0"/>
      <c r="P76" s="63"/>
      <c r="Q76" s="63"/>
      <c r="R76" s="63"/>
      <c r="S76" s="63"/>
      <c r="T76" s="63"/>
      <c r="U76" s="63"/>
      <c r="V76" s="63"/>
      <c r="W76" s="63"/>
      <c r="X76" s="63"/>
    </row>
    <row r="77" spans="1:177" x14ac:dyDescent="0.25">
      <c r="A77" s="38" t="s">
        <v>0</v>
      </c>
      <c r="B77" s="38" t="s">
        <v>2</v>
      </c>
      <c r="C77" s="40" t="s">
        <v>21</v>
      </c>
      <c r="D77" s="40" t="s">
        <v>1</v>
      </c>
      <c r="E77" s="40" t="s">
        <v>22</v>
      </c>
      <c r="F77" s="44" t="s">
        <v>3</v>
      </c>
      <c r="G77" s="44" t="s">
        <v>4</v>
      </c>
      <c r="H77" s="73" t="s">
        <v>3</v>
      </c>
      <c r="I77" s="73" t="s">
        <v>4</v>
      </c>
      <c r="J77" s="46" t="s">
        <v>3</v>
      </c>
      <c r="K77" s="46" t="s">
        <v>4</v>
      </c>
      <c r="L77" s="44" t="s">
        <v>3</v>
      </c>
      <c r="M77" s="44" t="s">
        <v>4</v>
      </c>
      <c r="N77" s="45" t="s">
        <v>3</v>
      </c>
      <c r="O77" s="45" t="s">
        <v>4</v>
      </c>
      <c r="P77" s="46" t="s">
        <v>3</v>
      </c>
      <c r="Q77" s="46" t="s">
        <v>4</v>
      </c>
      <c r="R77" s="44" t="s">
        <v>3</v>
      </c>
      <c r="S77" s="44" t="s">
        <v>4</v>
      </c>
      <c r="T77" s="45" t="s">
        <v>3</v>
      </c>
      <c r="U77" s="45" t="s">
        <v>4</v>
      </c>
      <c r="V77" s="46" t="s">
        <v>3</v>
      </c>
      <c r="W77" s="46" t="s">
        <v>4</v>
      </c>
      <c r="X77" s="47" t="s">
        <v>5</v>
      </c>
    </row>
    <row r="78" spans="1:177" x14ac:dyDescent="0.25">
      <c r="A78" s="40">
        <v>1</v>
      </c>
      <c r="B78" s="131" t="s">
        <v>20</v>
      </c>
      <c r="C78" s="53">
        <v>2192</v>
      </c>
      <c r="D78" s="66">
        <v>12</v>
      </c>
      <c r="E78" s="81" t="s">
        <v>26</v>
      </c>
      <c r="F78" s="51">
        <v>0</v>
      </c>
      <c r="G78" s="51">
        <v>0</v>
      </c>
      <c r="H78" s="51">
        <v>0</v>
      </c>
      <c r="I78" s="51">
        <v>48</v>
      </c>
      <c r="J78" s="51">
        <v>0</v>
      </c>
      <c r="K78" s="51">
        <v>0</v>
      </c>
      <c r="L78" s="51">
        <v>0</v>
      </c>
      <c r="M78" s="51">
        <v>0</v>
      </c>
      <c r="N78" s="51">
        <v>16</v>
      </c>
      <c r="O78" s="51">
        <v>16</v>
      </c>
      <c r="P78" s="51">
        <v>0</v>
      </c>
      <c r="Q78" s="51">
        <v>0</v>
      </c>
      <c r="R78" s="51">
        <v>0</v>
      </c>
      <c r="S78" s="51">
        <v>0</v>
      </c>
      <c r="T78" s="51">
        <v>0</v>
      </c>
      <c r="U78" s="51">
        <v>0</v>
      </c>
      <c r="V78" s="51">
        <v>0</v>
      </c>
      <c r="W78" s="51">
        <v>0</v>
      </c>
      <c r="X78" s="51">
        <f>SUM(F78:W78)</f>
        <v>80</v>
      </c>
    </row>
    <row r="79" spans="1:177" x14ac:dyDescent="0.25">
      <c r="A79" s="41">
        <v>2</v>
      </c>
      <c r="B79" s="173" t="s">
        <v>33</v>
      </c>
      <c r="C79" s="174">
        <v>3635</v>
      </c>
      <c r="D79" s="175">
        <v>27</v>
      </c>
      <c r="E79" s="81" t="s">
        <v>26</v>
      </c>
      <c r="F79" s="162">
        <v>13</v>
      </c>
      <c r="G79" s="162">
        <v>13</v>
      </c>
      <c r="H79" s="162">
        <v>13</v>
      </c>
      <c r="I79" s="172" t="s">
        <v>206</v>
      </c>
      <c r="J79" s="162">
        <v>16</v>
      </c>
      <c r="K79" s="162">
        <v>16</v>
      </c>
      <c r="L79" s="51">
        <v>0</v>
      </c>
      <c r="M79" s="51">
        <v>0</v>
      </c>
      <c r="N79" s="51">
        <v>0</v>
      </c>
      <c r="O79" s="51">
        <v>0</v>
      </c>
      <c r="P79" s="51">
        <v>0</v>
      </c>
      <c r="Q79" s="51">
        <v>0</v>
      </c>
      <c r="R79" s="51">
        <v>0</v>
      </c>
      <c r="S79" s="51">
        <v>0</v>
      </c>
      <c r="T79" s="51">
        <v>0</v>
      </c>
      <c r="U79" s="51">
        <v>0</v>
      </c>
      <c r="V79" s="51">
        <v>0</v>
      </c>
      <c r="W79" s="51">
        <v>0</v>
      </c>
      <c r="X79" s="51">
        <f>SUM(F79:W79)</f>
        <v>71</v>
      </c>
    </row>
    <row r="80" spans="1:177" x14ac:dyDescent="0.25">
      <c r="A80" s="40">
        <v>3</v>
      </c>
      <c r="B80" s="171" t="s">
        <v>88</v>
      </c>
      <c r="C80" s="166">
        <v>14073</v>
      </c>
      <c r="D80" s="167">
        <v>28</v>
      </c>
      <c r="E80" s="81" t="s">
        <v>26</v>
      </c>
      <c r="F80" s="162">
        <v>16</v>
      </c>
      <c r="G80" s="162">
        <v>16</v>
      </c>
      <c r="H80" s="162">
        <v>16</v>
      </c>
      <c r="I80" s="172" t="s">
        <v>206</v>
      </c>
      <c r="J80" s="51">
        <v>0</v>
      </c>
      <c r="K80" s="51">
        <v>0</v>
      </c>
      <c r="L80" s="51">
        <v>0</v>
      </c>
      <c r="M80" s="51">
        <v>0</v>
      </c>
      <c r="N80" s="51">
        <v>0</v>
      </c>
      <c r="O80" s="51">
        <v>0</v>
      </c>
      <c r="P80" s="51">
        <v>0</v>
      </c>
      <c r="Q80" s="51">
        <v>0</v>
      </c>
      <c r="R80" s="51">
        <v>0</v>
      </c>
      <c r="S80" s="51">
        <v>0</v>
      </c>
      <c r="T80" s="51">
        <v>0</v>
      </c>
      <c r="U80" s="51">
        <v>0</v>
      </c>
      <c r="V80" s="51">
        <v>0</v>
      </c>
      <c r="W80" s="51">
        <v>0</v>
      </c>
      <c r="X80" s="51">
        <f>SUM(F80:W80)</f>
        <v>48</v>
      </c>
    </row>
    <row r="81" spans="1:27" x14ac:dyDescent="0.25">
      <c r="A81" s="40">
        <v>4</v>
      </c>
      <c r="B81" s="135" t="s">
        <v>207</v>
      </c>
      <c r="C81" s="40">
        <v>2253</v>
      </c>
      <c r="D81" s="76">
        <v>6</v>
      </c>
      <c r="E81" s="81" t="s">
        <v>26</v>
      </c>
      <c r="F81" s="51">
        <v>0</v>
      </c>
      <c r="G81" s="51">
        <v>0</v>
      </c>
      <c r="H81" s="127" t="s">
        <v>37</v>
      </c>
      <c r="I81" s="127" t="s">
        <v>206</v>
      </c>
      <c r="J81" s="51">
        <v>0</v>
      </c>
      <c r="K81" s="51">
        <v>0</v>
      </c>
      <c r="L81" s="51">
        <v>0</v>
      </c>
      <c r="M81" s="51">
        <v>0</v>
      </c>
      <c r="N81" s="51">
        <v>0</v>
      </c>
      <c r="O81" s="51">
        <v>0</v>
      </c>
      <c r="P81" s="51">
        <v>0</v>
      </c>
      <c r="Q81" s="51">
        <v>0</v>
      </c>
      <c r="R81" s="51">
        <v>0</v>
      </c>
      <c r="S81" s="51">
        <v>0</v>
      </c>
      <c r="T81" s="51">
        <v>0</v>
      </c>
      <c r="U81" s="51">
        <v>0</v>
      </c>
      <c r="V81" s="51">
        <v>0</v>
      </c>
      <c r="W81" s="51">
        <v>0</v>
      </c>
      <c r="X81" s="51">
        <f>SUM(F81:W81)</f>
        <v>0</v>
      </c>
      <c r="Z81" s="34"/>
      <c r="AA81" s="34"/>
    </row>
    <row r="82" spans="1:27" x14ac:dyDescent="0.25">
      <c r="A82" s="41">
        <v>5</v>
      </c>
      <c r="B82" s="74"/>
      <c r="C82" s="40"/>
      <c r="D82" s="76"/>
      <c r="E82" s="81" t="s">
        <v>26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1">
        <v>0</v>
      </c>
      <c r="N82" s="51">
        <v>0</v>
      </c>
      <c r="O82" s="51">
        <v>0</v>
      </c>
      <c r="P82" s="51">
        <v>0</v>
      </c>
      <c r="Q82" s="51">
        <v>0</v>
      </c>
      <c r="R82" s="51">
        <v>0</v>
      </c>
      <c r="S82" s="51">
        <v>0</v>
      </c>
      <c r="T82" s="51">
        <v>0</v>
      </c>
      <c r="U82" s="51">
        <v>0</v>
      </c>
      <c r="V82" s="51">
        <v>0</v>
      </c>
      <c r="W82" s="51">
        <v>0</v>
      </c>
      <c r="X82" s="51">
        <f t="shared" ref="X82:X83" si="6">SUM(F82:W82)</f>
        <v>0</v>
      </c>
    </row>
    <row r="83" spans="1:27" x14ac:dyDescent="0.25">
      <c r="A83" s="41">
        <v>6</v>
      </c>
      <c r="B83" s="52"/>
      <c r="C83" s="53"/>
      <c r="D83" s="66"/>
      <c r="E83" s="81" t="s">
        <v>26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1">
        <v>0</v>
      </c>
      <c r="N83" s="51">
        <v>0</v>
      </c>
      <c r="O83" s="51">
        <v>0</v>
      </c>
      <c r="P83" s="51">
        <v>0</v>
      </c>
      <c r="Q83" s="51">
        <v>0</v>
      </c>
      <c r="R83" s="51">
        <v>0</v>
      </c>
      <c r="S83" s="51">
        <v>0</v>
      </c>
      <c r="T83" s="51">
        <v>0</v>
      </c>
      <c r="U83" s="51">
        <v>0</v>
      </c>
      <c r="V83" s="51">
        <v>0</v>
      </c>
      <c r="W83" s="51">
        <v>0</v>
      </c>
      <c r="X83" s="51">
        <f t="shared" si="6"/>
        <v>0</v>
      </c>
    </row>
    <row r="84" spans="1:27" x14ac:dyDescent="0.25">
      <c r="A84" s="41">
        <v>7</v>
      </c>
      <c r="B84" s="52"/>
      <c r="C84" s="53"/>
      <c r="D84" s="66"/>
      <c r="E84" s="81" t="s">
        <v>26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1">
        <v>0</v>
      </c>
      <c r="N84" s="51">
        <v>0</v>
      </c>
      <c r="O84" s="51">
        <v>0</v>
      </c>
      <c r="P84" s="51">
        <v>0</v>
      </c>
      <c r="Q84" s="51">
        <v>0</v>
      </c>
      <c r="R84" s="51">
        <v>0</v>
      </c>
      <c r="S84" s="51">
        <v>0</v>
      </c>
      <c r="T84" s="51">
        <v>0</v>
      </c>
      <c r="U84" s="51">
        <v>0</v>
      </c>
      <c r="V84" s="51">
        <v>0</v>
      </c>
      <c r="W84" s="51">
        <v>0</v>
      </c>
      <c r="X84" s="51">
        <f t="shared" ref="X84:X86" si="7">SUM(F84:W84)</f>
        <v>0</v>
      </c>
    </row>
    <row r="85" spans="1:27" x14ac:dyDescent="0.25">
      <c r="A85" s="41">
        <v>8</v>
      </c>
      <c r="B85" s="52"/>
      <c r="C85" s="53"/>
      <c r="D85" s="66"/>
      <c r="E85" s="81" t="s">
        <v>26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1">
        <v>0</v>
      </c>
      <c r="M85" s="51">
        <v>0</v>
      </c>
      <c r="N85" s="51">
        <v>0</v>
      </c>
      <c r="O85" s="51">
        <v>0</v>
      </c>
      <c r="P85" s="51">
        <v>0</v>
      </c>
      <c r="Q85" s="51">
        <v>0</v>
      </c>
      <c r="R85" s="51">
        <v>0</v>
      </c>
      <c r="S85" s="51">
        <v>0</v>
      </c>
      <c r="T85" s="51">
        <v>0</v>
      </c>
      <c r="U85" s="51">
        <v>0</v>
      </c>
      <c r="V85" s="51">
        <v>0</v>
      </c>
      <c r="W85" s="51">
        <v>0</v>
      </c>
      <c r="X85" s="51">
        <f t="shared" si="7"/>
        <v>0</v>
      </c>
    </row>
    <row r="86" spans="1:27" x14ac:dyDescent="0.25">
      <c r="A86" s="41">
        <v>9</v>
      </c>
      <c r="B86" s="52"/>
      <c r="C86" s="53"/>
      <c r="D86" s="66"/>
      <c r="E86" s="81" t="s">
        <v>26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1">
        <v>0</v>
      </c>
      <c r="M86" s="51">
        <v>0</v>
      </c>
      <c r="N86" s="51">
        <v>0</v>
      </c>
      <c r="O86" s="51">
        <v>0</v>
      </c>
      <c r="P86" s="51">
        <v>0</v>
      </c>
      <c r="Q86" s="51">
        <v>0</v>
      </c>
      <c r="R86" s="51">
        <v>0</v>
      </c>
      <c r="S86" s="51">
        <v>0</v>
      </c>
      <c r="T86" s="51">
        <v>0</v>
      </c>
      <c r="U86" s="51">
        <v>0</v>
      </c>
      <c r="V86" s="51">
        <v>0</v>
      </c>
      <c r="W86" s="51">
        <v>0</v>
      </c>
      <c r="X86" s="51">
        <f t="shared" si="7"/>
        <v>0</v>
      </c>
    </row>
    <row r="87" spans="1:27" x14ac:dyDescent="0.25">
      <c r="A87" s="71"/>
      <c r="C87" s="43"/>
      <c r="D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</row>
    <row r="88" spans="1:27" x14ac:dyDescent="0.25">
      <c r="A88" s="38" t="s">
        <v>0</v>
      </c>
      <c r="B88" s="38" t="s">
        <v>2</v>
      </c>
      <c r="C88" s="40"/>
      <c r="D88" s="40" t="s">
        <v>1</v>
      </c>
      <c r="E88" s="40" t="s">
        <v>22</v>
      </c>
      <c r="F88" s="44" t="s">
        <v>3</v>
      </c>
      <c r="G88" s="44" t="s">
        <v>4</v>
      </c>
      <c r="H88" s="73" t="s">
        <v>3</v>
      </c>
      <c r="I88" s="73" t="s">
        <v>4</v>
      </c>
      <c r="J88" s="46" t="s">
        <v>3</v>
      </c>
      <c r="K88" s="46" t="s">
        <v>4</v>
      </c>
      <c r="L88" s="44" t="s">
        <v>3</v>
      </c>
      <c r="M88" s="44" t="s">
        <v>4</v>
      </c>
      <c r="N88" s="45" t="s">
        <v>3</v>
      </c>
      <c r="O88" s="45" t="s">
        <v>4</v>
      </c>
      <c r="P88" s="46" t="s">
        <v>3</v>
      </c>
      <c r="Q88" s="46" t="s">
        <v>4</v>
      </c>
      <c r="R88" s="44" t="s">
        <v>3</v>
      </c>
      <c r="S88" s="44" t="s">
        <v>4</v>
      </c>
      <c r="T88" s="45" t="s">
        <v>3</v>
      </c>
      <c r="U88" s="45" t="s">
        <v>4</v>
      </c>
      <c r="V88" s="46" t="s">
        <v>3</v>
      </c>
      <c r="W88" s="46" t="s">
        <v>4</v>
      </c>
      <c r="X88" s="47" t="s">
        <v>5</v>
      </c>
    </row>
    <row r="89" spans="1:27" x14ac:dyDescent="0.25">
      <c r="A89" s="41">
        <v>1</v>
      </c>
      <c r="B89" s="165" t="s">
        <v>20</v>
      </c>
      <c r="C89" s="166">
        <v>2192</v>
      </c>
      <c r="D89" s="167">
        <v>12</v>
      </c>
      <c r="E89" s="82" t="s">
        <v>27</v>
      </c>
      <c r="F89" s="168">
        <v>16</v>
      </c>
      <c r="G89" s="162">
        <v>16</v>
      </c>
      <c r="H89" s="169">
        <v>16</v>
      </c>
      <c r="I89" s="170" t="s">
        <v>206</v>
      </c>
      <c r="J89" s="56">
        <v>0</v>
      </c>
      <c r="K89" s="56">
        <v>0</v>
      </c>
      <c r="L89" s="56">
        <v>0</v>
      </c>
      <c r="M89" s="56">
        <v>0</v>
      </c>
      <c r="N89" s="56">
        <v>0</v>
      </c>
      <c r="O89" s="56">
        <v>0</v>
      </c>
      <c r="P89" s="56">
        <v>0</v>
      </c>
      <c r="Q89" s="56">
        <v>0</v>
      </c>
      <c r="R89" s="56">
        <v>0</v>
      </c>
      <c r="S89" s="56">
        <v>0</v>
      </c>
      <c r="T89" s="56">
        <v>0</v>
      </c>
      <c r="U89" s="56">
        <v>0</v>
      </c>
      <c r="V89" s="56">
        <v>0</v>
      </c>
      <c r="W89" s="56">
        <v>0</v>
      </c>
      <c r="X89" s="51">
        <f>SUM(F89:W89)</f>
        <v>48</v>
      </c>
    </row>
    <row r="90" spans="1:27" x14ac:dyDescent="0.25">
      <c r="A90" s="41">
        <v>2</v>
      </c>
      <c r="B90" s="52"/>
      <c r="C90" s="53"/>
      <c r="D90" s="66"/>
      <c r="E90" s="82" t="s">
        <v>27</v>
      </c>
      <c r="F90" s="198">
        <v>0</v>
      </c>
      <c r="G90" s="50">
        <v>0</v>
      </c>
      <c r="H90" s="199">
        <v>0</v>
      </c>
      <c r="I90" s="200">
        <v>0</v>
      </c>
      <c r="J90" s="56">
        <v>0</v>
      </c>
      <c r="K90" s="56">
        <v>0</v>
      </c>
      <c r="L90" s="56">
        <v>0</v>
      </c>
      <c r="M90" s="56">
        <v>0</v>
      </c>
      <c r="N90" s="56">
        <v>0</v>
      </c>
      <c r="O90" s="56">
        <v>0</v>
      </c>
      <c r="P90" s="56">
        <v>0</v>
      </c>
      <c r="Q90" s="56">
        <v>0</v>
      </c>
      <c r="R90" s="56">
        <v>0</v>
      </c>
      <c r="S90" s="56">
        <v>0</v>
      </c>
      <c r="T90" s="56">
        <v>0</v>
      </c>
      <c r="U90" s="56">
        <v>0</v>
      </c>
      <c r="V90" s="56">
        <v>0</v>
      </c>
      <c r="W90" s="56">
        <v>0</v>
      </c>
      <c r="X90" s="51">
        <f>SUM(F90:W90)</f>
        <v>0</v>
      </c>
    </row>
    <row r="91" spans="1:27" x14ac:dyDescent="0.25">
      <c r="A91" s="59"/>
      <c r="B91" s="80"/>
      <c r="C91" s="62"/>
      <c r="D91" s="62"/>
      <c r="E91" s="62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42"/>
    </row>
    <row r="92" spans="1:27" x14ac:dyDescent="0.25">
      <c r="A92" s="83"/>
      <c r="B92" s="83"/>
      <c r="C92" s="59"/>
      <c r="D92" s="59" t="s">
        <v>6</v>
      </c>
      <c r="E92" s="84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85" t="s">
        <v>6</v>
      </c>
      <c r="Y92" s="42"/>
    </row>
    <row r="93" spans="1:27" x14ac:dyDescent="0.25">
      <c r="A93" s="38" t="s">
        <v>0</v>
      </c>
      <c r="B93" s="38" t="s">
        <v>2</v>
      </c>
      <c r="C93" s="39" t="s">
        <v>21</v>
      </c>
      <c r="D93" s="40" t="s">
        <v>1</v>
      </c>
      <c r="E93" s="40" t="s">
        <v>22</v>
      </c>
      <c r="F93" s="44" t="s">
        <v>3</v>
      </c>
      <c r="G93" s="44" t="s">
        <v>4</v>
      </c>
      <c r="H93" s="73" t="s">
        <v>3</v>
      </c>
      <c r="I93" s="73" t="s">
        <v>4</v>
      </c>
      <c r="J93" s="46" t="s">
        <v>3</v>
      </c>
      <c r="K93" s="46" t="s">
        <v>4</v>
      </c>
      <c r="L93" s="44" t="s">
        <v>3</v>
      </c>
      <c r="M93" s="44" t="s">
        <v>4</v>
      </c>
      <c r="N93" s="45" t="s">
        <v>3</v>
      </c>
      <c r="O93" s="45" t="s">
        <v>4</v>
      </c>
      <c r="P93" s="46" t="s">
        <v>3</v>
      </c>
      <c r="Q93" s="46" t="s">
        <v>4</v>
      </c>
      <c r="R93" s="44" t="s">
        <v>3</v>
      </c>
      <c r="S93" s="44" t="s">
        <v>4</v>
      </c>
      <c r="T93" s="45" t="s">
        <v>3</v>
      </c>
      <c r="U93" s="45" t="s">
        <v>4</v>
      </c>
      <c r="V93" s="46" t="s">
        <v>3</v>
      </c>
      <c r="W93" s="46" t="s">
        <v>4</v>
      </c>
      <c r="X93" s="86" t="s">
        <v>5</v>
      </c>
    </row>
    <row r="94" spans="1:27" x14ac:dyDescent="0.25">
      <c r="A94" s="41">
        <v>1</v>
      </c>
      <c r="B94" s="130" t="s">
        <v>136</v>
      </c>
      <c r="C94" s="55">
        <v>7297</v>
      </c>
      <c r="D94" s="55">
        <v>67</v>
      </c>
      <c r="E94" s="87" t="s">
        <v>28</v>
      </c>
      <c r="F94" s="51">
        <v>11</v>
      </c>
      <c r="G94" s="51">
        <v>20</v>
      </c>
      <c r="H94" s="51">
        <v>16</v>
      </c>
      <c r="I94" s="127" t="s">
        <v>206</v>
      </c>
      <c r="J94" s="51">
        <v>16</v>
      </c>
      <c r="K94" s="51">
        <v>13</v>
      </c>
      <c r="L94" s="51">
        <v>16</v>
      </c>
      <c r="M94" s="51">
        <v>13</v>
      </c>
      <c r="N94" s="51">
        <v>16</v>
      </c>
      <c r="O94" s="51">
        <v>16</v>
      </c>
      <c r="P94" s="51">
        <v>11</v>
      </c>
      <c r="Q94" s="51">
        <v>13</v>
      </c>
      <c r="R94" s="51">
        <v>13</v>
      </c>
      <c r="S94" s="51">
        <v>13</v>
      </c>
      <c r="T94" s="51">
        <v>16</v>
      </c>
      <c r="U94" s="127" t="s">
        <v>37</v>
      </c>
      <c r="V94" s="51">
        <v>13</v>
      </c>
      <c r="W94" s="51">
        <v>13</v>
      </c>
      <c r="X94" s="51">
        <f t="shared" ref="X94:X104" si="8">SUM(F94:W94)</f>
        <v>229</v>
      </c>
    </row>
    <row r="95" spans="1:27" x14ac:dyDescent="0.25">
      <c r="A95" s="41">
        <v>2</v>
      </c>
      <c r="B95" s="131" t="s">
        <v>88</v>
      </c>
      <c r="C95" s="53">
        <v>14073</v>
      </c>
      <c r="D95" s="53">
        <v>28</v>
      </c>
      <c r="E95" s="87" t="s">
        <v>28</v>
      </c>
      <c r="F95" s="51">
        <v>9</v>
      </c>
      <c r="G95" s="51">
        <v>13</v>
      </c>
      <c r="H95" s="51">
        <v>8</v>
      </c>
      <c r="I95" s="127" t="s">
        <v>206</v>
      </c>
      <c r="J95" s="51">
        <v>10</v>
      </c>
      <c r="K95" s="51">
        <v>10</v>
      </c>
      <c r="L95" s="51">
        <v>13</v>
      </c>
      <c r="M95" s="51">
        <v>16</v>
      </c>
      <c r="N95" s="51">
        <v>11</v>
      </c>
      <c r="O95" s="51">
        <v>11</v>
      </c>
      <c r="P95" s="51">
        <v>16</v>
      </c>
      <c r="Q95" s="51">
        <v>16</v>
      </c>
      <c r="R95" s="51">
        <v>16</v>
      </c>
      <c r="S95" s="51">
        <v>16</v>
      </c>
      <c r="T95" s="51">
        <v>13</v>
      </c>
      <c r="U95" s="51">
        <v>16</v>
      </c>
      <c r="V95" s="51">
        <v>16</v>
      </c>
      <c r="W95" s="51">
        <v>16</v>
      </c>
      <c r="X95" s="51">
        <f t="shared" si="8"/>
        <v>226</v>
      </c>
      <c r="Z95" s="34"/>
      <c r="AA95" s="34"/>
    </row>
    <row r="96" spans="1:27" x14ac:dyDescent="0.25">
      <c r="A96" s="41">
        <v>3</v>
      </c>
      <c r="B96" s="131" t="s">
        <v>30</v>
      </c>
      <c r="C96" s="53">
        <v>4635</v>
      </c>
      <c r="D96" s="48">
        <v>15</v>
      </c>
      <c r="E96" s="87" t="s">
        <v>28</v>
      </c>
      <c r="F96" s="51">
        <v>13</v>
      </c>
      <c r="G96" s="51">
        <v>25</v>
      </c>
      <c r="H96" s="51">
        <v>20</v>
      </c>
      <c r="I96" s="127" t="s">
        <v>206</v>
      </c>
      <c r="J96" s="51">
        <v>25</v>
      </c>
      <c r="K96" s="51">
        <v>20</v>
      </c>
      <c r="L96" s="51">
        <v>0</v>
      </c>
      <c r="M96" s="51">
        <v>0</v>
      </c>
      <c r="N96" s="51">
        <v>0</v>
      </c>
      <c r="O96" s="51">
        <v>0</v>
      </c>
      <c r="P96" s="51">
        <v>0</v>
      </c>
      <c r="Q96" s="51">
        <v>0</v>
      </c>
      <c r="R96" s="51">
        <v>0</v>
      </c>
      <c r="S96" s="51">
        <v>0</v>
      </c>
      <c r="T96" s="51">
        <v>0</v>
      </c>
      <c r="U96" s="51">
        <v>0</v>
      </c>
      <c r="V96" s="50">
        <v>0</v>
      </c>
      <c r="W96" s="50">
        <v>0</v>
      </c>
      <c r="X96" s="51">
        <f t="shared" si="8"/>
        <v>103</v>
      </c>
    </row>
    <row r="97" spans="1:27" x14ac:dyDescent="0.25">
      <c r="A97" s="41">
        <v>4</v>
      </c>
      <c r="B97" s="132" t="s">
        <v>137</v>
      </c>
      <c r="C97" s="55">
        <v>12142</v>
      </c>
      <c r="D97" s="191">
        <v>21</v>
      </c>
      <c r="E97" s="87" t="s">
        <v>28</v>
      </c>
      <c r="F97" s="51">
        <v>10</v>
      </c>
      <c r="G97" s="51">
        <v>16</v>
      </c>
      <c r="H97" s="51">
        <v>10</v>
      </c>
      <c r="I97" s="127" t="s">
        <v>206</v>
      </c>
      <c r="J97" s="51">
        <v>0</v>
      </c>
      <c r="K97" s="51">
        <v>0</v>
      </c>
      <c r="L97" s="51">
        <v>0</v>
      </c>
      <c r="M97" s="51">
        <v>0</v>
      </c>
      <c r="N97" s="51">
        <v>13</v>
      </c>
      <c r="O97" s="51">
        <v>13</v>
      </c>
      <c r="P97" s="51">
        <v>0</v>
      </c>
      <c r="Q97" s="51">
        <v>0</v>
      </c>
      <c r="R97" s="51">
        <v>0</v>
      </c>
      <c r="S97" s="51">
        <v>0</v>
      </c>
      <c r="T97" s="51">
        <v>0</v>
      </c>
      <c r="U97" s="51">
        <v>0</v>
      </c>
      <c r="V97" s="51">
        <v>0</v>
      </c>
      <c r="W97" s="51">
        <v>0</v>
      </c>
      <c r="X97" s="51">
        <f t="shared" si="8"/>
        <v>62</v>
      </c>
    </row>
    <row r="98" spans="1:27" x14ac:dyDescent="0.25">
      <c r="A98" s="41">
        <v>5</v>
      </c>
      <c r="B98" s="132" t="s">
        <v>69</v>
      </c>
      <c r="C98" s="55">
        <v>13622</v>
      </c>
      <c r="D98" s="55">
        <v>48</v>
      </c>
      <c r="E98" s="87" t="s">
        <v>28</v>
      </c>
      <c r="F98" s="51">
        <v>0</v>
      </c>
      <c r="G98" s="51">
        <v>0</v>
      </c>
      <c r="H98" s="51">
        <v>13</v>
      </c>
      <c r="I98" s="127" t="s">
        <v>206</v>
      </c>
      <c r="J98" s="51">
        <v>20</v>
      </c>
      <c r="K98" s="51">
        <v>25</v>
      </c>
      <c r="L98" s="51">
        <v>0</v>
      </c>
      <c r="M98" s="51">
        <v>0</v>
      </c>
      <c r="N98" s="51">
        <v>0</v>
      </c>
      <c r="O98" s="51">
        <v>0</v>
      </c>
      <c r="P98" s="51">
        <v>0</v>
      </c>
      <c r="Q98" s="51">
        <v>0</v>
      </c>
      <c r="R98" s="51">
        <v>0</v>
      </c>
      <c r="S98" s="51">
        <v>0</v>
      </c>
      <c r="T98" s="51">
        <v>0</v>
      </c>
      <c r="U98" s="51">
        <v>0</v>
      </c>
      <c r="V98" s="51">
        <v>0</v>
      </c>
      <c r="W98" s="51">
        <v>0</v>
      </c>
      <c r="X98" s="51">
        <f t="shared" si="8"/>
        <v>58</v>
      </c>
    </row>
    <row r="99" spans="1:27" x14ac:dyDescent="0.25">
      <c r="A99" s="41">
        <v>6</v>
      </c>
      <c r="B99" s="130" t="s">
        <v>16</v>
      </c>
      <c r="C99" s="55">
        <v>2273</v>
      </c>
      <c r="D99" s="68">
        <v>165</v>
      </c>
      <c r="E99" s="87" t="s">
        <v>28</v>
      </c>
      <c r="F99" s="51">
        <v>20</v>
      </c>
      <c r="G99" s="127" t="s">
        <v>40</v>
      </c>
      <c r="H99" s="51">
        <v>25</v>
      </c>
      <c r="I99" s="127" t="s">
        <v>206</v>
      </c>
      <c r="J99" s="51">
        <v>0</v>
      </c>
      <c r="K99" s="51">
        <v>0</v>
      </c>
      <c r="L99" s="51">
        <v>0</v>
      </c>
      <c r="M99" s="51">
        <v>0</v>
      </c>
      <c r="N99" s="51">
        <v>0</v>
      </c>
      <c r="O99" s="51">
        <v>0</v>
      </c>
      <c r="P99" s="51">
        <v>0</v>
      </c>
      <c r="Q99" s="51">
        <v>0</v>
      </c>
      <c r="R99" s="51">
        <v>0</v>
      </c>
      <c r="S99" s="51">
        <v>0</v>
      </c>
      <c r="T99" s="51">
        <v>0</v>
      </c>
      <c r="U99" s="51">
        <v>0</v>
      </c>
      <c r="V99" s="51">
        <v>0</v>
      </c>
      <c r="W99" s="51">
        <v>0</v>
      </c>
      <c r="X99" s="51">
        <f t="shared" si="8"/>
        <v>45</v>
      </c>
      <c r="Z99" s="34"/>
      <c r="AA99" s="34"/>
    </row>
    <row r="100" spans="1:27" x14ac:dyDescent="0.25">
      <c r="A100" s="41">
        <v>7</v>
      </c>
      <c r="B100" s="130" t="s">
        <v>154</v>
      </c>
      <c r="C100" s="55">
        <v>11344</v>
      </c>
      <c r="D100" s="68">
        <v>68</v>
      </c>
      <c r="E100" s="87" t="s">
        <v>28</v>
      </c>
      <c r="F100" s="51">
        <v>0</v>
      </c>
      <c r="G100" s="51">
        <v>0</v>
      </c>
      <c r="H100" s="51">
        <v>11</v>
      </c>
      <c r="I100" s="127" t="s">
        <v>206</v>
      </c>
      <c r="J100" s="51">
        <v>13</v>
      </c>
      <c r="K100" s="51">
        <v>16</v>
      </c>
      <c r="L100" s="51">
        <v>0</v>
      </c>
      <c r="M100" s="51">
        <v>0</v>
      </c>
      <c r="N100" s="51">
        <v>0</v>
      </c>
      <c r="O100" s="51">
        <v>0</v>
      </c>
      <c r="P100" s="51">
        <v>0</v>
      </c>
      <c r="Q100" s="51">
        <v>0</v>
      </c>
      <c r="R100" s="51">
        <v>0</v>
      </c>
      <c r="S100" s="51">
        <v>0</v>
      </c>
      <c r="T100" s="51">
        <v>0</v>
      </c>
      <c r="U100" s="51">
        <v>0</v>
      </c>
      <c r="V100" s="51">
        <v>0</v>
      </c>
      <c r="W100" s="51">
        <v>0</v>
      </c>
      <c r="X100" s="51">
        <f t="shared" si="8"/>
        <v>40</v>
      </c>
    </row>
    <row r="101" spans="1:27" x14ac:dyDescent="0.25">
      <c r="A101" s="41">
        <v>8</v>
      </c>
      <c r="B101" s="144" t="s">
        <v>157</v>
      </c>
      <c r="C101" s="92">
        <v>3542</v>
      </c>
      <c r="D101" s="179">
        <v>31</v>
      </c>
      <c r="E101" s="87" t="s">
        <v>28</v>
      </c>
      <c r="F101" s="51">
        <v>0</v>
      </c>
      <c r="G101" s="51">
        <v>0</v>
      </c>
      <c r="H101" s="51">
        <v>9</v>
      </c>
      <c r="I101" s="127" t="s">
        <v>206</v>
      </c>
      <c r="J101" s="51">
        <v>11</v>
      </c>
      <c r="K101" s="51">
        <v>11</v>
      </c>
      <c r="L101" s="51">
        <v>0</v>
      </c>
      <c r="M101" s="51">
        <v>0</v>
      </c>
      <c r="N101" s="51">
        <v>0</v>
      </c>
      <c r="O101" s="51">
        <v>0</v>
      </c>
      <c r="P101" s="51">
        <v>0</v>
      </c>
      <c r="Q101" s="51">
        <v>0</v>
      </c>
      <c r="R101" s="51">
        <v>0</v>
      </c>
      <c r="S101" s="51">
        <v>0</v>
      </c>
      <c r="T101" s="51">
        <v>0</v>
      </c>
      <c r="U101" s="51">
        <v>0</v>
      </c>
      <c r="V101" s="56">
        <v>0</v>
      </c>
      <c r="W101" s="56">
        <v>0</v>
      </c>
      <c r="X101" s="51">
        <f t="shared" si="8"/>
        <v>31</v>
      </c>
    </row>
    <row r="102" spans="1:27" x14ac:dyDescent="0.25">
      <c r="A102" s="41">
        <v>9</v>
      </c>
      <c r="B102" s="184" t="s">
        <v>39</v>
      </c>
      <c r="C102" s="145">
        <v>1337</v>
      </c>
      <c r="D102" s="61">
        <v>61</v>
      </c>
      <c r="E102" s="87" t="s">
        <v>28</v>
      </c>
      <c r="F102" s="51">
        <v>25</v>
      </c>
      <c r="G102" s="127" t="s">
        <v>40</v>
      </c>
      <c r="H102" s="51">
        <v>0</v>
      </c>
      <c r="I102" s="127" t="s">
        <v>206</v>
      </c>
      <c r="J102" s="51">
        <v>0</v>
      </c>
      <c r="K102" s="51">
        <v>0</v>
      </c>
      <c r="L102" s="51">
        <v>0</v>
      </c>
      <c r="M102" s="51">
        <v>0</v>
      </c>
      <c r="N102" s="51">
        <v>0</v>
      </c>
      <c r="O102" s="51">
        <v>0</v>
      </c>
      <c r="P102" s="51">
        <v>0</v>
      </c>
      <c r="Q102" s="51">
        <v>0</v>
      </c>
      <c r="R102" s="51">
        <v>0</v>
      </c>
      <c r="S102" s="51">
        <v>0</v>
      </c>
      <c r="T102" s="51">
        <v>0</v>
      </c>
      <c r="U102" s="51">
        <v>0</v>
      </c>
      <c r="V102" s="51">
        <v>0</v>
      </c>
      <c r="W102" s="51">
        <v>0</v>
      </c>
      <c r="X102" s="51">
        <f t="shared" si="8"/>
        <v>25</v>
      </c>
    </row>
    <row r="103" spans="1:27" x14ac:dyDescent="0.25">
      <c r="A103" s="41">
        <v>10</v>
      </c>
      <c r="B103" s="132" t="s">
        <v>471</v>
      </c>
      <c r="C103" s="55">
        <v>16373</v>
      </c>
      <c r="D103" s="55">
        <v>169</v>
      </c>
      <c r="E103" s="87" t="s">
        <v>28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1">
        <v>0</v>
      </c>
      <c r="M103" s="51">
        <v>0</v>
      </c>
      <c r="N103" s="51">
        <v>0</v>
      </c>
      <c r="O103" s="51">
        <v>0</v>
      </c>
      <c r="P103" s="51">
        <v>13</v>
      </c>
      <c r="Q103" s="51">
        <v>11</v>
      </c>
      <c r="R103" s="51">
        <v>0</v>
      </c>
      <c r="S103" s="51">
        <v>0</v>
      </c>
      <c r="T103" s="51">
        <v>0</v>
      </c>
      <c r="U103" s="51">
        <v>0</v>
      </c>
      <c r="V103" s="51">
        <v>0</v>
      </c>
      <c r="W103" s="51">
        <v>0</v>
      </c>
      <c r="X103" s="51">
        <f t="shared" si="8"/>
        <v>24</v>
      </c>
    </row>
    <row r="104" spans="1:27" x14ac:dyDescent="0.25">
      <c r="A104" s="41">
        <v>11</v>
      </c>
      <c r="B104" s="132" t="s">
        <v>91</v>
      </c>
      <c r="C104" s="145">
        <v>2177</v>
      </c>
      <c r="D104" s="68">
        <v>35</v>
      </c>
      <c r="E104" s="87" t="s">
        <v>28</v>
      </c>
      <c r="F104" s="51">
        <v>16</v>
      </c>
      <c r="G104" s="127" t="s">
        <v>40</v>
      </c>
      <c r="H104" s="51">
        <v>0</v>
      </c>
      <c r="I104" s="51">
        <v>0</v>
      </c>
      <c r="J104" s="51">
        <v>0</v>
      </c>
      <c r="K104" s="51">
        <v>0</v>
      </c>
      <c r="L104" s="51">
        <v>0</v>
      </c>
      <c r="M104" s="51">
        <v>0</v>
      </c>
      <c r="N104" s="51">
        <v>0</v>
      </c>
      <c r="O104" s="51">
        <v>0</v>
      </c>
      <c r="P104" s="51">
        <v>0</v>
      </c>
      <c r="Q104" s="51">
        <v>0</v>
      </c>
      <c r="R104" s="51">
        <v>0</v>
      </c>
      <c r="S104" s="51">
        <v>0</v>
      </c>
      <c r="T104" s="51">
        <v>0</v>
      </c>
      <c r="U104" s="51">
        <v>0</v>
      </c>
      <c r="V104" s="51">
        <v>0</v>
      </c>
      <c r="W104" s="51">
        <v>0</v>
      </c>
      <c r="X104" s="51">
        <f t="shared" si="8"/>
        <v>16</v>
      </c>
      <c r="Z104" s="34"/>
      <c r="AA104" s="34"/>
    </row>
    <row r="105" spans="1:27" x14ac:dyDescent="0.25">
      <c r="A105" s="41">
        <v>12</v>
      </c>
      <c r="B105" s="57"/>
      <c r="C105" s="55"/>
      <c r="D105" s="55"/>
      <c r="E105" s="87" t="s">
        <v>28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1">
        <v>0</v>
      </c>
      <c r="M105" s="51">
        <v>0</v>
      </c>
      <c r="N105" s="51">
        <v>0</v>
      </c>
      <c r="O105" s="51">
        <v>0</v>
      </c>
      <c r="P105" s="51">
        <v>0</v>
      </c>
      <c r="Q105" s="51">
        <v>0</v>
      </c>
      <c r="R105" s="51">
        <v>0</v>
      </c>
      <c r="S105" s="51">
        <v>0</v>
      </c>
      <c r="T105" s="51">
        <v>0</v>
      </c>
      <c r="U105" s="51">
        <v>0</v>
      </c>
      <c r="V105" s="51">
        <v>0</v>
      </c>
      <c r="W105" s="51">
        <v>0</v>
      </c>
      <c r="X105" s="51">
        <f t="shared" ref="X105" si="9">SUM(F105:W105)</f>
        <v>0</v>
      </c>
      <c r="Z105" s="34"/>
      <c r="AA105" s="34"/>
    </row>
    <row r="106" spans="1:27" x14ac:dyDescent="0.25">
      <c r="A106" s="41">
        <v>13</v>
      </c>
      <c r="B106" s="88"/>
      <c r="C106" s="55"/>
      <c r="D106" s="68"/>
      <c r="E106" s="87" t="s">
        <v>28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1">
        <v>0</v>
      </c>
      <c r="M106" s="51">
        <v>0</v>
      </c>
      <c r="N106" s="51">
        <v>0</v>
      </c>
      <c r="O106" s="51">
        <v>0</v>
      </c>
      <c r="P106" s="51">
        <v>0</v>
      </c>
      <c r="Q106" s="51">
        <v>0</v>
      </c>
      <c r="R106" s="51">
        <v>0</v>
      </c>
      <c r="S106" s="51">
        <v>0</v>
      </c>
      <c r="T106" s="51">
        <v>0</v>
      </c>
      <c r="U106" s="51">
        <v>0</v>
      </c>
      <c r="V106" s="51">
        <v>0</v>
      </c>
      <c r="W106" s="51">
        <v>0</v>
      </c>
      <c r="X106" s="51">
        <f t="shared" ref="X106:X108" si="10">SUM(F106:W106)</f>
        <v>0</v>
      </c>
      <c r="Z106" s="34"/>
      <c r="AA106" s="34"/>
    </row>
    <row r="107" spans="1:27" x14ac:dyDescent="0.25">
      <c r="A107" s="41">
        <v>14</v>
      </c>
      <c r="B107" s="88"/>
      <c r="C107" s="55"/>
      <c r="D107" s="68"/>
      <c r="E107" s="87" t="s">
        <v>28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1">
        <v>0</v>
      </c>
      <c r="M107" s="51">
        <v>0</v>
      </c>
      <c r="N107" s="51">
        <v>0</v>
      </c>
      <c r="O107" s="51">
        <v>0</v>
      </c>
      <c r="P107" s="51">
        <v>0</v>
      </c>
      <c r="Q107" s="51">
        <v>0</v>
      </c>
      <c r="R107" s="51">
        <v>0</v>
      </c>
      <c r="S107" s="51">
        <v>0</v>
      </c>
      <c r="T107" s="51">
        <v>0</v>
      </c>
      <c r="U107" s="51">
        <v>0</v>
      </c>
      <c r="V107" s="51">
        <v>0</v>
      </c>
      <c r="W107" s="51">
        <v>0</v>
      </c>
      <c r="X107" s="51">
        <f t="shared" si="10"/>
        <v>0</v>
      </c>
      <c r="Z107" s="34"/>
      <c r="AA107" s="34"/>
    </row>
    <row r="108" spans="1:27" x14ac:dyDescent="0.25">
      <c r="A108" s="188">
        <v>15</v>
      </c>
      <c r="B108" s="88"/>
      <c r="C108" s="55"/>
      <c r="D108" s="68"/>
      <c r="E108" s="87" t="s">
        <v>28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1">
        <v>0</v>
      </c>
      <c r="M108" s="51">
        <v>0</v>
      </c>
      <c r="N108" s="51">
        <v>0</v>
      </c>
      <c r="O108" s="51">
        <v>0</v>
      </c>
      <c r="P108" s="51">
        <v>0</v>
      </c>
      <c r="Q108" s="51">
        <v>0</v>
      </c>
      <c r="R108" s="51">
        <v>0</v>
      </c>
      <c r="S108" s="51">
        <v>0</v>
      </c>
      <c r="T108" s="51">
        <v>0</v>
      </c>
      <c r="U108" s="51">
        <v>0</v>
      </c>
      <c r="V108" s="51">
        <v>0</v>
      </c>
      <c r="W108" s="51">
        <v>0</v>
      </c>
      <c r="X108" s="51">
        <f t="shared" si="10"/>
        <v>0</v>
      </c>
    </row>
    <row r="110" spans="1:27" x14ac:dyDescent="0.25">
      <c r="X110" s="89"/>
    </row>
    <row r="111" spans="1:27" x14ac:dyDescent="0.25">
      <c r="A111" s="38" t="s">
        <v>0</v>
      </c>
      <c r="B111" s="38" t="s">
        <v>2</v>
      </c>
      <c r="C111" s="40" t="s">
        <v>21</v>
      </c>
      <c r="D111" s="40" t="s">
        <v>1</v>
      </c>
      <c r="E111" s="40" t="s">
        <v>22</v>
      </c>
      <c r="F111" s="44" t="s">
        <v>3</v>
      </c>
      <c r="G111" s="44" t="s">
        <v>4</v>
      </c>
      <c r="H111" s="73" t="s">
        <v>3</v>
      </c>
      <c r="I111" s="73" t="s">
        <v>4</v>
      </c>
      <c r="J111" s="46" t="s">
        <v>3</v>
      </c>
      <c r="K111" s="46" t="s">
        <v>4</v>
      </c>
      <c r="L111" s="44" t="s">
        <v>3</v>
      </c>
      <c r="M111" s="44" t="s">
        <v>4</v>
      </c>
      <c r="N111" s="45" t="s">
        <v>3</v>
      </c>
      <c r="O111" s="45" t="s">
        <v>4</v>
      </c>
      <c r="P111" s="46" t="s">
        <v>3</v>
      </c>
      <c r="Q111" s="46" t="s">
        <v>4</v>
      </c>
      <c r="R111" s="44" t="s">
        <v>3</v>
      </c>
      <c r="S111" s="44" t="s">
        <v>4</v>
      </c>
      <c r="T111" s="45" t="s">
        <v>3</v>
      </c>
      <c r="U111" s="45" t="s">
        <v>4</v>
      </c>
      <c r="V111" s="46" t="s">
        <v>3</v>
      </c>
      <c r="W111" s="46" t="s">
        <v>4</v>
      </c>
      <c r="X111" s="86" t="s">
        <v>5</v>
      </c>
    </row>
    <row r="112" spans="1:27" x14ac:dyDescent="0.25">
      <c r="A112" s="41">
        <v>1</v>
      </c>
      <c r="B112" s="79" t="s">
        <v>20</v>
      </c>
      <c r="C112" s="41">
        <v>2192</v>
      </c>
      <c r="D112" s="41">
        <v>12</v>
      </c>
      <c r="E112" s="91" t="s">
        <v>29</v>
      </c>
      <c r="F112" s="51">
        <v>13</v>
      </c>
      <c r="G112" s="51">
        <v>13</v>
      </c>
      <c r="H112" s="51">
        <v>16</v>
      </c>
      <c r="I112" s="127" t="s">
        <v>206</v>
      </c>
      <c r="J112" s="51">
        <v>0</v>
      </c>
      <c r="K112" s="51">
        <v>0</v>
      </c>
      <c r="L112" s="51">
        <v>0</v>
      </c>
      <c r="M112" s="51">
        <v>0</v>
      </c>
      <c r="N112" s="51">
        <v>16</v>
      </c>
      <c r="O112" s="51">
        <v>16</v>
      </c>
      <c r="P112" s="51">
        <v>0</v>
      </c>
      <c r="Q112" s="51">
        <v>0</v>
      </c>
      <c r="R112" s="51">
        <v>0</v>
      </c>
      <c r="S112" s="51">
        <v>0</v>
      </c>
      <c r="T112" s="51">
        <v>0</v>
      </c>
      <c r="U112" s="51">
        <v>0</v>
      </c>
      <c r="V112" s="51">
        <v>0</v>
      </c>
      <c r="W112" s="51">
        <v>0</v>
      </c>
      <c r="X112" s="51">
        <f>SUM(F112:W112)</f>
        <v>74</v>
      </c>
    </row>
    <row r="113" spans="1:27" x14ac:dyDescent="0.25">
      <c r="A113" s="41">
        <v>2</v>
      </c>
      <c r="B113" s="130" t="s">
        <v>82</v>
      </c>
      <c r="C113" s="68"/>
      <c r="D113" s="55">
        <v>79</v>
      </c>
      <c r="E113" s="90" t="s">
        <v>29</v>
      </c>
      <c r="F113" s="51">
        <v>16</v>
      </c>
      <c r="G113" s="51">
        <v>16</v>
      </c>
      <c r="H113" s="51">
        <v>0</v>
      </c>
      <c r="I113" s="51">
        <v>0</v>
      </c>
      <c r="J113" s="51">
        <v>0</v>
      </c>
      <c r="K113" s="51">
        <v>0</v>
      </c>
      <c r="L113" s="51">
        <v>16</v>
      </c>
      <c r="M113" s="51">
        <v>16</v>
      </c>
      <c r="N113" s="51">
        <v>0</v>
      </c>
      <c r="O113" s="51">
        <v>0</v>
      </c>
      <c r="P113" s="51">
        <v>0</v>
      </c>
      <c r="Q113" s="51">
        <v>0</v>
      </c>
      <c r="R113" s="51">
        <v>0</v>
      </c>
      <c r="S113" s="51">
        <v>0</v>
      </c>
      <c r="T113" s="51">
        <v>0</v>
      </c>
      <c r="U113" s="51">
        <v>0</v>
      </c>
      <c r="V113" s="51">
        <v>0</v>
      </c>
      <c r="W113" s="51">
        <v>0</v>
      </c>
      <c r="X113" s="51">
        <f>SUM(F113:W113)</f>
        <v>64</v>
      </c>
    </row>
    <row r="114" spans="1:27" x14ac:dyDescent="0.25">
      <c r="A114" s="54">
        <v>3</v>
      </c>
      <c r="B114" s="144" t="s">
        <v>570</v>
      </c>
      <c r="C114" s="219">
        <v>6113</v>
      </c>
      <c r="D114" s="41">
        <v>83</v>
      </c>
      <c r="E114" s="91" t="s">
        <v>29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1">
        <v>0</v>
      </c>
      <c r="M114" s="51">
        <v>0</v>
      </c>
      <c r="N114" s="51">
        <v>0</v>
      </c>
      <c r="O114" s="51">
        <v>0</v>
      </c>
      <c r="P114" s="51">
        <v>0</v>
      </c>
      <c r="Q114" s="51">
        <v>0</v>
      </c>
      <c r="R114" s="51">
        <v>0</v>
      </c>
      <c r="S114" s="51">
        <v>0</v>
      </c>
      <c r="T114" s="51">
        <v>16</v>
      </c>
      <c r="U114" s="51">
        <v>16</v>
      </c>
      <c r="V114" s="92">
        <v>16</v>
      </c>
      <c r="W114" s="92">
        <v>16</v>
      </c>
      <c r="X114" s="51">
        <f>SUM(F114:W114)</f>
        <v>64</v>
      </c>
    </row>
    <row r="115" spans="1:27" ht="15.75" x14ac:dyDescent="0.25">
      <c r="A115" s="83"/>
      <c r="B115" s="93" t="s">
        <v>7</v>
      </c>
      <c r="C115" s="93"/>
      <c r="D115" s="93"/>
      <c r="E115" s="93"/>
      <c r="F115" s="93"/>
      <c r="G115" s="93"/>
      <c r="H115" s="93"/>
      <c r="I115" s="93"/>
      <c r="J115" s="93"/>
      <c r="Y115" s="84"/>
      <c r="Z115" s="84"/>
      <c r="AA115" s="84"/>
    </row>
    <row r="116" spans="1:27" ht="15.75" x14ac:dyDescent="0.25">
      <c r="A116" s="83"/>
      <c r="B116" s="138" t="s">
        <v>8</v>
      </c>
      <c r="C116" s="94"/>
      <c r="D116" s="94"/>
      <c r="E116" s="94"/>
      <c r="F116" s="94"/>
      <c r="G116" s="94"/>
      <c r="H116" s="94"/>
      <c r="I116" s="94"/>
      <c r="J116" s="94"/>
      <c r="Y116" s="84"/>
      <c r="Z116" s="84"/>
      <c r="AA116" s="84"/>
    </row>
    <row r="117" spans="1:27" x14ac:dyDescent="0.25">
      <c r="A117" s="83"/>
      <c r="B117" s="95" t="s">
        <v>9</v>
      </c>
      <c r="C117" s="95"/>
      <c r="D117" s="95"/>
      <c r="E117" s="95"/>
      <c r="F117" s="95"/>
      <c r="G117" s="95"/>
      <c r="H117" s="95"/>
      <c r="I117" s="95"/>
      <c r="J117" s="95"/>
      <c r="Y117" s="84"/>
      <c r="Z117" s="84"/>
      <c r="AA117" s="84"/>
    </row>
    <row r="118" spans="1:27" x14ac:dyDescent="0.25">
      <c r="A118" s="83"/>
      <c r="B118" s="96" t="s">
        <v>12</v>
      </c>
      <c r="C118" s="96"/>
      <c r="D118" s="96"/>
      <c r="E118" s="96"/>
      <c r="F118" s="96"/>
      <c r="G118" s="84"/>
      <c r="H118" s="84"/>
      <c r="I118" s="84"/>
      <c r="J118" s="84"/>
      <c r="Y118" s="97"/>
      <c r="Z118" s="97"/>
      <c r="AA118" s="97"/>
    </row>
  </sheetData>
  <sortState ref="B9:X38">
    <sortCondition descending="1" ref="X9:X38"/>
  </sortState>
  <mergeCells count="20">
    <mergeCell ref="R7:S7"/>
    <mergeCell ref="T6:U6"/>
    <mergeCell ref="T7:U7"/>
    <mergeCell ref="P7:Q7"/>
    <mergeCell ref="A75:N75"/>
    <mergeCell ref="H3:Z3"/>
    <mergeCell ref="F6:G6"/>
    <mergeCell ref="H6:I6"/>
    <mergeCell ref="J6:K6"/>
    <mergeCell ref="F7:G7"/>
    <mergeCell ref="H7:I7"/>
    <mergeCell ref="J7:K7"/>
    <mergeCell ref="L6:M6"/>
    <mergeCell ref="L7:M7"/>
    <mergeCell ref="N6:O6"/>
    <mergeCell ref="N7:O7"/>
    <mergeCell ref="P6:Q6"/>
    <mergeCell ref="V6:W6"/>
    <mergeCell ref="V7:W7"/>
    <mergeCell ref="R6:S6"/>
  </mergeCells>
  <pageMargins left="0.70866141732283505" right="0.70866141732283505" top="0.74803149606299202" bottom="0.74803149606299202" header="0.31496062992126" footer="0.31496062992126"/>
  <pageSetup paperSize="9" scale="3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4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5" x14ac:dyDescent="0.25"/>
  <cols>
    <col min="4" max="4" width="9.140625" style="1"/>
    <col min="7" max="7" width="9.140625" style="1"/>
    <col min="10" max="10" width="9.140625" style="1"/>
    <col min="25" max="29" width="9.140625" style="1"/>
  </cols>
  <sheetData>
    <row r="1" spans="1:30" x14ac:dyDescent="0.25">
      <c r="D1" s="240" t="s">
        <v>43</v>
      </c>
      <c r="E1" s="240"/>
      <c r="F1" s="240"/>
      <c r="G1" s="242" t="s">
        <v>44</v>
      </c>
      <c r="H1" s="243"/>
      <c r="I1" s="244"/>
      <c r="J1" s="246" t="s">
        <v>45</v>
      </c>
      <c r="K1" s="247"/>
      <c r="L1" s="248"/>
      <c r="M1" s="252" t="s">
        <v>47</v>
      </c>
      <c r="N1" s="253"/>
      <c r="O1" s="254"/>
      <c r="P1" s="242" t="s">
        <v>49</v>
      </c>
      <c r="Q1" s="243"/>
      <c r="R1" s="244"/>
      <c r="S1" s="246" t="s">
        <v>366</v>
      </c>
      <c r="T1" s="247"/>
      <c r="U1" s="248"/>
      <c r="V1" s="252" t="s">
        <v>51</v>
      </c>
      <c r="W1" s="253"/>
      <c r="X1" s="254"/>
      <c r="Y1" s="242" t="s">
        <v>371</v>
      </c>
      <c r="Z1" s="243"/>
      <c r="AA1" s="244"/>
      <c r="AB1" s="246" t="s">
        <v>52</v>
      </c>
      <c r="AC1" s="247"/>
      <c r="AD1" s="248"/>
    </row>
    <row r="2" spans="1:30" x14ac:dyDescent="0.25">
      <c r="D2" s="241" t="s">
        <v>11</v>
      </c>
      <c r="E2" s="241"/>
      <c r="F2" s="241"/>
      <c r="G2" s="245" t="s">
        <v>34</v>
      </c>
      <c r="H2" s="243"/>
      <c r="I2" s="244"/>
      <c r="J2" s="249" t="s">
        <v>46</v>
      </c>
      <c r="K2" s="250"/>
      <c r="L2" s="251"/>
      <c r="M2" s="255" t="s">
        <v>54</v>
      </c>
      <c r="N2" s="256"/>
      <c r="O2" s="257"/>
      <c r="P2" s="245" t="s">
        <v>50</v>
      </c>
      <c r="Q2" s="243"/>
      <c r="R2" s="244"/>
      <c r="S2" s="249" t="s">
        <v>367</v>
      </c>
      <c r="T2" s="250"/>
      <c r="U2" s="251"/>
      <c r="V2" s="255" t="s">
        <v>368</v>
      </c>
      <c r="W2" s="256"/>
      <c r="X2" s="257"/>
      <c r="Y2" s="245" t="s">
        <v>370</v>
      </c>
      <c r="Z2" s="243"/>
      <c r="AA2" s="244"/>
      <c r="AB2" s="249" t="s">
        <v>53</v>
      </c>
      <c r="AC2" s="250"/>
      <c r="AD2" s="251"/>
    </row>
    <row r="3" spans="1:30" x14ac:dyDescent="0.25">
      <c r="A3" s="8"/>
      <c r="B3" s="7"/>
      <c r="C3" s="7"/>
      <c r="D3" s="128" t="s">
        <v>35</v>
      </c>
      <c r="E3" s="23" t="s">
        <v>3</v>
      </c>
      <c r="F3" s="23" t="s">
        <v>4</v>
      </c>
      <c r="G3" s="26" t="s">
        <v>35</v>
      </c>
      <c r="H3" s="21" t="s">
        <v>3</v>
      </c>
      <c r="I3" s="21" t="s">
        <v>4</v>
      </c>
      <c r="J3" s="27" t="s">
        <v>35</v>
      </c>
      <c r="K3" s="24" t="s">
        <v>3</v>
      </c>
      <c r="L3" s="24" t="s">
        <v>4</v>
      </c>
      <c r="M3" s="29" t="s">
        <v>35</v>
      </c>
      <c r="N3" s="23" t="s">
        <v>3</v>
      </c>
      <c r="O3" s="23" t="s">
        <v>4</v>
      </c>
      <c r="P3" s="26" t="s">
        <v>35</v>
      </c>
      <c r="Q3" s="21" t="s">
        <v>3</v>
      </c>
      <c r="R3" s="21" t="s">
        <v>4</v>
      </c>
      <c r="S3" s="27" t="s">
        <v>35</v>
      </c>
      <c r="T3" s="24" t="s">
        <v>3</v>
      </c>
      <c r="U3" s="24" t="s">
        <v>4</v>
      </c>
      <c r="V3" s="29" t="s">
        <v>35</v>
      </c>
      <c r="W3" s="23" t="s">
        <v>3</v>
      </c>
      <c r="X3" s="23" t="s">
        <v>4</v>
      </c>
      <c r="Y3" s="26" t="s">
        <v>35</v>
      </c>
      <c r="Z3" s="21" t="s">
        <v>3</v>
      </c>
      <c r="AA3" s="21" t="s">
        <v>4</v>
      </c>
      <c r="AB3" s="27" t="s">
        <v>35</v>
      </c>
      <c r="AC3" s="24" t="s">
        <v>3</v>
      </c>
      <c r="AD3" s="24" t="s">
        <v>4</v>
      </c>
    </row>
    <row r="4" spans="1:30" x14ac:dyDescent="0.25">
      <c r="A4" s="9" t="s">
        <v>2</v>
      </c>
      <c r="B4" s="3"/>
      <c r="C4" s="4"/>
      <c r="D4" s="4"/>
      <c r="E4" s="4"/>
      <c r="F4" s="5"/>
      <c r="G4" s="25"/>
      <c r="H4" s="6"/>
      <c r="I4" s="2"/>
      <c r="J4" s="6"/>
      <c r="K4" s="6"/>
      <c r="L4" s="2"/>
      <c r="M4" s="6"/>
      <c r="N4" s="6"/>
      <c r="O4" s="2"/>
      <c r="P4" s="25"/>
      <c r="Q4" s="6"/>
      <c r="R4" s="2"/>
      <c r="S4" s="6"/>
      <c r="T4" s="6"/>
      <c r="U4" s="2"/>
      <c r="V4" s="30"/>
      <c r="W4" s="31"/>
      <c r="X4" s="31"/>
      <c r="Y4" s="25"/>
      <c r="Z4" s="6"/>
      <c r="AA4" s="2"/>
      <c r="AB4" s="6"/>
      <c r="AC4" s="6"/>
      <c r="AD4" s="2"/>
    </row>
    <row r="5" spans="1:30" x14ac:dyDescent="0.25">
      <c r="A5" s="12" t="s">
        <v>61</v>
      </c>
      <c r="B5" s="10"/>
      <c r="C5" s="11"/>
      <c r="D5" s="137" t="s">
        <v>62</v>
      </c>
      <c r="E5" s="137" t="s">
        <v>99</v>
      </c>
      <c r="F5" s="137" t="s">
        <v>116</v>
      </c>
      <c r="G5" s="137" t="s">
        <v>145</v>
      </c>
      <c r="H5" s="137" t="s">
        <v>179</v>
      </c>
      <c r="I5" s="137" t="s">
        <v>206</v>
      </c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</row>
    <row r="6" spans="1:30" s="1" customFormat="1" x14ac:dyDescent="0.25">
      <c r="A6" s="14" t="s">
        <v>162</v>
      </c>
      <c r="B6" s="13"/>
      <c r="C6" s="11"/>
      <c r="D6" s="28"/>
      <c r="E6" s="28"/>
      <c r="F6" s="28"/>
      <c r="G6" s="137" t="s">
        <v>163</v>
      </c>
      <c r="H6" s="137" t="s">
        <v>194</v>
      </c>
      <c r="I6" s="137" t="s">
        <v>206</v>
      </c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s="1" customFormat="1" x14ac:dyDescent="0.25">
      <c r="A7" s="14" t="s">
        <v>169</v>
      </c>
      <c r="B7" s="13"/>
      <c r="C7" s="11"/>
      <c r="D7" s="28"/>
      <c r="E7" s="28"/>
      <c r="F7" s="28"/>
      <c r="G7" s="137" t="s">
        <v>170</v>
      </c>
      <c r="H7" s="137" t="s">
        <v>198</v>
      </c>
      <c r="I7" s="137" t="s">
        <v>206</v>
      </c>
      <c r="J7" s="28"/>
      <c r="K7" s="28"/>
      <c r="L7" s="28"/>
      <c r="M7" s="28"/>
      <c r="N7" s="28"/>
      <c r="O7" s="28"/>
      <c r="P7" s="137" t="s">
        <v>379</v>
      </c>
      <c r="Q7" s="137" t="s">
        <v>398</v>
      </c>
      <c r="R7" s="137" t="s">
        <v>413</v>
      </c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</row>
    <row r="8" spans="1:30" s="1" customFormat="1" x14ac:dyDescent="0.25">
      <c r="A8" s="14" t="s">
        <v>171</v>
      </c>
      <c r="B8" s="13"/>
      <c r="C8" s="11"/>
      <c r="D8" s="28"/>
      <c r="E8" s="28"/>
      <c r="F8" s="28"/>
      <c r="G8" s="137" t="s">
        <v>172</v>
      </c>
      <c r="H8" s="137" t="s">
        <v>201</v>
      </c>
      <c r="I8" s="137" t="s">
        <v>206</v>
      </c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</row>
    <row r="9" spans="1:30" s="1" customFormat="1" x14ac:dyDescent="0.25">
      <c r="A9" s="14" t="s">
        <v>154</v>
      </c>
      <c r="B9" s="13"/>
      <c r="C9" s="11"/>
      <c r="D9" s="28"/>
      <c r="E9" s="28"/>
      <c r="F9" s="28"/>
      <c r="G9" s="137" t="s">
        <v>155</v>
      </c>
      <c r="H9" s="137" t="s">
        <v>188</v>
      </c>
      <c r="I9" s="137" t="s">
        <v>206</v>
      </c>
      <c r="J9" s="137" t="s">
        <v>240</v>
      </c>
      <c r="K9" s="137" t="s">
        <v>258</v>
      </c>
      <c r="L9" s="137" t="s">
        <v>270</v>
      </c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</row>
    <row r="10" spans="1:30" x14ac:dyDescent="0.25">
      <c r="A10" s="14" t="s">
        <v>19</v>
      </c>
      <c r="B10" s="13"/>
      <c r="C10" s="11"/>
      <c r="D10" s="137" t="s">
        <v>84</v>
      </c>
      <c r="E10" s="137" t="s">
        <v>42</v>
      </c>
      <c r="F10" s="137" t="s">
        <v>129</v>
      </c>
      <c r="G10" s="137" t="s">
        <v>164</v>
      </c>
      <c r="H10" s="137" t="s">
        <v>192</v>
      </c>
      <c r="I10" s="137" t="s">
        <v>206</v>
      </c>
      <c r="J10" s="137" t="s">
        <v>243</v>
      </c>
      <c r="K10" s="137" t="s">
        <v>256</v>
      </c>
      <c r="L10" s="137" t="s">
        <v>272</v>
      </c>
      <c r="M10" s="137" t="s">
        <v>297</v>
      </c>
      <c r="N10" s="137" t="s">
        <v>327</v>
      </c>
      <c r="O10" s="137" t="s">
        <v>346</v>
      </c>
      <c r="P10" s="137" t="s">
        <v>384</v>
      </c>
      <c r="Q10" s="137" t="s">
        <v>404</v>
      </c>
      <c r="R10" s="137" t="s">
        <v>105</v>
      </c>
      <c r="S10" s="137" t="s">
        <v>457</v>
      </c>
      <c r="T10" s="137" t="s">
        <v>507</v>
      </c>
      <c r="U10" s="137" t="s">
        <v>488</v>
      </c>
      <c r="V10" s="137" t="s">
        <v>517</v>
      </c>
      <c r="W10" s="137" t="s">
        <v>530</v>
      </c>
      <c r="X10" s="137" t="s">
        <v>541</v>
      </c>
      <c r="Y10" s="137" t="s">
        <v>560</v>
      </c>
      <c r="Z10" s="137" t="s">
        <v>582</v>
      </c>
      <c r="AA10" s="137" t="s">
        <v>593</v>
      </c>
      <c r="AB10" s="137" t="s">
        <v>395</v>
      </c>
      <c r="AC10" s="137" t="s">
        <v>637</v>
      </c>
      <c r="AD10" s="137" t="s">
        <v>653</v>
      </c>
    </row>
    <row r="11" spans="1:30" x14ac:dyDescent="0.25">
      <c r="A11" s="14" t="s">
        <v>30</v>
      </c>
      <c r="B11" s="13"/>
      <c r="C11" s="11"/>
      <c r="D11" s="137" t="s">
        <v>59</v>
      </c>
      <c r="E11" s="137" t="s">
        <v>98</v>
      </c>
      <c r="F11" s="137" t="s">
        <v>119</v>
      </c>
      <c r="G11" s="137" t="s">
        <v>150</v>
      </c>
      <c r="H11" s="137" t="s">
        <v>184</v>
      </c>
      <c r="I11" s="137" t="s">
        <v>206</v>
      </c>
      <c r="J11" s="137" t="s">
        <v>236</v>
      </c>
      <c r="K11" s="137" t="s">
        <v>252</v>
      </c>
      <c r="L11" s="137" t="s">
        <v>268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137" t="s">
        <v>644</v>
      </c>
      <c r="AC11" s="137" t="s">
        <v>643</v>
      </c>
      <c r="AD11" s="137" t="s">
        <v>40</v>
      </c>
    </row>
    <row r="12" spans="1:30" s="1" customFormat="1" x14ac:dyDescent="0.25">
      <c r="A12" s="237" t="s">
        <v>56</v>
      </c>
      <c r="B12" s="238"/>
      <c r="C12" s="239"/>
      <c r="D12" s="137" t="s">
        <v>57</v>
      </c>
      <c r="E12" s="137" t="s">
        <v>94</v>
      </c>
      <c r="F12" s="137" t="s">
        <v>123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</row>
    <row r="13" spans="1:30" x14ac:dyDescent="0.25">
      <c r="A13" s="14" t="s">
        <v>14</v>
      </c>
      <c r="B13" s="13"/>
      <c r="C13" s="11"/>
      <c r="D13" s="137" t="s">
        <v>68</v>
      </c>
      <c r="E13" s="137" t="s">
        <v>101</v>
      </c>
      <c r="F13" s="137" t="s">
        <v>122</v>
      </c>
      <c r="G13" s="137" t="s">
        <v>152</v>
      </c>
      <c r="H13" s="137" t="s">
        <v>189</v>
      </c>
      <c r="I13" s="137" t="s">
        <v>206</v>
      </c>
      <c r="J13" s="28"/>
      <c r="K13" s="28"/>
      <c r="L13" s="28"/>
      <c r="M13" s="28"/>
      <c r="N13" s="28"/>
      <c r="O13" s="28"/>
      <c r="P13" s="137" t="s">
        <v>135</v>
      </c>
      <c r="Q13" s="137" t="s">
        <v>396</v>
      </c>
      <c r="R13" s="137" t="s">
        <v>415</v>
      </c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</row>
    <row r="14" spans="1:30" x14ac:dyDescent="0.25">
      <c r="A14" s="14" t="s">
        <v>91</v>
      </c>
      <c r="B14" s="10"/>
      <c r="C14" s="11"/>
      <c r="D14" s="137" t="s">
        <v>92</v>
      </c>
      <c r="E14" s="137" t="s">
        <v>96</v>
      </c>
      <c r="F14" s="137" t="s">
        <v>40</v>
      </c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</row>
    <row r="15" spans="1:30" s="1" customFormat="1" x14ac:dyDescent="0.25">
      <c r="A15" s="14" t="s">
        <v>381</v>
      </c>
      <c r="B15" s="10"/>
      <c r="C15" s="11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137" t="s">
        <v>382</v>
      </c>
      <c r="Q15" s="137" t="s">
        <v>402</v>
      </c>
      <c r="R15" s="137" t="s">
        <v>418</v>
      </c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</row>
    <row r="16" spans="1:30" x14ac:dyDescent="0.25">
      <c r="A16" s="14" t="s">
        <v>18</v>
      </c>
      <c r="B16" s="10"/>
      <c r="C16" s="11"/>
      <c r="D16" s="137" t="s">
        <v>86</v>
      </c>
      <c r="E16" s="137" t="s">
        <v>111</v>
      </c>
      <c r="F16" s="137" t="s">
        <v>130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</row>
    <row r="17" spans="1:30" s="1" customFormat="1" x14ac:dyDescent="0.25">
      <c r="A17" s="14" t="s">
        <v>298</v>
      </c>
      <c r="B17" s="10"/>
      <c r="C17" s="11"/>
      <c r="D17" s="28"/>
      <c r="E17" s="28"/>
      <c r="F17" s="28"/>
      <c r="G17" s="28"/>
      <c r="H17" s="28"/>
      <c r="I17" s="28"/>
      <c r="J17" s="28"/>
      <c r="K17" s="28"/>
      <c r="L17" s="28"/>
      <c r="M17" s="137" t="s">
        <v>299</v>
      </c>
      <c r="N17" s="137" t="s">
        <v>323</v>
      </c>
      <c r="O17" s="137" t="s">
        <v>336</v>
      </c>
      <c r="P17" s="137" t="s">
        <v>372</v>
      </c>
      <c r="Q17" s="137" t="s">
        <v>399</v>
      </c>
      <c r="R17" s="137" t="s">
        <v>409</v>
      </c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</row>
    <row r="18" spans="1:30" x14ac:dyDescent="0.25">
      <c r="A18" s="14" t="s">
        <v>32</v>
      </c>
      <c r="B18" s="10"/>
      <c r="C18" s="11"/>
      <c r="D18" s="137" t="s">
        <v>63</v>
      </c>
      <c r="E18" s="137" t="s">
        <v>100</v>
      </c>
      <c r="F18" s="137" t="s">
        <v>121</v>
      </c>
      <c r="G18" s="137" t="s">
        <v>149</v>
      </c>
      <c r="H18" s="137" t="s">
        <v>185</v>
      </c>
      <c r="I18" s="137" t="s">
        <v>206</v>
      </c>
      <c r="J18" s="137" t="s">
        <v>239</v>
      </c>
      <c r="K18" s="137" t="s">
        <v>255</v>
      </c>
      <c r="L18" s="137" t="s">
        <v>271</v>
      </c>
      <c r="M18" s="137" t="s">
        <v>304</v>
      </c>
      <c r="N18" s="137" t="s">
        <v>325</v>
      </c>
      <c r="O18" s="137" t="s">
        <v>342</v>
      </c>
      <c r="P18" s="137" t="s">
        <v>377</v>
      </c>
      <c r="Q18" s="137" t="s">
        <v>395</v>
      </c>
      <c r="R18" s="137" t="s">
        <v>411</v>
      </c>
      <c r="S18" s="137" t="s">
        <v>454</v>
      </c>
      <c r="T18" s="137" t="s">
        <v>473</v>
      </c>
      <c r="U18" s="137" t="s">
        <v>483</v>
      </c>
      <c r="V18" s="137" t="s">
        <v>516</v>
      </c>
      <c r="W18" s="137" t="s">
        <v>531</v>
      </c>
      <c r="X18" s="137" t="s">
        <v>542</v>
      </c>
      <c r="Y18" s="137" t="s">
        <v>561</v>
      </c>
      <c r="Z18" s="137" t="s">
        <v>117</v>
      </c>
      <c r="AA18" s="137" t="s">
        <v>37</v>
      </c>
      <c r="AB18" s="137" t="s">
        <v>626</v>
      </c>
      <c r="AC18" s="137" t="s">
        <v>642</v>
      </c>
      <c r="AD18" s="137" t="s">
        <v>658</v>
      </c>
    </row>
    <row r="19" spans="1:30" s="1" customFormat="1" x14ac:dyDescent="0.25">
      <c r="A19" s="14" t="s">
        <v>449</v>
      </c>
      <c r="B19" s="13"/>
      <c r="C19" s="11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137" t="s">
        <v>450</v>
      </c>
      <c r="T19" s="137" t="s">
        <v>466</v>
      </c>
      <c r="U19" s="137" t="s">
        <v>486</v>
      </c>
      <c r="V19" s="137" t="s">
        <v>512</v>
      </c>
      <c r="W19" s="137" t="s">
        <v>526</v>
      </c>
      <c r="X19" s="137" t="s">
        <v>538</v>
      </c>
      <c r="Y19" s="28"/>
      <c r="Z19" s="28"/>
      <c r="AA19" s="28"/>
      <c r="AB19" s="28"/>
      <c r="AC19" s="28"/>
      <c r="AD19" s="28"/>
    </row>
    <row r="20" spans="1:30" x14ac:dyDescent="0.25">
      <c r="A20" s="14" t="s">
        <v>73</v>
      </c>
      <c r="B20" s="13"/>
      <c r="C20" s="11"/>
      <c r="D20" s="137" t="s">
        <v>74</v>
      </c>
      <c r="E20" s="137" t="s">
        <v>109</v>
      </c>
      <c r="F20" s="137" t="s">
        <v>126</v>
      </c>
      <c r="G20" s="137" t="s">
        <v>159</v>
      </c>
      <c r="H20" s="137" t="s">
        <v>190</v>
      </c>
      <c r="I20" s="137" t="s">
        <v>206</v>
      </c>
      <c r="J20" s="137" t="s">
        <v>237</v>
      </c>
      <c r="K20" s="137" t="s">
        <v>257</v>
      </c>
      <c r="L20" s="137" t="s">
        <v>277</v>
      </c>
      <c r="M20" s="137" t="s">
        <v>311</v>
      </c>
      <c r="N20" s="137" t="s">
        <v>328</v>
      </c>
      <c r="O20" s="137" t="s">
        <v>340</v>
      </c>
      <c r="P20" s="137" t="s">
        <v>380</v>
      </c>
      <c r="Q20" s="137" t="s">
        <v>401</v>
      </c>
      <c r="R20" s="137" t="s">
        <v>417</v>
      </c>
      <c r="S20" s="137" t="s">
        <v>453</v>
      </c>
      <c r="T20" s="137" t="s">
        <v>467</v>
      </c>
      <c r="U20" s="137" t="s">
        <v>484</v>
      </c>
      <c r="V20" s="137" t="s">
        <v>521</v>
      </c>
      <c r="W20" s="137" t="s">
        <v>532</v>
      </c>
      <c r="X20" s="137" t="s">
        <v>543</v>
      </c>
      <c r="Y20" s="137" t="s">
        <v>564</v>
      </c>
      <c r="Z20" s="137" t="s">
        <v>592</v>
      </c>
      <c r="AA20" s="137" t="s">
        <v>598</v>
      </c>
      <c r="AB20" s="137" t="s">
        <v>627</v>
      </c>
      <c r="AC20" s="137" t="s">
        <v>641</v>
      </c>
      <c r="AD20" s="137" t="s">
        <v>657</v>
      </c>
    </row>
    <row r="21" spans="1:30" x14ac:dyDescent="0.25">
      <c r="A21" s="14" t="s">
        <v>17</v>
      </c>
      <c r="B21" s="15"/>
      <c r="C21" s="16"/>
      <c r="D21" s="137" t="s">
        <v>72</v>
      </c>
      <c r="E21" s="137" t="s">
        <v>104</v>
      </c>
      <c r="F21" s="137" t="s">
        <v>36</v>
      </c>
      <c r="G21" s="137" t="s">
        <v>156</v>
      </c>
      <c r="H21" s="137" t="s">
        <v>191</v>
      </c>
      <c r="I21" s="137" t="s">
        <v>206</v>
      </c>
      <c r="J21" s="137" t="s">
        <v>246</v>
      </c>
      <c r="K21" s="137" t="s">
        <v>261</v>
      </c>
      <c r="L21" s="137" t="s">
        <v>276</v>
      </c>
      <c r="M21" s="137" t="s">
        <v>314</v>
      </c>
      <c r="N21" s="137" t="s">
        <v>40</v>
      </c>
      <c r="O21" s="137" t="s">
        <v>40</v>
      </c>
      <c r="P21" s="137" t="s">
        <v>378</v>
      </c>
      <c r="Q21" s="137" t="s">
        <v>397</v>
      </c>
      <c r="R21" s="137" t="s">
        <v>416</v>
      </c>
      <c r="S21" s="137" t="s">
        <v>458</v>
      </c>
      <c r="T21" s="137" t="s">
        <v>475</v>
      </c>
      <c r="U21" s="137" t="s">
        <v>491</v>
      </c>
      <c r="V21" s="137" t="s">
        <v>522</v>
      </c>
      <c r="W21" s="137" t="s">
        <v>533</v>
      </c>
      <c r="X21" s="137" t="s">
        <v>545</v>
      </c>
      <c r="Y21" s="137" t="s">
        <v>569</v>
      </c>
      <c r="Z21" s="137" t="s">
        <v>583</v>
      </c>
      <c r="AA21" s="137" t="s">
        <v>595</v>
      </c>
      <c r="AB21" s="137" t="s">
        <v>630</v>
      </c>
      <c r="AC21" s="137" t="s">
        <v>645</v>
      </c>
      <c r="AD21" s="137" t="s">
        <v>655</v>
      </c>
    </row>
    <row r="22" spans="1:30" x14ac:dyDescent="0.25">
      <c r="A22" s="19" t="s">
        <v>16</v>
      </c>
      <c r="B22" s="10"/>
      <c r="C22" s="11"/>
      <c r="D22" s="137" t="s">
        <v>55</v>
      </c>
      <c r="E22" s="137" t="s">
        <v>95</v>
      </c>
      <c r="F22" s="137" t="s">
        <v>40</v>
      </c>
      <c r="G22" s="137" t="s">
        <v>144</v>
      </c>
      <c r="H22" s="137" t="s">
        <v>182</v>
      </c>
      <c r="I22" s="137" t="s">
        <v>206</v>
      </c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s="1" customFormat="1" x14ac:dyDescent="0.25">
      <c r="A23" s="19" t="s">
        <v>64</v>
      </c>
      <c r="B23" s="10"/>
      <c r="C23" s="11"/>
      <c r="D23" s="137" t="s">
        <v>65</v>
      </c>
      <c r="E23" s="137" t="s">
        <v>97</v>
      </c>
      <c r="F23" s="137" t="s">
        <v>40</v>
      </c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s="1" customFormat="1" x14ac:dyDescent="0.25">
      <c r="A24" s="153" t="s">
        <v>176</v>
      </c>
      <c r="B24" s="10"/>
      <c r="C24" s="11"/>
      <c r="D24" s="28"/>
      <c r="E24" s="28"/>
      <c r="F24" s="28"/>
      <c r="G24" s="137" t="s">
        <v>177</v>
      </c>
      <c r="H24" s="137" t="s">
        <v>205</v>
      </c>
      <c r="I24" s="137" t="s">
        <v>206</v>
      </c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x14ac:dyDescent="0.25">
      <c r="A25" s="19" t="s">
        <v>31</v>
      </c>
      <c r="B25" s="10"/>
      <c r="C25" s="11"/>
      <c r="D25" s="137" t="s">
        <v>85</v>
      </c>
      <c r="E25" s="137" t="s">
        <v>110</v>
      </c>
      <c r="F25" s="137" t="s">
        <v>131</v>
      </c>
      <c r="G25" s="137" t="s">
        <v>174</v>
      </c>
      <c r="H25" s="137" t="s">
        <v>200</v>
      </c>
      <c r="I25" s="137" t="s">
        <v>206</v>
      </c>
      <c r="J25" s="137" t="s">
        <v>251</v>
      </c>
      <c r="K25" s="137" t="s">
        <v>266</v>
      </c>
      <c r="L25" s="137" t="s">
        <v>281</v>
      </c>
      <c r="M25" s="137" t="s">
        <v>312</v>
      </c>
      <c r="N25" s="137" t="s">
        <v>330</v>
      </c>
      <c r="O25" s="137" t="s">
        <v>344</v>
      </c>
      <c r="P25" s="137" t="s">
        <v>92</v>
      </c>
      <c r="Q25" s="137" t="s">
        <v>405</v>
      </c>
      <c r="R25" s="137" t="s">
        <v>421</v>
      </c>
      <c r="S25" s="137" t="s">
        <v>462</v>
      </c>
      <c r="T25" s="137" t="s">
        <v>477</v>
      </c>
      <c r="U25" s="137" t="s">
        <v>492</v>
      </c>
      <c r="V25" s="137" t="s">
        <v>523</v>
      </c>
      <c r="W25" s="137" t="s">
        <v>536</v>
      </c>
      <c r="X25" s="137" t="s">
        <v>40</v>
      </c>
      <c r="Y25" s="28"/>
      <c r="Z25" s="28"/>
      <c r="AA25" s="28"/>
      <c r="AB25" s="28"/>
      <c r="AC25" s="28"/>
      <c r="AD25" s="28"/>
    </row>
    <row r="26" spans="1:30" x14ac:dyDescent="0.25">
      <c r="A26" s="22" t="s">
        <v>75</v>
      </c>
      <c r="B26" s="15"/>
      <c r="C26" s="11"/>
      <c r="D26" s="137" t="s">
        <v>76</v>
      </c>
      <c r="E26" s="137" t="s">
        <v>103</v>
      </c>
      <c r="F26" s="137" t="s">
        <v>124</v>
      </c>
      <c r="G26" s="28"/>
      <c r="H26" s="28"/>
      <c r="I26" s="28"/>
      <c r="J26" s="28"/>
      <c r="K26" s="28"/>
      <c r="L26" s="28"/>
      <c r="M26" s="137" t="s">
        <v>306</v>
      </c>
      <c r="N26" s="137" t="s">
        <v>320</v>
      </c>
      <c r="O26" s="137" t="s">
        <v>337</v>
      </c>
      <c r="P26" s="137" t="s">
        <v>106</v>
      </c>
      <c r="Q26" s="137" t="s">
        <v>394</v>
      </c>
      <c r="R26" s="137" t="s">
        <v>425</v>
      </c>
      <c r="S26" s="28"/>
      <c r="T26" s="28"/>
      <c r="U26" s="28"/>
      <c r="V26" s="28"/>
      <c r="W26" s="28"/>
      <c r="X26" s="28"/>
      <c r="Y26" s="137" t="s">
        <v>567</v>
      </c>
      <c r="Z26" s="137" t="s">
        <v>585</v>
      </c>
      <c r="AA26" s="137" t="s">
        <v>599</v>
      </c>
      <c r="AB26" s="28"/>
      <c r="AC26" s="28"/>
      <c r="AD26" s="28"/>
    </row>
    <row r="27" spans="1:30" s="1" customFormat="1" x14ac:dyDescent="0.25">
      <c r="A27" s="19" t="s">
        <v>573</v>
      </c>
      <c r="B27" s="13"/>
      <c r="C27" s="1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137" t="s">
        <v>574</v>
      </c>
      <c r="Z27" s="137" t="s">
        <v>590</v>
      </c>
      <c r="AA27" s="137" t="s">
        <v>604</v>
      </c>
      <c r="AB27" s="137" t="s">
        <v>634</v>
      </c>
      <c r="AC27" s="137" t="s">
        <v>649</v>
      </c>
      <c r="AD27" s="137" t="s">
        <v>662</v>
      </c>
    </row>
    <row r="28" spans="1:30" s="1" customFormat="1" x14ac:dyDescent="0.25">
      <c r="A28" s="210" t="s">
        <v>39</v>
      </c>
      <c r="B28" s="13"/>
      <c r="C28" s="18"/>
      <c r="D28" s="137" t="s">
        <v>58</v>
      </c>
      <c r="E28" s="137" t="s">
        <v>93</v>
      </c>
      <c r="F28" s="137" t="s">
        <v>40</v>
      </c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x14ac:dyDescent="0.25">
      <c r="A29" s="19" t="s">
        <v>88</v>
      </c>
      <c r="B29" s="20"/>
      <c r="C29" s="11"/>
      <c r="D29" s="137" t="s">
        <v>89</v>
      </c>
      <c r="E29" s="137" t="s">
        <v>112</v>
      </c>
      <c r="F29" s="137" t="s">
        <v>132</v>
      </c>
      <c r="G29" s="137" t="s">
        <v>173</v>
      </c>
      <c r="H29" s="137" t="s">
        <v>199</v>
      </c>
      <c r="I29" s="137" t="s">
        <v>206</v>
      </c>
      <c r="J29" s="137" t="s">
        <v>250</v>
      </c>
      <c r="K29" s="137" t="s">
        <v>262</v>
      </c>
      <c r="L29" s="137" t="s">
        <v>278</v>
      </c>
      <c r="M29" s="137" t="s">
        <v>310</v>
      </c>
      <c r="N29" s="137" t="s">
        <v>329</v>
      </c>
      <c r="O29" s="137" t="s">
        <v>341</v>
      </c>
      <c r="P29" s="137" t="s">
        <v>385</v>
      </c>
      <c r="Q29" s="137" t="s">
        <v>403</v>
      </c>
      <c r="R29" s="137" t="s">
        <v>420</v>
      </c>
      <c r="S29" s="137" t="s">
        <v>461</v>
      </c>
      <c r="T29" s="137" t="s">
        <v>469</v>
      </c>
      <c r="U29" s="137" t="s">
        <v>482</v>
      </c>
      <c r="V29" s="137" t="s">
        <v>513</v>
      </c>
      <c r="W29" s="137" t="s">
        <v>529</v>
      </c>
      <c r="X29" s="137" t="s">
        <v>539</v>
      </c>
      <c r="Y29" s="137" t="s">
        <v>566</v>
      </c>
      <c r="Z29" s="137" t="s">
        <v>584</v>
      </c>
      <c r="AA29" s="137" t="s">
        <v>597</v>
      </c>
      <c r="AB29" s="137" t="s">
        <v>624</v>
      </c>
      <c r="AC29" s="137" t="s">
        <v>640</v>
      </c>
      <c r="AD29" s="137" t="s">
        <v>654</v>
      </c>
    </row>
    <row r="30" spans="1:30" s="1" customFormat="1" x14ac:dyDescent="0.25">
      <c r="A30" s="193" t="s">
        <v>375</v>
      </c>
      <c r="B30" s="20"/>
      <c r="C30" s="11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137" t="s">
        <v>376</v>
      </c>
      <c r="Q30" s="137" t="s">
        <v>390</v>
      </c>
      <c r="R30" s="137" t="s">
        <v>424</v>
      </c>
      <c r="S30" s="137" t="s">
        <v>508</v>
      </c>
      <c r="T30" s="137" t="s">
        <v>509</v>
      </c>
      <c r="U30" s="137" t="s">
        <v>510</v>
      </c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x14ac:dyDescent="0.25">
      <c r="A31" s="19" t="s">
        <v>20</v>
      </c>
      <c r="B31" s="20"/>
      <c r="C31" s="11"/>
      <c r="D31" s="137" t="s">
        <v>90</v>
      </c>
      <c r="E31" s="137" t="s">
        <v>114</v>
      </c>
      <c r="F31" s="137" t="s">
        <v>134</v>
      </c>
      <c r="G31" s="137" t="s">
        <v>178</v>
      </c>
      <c r="H31" s="137" t="s">
        <v>203</v>
      </c>
      <c r="I31" s="137" t="s">
        <v>206</v>
      </c>
      <c r="J31" s="28"/>
      <c r="K31" s="28"/>
      <c r="L31" s="28"/>
      <c r="M31" s="28"/>
      <c r="N31" s="28"/>
      <c r="O31" s="28"/>
      <c r="P31" s="137" t="s">
        <v>389</v>
      </c>
      <c r="Q31" s="137" t="s">
        <v>407</v>
      </c>
      <c r="R31" s="137" t="s">
        <v>423</v>
      </c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s="1" customFormat="1" x14ac:dyDescent="0.25">
      <c r="A32" s="193" t="s">
        <v>392</v>
      </c>
      <c r="B32" s="20"/>
      <c r="C32" s="11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137" t="s">
        <v>92</v>
      </c>
      <c r="Q32" s="137" t="s">
        <v>393</v>
      </c>
      <c r="R32" s="137" t="s">
        <v>410</v>
      </c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x14ac:dyDescent="0.25">
      <c r="A33" s="19" t="s">
        <v>33</v>
      </c>
      <c r="B33" s="20"/>
      <c r="C33" s="11"/>
      <c r="D33" s="137" t="s">
        <v>87</v>
      </c>
      <c r="E33" s="137" t="s">
        <v>113</v>
      </c>
      <c r="F33" s="137" t="s">
        <v>133</v>
      </c>
      <c r="G33" s="137" t="s">
        <v>175</v>
      </c>
      <c r="H33" s="137" t="s">
        <v>202</v>
      </c>
      <c r="I33" s="137" t="s">
        <v>206</v>
      </c>
      <c r="J33" s="137" t="s">
        <v>249</v>
      </c>
      <c r="K33" s="137" t="s">
        <v>264</v>
      </c>
      <c r="L33" s="137" t="s">
        <v>279</v>
      </c>
      <c r="M33" s="137" t="s">
        <v>315</v>
      </c>
      <c r="N33" s="137" t="s">
        <v>333</v>
      </c>
      <c r="O33" s="137" t="s">
        <v>348</v>
      </c>
      <c r="P33" s="137" t="s">
        <v>388</v>
      </c>
      <c r="Q33" s="137" t="s">
        <v>406</v>
      </c>
      <c r="R33" s="137" t="s">
        <v>422</v>
      </c>
      <c r="S33" s="137" t="s">
        <v>464</v>
      </c>
      <c r="T33" s="137" t="s">
        <v>478</v>
      </c>
      <c r="U33" s="137" t="s">
        <v>493</v>
      </c>
      <c r="V33" s="137" t="s">
        <v>524</v>
      </c>
      <c r="W33" s="137" t="s">
        <v>535</v>
      </c>
      <c r="X33" s="137" t="s">
        <v>546</v>
      </c>
      <c r="Y33" s="137" t="s">
        <v>575</v>
      </c>
      <c r="Z33" s="137" t="s">
        <v>589</v>
      </c>
      <c r="AA33" s="137" t="s">
        <v>605</v>
      </c>
      <c r="AB33" s="137" t="s">
        <v>636</v>
      </c>
      <c r="AC33" s="137" t="s">
        <v>650</v>
      </c>
      <c r="AD33" s="137" t="s">
        <v>664</v>
      </c>
    </row>
    <row r="34" spans="1:30" x14ac:dyDescent="0.25">
      <c r="A34" s="19" t="s">
        <v>80</v>
      </c>
      <c r="B34" s="13"/>
      <c r="C34" s="11"/>
      <c r="D34" s="137" t="s">
        <v>81</v>
      </c>
      <c r="E34" s="137" t="s">
        <v>106</v>
      </c>
      <c r="F34" s="137" t="s">
        <v>127</v>
      </c>
      <c r="G34" s="137" t="s">
        <v>160</v>
      </c>
      <c r="H34" s="137" t="s">
        <v>193</v>
      </c>
      <c r="I34" s="137" t="s">
        <v>206</v>
      </c>
      <c r="J34" s="137" t="s">
        <v>238</v>
      </c>
      <c r="K34" s="137" t="s">
        <v>254</v>
      </c>
      <c r="L34" s="137" t="s">
        <v>269</v>
      </c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s="1" customFormat="1" x14ac:dyDescent="0.25">
      <c r="A35" s="19" t="s">
        <v>77</v>
      </c>
      <c r="B35" s="10"/>
      <c r="C35" s="11"/>
      <c r="D35" s="137" t="s">
        <v>78</v>
      </c>
      <c r="E35" s="137" t="s">
        <v>107</v>
      </c>
      <c r="F35" s="137" t="s">
        <v>125</v>
      </c>
      <c r="G35" s="137" t="s">
        <v>165</v>
      </c>
      <c r="H35" s="137" t="s">
        <v>196</v>
      </c>
      <c r="I35" s="137" t="s">
        <v>206</v>
      </c>
      <c r="J35" s="137" t="s">
        <v>244</v>
      </c>
      <c r="K35" s="137" t="s">
        <v>259</v>
      </c>
      <c r="L35" s="137" t="s">
        <v>274</v>
      </c>
      <c r="M35" s="137" t="s">
        <v>303</v>
      </c>
      <c r="N35" s="137" t="s">
        <v>321</v>
      </c>
      <c r="O35" s="137" t="s">
        <v>338</v>
      </c>
      <c r="P35" s="137" t="s">
        <v>373</v>
      </c>
      <c r="Q35" s="137" t="s">
        <v>391</v>
      </c>
      <c r="R35" s="137" t="s">
        <v>186</v>
      </c>
      <c r="S35" s="137" t="s">
        <v>451</v>
      </c>
      <c r="T35" s="137" t="s">
        <v>408</v>
      </c>
      <c r="U35" s="137" t="s">
        <v>479</v>
      </c>
      <c r="V35" s="137" t="s">
        <v>519</v>
      </c>
      <c r="W35" s="137" t="s">
        <v>40</v>
      </c>
      <c r="X35" s="137" t="s">
        <v>40</v>
      </c>
      <c r="Y35" s="137" t="s">
        <v>559</v>
      </c>
      <c r="Z35" s="137" t="s">
        <v>578</v>
      </c>
      <c r="AA35" s="137" t="s">
        <v>601</v>
      </c>
      <c r="AB35" s="137" t="s">
        <v>625</v>
      </c>
      <c r="AC35" s="137" t="s">
        <v>651</v>
      </c>
      <c r="AD35" s="137" t="s">
        <v>40</v>
      </c>
    </row>
    <row r="36" spans="1:30" s="1" customFormat="1" x14ac:dyDescent="0.25">
      <c r="A36" s="210" t="s">
        <v>570</v>
      </c>
      <c r="B36" s="10"/>
      <c r="C36" s="11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137" t="s">
        <v>571</v>
      </c>
      <c r="Z36" s="137" t="s">
        <v>586</v>
      </c>
      <c r="AA36" s="137" t="s">
        <v>600</v>
      </c>
      <c r="AB36" s="137" t="s">
        <v>632</v>
      </c>
      <c r="AC36" s="137" t="s">
        <v>647</v>
      </c>
      <c r="AD36" s="137" t="s">
        <v>659</v>
      </c>
    </row>
    <row r="37" spans="1:30" x14ac:dyDescent="0.25">
      <c r="A37" s="19" t="s">
        <v>15</v>
      </c>
      <c r="B37" s="10"/>
      <c r="C37" s="11"/>
      <c r="D37" s="137" t="s">
        <v>71</v>
      </c>
      <c r="E37" s="137" t="s">
        <v>40</v>
      </c>
      <c r="F37" s="137" t="s">
        <v>117</v>
      </c>
      <c r="G37" s="137" t="s">
        <v>168</v>
      </c>
      <c r="H37" s="137" t="s">
        <v>204</v>
      </c>
      <c r="I37" s="137" t="s">
        <v>206</v>
      </c>
      <c r="J37" s="28"/>
      <c r="K37" s="28"/>
      <c r="L37" s="28"/>
      <c r="M37" s="137" t="s">
        <v>305</v>
      </c>
      <c r="N37" s="137" t="s">
        <v>318</v>
      </c>
      <c r="O37" s="137" t="s">
        <v>335</v>
      </c>
      <c r="P37" s="28"/>
      <c r="Q37" s="28"/>
      <c r="R37" s="28"/>
      <c r="S37" s="137" t="s">
        <v>455</v>
      </c>
      <c r="T37" s="137" t="s">
        <v>465</v>
      </c>
      <c r="U37" s="137" t="s">
        <v>480</v>
      </c>
      <c r="V37" s="137" t="s">
        <v>518</v>
      </c>
      <c r="W37" s="137" t="s">
        <v>528</v>
      </c>
      <c r="X37" s="137" t="s">
        <v>544</v>
      </c>
      <c r="Y37" s="137" t="s">
        <v>563</v>
      </c>
      <c r="Z37" s="137" t="s">
        <v>579</v>
      </c>
      <c r="AA37" s="137" t="s">
        <v>454</v>
      </c>
      <c r="AB37" s="137" t="s">
        <v>628</v>
      </c>
      <c r="AC37" s="137" t="s">
        <v>639</v>
      </c>
      <c r="AD37" s="137" t="s">
        <v>656</v>
      </c>
    </row>
    <row r="38" spans="1:30" s="1" customFormat="1" x14ac:dyDescent="0.25">
      <c r="A38" s="186" t="s">
        <v>316</v>
      </c>
      <c r="B38" s="10"/>
      <c r="C38" s="11"/>
      <c r="D38" s="28"/>
      <c r="E38" s="28"/>
      <c r="F38" s="28"/>
      <c r="G38" s="28"/>
      <c r="H38" s="28"/>
      <c r="I38" s="28"/>
      <c r="J38" s="28"/>
      <c r="K38" s="28"/>
      <c r="L38" s="28"/>
      <c r="M38" s="137" t="s">
        <v>317</v>
      </c>
      <c r="N38" s="137" t="s">
        <v>332</v>
      </c>
      <c r="O38" s="137" t="s">
        <v>345</v>
      </c>
      <c r="P38" s="137" t="s">
        <v>383</v>
      </c>
      <c r="Q38" s="137" t="s">
        <v>400</v>
      </c>
      <c r="R38" s="137" t="s">
        <v>419</v>
      </c>
      <c r="S38" s="137" t="s">
        <v>463</v>
      </c>
      <c r="T38" s="137" t="s">
        <v>476</v>
      </c>
      <c r="U38" s="137" t="s">
        <v>490</v>
      </c>
      <c r="V38" s="28"/>
      <c r="W38" s="28"/>
      <c r="X38" s="28"/>
      <c r="Y38" s="137" t="s">
        <v>572</v>
      </c>
      <c r="Z38" s="137" t="s">
        <v>587</v>
      </c>
      <c r="AA38" s="137" t="s">
        <v>602</v>
      </c>
      <c r="AB38" s="137" t="s">
        <v>633</v>
      </c>
      <c r="AC38" s="137" t="s">
        <v>648</v>
      </c>
      <c r="AD38" s="137" t="s">
        <v>661</v>
      </c>
    </row>
    <row r="39" spans="1:30" x14ac:dyDescent="0.25">
      <c r="A39" s="19" t="s">
        <v>82</v>
      </c>
      <c r="B39" s="10"/>
      <c r="C39" s="11"/>
      <c r="D39" s="137" t="s">
        <v>83</v>
      </c>
      <c r="E39" s="137" t="s">
        <v>108</v>
      </c>
      <c r="F39" s="137" t="s">
        <v>128</v>
      </c>
      <c r="G39" s="28"/>
      <c r="H39" s="28"/>
      <c r="I39" s="28"/>
      <c r="J39" s="28"/>
      <c r="K39" s="28"/>
      <c r="L39" s="28"/>
      <c r="M39" s="137" t="s">
        <v>313</v>
      </c>
      <c r="N39" s="137" t="s">
        <v>331</v>
      </c>
      <c r="O39" s="137" t="s">
        <v>347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s="1" customFormat="1" x14ac:dyDescent="0.25">
      <c r="A40" s="153" t="s">
        <v>166</v>
      </c>
      <c r="B40" s="17"/>
      <c r="C40" s="18"/>
      <c r="D40" s="28"/>
      <c r="E40" s="28"/>
      <c r="F40" s="28"/>
      <c r="G40" s="137" t="s">
        <v>167</v>
      </c>
      <c r="H40" s="137" t="s">
        <v>197</v>
      </c>
      <c r="I40" s="137" t="s">
        <v>206</v>
      </c>
      <c r="J40" s="137" t="s">
        <v>242</v>
      </c>
      <c r="K40" s="137" t="s">
        <v>265</v>
      </c>
      <c r="L40" s="137" t="s">
        <v>273</v>
      </c>
      <c r="M40" s="137" t="s">
        <v>300</v>
      </c>
      <c r="N40" s="137" t="s">
        <v>324</v>
      </c>
      <c r="O40" s="137" t="s">
        <v>343</v>
      </c>
      <c r="P40" s="137" t="s">
        <v>374</v>
      </c>
      <c r="Q40" s="137" t="s">
        <v>146</v>
      </c>
      <c r="R40" s="137" t="s">
        <v>412</v>
      </c>
      <c r="S40" s="137" t="s">
        <v>452</v>
      </c>
      <c r="T40" s="137" t="s">
        <v>468</v>
      </c>
      <c r="U40" s="137" t="s">
        <v>481</v>
      </c>
      <c r="V40" s="137" t="s">
        <v>515</v>
      </c>
      <c r="W40" s="137" t="s">
        <v>527</v>
      </c>
      <c r="X40" s="137" t="s">
        <v>540</v>
      </c>
      <c r="Y40" s="137" t="s">
        <v>562</v>
      </c>
      <c r="Z40" s="137" t="s">
        <v>580</v>
      </c>
      <c r="AA40" s="137" t="s">
        <v>594</v>
      </c>
      <c r="AB40" s="137" t="s">
        <v>623</v>
      </c>
      <c r="AC40" s="137" t="s">
        <v>638</v>
      </c>
      <c r="AD40" s="137" t="s">
        <v>663</v>
      </c>
    </row>
    <row r="41" spans="1:30" s="1" customFormat="1" x14ac:dyDescent="0.25">
      <c r="A41" s="186" t="s">
        <v>301</v>
      </c>
      <c r="B41" s="17"/>
      <c r="C41" s="18"/>
      <c r="D41" s="28"/>
      <c r="E41" s="28"/>
      <c r="F41" s="28"/>
      <c r="G41" s="28"/>
      <c r="H41" s="28"/>
      <c r="I41" s="28"/>
      <c r="J41" s="28"/>
      <c r="K41" s="28"/>
      <c r="L41" s="28"/>
      <c r="M41" s="137" t="s">
        <v>302</v>
      </c>
      <c r="N41" s="137" t="s">
        <v>319</v>
      </c>
      <c r="O41" s="137" t="s">
        <v>334</v>
      </c>
      <c r="P41" s="28"/>
      <c r="Q41" s="28"/>
      <c r="R41" s="28"/>
      <c r="S41" s="137" t="s">
        <v>456</v>
      </c>
      <c r="T41" s="137" t="s">
        <v>470</v>
      </c>
      <c r="U41" s="137" t="s">
        <v>40</v>
      </c>
      <c r="V41" s="137" t="s">
        <v>514</v>
      </c>
      <c r="W41" s="137" t="s">
        <v>525</v>
      </c>
      <c r="X41" s="137" t="s">
        <v>537</v>
      </c>
      <c r="Y41" s="28"/>
      <c r="Z41" s="28"/>
      <c r="AA41" s="28"/>
      <c r="AB41" s="137" t="s">
        <v>629</v>
      </c>
      <c r="AC41" s="137" t="s">
        <v>646</v>
      </c>
      <c r="AD41" s="137" t="s">
        <v>660</v>
      </c>
    </row>
    <row r="42" spans="1:30" s="1" customFormat="1" x14ac:dyDescent="0.25">
      <c r="A42" s="153" t="s">
        <v>157</v>
      </c>
      <c r="B42" s="17"/>
      <c r="C42" s="18"/>
      <c r="D42" s="28"/>
      <c r="E42" s="28"/>
      <c r="F42" s="28"/>
      <c r="G42" s="137" t="s">
        <v>158</v>
      </c>
      <c r="H42" s="137" t="s">
        <v>195</v>
      </c>
      <c r="I42" s="137" t="s">
        <v>206</v>
      </c>
      <c r="J42" s="137" t="s">
        <v>235</v>
      </c>
      <c r="K42" s="137" t="s">
        <v>260</v>
      </c>
      <c r="L42" s="137" t="s">
        <v>275</v>
      </c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s="1" customFormat="1" x14ac:dyDescent="0.25">
      <c r="A43" s="19" t="s">
        <v>60</v>
      </c>
      <c r="B43" s="17"/>
      <c r="C43" s="18"/>
      <c r="D43" s="137" t="s">
        <v>41</v>
      </c>
      <c r="E43" s="137" t="s">
        <v>115</v>
      </c>
      <c r="F43" s="137" t="s">
        <v>40</v>
      </c>
      <c r="G43" s="137" t="s">
        <v>146</v>
      </c>
      <c r="H43" s="137" t="s">
        <v>180</v>
      </c>
      <c r="I43" s="137" t="s">
        <v>206</v>
      </c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s="1" customFormat="1" x14ac:dyDescent="0.25">
      <c r="A44" s="153" t="s">
        <v>147</v>
      </c>
      <c r="B44" s="17"/>
      <c r="C44" s="18"/>
      <c r="D44" s="28"/>
      <c r="E44" s="28"/>
      <c r="F44" s="28"/>
      <c r="G44" s="137" t="s">
        <v>148</v>
      </c>
      <c r="H44" s="137" t="s">
        <v>181</v>
      </c>
      <c r="I44" s="137" t="s">
        <v>206</v>
      </c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s="1" customFormat="1" x14ac:dyDescent="0.25">
      <c r="A45" s="19" t="s">
        <v>66</v>
      </c>
      <c r="B45" s="17"/>
      <c r="C45" s="18"/>
      <c r="D45" s="137" t="s">
        <v>67</v>
      </c>
      <c r="E45" s="137" t="s">
        <v>105</v>
      </c>
      <c r="F45" s="137" t="s">
        <v>118</v>
      </c>
      <c r="G45" s="137" t="s">
        <v>153</v>
      </c>
      <c r="H45" s="137" t="s">
        <v>187</v>
      </c>
      <c r="I45" s="137" t="s">
        <v>206</v>
      </c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s="1" customFormat="1" x14ac:dyDescent="0.25">
      <c r="A46" s="202" t="s">
        <v>247</v>
      </c>
      <c r="B46" s="17"/>
      <c r="C46" s="18"/>
      <c r="D46" s="28"/>
      <c r="E46" s="28"/>
      <c r="F46" s="28"/>
      <c r="G46" s="28"/>
      <c r="H46" s="28"/>
      <c r="I46" s="28"/>
      <c r="J46" s="137" t="s">
        <v>248</v>
      </c>
      <c r="K46" s="137" t="s">
        <v>263</v>
      </c>
      <c r="L46" s="137" t="s">
        <v>280</v>
      </c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137" t="s">
        <v>565</v>
      </c>
      <c r="Z46" s="137" t="s">
        <v>591</v>
      </c>
      <c r="AA46" s="137" t="s">
        <v>40</v>
      </c>
      <c r="AB46" s="28"/>
      <c r="AC46" s="28"/>
      <c r="AD46" s="28"/>
    </row>
    <row r="47" spans="1:30" s="1" customFormat="1" x14ac:dyDescent="0.25">
      <c r="A47" s="202" t="s">
        <v>471</v>
      </c>
      <c r="B47" s="17"/>
      <c r="C47" s="1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137" t="s">
        <v>92</v>
      </c>
      <c r="T47" s="137" t="s">
        <v>472</v>
      </c>
      <c r="U47" s="137" t="s">
        <v>485</v>
      </c>
      <c r="V47" s="28"/>
      <c r="W47" s="28"/>
      <c r="X47" s="28"/>
      <c r="Y47" s="28"/>
      <c r="Z47" s="28"/>
      <c r="AA47" s="28"/>
      <c r="AB47" s="28"/>
      <c r="AC47" s="28"/>
      <c r="AD47" s="28"/>
    </row>
    <row r="48" spans="1:30" s="1" customFormat="1" x14ac:dyDescent="0.25">
      <c r="A48" s="202" t="s">
        <v>459</v>
      </c>
      <c r="B48" s="17"/>
      <c r="C48" s="1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137" t="s">
        <v>460</v>
      </c>
      <c r="T48" s="137" t="s">
        <v>474</v>
      </c>
      <c r="U48" s="137" t="s">
        <v>489</v>
      </c>
      <c r="V48" s="28"/>
      <c r="W48" s="28"/>
      <c r="X48" s="28"/>
      <c r="Y48" s="28"/>
      <c r="Z48" s="28"/>
      <c r="AA48" s="28"/>
      <c r="AB48" s="28"/>
      <c r="AC48" s="28"/>
      <c r="AD48" s="28"/>
    </row>
    <row r="49" spans="1:30" s="1" customFormat="1" x14ac:dyDescent="0.25">
      <c r="A49" s="186" t="s">
        <v>308</v>
      </c>
      <c r="B49" s="17"/>
      <c r="C49" s="18"/>
      <c r="D49" s="28"/>
      <c r="E49" s="28"/>
      <c r="F49" s="28"/>
      <c r="G49" s="28"/>
      <c r="H49" s="28"/>
      <c r="I49" s="28"/>
      <c r="J49" s="28"/>
      <c r="K49" s="28"/>
      <c r="L49" s="28"/>
      <c r="M49" s="137" t="s">
        <v>309</v>
      </c>
      <c r="N49" s="137" t="s">
        <v>322</v>
      </c>
      <c r="O49" s="137" t="s">
        <v>339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</row>
    <row r="50" spans="1:30" x14ac:dyDescent="0.25">
      <c r="A50" s="19" t="s">
        <v>69</v>
      </c>
      <c r="B50" s="10"/>
      <c r="C50" s="11"/>
      <c r="D50" s="137" t="s">
        <v>70</v>
      </c>
      <c r="E50" s="137" t="s">
        <v>102</v>
      </c>
      <c r="F50" s="137" t="s">
        <v>120</v>
      </c>
      <c r="G50" s="137" t="s">
        <v>151</v>
      </c>
      <c r="H50" s="137" t="s">
        <v>186</v>
      </c>
      <c r="I50" s="137" t="s">
        <v>206</v>
      </c>
      <c r="J50" s="137" t="s">
        <v>241</v>
      </c>
      <c r="K50" s="137" t="s">
        <v>253</v>
      </c>
      <c r="L50" s="137" t="s">
        <v>267</v>
      </c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</row>
    <row r="51" spans="1:30" s="1" customFormat="1" x14ac:dyDescent="0.25">
      <c r="A51" s="210" t="s">
        <v>576</v>
      </c>
      <c r="B51" s="10"/>
      <c r="C51" s="11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137" t="s">
        <v>577</v>
      </c>
      <c r="Z51" s="137" t="s">
        <v>588</v>
      </c>
      <c r="AA51" s="137" t="s">
        <v>603</v>
      </c>
      <c r="AB51" s="137" t="s">
        <v>635</v>
      </c>
      <c r="AC51" s="137" t="s">
        <v>652</v>
      </c>
      <c r="AD51" s="137" t="s">
        <v>40</v>
      </c>
    </row>
    <row r="52" spans="1:30" s="1" customFormat="1" x14ac:dyDescent="0.25">
      <c r="A52" s="193" t="s">
        <v>386</v>
      </c>
      <c r="B52" s="10"/>
      <c r="C52" s="11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137" t="s">
        <v>387</v>
      </c>
      <c r="Q52" s="137" t="s">
        <v>40</v>
      </c>
      <c r="R52" s="137" t="s">
        <v>40</v>
      </c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</row>
    <row r="53" spans="1:30" s="1" customFormat="1" x14ac:dyDescent="0.25">
      <c r="A53" s="19" t="s">
        <v>38</v>
      </c>
      <c r="B53" s="10"/>
      <c r="C53" s="11"/>
      <c r="D53" s="137" t="s">
        <v>79</v>
      </c>
      <c r="E53" s="137" t="s">
        <v>40</v>
      </c>
      <c r="F53" s="137" t="s">
        <v>135</v>
      </c>
      <c r="G53" s="137" t="s">
        <v>161</v>
      </c>
      <c r="H53" s="137" t="s">
        <v>183</v>
      </c>
      <c r="I53" s="137" t="s">
        <v>206</v>
      </c>
      <c r="J53" s="137" t="s">
        <v>245</v>
      </c>
      <c r="K53" s="137" t="s">
        <v>40</v>
      </c>
      <c r="L53" s="137" t="s">
        <v>40</v>
      </c>
      <c r="M53" s="137" t="s">
        <v>307</v>
      </c>
      <c r="N53" s="137" t="s">
        <v>326</v>
      </c>
      <c r="O53" s="137" t="s">
        <v>349</v>
      </c>
      <c r="P53" s="137" t="s">
        <v>135</v>
      </c>
      <c r="Q53" s="137" t="s">
        <v>408</v>
      </c>
      <c r="R53" s="137" t="s">
        <v>414</v>
      </c>
      <c r="S53" s="137" t="s">
        <v>448</v>
      </c>
      <c r="T53" s="137" t="s">
        <v>40</v>
      </c>
      <c r="U53" s="137" t="s">
        <v>487</v>
      </c>
      <c r="V53" s="137" t="s">
        <v>520</v>
      </c>
      <c r="W53" s="137" t="s">
        <v>534</v>
      </c>
      <c r="X53" s="137" t="s">
        <v>40</v>
      </c>
      <c r="Y53" s="137" t="s">
        <v>568</v>
      </c>
      <c r="Z53" s="137" t="s">
        <v>581</v>
      </c>
      <c r="AA53" s="137" t="s">
        <v>596</v>
      </c>
      <c r="AB53" s="137" t="s">
        <v>631</v>
      </c>
      <c r="AC53" s="137" t="s">
        <v>37</v>
      </c>
      <c r="AD53" s="137" t="s">
        <v>40</v>
      </c>
    </row>
    <row r="54" spans="1:30" x14ac:dyDescent="0.25">
      <c r="A54" s="19"/>
      <c r="B54" s="10"/>
      <c r="C54" s="11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</row>
  </sheetData>
  <mergeCells count="19">
    <mergeCell ref="AB1:AD1"/>
    <mergeCell ref="AB2:AD2"/>
    <mergeCell ref="V1:X1"/>
    <mergeCell ref="V2:X2"/>
    <mergeCell ref="A12:C12"/>
    <mergeCell ref="D1:F1"/>
    <mergeCell ref="D2:F2"/>
    <mergeCell ref="Y1:AA1"/>
    <mergeCell ref="Y2:AA2"/>
    <mergeCell ref="S1:U1"/>
    <mergeCell ref="S2:U2"/>
    <mergeCell ref="G1:I1"/>
    <mergeCell ref="G2:I2"/>
    <mergeCell ref="J1:L1"/>
    <mergeCell ref="J2:L2"/>
    <mergeCell ref="P1:R1"/>
    <mergeCell ref="P2:R2"/>
    <mergeCell ref="M1:O1"/>
    <mergeCell ref="M2:O2"/>
  </mergeCells>
  <pageMargins left="0.7" right="0.7" top="0.75" bottom="0.75" header="0.3" footer="0.3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9"/>
  <sheetViews>
    <sheetView tabSelected="1" zoomScale="85" zoomScaleNormal="85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I5" sqref="I5"/>
    </sheetView>
  </sheetViews>
  <sheetFormatPr defaultRowHeight="15" x14ac:dyDescent="0.25"/>
  <cols>
    <col min="1" max="1" width="9.140625" style="99"/>
    <col min="2" max="2" width="21.140625" style="99" customWidth="1"/>
    <col min="3" max="4" width="10.7109375" style="99" customWidth="1"/>
    <col min="5" max="5" width="9.140625" style="99"/>
    <col min="6" max="6" width="11.85546875" style="99" customWidth="1"/>
    <col min="7" max="13" width="9.140625" style="99"/>
    <col min="14" max="31" width="9.140625" style="99" customWidth="1"/>
    <col min="32" max="16384" width="9.140625" style="99"/>
  </cols>
  <sheetData>
    <row r="1" spans="1:41" x14ac:dyDescent="0.25">
      <c r="A1" s="258"/>
      <c r="B1" s="258"/>
      <c r="C1" s="258"/>
      <c r="D1" s="258"/>
      <c r="E1" s="258"/>
      <c r="F1" s="258"/>
    </row>
    <row r="2" spans="1:41" ht="15" customHeight="1" x14ac:dyDescent="0.5">
      <c r="A2" s="258"/>
      <c r="B2" s="258"/>
      <c r="C2" s="258"/>
      <c r="D2" s="258"/>
      <c r="E2" s="258"/>
      <c r="F2" s="258"/>
      <c r="G2" s="259" t="s">
        <v>447</v>
      </c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101"/>
      <c r="AM2" s="101"/>
      <c r="AN2" s="101"/>
      <c r="AO2" s="102"/>
    </row>
    <row r="3" spans="1:41" ht="21" customHeight="1" x14ac:dyDescent="0.5">
      <c r="A3" s="258"/>
      <c r="B3" s="258"/>
      <c r="C3" s="258"/>
      <c r="D3" s="258"/>
      <c r="E3" s="258"/>
      <c r="F3" s="258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101"/>
      <c r="AM3" s="101"/>
      <c r="AN3" s="101"/>
      <c r="AO3" s="102"/>
    </row>
    <row r="4" spans="1:41" ht="15" customHeight="1" x14ac:dyDescent="0.5">
      <c r="A4" s="258"/>
      <c r="B4" s="258"/>
      <c r="C4" s="258"/>
      <c r="D4" s="258"/>
      <c r="E4" s="258"/>
      <c r="F4" s="258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100"/>
      <c r="AM4" s="100"/>
      <c r="AN4" s="102"/>
      <c r="AO4" s="102"/>
    </row>
    <row r="5" spans="1:41" ht="31.5" x14ac:dyDescent="0.5">
      <c r="A5" s="258"/>
      <c r="B5" s="258"/>
      <c r="C5" s="258"/>
      <c r="D5" s="258"/>
      <c r="E5" s="258"/>
      <c r="F5" s="258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</row>
    <row r="6" spans="1:41" x14ac:dyDescent="0.25">
      <c r="B6" s="103"/>
      <c r="C6" s="104"/>
      <c r="D6" s="105"/>
      <c r="E6" s="270" t="s">
        <v>43</v>
      </c>
      <c r="F6" s="271"/>
      <c r="G6" s="272"/>
      <c r="H6" s="267" t="s">
        <v>44</v>
      </c>
      <c r="I6" s="268"/>
      <c r="J6" s="269"/>
      <c r="K6" s="231" t="s">
        <v>45</v>
      </c>
      <c r="L6" s="262"/>
      <c r="M6" s="263"/>
      <c r="N6" s="270" t="s">
        <v>47</v>
      </c>
      <c r="O6" s="271"/>
      <c r="P6" s="272"/>
      <c r="Q6" s="267" t="s">
        <v>49</v>
      </c>
      <c r="R6" s="268"/>
      <c r="S6" s="269"/>
      <c r="T6" s="231" t="s">
        <v>366</v>
      </c>
      <c r="U6" s="262"/>
      <c r="V6" s="263"/>
      <c r="W6" s="270" t="s">
        <v>51</v>
      </c>
      <c r="X6" s="271"/>
      <c r="Y6" s="272"/>
      <c r="Z6" s="267" t="s">
        <v>369</v>
      </c>
      <c r="AA6" s="268"/>
      <c r="AB6" s="269"/>
      <c r="AC6" s="231" t="s">
        <v>52</v>
      </c>
      <c r="AD6" s="262"/>
      <c r="AE6" s="263"/>
      <c r="AF6" s="151"/>
    </row>
    <row r="7" spans="1:41" ht="15" customHeight="1" x14ac:dyDescent="0.25">
      <c r="A7" s="104"/>
      <c r="B7" s="103"/>
      <c r="C7" s="104"/>
      <c r="D7" s="106"/>
      <c r="E7" s="276" t="s">
        <v>11</v>
      </c>
      <c r="F7" s="277"/>
      <c r="G7" s="278"/>
      <c r="H7" s="279" t="s">
        <v>34</v>
      </c>
      <c r="I7" s="280"/>
      <c r="J7" s="281"/>
      <c r="K7" s="235" t="s">
        <v>46</v>
      </c>
      <c r="L7" s="260"/>
      <c r="M7" s="261"/>
      <c r="N7" s="273" t="s">
        <v>48</v>
      </c>
      <c r="O7" s="274"/>
      <c r="P7" s="275"/>
      <c r="Q7" s="264" t="s">
        <v>50</v>
      </c>
      <c r="R7" s="265"/>
      <c r="S7" s="266"/>
      <c r="T7" s="235" t="s">
        <v>367</v>
      </c>
      <c r="U7" s="260"/>
      <c r="V7" s="261"/>
      <c r="W7" s="273" t="s">
        <v>368</v>
      </c>
      <c r="X7" s="274"/>
      <c r="Y7" s="275"/>
      <c r="Z7" s="264" t="s">
        <v>370</v>
      </c>
      <c r="AA7" s="265"/>
      <c r="AB7" s="266"/>
      <c r="AC7" s="235" t="s">
        <v>53</v>
      </c>
      <c r="AD7" s="260"/>
      <c r="AE7" s="261"/>
      <c r="AF7" s="151"/>
    </row>
    <row r="8" spans="1:41" ht="15" customHeight="1" x14ac:dyDescent="0.25">
      <c r="A8" s="104" t="s">
        <v>0</v>
      </c>
      <c r="B8" s="104" t="s">
        <v>2</v>
      </c>
      <c r="C8" s="104" t="s">
        <v>10</v>
      </c>
      <c r="D8" s="106" t="s">
        <v>1</v>
      </c>
      <c r="E8" s="148" t="s">
        <v>143</v>
      </c>
      <c r="F8" s="136" t="s">
        <v>141</v>
      </c>
      <c r="G8" s="136" t="s">
        <v>142</v>
      </c>
      <c r="H8" s="149" t="s">
        <v>143</v>
      </c>
      <c r="I8" s="150" t="s">
        <v>141</v>
      </c>
      <c r="J8" s="150" t="s">
        <v>142</v>
      </c>
      <c r="K8" s="147" t="s">
        <v>143</v>
      </c>
      <c r="L8" s="24" t="s">
        <v>141</v>
      </c>
      <c r="M8" s="24" t="s">
        <v>142</v>
      </c>
      <c r="N8" s="148" t="s">
        <v>143</v>
      </c>
      <c r="O8" s="136" t="s">
        <v>141</v>
      </c>
      <c r="P8" s="136" t="s">
        <v>142</v>
      </c>
      <c r="Q8" s="149" t="s">
        <v>143</v>
      </c>
      <c r="R8" s="150" t="s">
        <v>141</v>
      </c>
      <c r="S8" s="150" t="s">
        <v>142</v>
      </c>
      <c r="T8" s="147" t="s">
        <v>143</v>
      </c>
      <c r="U8" s="24" t="s">
        <v>141</v>
      </c>
      <c r="V8" s="24" t="s">
        <v>142</v>
      </c>
      <c r="W8" s="148" t="s">
        <v>143</v>
      </c>
      <c r="X8" s="136" t="s">
        <v>141</v>
      </c>
      <c r="Y8" s="136" t="s">
        <v>142</v>
      </c>
      <c r="Z8" s="149" t="s">
        <v>143</v>
      </c>
      <c r="AA8" s="150" t="s">
        <v>141</v>
      </c>
      <c r="AB8" s="150" t="s">
        <v>142</v>
      </c>
      <c r="AC8" s="147" t="s">
        <v>143</v>
      </c>
      <c r="AD8" s="24" t="s">
        <v>141</v>
      </c>
      <c r="AE8" s="24" t="s">
        <v>142</v>
      </c>
      <c r="AF8" s="107" t="s">
        <v>5</v>
      </c>
    </row>
    <row r="9" spans="1:41" ht="15" customHeight="1" x14ac:dyDescent="0.25">
      <c r="A9" s="110">
        <v>1</v>
      </c>
      <c r="B9" s="144" t="s">
        <v>19</v>
      </c>
      <c r="C9" s="145">
        <v>2127</v>
      </c>
      <c r="D9" s="145">
        <v>52</v>
      </c>
      <c r="E9" s="142">
        <v>16</v>
      </c>
      <c r="F9" s="146">
        <v>1.4409687500000001E-2</v>
      </c>
      <c r="G9" s="127">
        <v>0</v>
      </c>
      <c r="H9" s="109">
        <v>8</v>
      </c>
      <c r="I9" s="127" t="s">
        <v>221</v>
      </c>
      <c r="J9" s="109">
        <v>2</v>
      </c>
      <c r="K9" s="109">
        <v>16</v>
      </c>
      <c r="L9" s="127" t="s">
        <v>287</v>
      </c>
      <c r="M9" s="109">
        <v>10</v>
      </c>
      <c r="N9" s="109">
        <v>16</v>
      </c>
      <c r="O9" s="127" t="s">
        <v>360</v>
      </c>
      <c r="P9" s="109">
        <v>5</v>
      </c>
      <c r="Q9" s="109">
        <v>16</v>
      </c>
      <c r="R9" s="127" t="s">
        <v>436</v>
      </c>
      <c r="S9" s="109">
        <v>6</v>
      </c>
      <c r="T9" s="109">
        <v>14</v>
      </c>
      <c r="U9" s="127" t="s">
        <v>500</v>
      </c>
      <c r="V9" s="109">
        <v>9</v>
      </c>
      <c r="W9" s="109">
        <v>12</v>
      </c>
      <c r="X9" s="127" t="s">
        <v>551</v>
      </c>
      <c r="Y9" s="109">
        <v>11</v>
      </c>
      <c r="Z9" s="109">
        <v>16</v>
      </c>
      <c r="AA9" s="127" t="s">
        <v>606</v>
      </c>
      <c r="AB9" s="109">
        <v>25</v>
      </c>
      <c r="AC9" s="109">
        <v>16</v>
      </c>
      <c r="AD9" s="127" t="s">
        <v>665</v>
      </c>
      <c r="AE9" s="109">
        <v>25</v>
      </c>
      <c r="AF9" s="152">
        <f t="shared" ref="AF9:AF40" si="0">SUM(G9,J9,M9,P9,S9,V9,Y9,AB9,AE9)</f>
        <v>93</v>
      </c>
    </row>
    <row r="10" spans="1:41" ht="15" customHeight="1" x14ac:dyDescent="0.25">
      <c r="A10" s="110">
        <f>SUM(A9+1)</f>
        <v>2</v>
      </c>
      <c r="B10" s="144" t="s">
        <v>15</v>
      </c>
      <c r="C10" s="145">
        <v>150062</v>
      </c>
      <c r="D10" s="145">
        <v>17</v>
      </c>
      <c r="E10" s="145">
        <v>8</v>
      </c>
      <c r="F10" s="146">
        <v>6.6933217592592591E-3</v>
      </c>
      <c r="G10" s="127">
        <v>0</v>
      </c>
      <c r="H10" s="109">
        <v>4</v>
      </c>
      <c r="I10" s="127" t="s">
        <v>233</v>
      </c>
      <c r="J10" s="109">
        <v>0</v>
      </c>
      <c r="K10" s="109">
        <v>0</v>
      </c>
      <c r="L10" s="109">
        <v>0</v>
      </c>
      <c r="M10" s="109">
        <v>0</v>
      </c>
      <c r="N10" s="109">
        <v>16</v>
      </c>
      <c r="O10" s="127" t="s">
        <v>351</v>
      </c>
      <c r="P10" s="109">
        <v>20</v>
      </c>
      <c r="Q10" s="109">
        <v>0</v>
      </c>
      <c r="R10" s="109">
        <v>0</v>
      </c>
      <c r="S10" s="109">
        <v>0</v>
      </c>
      <c r="T10" s="109">
        <v>14</v>
      </c>
      <c r="U10" s="127" t="s">
        <v>495</v>
      </c>
      <c r="V10" s="109">
        <v>20</v>
      </c>
      <c r="W10" s="109">
        <v>12</v>
      </c>
      <c r="X10" s="127" t="s">
        <v>553</v>
      </c>
      <c r="Y10" s="109">
        <v>9</v>
      </c>
      <c r="Z10" s="109">
        <v>16</v>
      </c>
      <c r="AA10" s="127" t="s">
        <v>607</v>
      </c>
      <c r="AB10" s="109">
        <v>20</v>
      </c>
      <c r="AC10" s="109">
        <v>16</v>
      </c>
      <c r="AD10" s="127" t="s">
        <v>666</v>
      </c>
      <c r="AE10" s="109">
        <v>20</v>
      </c>
      <c r="AF10" s="152">
        <f t="shared" si="0"/>
        <v>89</v>
      </c>
    </row>
    <row r="11" spans="1:41" ht="15" customHeight="1" x14ac:dyDescent="0.25">
      <c r="A11" s="110">
        <f t="shared" ref="A11:A56" si="1">SUM(A10+1)</f>
        <v>3</v>
      </c>
      <c r="B11" s="144" t="s">
        <v>77</v>
      </c>
      <c r="C11" s="145">
        <v>13420</v>
      </c>
      <c r="D11" s="145">
        <v>16</v>
      </c>
      <c r="E11" s="142">
        <v>16</v>
      </c>
      <c r="F11" s="146">
        <v>1.3945451388888891E-2</v>
      </c>
      <c r="G11" s="127">
        <v>6</v>
      </c>
      <c r="H11" s="127">
        <v>8</v>
      </c>
      <c r="I11" s="127" t="s">
        <v>225</v>
      </c>
      <c r="J11" s="109">
        <v>0</v>
      </c>
      <c r="K11" s="109">
        <v>16</v>
      </c>
      <c r="L11" s="127" t="s">
        <v>288</v>
      </c>
      <c r="M11" s="109">
        <v>9</v>
      </c>
      <c r="N11" s="109">
        <v>16</v>
      </c>
      <c r="O11" s="127" t="s">
        <v>354</v>
      </c>
      <c r="P11" s="109">
        <v>11</v>
      </c>
      <c r="Q11" s="109">
        <v>16</v>
      </c>
      <c r="R11" s="127" t="s">
        <v>426</v>
      </c>
      <c r="S11" s="109">
        <v>25</v>
      </c>
      <c r="T11" s="109">
        <v>14</v>
      </c>
      <c r="U11" s="127" t="s">
        <v>494</v>
      </c>
      <c r="V11" s="109">
        <v>25</v>
      </c>
      <c r="W11" s="109">
        <v>0</v>
      </c>
      <c r="X11" s="109">
        <v>0</v>
      </c>
      <c r="Y11" s="109">
        <v>0</v>
      </c>
      <c r="Z11" s="109">
        <v>16</v>
      </c>
      <c r="AA11" s="127" t="s">
        <v>611</v>
      </c>
      <c r="AB11" s="109">
        <v>10</v>
      </c>
      <c r="AC11" s="109">
        <v>7</v>
      </c>
      <c r="AD11" s="127" t="s">
        <v>677</v>
      </c>
      <c r="AE11" s="109">
        <v>0</v>
      </c>
      <c r="AF11" s="152">
        <f t="shared" si="0"/>
        <v>86</v>
      </c>
    </row>
    <row r="12" spans="1:41" ht="15" customHeight="1" x14ac:dyDescent="0.25">
      <c r="A12" s="110">
        <f t="shared" si="1"/>
        <v>4</v>
      </c>
      <c r="B12" s="144" t="s">
        <v>136</v>
      </c>
      <c r="C12" s="145">
        <v>7297</v>
      </c>
      <c r="D12" s="145">
        <v>67</v>
      </c>
      <c r="E12" s="142">
        <v>16</v>
      </c>
      <c r="F12" s="146">
        <v>1.3537905092592593E-2</v>
      </c>
      <c r="G12" s="127">
        <v>13</v>
      </c>
      <c r="H12" s="109">
        <v>8</v>
      </c>
      <c r="I12" s="127" t="s">
        <v>214</v>
      </c>
      <c r="J12" s="109">
        <v>9</v>
      </c>
      <c r="K12" s="109">
        <v>16</v>
      </c>
      <c r="L12" s="127" t="s">
        <v>285</v>
      </c>
      <c r="M12" s="109">
        <v>13</v>
      </c>
      <c r="N12" s="109">
        <v>16</v>
      </c>
      <c r="O12" s="127" t="s">
        <v>358</v>
      </c>
      <c r="P12" s="109">
        <v>7</v>
      </c>
      <c r="Q12" s="109">
        <v>16</v>
      </c>
      <c r="R12" s="127" t="s">
        <v>429</v>
      </c>
      <c r="S12" s="109">
        <v>16</v>
      </c>
      <c r="T12" s="109">
        <v>14</v>
      </c>
      <c r="U12" s="127" t="s">
        <v>502</v>
      </c>
      <c r="V12" s="109">
        <v>7</v>
      </c>
      <c r="W12" s="109">
        <v>12</v>
      </c>
      <c r="X12" s="127" t="s">
        <v>552</v>
      </c>
      <c r="Y12" s="109">
        <v>10</v>
      </c>
      <c r="Z12" s="109">
        <v>8</v>
      </c>
      <c r="AA12" s="127" t="s">
        <v>620</v>
      </c>
      <c r="AB12" s="109">
        <v>0</v>
      </c>
      <c r="AC12" s="109">
        <v>16</v>
      </c>
      <c r="AD12" s="127" t="s">
        <v>669</v>
      </c>
      <c r="AE12" s="109">
        <v>11</v>
      </c>
      <c r="AF12" s="152">
        <f t="shared" si="0"/>
        <v>86</v>
      </c>
    </row>
    <row r="13" spans="1:41" ht="15" customHeight="1" x14ac:dyDescent="0.25">
      <c r="A13" s="110">
        <f t="shared" si="1"/>
        <v>5</v>
      </c>
      <c r="B13" s="131" t="s">
        <v>166</v>
      </c>
      <c r="C13" s="121">
        <v>14377</v>
      </c>
      <c r="D13" s="112">
        <v>73</v>
      </c>
      <c r="E13" s="112">
        <v>0</v>
      </c>
      <c r="F13" s="109">
        <v>0</v>
      </c>
      <c r="G13" s="109">
        <v>0</v>
      </c>
      <c r="H13" s="109">
        <v>8</v>
      </c>
      <c r="I13" s="127" t="s">
        <v>226</v>
      </c>
      <c r="J13" s="109">
        <v>0</v>
      </c>
      <c r="K13" s="109">
        <v>16</v>
      </c>
      <c r="L13" s="127" t="s">
        <v>292</v>
      </c>
      <c r="M13" s="109">
        <v>5</v>
      </c>
      <c r="N13" s="109">
        <v>16</v>
      </c>
      <c r="O13" s="127" t="s">
        <v>356</v>
      </c>
      <c r="P13" s="109">
        <v>9</v>
      </c>
      <c r="Q13" s="109">
        <v>16</v>
      </c>
      <c r="R13" s="127" t="s">
        <v>431</v>
      </c>
      <c r="S13" s="109">
        <v>11</v>
      </c>
      <c r="T13" s="109">
        <v>14</v>
      </c>
      <c r="U13" s="127" t="s">
        <v>496</v>
      </c>
      <c r="V13" s="109">
        <v>16</v>
      </c>
      <c r="W13" s="109">
        <v>12</v>
      </c>
      <c r="X13" s="127" t="s">
        <v>549</v>
      </c>
      <c r="Y13" s="109">
        <v>16</v>
      </c>
      <c r="Z13" s="109">
        <v>16</v>
      </c>
      <c r="AA13" s="127" t="s">
        <v>608</v>
      </c>
      <c r="AB13" s="109">
        <v>16</v>
      </c>
      <c r="AC13" s="109">
        <v>15</v>
      </c>
      <c r="AD13" s="127" t="s">
        <v>675</v>
      </c>
      <c r="AE13" s="109">
        <v>5</v>
      </c>
      <c r="AF13" s="152">
        <f t="shared" si="0"/>
        <v>78</v>
      </c>
    </row>
    <row r="14" spans="1:41" ht="15" customHeight="1" x14ac:dyDescent="0.25">
      <c r="A14" s="110">
        <f t="shared" si="1"/>
        <v>6</v>
      </c>
      <c r="B14" s="144" t="s">
        <v>73</v>
      </c>
      <c r="C14" s="145">
        <v>13304</v>
      </c>
      <c r="D14" s="145">
        <v>36</v>
      </c>
      <c r="E14" s="142">
        <v>16</v>
      </c>
      <c r="F14" s="146">
        <v>1.4128321759259259E-2</v>
      </c>
      <c r="G14" s="127">
        <v>4</v>
      </c>
      <c r="H14" s="109">
        <v>8</v>
      </c>
      <c r="I14" s="127" t="s">
        <v>219</v>
      </c>
      <c r="J14" s="109">
        <v>4</v>
      </c>
      <c r="K14" s="109">
        <v>16</v>
      </c>
      <c r="L14" s="127" t="s">
        <v>290</v>
      </c>
      <c r="M14" s="109">
        <v>7</v>
      </c>
      <c r="N14" s="109">
        <v>16</v>
      </c>
      <c r="O14" s="127" t="s">
        <v>357</v>
      </c>
      <c r="P14" s="109">
        <v>8</v>
      </c>
      <c r="Q14" s="109">
        <v>16</v>
      </c>
      <c r="R14" s="127" t="s">
        <v>437</v>
      </c>
      <c r="S14" s="109">
        <v>5</v>
      </c>
      <c r="T14" s="109">
        <v>14</v>
      </c>
      <c r="U14" s="127" t="s">
        <v>497</v>
      </c>
      <c r="V14" s="109">
        <v>13</v>
      </c>
      <c r="W14" s="109">
        <v>12</v>
      </c>
      <c r="X14" s="127" t="s">
        <v>555</v>
      </c>
      <c r="Y14" s="109">
        <v>8</v>
      </c>
      <c r="Z14" s="109">
        <v>15</v>
      </c>
      <c r="AA14" s="127" t="s">
        <v>619</v>
      </c>
      <c r="AB14" s="109">
        <v>7</v>
      </c>
      <c r="AC14" s="109">
        <v>16</v>
      </c>
      <c r="AD14" s="127" t="s">
        <v>668</v>
      </c>
      <c r="AE14" s="109">
        <v>13</v>
      </c>
      <c r="AF14" s="152">
        <f t="shared" si="0"/>
        <v>69</v>
      </c>
    </row>
    <row r="15" spans="1:41" ht="15" customHeight="1" x14ac:dyDescent="0.25">
      <c r="A15" s="110">
        <f t="shared" si="1"/>
        <v>7</v>
      </c>
      <c r="B15" s="144" t="s">
        <v>88</v>
      </c>
      <c r="C15" s="145">
        <v>14073</v>
      </c>
      <c r="D15" s="145">
        <v>28</v>
      </c>
      <c r="E15" s="142">
        <v>14</v>
      </c>
      <c r="F15" s="146">
        <v>1.3239861111111108E-2</v>
      </c>
      <c r="G15" s="127">
        <v>0</v>
      </c>
      <c r="H15" s="109">
        <v>8</v>
      </c>
      <c r="I15" s="127" t="s">
        <v>228</v>
      </c>
      <c r="J15" s="109">
        <v>0</v>
      </c>
      <c r="K15" s="109">
        <v>16</v>
      </c>
      <c r="L15" s="127" t="s">
        <v>293</v>
      </c>
      <c r="M15" s="109">
        <v>4</v>
      </c>
      <c r="N15" s="109">
        <v>16</v>
      </c>
      <c r="O15" s="127" t="s">
        <v>359</v>
      </c>
      <c r="P15" s="109">
        <v>6</v>
      </c>
      <c r="Q15" s="109">
        <v>16</v>
      </c>
      <c r="R15" s="127" t="s">
        <v>439</v>
      </c>
      <c r="S15" s="109">
        <v>3</v>
      </c>
      <c r="T15" s="109">
        <v>14</v>
      </c>
      <c r="U15" s="127" t="s">
        <v>499</v>
      </c>
      <c r="V15" s="109">
        <v>10</v>
      </c>
      <c r="W15" s="109">
        <v>12</v>
      </c>
      <c r="X15" s="127" t="s">
        <v>550</v>
      </c>
      <c r="Y15" s="109">
        <v>13</v>
      </c>
      <c r="Z15" s="109">
        <v>16</v>
      </c>
      <c r="AA15" s="127" t="s">
        <v>612</v>
      </c>
      <c r="AB15" s="109">
        <v>9</v>
      </c>
      <c r="AC15" s="109">
        <v>16</v>
      </c>
      <c r="AD15" s="127" t="s">
        <v>667</v>
      </c>
      <c r="AE15" s="109">
        <v>16</v>
      </c>
      <c r="AF15" s="152">
        <f t="shared" si="0"/>
        <v>61</v>
      </c>
    </row>
    <row r="16" spans="1:41" ht="15" customHeight="1" x14ac:dyDescent="0.25">
      <c r="A16" s="110">
        <f t="shared" si="1"/>
        <v>8</v>
      </c>
      <c r="B16" s="131" t="s">
        <v>301</v>
      </c>
      <c r="C16" s="116">
        <v>6712</v>
      </c>
      <c r="D16" s="115">
        <v>80</v>
      </c>
      <c r="E16" s="112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16</v>
      </c>
      <c r="O16" s="127" t="s">
        <v>350</v>
      </c>
      <c r="P16" s="109">
        <v>25</v>
      </c>
      <c r="Q16" s="109">
        <v>0</v>
      </c>
      <c r="R16" s="109">
        <v>0</v>
      </c>
      <c r="S16" s="109">
        <v>0</v>
      </c>
      <c r="T16" s="109">
        <v>0</v>
      </c>
      <c r="U16" s="109">
        <v>0</v>
      </c>
      <c r="V16" s="109">
        <v>0</v>
      </c>
      <c r="W16" s="109">
        <v>12</v>
      </c>
      <c r="X16" s="127" t="s">
        <v>547</v>
      </c>
      <c r="Y16" s="109">
        <v>25</v>
      </c>
      <c r="Z16" s="109">
        <v>0</v>
      </c>
      <c r="AA16" s="109">
        <v>0</v>
      </c>
      <c r="AB16" s="109">
        <v>0</v>
      </c>
      <c r="AC16" s="109">
        <v>16</v>
      </c>
      <c r="AD16" s="127" t="s">
        <v>672</v>
      </c>
      <c r="AE16" s="109">
        <v>8</v>
      </c>
      <c r="AF16" s="152">
        <f t="shared" si="0"/>
        <v>58</v>
      </c>
    </row>
    <row r="17" spans="1:32" ht="15" customHeight="1" x14ac:dyDescent="0.25">
      <c r="A17" s="110">
        <f t="shared" si="1"/>
        <v>9</v>
      </c>
      <c r="B17" s="144" t="s">
        <v>17</v>
      </c>
      <c r="C17" s="145">
        <v>2267</v>
      </c>
      <c r="D17" s="145">
        <v>66</v>
      </c>
      <c r="E17" s="142">
        <v>16</v>
      </c>
      <c r="F17" s="146">
        <v>1.3695717592592593E-2</v>
      </c>
      <c r="G17" s="127">
        <v>7</v>
      </c>
      <c r="H17" s="109">
        <v>8</v>
      </c>
      <c r="I17" s="127" t="s">
        <v>220</v>
      </c>
      <c r="J17" s="109">
        <v>3</v>
      </c>
      <c r="K17" s="109">
        <v>16</v>
      </c>
      <c r="L17" s="127" t="s">
        <v>291</v>
      </c>
      <c r="M17" s="109">
        <v>6</v>
      </c>
      <c r="N17" s="109">
        <v>0</v>
      </c>
      <c r="O17" s="109">
        <v>0</v>
      </c>
      <c r="P17" s="109">
        <v>0</v>
      </c>
      <c r="Q17" s="109">
        <v>16</v>
      </c>
      <c r="R17" s="127" t="s">
        <v>434</v>
      </c>
      <c r="S17" s="109">
        <v>8</v>
      </c>
      <c r="T17" s="109">
        <v>14</v>
      </c>
      <c r="U17" s="127" t="s">
        <v>504</v>
      </c>
      <c r="V17" s="109">
        <v>5</v>
      </c>
      <c r="W17" s="109">
        <v>12</v>
      </c>
      <c r="X17" s="127" t="s">
        <v>556</v>
      </c>
      <c r="Y17" s="109">
        <v>7</v>
      </c>
      <c r="Z17" s="109">
        <v>16</v>
      </c>
      <c r="AA17" s="127" t="s">
        <v>610</v>
      </c>
      <c r="AB17" s="109">
        <v>11</v>
      </c>
      <c r="AC17" s="109">
        <v>16</v>
      </c>
      <c r="AD17" s="127" t="s">
        <v>670</v>
      </c>
      <c r="AE17" s="109">
        <v>10</v>
      </c>
      <c r="AF17" s="152">
        <f t="shared" si="0"/>
        <v>57</v>
      </c>
    </row>
    <row r="18" spans="1:32" ht="15" customHeight="1" x14ac:dyDescent="0.25">
      <c r="A18" s="110">
        <f t="shared" si="1"/>
        <v>10</v>
      </c>
      <c r="B18" s="144" t="s">
        <v>30</v>
      </c>
      <c r="C18" s="145">
        <v>4635</v>
      </c>
      <c r="D18" s="145">
        <v>15</v>
      </c>
      <c r="E18" s="142">
        <v>16</v>
      </c>
      <c r="F18" s="146">
        <v>1.3389502314814814E-2</v>
      </c>
      <c r="G18" s="127">
        <v>20</v>
      </c>
      <c r="H18" s="109">
        <v>8</v>
      </c>
      <c r="I18" s="127" t="s">
        <v>213</v>
      </c>
      <c r="J18" s="109">
        <v>10</v>
      </c>
      <c r="K18" s="109">
        <v>16</v>
      </c>
      <c r="L18" s="127" t="s">
        <v>282</v>
      </c>
      <c r="M18" s="109">
        <v>25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09">
        <v>0</v>
      </c>
      <c r="U18" s="109">
        <v>0</v>
      </c>
      <c r="V18" s="109">
        <v>0</v>
      </c>
      <c r="W18" s="109">
        <v>0</v>
      </c>
      <c r="X18" s="109">
        <v>0</v>
      </c>
      <c r="Y18" s="109">
        <v>0</v>
      </c>
      <c r="Z18" s="109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52">
        <f t="shared" si="0"/>
        <v>55</v>
      </c>
    </row>
    <row r="19" spans="1:32" ht="15" customHeight="1" x14ac:dyDescent="0.25">
      <c r="A19" s="110">
        <f t="shared" si="1"/>
        <v>11</v>
      </c>
      <c r="B19" s="144" t="s">
        <v>61</v>
      </c>
      <c r="C19" s="145">
        <v>13459</v>
      </c>
      <c r="D19" s="145">
        <v>333</v>
      </c>
      <c r="E19" s="142">
        <v>16</v>
      </c>
      <c r="F19" s="146">
        <v>1.3390393518518517E-2</v>
      </c>
      <c r="G19" s="127">
        <v>16</v>
      </c>
      <c r="H19" s="127">
        <v>8</v>
      </c>
      <c r="I19" s="127" t="s">
        <v>208</v>
      </c>
      <c r="J19" s="109">
        <v>25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09">
        <v>0</v>
      </c>
      <c r="U19" s="109">
        <v>0</v>
      </c>
      <c r="V19" s="109">
        <v>0</v>
      </c>
      <c r="W19" s="109">
        <v>0</v>
      </c>
      <c r="X19" s="109">
        <v>0</v>
      </c>
      <c r="Y19" s="109">
        <v>0</v>
      </c>
      <c r="Z19" s="109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52">
        <f t="shared" si="0"/>
        <v>41</v>
      </c>
    </row>
    <row r="20" spans="1:32" ht="15" customHeight="1" x14ac:dyDescent="0.25">
      <c r="A20" s="110">
        <f t="shared" si="1"/>
        <v>12</v>
      </c>
      <c r="B20" s="144" t="s">
        <v>69</v>
      </c>
      <c r="C20" s="145">
        <v>13622</v>
      </c>
      <c r="D20" s="145">
        <v>48</v>
      </c>
      <c r="E20" s="142">
        <v>16</v>
      </c>
      <c r="F20" s="146">
        <v>1.3558912037037038E-2</v>
      </c>
      <c r="G20" s="127">
        <v>11</v>
      </c>
      <c r="H20" s="109">
        <v>8</v>
      </c>
      <c r="I20" s="127" t="s">
        <v>215</v>
      </c>
      <c r="J20" s="109">
        <v>8</v>
      </c>
      <c r="K20" s="109">
        <v>16</v>
      </c>
      <c r="L20" s="127" t="s">
        <v>283</v>
      </c>
      <c r="M20" s="109">
        <v>20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09">
        <v>0</v>
      </c>
      <c r="U20" s="109">
        <v>0</v>
      </c>
      <c r="V20" s="109">
        <v>0</v>
      </c>
      <c r="W20" s="109">
        <v>0</v>
      </c>
      <c r="X20" s="109">
        <v>0</v>
      </c>
      <c r="Y20" s="109">
        <v>0</v>
      </c>
      <c r="Z20" s="109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52">
        <f t="shared" si="0"/>
        <v>39</v>
      </c>
    </row>
    <row r="21" spans="1:32" ht="15" customHeight="1" x14ac:dyDescent="0.25">
      <c r="A21" s="110">
        <f t="shared" si="1"/>
        <v>13</v>
      </c>
      <c r="B21" s="144" t="s">
        <v>138</v>
      </c>
      <c r="C21" s="145">
        <v>14246</v>
      </c>
      <c r="D21" s="145">
        <v>120</v>
      </c>
      <c r="E21" s="142">
        <v>16</v>
      </c>
      <c r="F21" s="146">
        <v>1.3691180555555555E-2</v>
      </c>
      <c r="G21" s="127">
        <v>8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16</v>
      </c>
      <c r="O21" s="127" t="s">
        <v>352</v>
      </c>
      <c r="P21" s="109">
        <v>16</v>
      </c>
      <c r="Q21" s="109">
        <v>16</v>
      </c>
      <c r="R21" s="127" t="s">
        <v>445</v>
      </c>
      <c r="S21" s="109">
        <v>0</v>
      </c>
      <c r="T21" s="109">
        <v>0</v>
      </c>
      <c r="U21" s="109">
        <v>0</v>
      </c>
      <c r="V21" s="109">
        <v>0</v>
      </c>
      <c r="W21" s="109">
        <v>0</v>
      </c>
      <c r="X21" s="109">
        <v>0</v>
      </c>
      <c r="Y21" s="109">
        <v>0</v>
      </c>
      <c r="Z21" s="109">
        <v>16</v>
      </c>
      <c r="AA21" s="127" t="s">
        <v>613</v>
      </c>
      <c r="AB21" s="109">
        <v>8</v>
      </c>
      <c r="AC21" s="109">
        <v>0</v>
      </c>
      <c r="AD21" s="109">
        <v>0</v>
      </c>
      <c r="AE21" s="109">
        <v>0</v>
      </c>
      <c r="AF21" s="152">
        <f t="shared" si="0"/>
        <v>32</v>
      </c>
    </row>
    <row r="22" spans="1:32" ht="15" customHeight="1" x14ac:dyDescent="0.25">
      <c r="A22" s="110">
        <f t="shared" si="1"/>
        <v>14</v>
      </c>
      <c r="B22" s="131" t="s">
        <v>449</v>
      </c>
      <c r="C22" s="112">
        <v>18923</v>
      </c>
      <c r="D22" s="112">
        <v>15</v>
      </c>
      <c r="E22" s="112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09">
        <v>14</v>
      </c>
      <c r="U22" s="127" t="s">
        <v>498</v>
      </c>
      <c r="V22" s="109">
        <v>11</v>
      </c>
      <c r="W22" s="109">
        <v>12</v>
      </c>
      <c r="X22" s="127" t="s">
        <v>548</v>
      </c>
      <c r="Y22" s="109">
        <v>20</v>
      </c>
      <c r="Z22" s="109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52">
        <f t="shared" si="0"/>
        <v>31</v>
      </c>
    </row>
    <row r="23" spans="1:32" ht="15" customHeight="1" x14ac:dyDescent="0.25">
      <c r="A23" s="110">
        <f t="shared" si="1"/>
        <v>15</v>
      </c>
      <c r="B23" s="131" t="s">
        <v>316</v>
      </c>
      <c r="C23" s="112">
        <v>12253</v>
      </c>
      <c r="D23" s="112">
        <v>44</v>
      </c>
      <c r="E23" s="112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16</v>
      </c>
      <c r="O23" s="127" t="s">
        <v>362</v>
      </c>
      <c r="P23" s="109">
        <v>3</v>
      </c>
      <c r="Q23" s="109">
        <v>16</v>
      </c>
      <c r="R23" s="127" t="s">
        <v>435</v>
      </c>
      <c r="S23" s="109">
        <v>7</v>
      </c>
      <c r="T23" s="109">
        <v>14</v>
      </c>
      <c r="U23" s="127" t="s">
        <v>505</v>
      </c>
      <c r="V23" s="109">
        <v>4</v>
      </c>
      <c r="W23" s="109">
        <v>0</v>
      </c>
      <c r="X23" s="109">
        <v>0</v>
      </c>
      <c r="Y23" s="109">
        <v>0</v>
      </c>
      <c r="Z23" s="109">
        <v>16</v>
      </c>
      <c r="AA23" s="127" t="s">
        <v>615</v>
      </c>
      <c r="AB23" s="109">
        <v>6</v>
      </c>
      <c r="AC23" s="109">
        <v>16</v>
      </c>
      <c r="AD23" s="127" t="s">
        <v>673</v>
      </c>
      <c r="AE23" s="109">
        <v>7</v>
      </c>
      <c r="AF23" s="152">
        <f t="shared" si="0"/>
        <v>27</v>
      </c>
    </row>
    <row r="24" spans="1:32" ht="15" customHeight="1" x14ac:dyDescent="0.25">
      <c r="A24" s="110">
        <f t="shared" si="1"/>
        <v>16</v>
      </c>
      <c r="B24" s="131" t="s">
        <v>298</v>
      </c>
      <c r="C24" s="112">
        <v>17013</v>
      </c>
      <c r="D24" s="189">
        <v>771</v>
      </c>
      <c r="E24" s="112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16</v>
      </c>
      <c r="O24" s="127" t="s">
        <v>353</v>
      </c>
      <c r="P24" s="109">
        <v>13</v>
      </c>
      <c r="Q24" s="109">
        <v>16</v>
      </c>
      <c r="R24" s="127" t="s">
        <v>430</v>
      </c>
      <c r="S24" s="109">
        <v>13</v>
      </c>
      <c r="T24" s="109">
        <v>0</v>
      </c>
      <c r="U24" s="109">
        <v>0</v>
      </c>
      <c r="V24" s="109">
        <v>0</v>
      </c>
      <c r="W24" s="109">
        <v>0</v>
      </c>
      <c r="X24" s="109">
        <v>0</v>
      </c>
      <c r="Y24" s="109">
        <v>0</v>
      </c>
      <c r="Z24" s="109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52">
        <f t="shared" si="0"/>
        <v>26</v>
      </c>
    </row>
    <row r="25" spans="1:32" ht="15" customHeight="1" x14ac:dyDescent="0.25">
      <c r="A25" s="110">
        <f t="shared" si="1"/>
        <v>17</v>
      </c>
      <c r="B25" s="144" t="s">
        <v>56</v>
      </c>
      <c r="C25" s="145">
        <v>13526</v>
      </c>
      <c r="D25" s="145">
        <v>99</v>
      </c>
      <c r="E25" s="142">
        <v>16</v>
      </c>
      <c r="F25" s="146">
        <v>1.3336539351851851E-2</v>
      </c>
      <c r="G25" s="127">
        <v>25</v>
      </c>
      <c r="H25" s="109">
        <v>0</v>
      </c>
      <c r="I25" s="127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09">
        <v>0</v>
      </c>
      <c r="U25" s="109">
        <v>0</v>
      </c>
      <c r="V25" s="109">
        <v>0</v>
      </c>
      <c r="W25" s="109">
        <v>0</v>
      </c>
      <c r="X25" s="109">
        <v>0</v>
      </c>
      <c r="Y25" s="109">
        <v>0</v>
      </c>
      <c r="Z25" s="109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52">
        <f t="shared" si="0"/>
        <v>25</v>
      </c>
    </row>
    <row r="26" spans="1:32" ht="15" customHeight="1" x14ac:dyDescent="0.25">
      <c r="A26" s="110">
        <f t="shared" si="1"/>
        <v>18</v>
      </c>
      <c r="B26" s="144" t="s">
        <v>137</v>
      </c>
      <c r="C26" s="145">
        <v>12142</v>
      </c>
      <c r="D26" s="145">
        <v>21</v>
      </c>
      <c r="E26" s="142">
        <v>16</v>
      </c>
      <c r="F26" s="146">
        <v>1.358741898148148E-2</v>
      </c>
      <c r="G26" s="127">
        <v>10</v>
      </c>
      <c r="H26" s="109">
        <v>8</v>
      </c>
      <c r="I26" s="127" t="s">
        <v>218</v>
      </c>
      <c r="J26" s="109">
        <v>5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16</v>
      </c>
      <c r="R26" s="127" t="s">
        <v>432</v>
      </c>
      <c r="S26" s="109">
        <v>10</v>
      </c>
      <c r="T26" s="109">
        <v>0</v>
      </c>
      <c r="U26" s="109">
        <v>0</v>
      </c>
      <c r="V26" s="109">
        <v>0</v>
      </c>
      <c r="W26" s="109">
        <v>0</v>
      </c>
      <c r="X26" s="109">
        <v>0</v>
      </c>
      <c r="Y26" s="109">
        <v>0</v>
      </c>
      <c r="Z26" s="109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52">
        <f t="shared" si="0"/>
        <v>25</v>
      </c>
    </row>
    <row r="27" spans="1:32" ht="15" customHeight="1" x14ac:dyDescent="0.25">
      <c r="A27" s="110">
        <f t="shared" si="1"/>
        <v>19</v>
      </c>
      <c r="B27" s="144" t="s">
        <v>38</v>
      </c>
      <c r="C27" s="143">
        <v>150063</v>
      </c>
      <c r="D27" s="143">
        <v>18</v>
      </c>
      <c r="E27" s="142">
        <v>6</v>
      </c>
      <c r="F27" s="146">
        <v>5.2755787037037033E-3</v>
      </c>
      <c r="G27" s="127">
        <v>0</v>
      </c>
      <c r="H27" s="109">
        <v>8</v>
      </c>
      <c r="I27" s="127" t="s">
        <v>212</v>
      </c>
      <c r="J27" s="109">
        <v>11</v>
      </c>
      <c r="K27" s="109">
        <v>0</v>
      </c>
      <c r="L27" s="109">
        <v>0</v>
      </c>
      <c r="M27" s="109">
        <v>0</v>
      </c>
      <c r="N27" s="109">
        <v>14</v>
      </c>
      <c r="O27" s="127" t="s">
        <v>365</v>
      </c>
      <c r="P27" s="109">
        <v>0</v>
      </c>
      <c r="Q27" s="109">
        <v>13</v>
      </c>
      <c r="R27" s="127" t="s">
        <v>443</v>
      </c>
      <c r="S27" s="109">
        <v>0</v>
      </c>
      <c r="T27" s="109">
        <v>0</v>
      </c>
      <c r="U27" s="109">
        <v>0</v>
      </c>
      <c r="V27" s="109">
        <v>0</v>
      </c>
      <c r="W27" s="109">
        <v>7</v>
      </c>
      <c r="X27" s="127" t="s">
        <v>557</v>
      </c>
      <c r="Y27" s="127" t="s">
        <v>37</v>
      </c>
      <c r="Z27" s="109">
        <v>16</v>
      </c>
      <c r="AA27" s="127" t="s">
        <v>609</v>
      </c>
      <c r="AB27" s="109">
        <v>13</v>
      </c>
      <c r="AC27" s="127" t="s">
        <v>37</v>
      </c>
      <c r="AD27" s="109">
        <v>0</v>
      </c>
      <c r="AE27" s="109">
        <v>0</v>
      </c>
      <c r="AF27" s="152">
        <f t="shared" si="0"/>
        <v>24</v>
      </c>
    </row>
    <row r="28" spans="1:32" ht="15" customHeight="1" x14ac:dyDescent="0.25">
      <c r="A28" s="110">
        <f t="shared" si="1"/>
        <v>20</v>
      </c>
      <c r="B28" s="144" t="s">
        <v>80</v>
      </c>
      <c r="C28" s="145">
        <v>13549</v>
      </c>
      <c r="D28" s="145">
        <v>911</v>
      </c>
      <c r="E28" s="142">
        <v>16</v>
      </c>
      <c r="F28" s="146">
        <v>1.4009039351851851E-2</v>
      </c>
      <c r="G28" s="127">
        <v>5</v>
      </c>
      <c r="H28" s="127">
        <v>8</v>
      </c>
      <c r="I28" s="127" t="s">
        <v>222</v>
      </c>
      <c r="J28" s="109">
        <v>1</v>
      </c>
      <c r="K28" s="109">
        <v>16</v>
      </c>
      <c r="L28" s="127" t="s">
        <v>284</v>
      </c>
      <c r="M28" s="109">
        <v>16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09">
        <v>0</v>
      </c>
      <c r="U28" s="109">
        <v>0</v>
      </c>
      <c r="V28" s="109">
        <v>0</v>
      </c>
      <c r="W28" s="109">
        <v>0</v>
      </c>
      <c r="X28" s="109">
        <v>0</v>
      </c>
      <c r="Y28" s="109">
        <v>0</v>
      </c>
      <c r="Z28" s="109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52">
        <f t="shared" si="0"/>
        <v>22</v>
      </c>
    </row>
    <row r="29" spans="1:32" ht="15" customHeight="1" x14ac:dyDescent="0.25">
      <c r="A29" s="110">
        <f t="shared" si="1"/>
        <v>21</v>
      </c>
      <c r="B29" s="144" t="s">
        <v>60</v>
      </c>
      <c r="C29" s="145">
        <v>12933</v>
      </c>
      <c r="D29" s="143">
        <v>72</v>
      </c>
      <c r="E29" s="142">
        <v>1</v>
      </c>
      <c r="F29" s="146">
        <v>8.7776620370370385E-4</v>
      </c>
      <c r="G29" s="127">
        <v>0</v>
      </c>
      <c r="H29" s="109">
        <v>8</v>
      </c>
      <c r="I29" s="127" t="s">
        <v>209</v>
      </c>
      <c r="J29" s="109">
        <v>20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0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52">
        <f t="shared" si="0"/>
        <v>20</v>
      </c>
    </row>
    <row r="30" spans="1:32" ht="15" customHeight="1" x14ac:dyDescent="0.25">
      <c r="A30" s="110">
        <f t="shared" si="1"/>
        <v>22</v>
      </c>
      <c r="B30" s="131" t="s">
        <v>427</v>
      </c>
      <c r="C30" s="112">
        <v>9798</v>
      </c>
      <c r="D30" s="189">
        <v>56</v>
      </c>
      <c r="E30" s="112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16</v>
      </c>
      <c r="R30" s="127" t="s">
        <v>428</v>
      </c>
      <c r="S30" s="109">
        <v>20</v>
      </c>
      <c r="T30" s="109">
        <v>0</v>
      </c>
      <c r="U30" s="109">
        <v>0</v>
      </c>
      <c r="V30" s="109">
        <v>0</v>
      </c>
      <c r="W30" s="109">
        <v>0</v>
      </c>
      <c r="X30" s="109">
        <v>0</v>
      </c>
      <c r="Y30" s="109">
        <v>0</v>
      </c>
      <c r="Z30" s="109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52">
        <f t="shared" si="0"/>
        <v>20</v>
      </c>
    </row>
    <row r="31" spans="1:32" ht="15" customHeight="1" x14ac:dyDescent="0.25">
      <c r="A31" s="110">
        <f t="shared" si="1"/>
        <v>23</v>
      </c>
      <c r="B31" s="131" t="s">
        <v>154</v>
      </c>
      <c r="C31" s="112">
        <v>11344</v>
      </c>
      <c r="D31" s="116">
        <v>68</v>
      </c>
      <c r="E31" s="112">
        <v>0</v>
      </c>
      <c r="F31" s="109">
        <v>0</v>
      </c>
      <c r="G31" s="109">
        <v>0</v>
      </c>
      <c r="H31" s="109">
        <v>8</v>
      </c>
      <c r="I31" s="127" t="s">
        <v>217</v>
      </c>
      <c r="J31" s="109">
        <v>6</v>
      </c>
      <c r="K31" s="109">
        <v>16</v>
      </c>
      <c r="L31" s="127" t="s">
        <v>286</v>
      </c>
      <c r="M31" s="109">
        <v>11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09">
        <v>0</v>
      </c>
      <c r="U31" s="109">
        <v>0</v>
      </c>
      <c r="V31" s="109">
        <v>0</v>
      </c>
      <c r="W31" s="109">
        <v>0</v>
      </c>
      <c r="X31" s="109">
        <v>0</v>
      </c>
      <c r="Y31" s="109">
        <v>0</v>
      </c>
      <c r="Z31" s="109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52">
        <f t="shared" si="0"/>
        <v>17</v>
      </c>
    </row>
    <row r="32" spans="1:32" ht="15" customHeight="1" x14ac:dyDescent="0.25">
      <c r="A32" s="110">
        <f t="shared" si="1"/>
        <v>24</v>
      </c>
      <c r="B32" s="144" t="s">
        <v>33</v>
      </c>
      <c r="C32" s="145">
        <v>3635</v>
      </c>
      <c r="D32" s="145">
        <v>27</v>
      </c>
      <c r="E32" s="142">
        <v>14</v>
      </c>
      <c r="F32" s="146">
        <v>1.3339189814814814E-2</v>
      </c>
      <c r="G32" s="127">
        <v>0</v>
      </c>
      <c r="H32" s="109">
        <v>7</v>
      </c>
      <c r="I32" s="127" t="s">
        <v>231</v>
      </c>
      <c r="J32" s="109">
        <v>0</v>
      </c>
      <c r="K32" s="109">
        <v>16</v>
      </c>
      <c r="L32" s="127" t="s">
        <v>295</v>
      </c>
      <c r="M32" s="109">
        <v>2</v>
      </c>
      <c r="N32" s="109">
        <v>15</v>
      </c>
      <c r="O32" s="127" t="s">
        <v>364</v>
      </c>
      <c r="P32" s="109">
        <v>1</v>
      </c>
      <c r="Q32" s="109">
        <v>16</v>
      </c>
      <c r="R32" s="127" t="s">
        <v>441</v>
      </c>
      <c r="S32" s="109">
        <v>1</v>
      </c>
      <c r="T32" s="109">
        <v>0</v>
      </c>
      <c r="U32" s="109">
        <v>0</v>
      </c>
      <c r="V32" s="109">
        <v>0</v>
      </c>
      <c r="W32" s="109">
        <v>11</v>
      </c>
      <c r="X32" s="127" t="s">
        <v>554</v>
      </c>
      <c r="Y32" s="109">
        <v>6</v>
      </c>
      <c r="Z32" s="109">
        <v>16</v>
      </c>
      <c r="AA32" s="127" t="s">
        <v>618</v>
      </c>
      <c r="AB32" s="109">
        <v>3</v>
      </c>
      <c r="AC32" s="109">
        <v>15</v>
      </c>
      <c r="AD32" s="127" t="s">
        <v>676</v>
      </c>
      <c r="AE32" s="109">
        <v>4</v>
      </c>
      <c r="AF32" s="152">
        <f t="shared" si="0"/>
        <v>17</v>
      </c>
    </row>
    <row r="33" spans="1:32" ht="15" customHeight="1" x14ac:dyDescent="0.25">
      <c r="A33" s="110">
        <f t="shared" si="1"/>
        <v>25</v>
      </c>
      <c r="B33" s="144" t="s">
        <v>66</v>
      </c>
      <c r="C33" s="145">
        <v>12830</v>
      </c>
      <c r="D33" s="145">
        <v>71</v>
      </c>
      <c r="E33" s="142">
        <v>16</v>
      </c>
      <c r="F33" s="146">
        <v>1.3631307870370368E-2</v>
      </c>
      <c r="G33" s="127">
        <v>9</v>
      </c>
      <c r="H33" s="109">
        <v>8</v>
      </c>
      <c r="I33" s="127" t="s">
        <v>216</v>
      </c>
      <c r="J33" s="109">
        <v>7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09">
        <v>0</v>
      </c>
      <c r="U33" s="109">
        <v>0</v>
      </c>
      <c r="V33" s="109">
        <v>0</v>
      </c>
      <c r="W33" s="109">
        <v>0</v>
      </c>
      <c r="X33" s="109">
        <v>0</v>
      </c>
      <c r="Y33" s="109">
        <v>0</v>
      </c>
      <c r="Z33" s="109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52">
        <f t="shared" si="0"/>
        <v>16</v>
      </c>
    </row>
    <row r="34" spans="1:32" ht="15" customHeight="1" x14ac:dyDescent="0.25">
      <c r="A34" s="110">
        <f t="shared" si="1"/>
        <v>26</v>
      </c>
      <c r="B34" s="130" t="s">
        <v>147</v>
      </c>
      <c r="C34" s="116">
        <v>11270</v>
      </c>
      <c r="D34" s="116">
        <v>39</v>
      </c>
      <c r="E34" s="112">
        <v>0</v>
      </c>
      <c r="F34" s="109">
        <v>0</v>
      </c>
      <c r="G34" s="109">
        <v>0</v>
      </c>
      <c r="H34" s="109">
        <v>8</v>
      </c>
      <c r="I34" s="127" t="s">
        <v>210</v>
      </c>
      <c r="J34" s="109">
        <v>16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09">
        <v>0</v>
      </c>
      <c r="U34" s="109">
        <v>0</v>
      </c>
      <c r="V34" s="109">
        <v>0</v>
      </c>
      <c r="W34" s="109">
        <v>0</v>
      </c>
      <c r="X34" s="109">
        <v>0</v>
      </c>
      <c r="Y34" s="109">
        <v>0</v>
      </c>
      <c r="Z34" s="109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52">
        <f t="shared" si="0"/>
        <v>16</v>
      </c>
    </row>
    <row r="35" spans="1:32" ht="15" customHeight="1" x14ac:dyDescent="0.25">
      <c r="A35" s="110">
        <f t="shared" si="1"/>
        <v>27</v>
      </c>
      <c r="B35" s="131" t="s">
        <v>570</v>
      </c>
      <c r="C35" s="116">
        <v>6113</v>
      </c>
      <c r="D35" s="116">
        <v>83</v>
      </c>
      <c r="E35" s="112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09">
        <v>0</v>
      </c>
      <c r="U35" s="109">
        <v>0</v>
      </c>
      <c r="V35" s="109">
        <v>0</v>
      </c>
      <c r="W35" s="109">
        <v>0</v>
      </c>
      <c r="X35" s="109">
        <v>0</v>
      </c>
      <c r="Y35" s="109">
        <v>0</v>
      </c>
      <c r="Z35" s="109">
        <v>16</v>
      </c>
      <c r="AA35" s="127" t="s">
        <v>614</v>
      </c>
      <c r="AB35" s="109">
        <v>7</v>
      </c>
      <c r="AC35" s="109">
        <v>16</v>
      </c>
      <c r="AD35" s="127" t="s">
        <v>671</v>
      </c>
      <c r="AE35" s="109">
        <v>9</v>
      </c>
      <c r="AF35" s="152">
        <f t="shared" si="0"/>
        <v>16</v>
      </c>
    </row>
    <row r="36" spans="1:32" ht="15" customHeight="1" x14ac:dyDescent="0.25">
      <c r="A36" s="110">
        <f t="shared" si="1"/>
        <v>28</v>
      </c>
      <c r="B36" s="144" t="s">
        <v>16</v>
      </c>
      <c r="C36" s="145">
        <v>2273</v>
      </c>
      <c r="D36" s="145">
        <v>165</v>
      </c>
      <c r="E36" s="145">
        <v>8</v>
      </c>
      <c r="F36" s="146">
        <v>6.5854282407407407E-3</v>
      </c>
      <c r="G36" s="127">
        <v>0</v>
      </c>
      <c r="H36" s="109">
        <v>8</v>
      </c>
      <c r="I36" s="127" t="s">
        <v>211</v>
      </c>
      <c r="J36" s="109">
        <v>13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09">
        <v>0</v>
      </c>
      <c r="U36" s="109">
        <v>0</v>
      </c>
      <c r="V36" s="109">
        <v>0</v>
      </c>
      <c r="W36" s="109">
        <v>0</v>
      </c>
      <c r="X36" s="109">
        <v>0</v>
      </c>
      <c r="Y36" s="109">
        <v>0</v>
      </c>
      <c r="Z36" s="109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52">
        <f t="shared" si="0"/>
        <v>13</v>
      </c>
    </row>
    <row r="37" spans="1:32" ht="15" customHeight="1" x14ac:dyDescent="0.25">
      <c r="A37" s="110">
        <f t="shared" si="1"/>
        <v>29</v>
      </c>
      <c r="B37" s="144" t="s">
        <v>31</v>
      </c>
      <c r="C37" s="145">
        <v>8129</v>
      </c>
      <c r="D37" s="179">
        <v>777</v>
      </c>
      <c r="E37" s="142">
        <v>16</v>
      </c>
      <c r="F37" s="146">
        <v>1.4308506944444445E-2</v>
      </c>
      <c r="G37" s="127">
        <v>1</v>
      </c>
      <c r="H37" s="109">
        <v>8</v>
      </c>
      <c r="I37" s="127" t="s">
        <v>229</v>
      </c>
      <c r="J37" s="109">
        <v>0</v>
      </c>
      <c r="K37" s="109">
        <v>14</v>
      </c>
      <c r="L37" s="127" t="s">
        <v>296</v>
      </c>
      <c r="M37" s="109">
        <v>1</v>
      </c>
      <c r="N37" s="109">
        <v>16</v>
      </c>
      <c r="O37" s="127" t="s">
        <v>361</v>
      </c>
      <c r="P37" s="109">
        <v>4</v>
      </c>
      <c r="Q37" s="109">
        <v>16</v>
      </c>
      <c r="R37" s="127" t="s">
        <v>440</v>
      </c>
      <c r="S37" s="109">
        <v>2</v>
      </c>
      <c r="T37" s="109">
        <v>14</v>
      </c>
      <c r="U37" s="127" t="s">
        <v>506</v>
      </c>
      <c r="V37" s="109">
        <v>3</v>
      </c>
      <c r="W37" s="109">
        <v>2</v>
      </c>
      <c r="X37" s="127" t="s">
        <v>558</v>
      </c>
      <c r="Y37" s="127" t="s">
        <v>37</v>
      </c>
      <c r="Z37" s="109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52">
        <f t="shared" si="0"/>
        <v>11</v>
      </c>
    </row>
    <row r="38" spans="1:32" ht="15" customHeight="1" x14ac:dyDescent="0.25">
      <c r="A38" s="110">
        <f t="shared" si="1"/>
        <v>30</v>
      </c>
      <c r="B38" s="131" t="s">
        <v>308</v>
      </c>
      <c r="C38" s="112">
        <v>1219</v>
      </c>
      <c r="D38" s="114">
        <v>2</v>
      </c>
      <c r="E38" s="112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16</v>
      </c>
      <c r="O38" s="127" t="s">
        <v>355</v>
      </c>
      <c r="P38" s="109">
        <v>10</v>
      </c>
      <c r="Q38" s="109">
        <v>0</v>
      </c>
      <c r="R38" s="109">
        <v>0</v>
      </c>
      <c r="S38" s="109">
        <v>0</v>
      </c>
      <c r="T38" s="109">
        <v>0</v>
      </c>
      <c r="U38" s="109">
        <v>0</v>
      </c>
      <c r="V38" s="109">
        <v>0</v>
      </c>
      <c r="W38" s="109">
        <v>0</v>
      </c>
      <c r="X38" s="109">
        <v>0</v>
      </c>
      <c r="Y38" s="109">
        <v>0</v>
      </c>
      <c r="Z38" s="109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52">
        <f t="shared" si="0"/>
        <v>10</v>
      </c>
    </row>
    <row r="39" spans="1:32" ht="15" customHeight="1" x14ac:dyDescent="0.25">
      <c r="A39" s="110">
        <f t="shared" si="1"/>
        <v>31</v>
      </c>
      <c r="B39" s="131" t="s">
        <v>573</v>
      </c>
      <c r="C39" s="112">
        <v>50353</v>
      </c>
      <c r="D39" s="114">
        <v>122</v>
      </c>
      <c r="E39" s="112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09">
        <v>0</v>
      </c>
      <c r="U39" s="109">
        <v>0</v>
      </c>
      <c r="V39" s="109">
        <v>0</v>
      </c>
      <c r="W39" s="109">
        <v>0</v>
      </c>
      <c r="X39" s="109">
        <v>0</v>
      </c>
      <c r="Y39" s="109">
        <v>0</v>
      </c>
      <c r="Z39" s="109">
        <v>16</v>
      </c>
      <c r="AA39" s="127" t="s">
        <v>617</v>
      </c>
      <c r="AB39" s="109">
        <v>4</v>
      </c>
      <c r="AC39" s="109">
        <v>16</v>
      </c>
      <c r="AD39" s="127" t="s">
        <v>674</v>
      </c>
      <c r="AE39" s="109">
        <v>6</v>
      </c>
      <c r="AF39" s="152">
        <f t="shared" si="0"/>
        <v>10</v>
      </c>
    </row>
    <row r="40" spans="1:32" ht="15" customHeight="1" x14ac:dyDescent="0.25">
      <c r="A40" s="110">
        <f t="shared" si="1"/>
        <v>32</v>
      </c>
      <c r="B40" s="131" t="s">
        <v>169</v>
      </c>
      <c r="C40" s="112">
        <v>11880</v>
      </c>
      <c r="D40" s="205">
        <v>41</v>
      </c>
      <c r="E40" s="112">
        <v>0</v>
      </c>
      <c r="F40" s="109">
        <v>0</v>
      </c>
      <c r="G40" s="109">
        <v>0</v>
      </c>
      <c r="H40" s="109">
        <v>8</v>
      </c>
      <c r="I40" s="127" t="s">
        <v>227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16</v>
      </c>
      <c r="R40" s="127" t="s">
        <v>433</v>
      </c>
      <c r="S40" s="109">
        <v>9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52">
        <f t="shared" si="0"/>
        <v>9</v>
      </c>
    </row>
    <row r="41" spans="1:32" ht="15" customHeight="1" x14ac:dyDescent="0.25">
      <c r="A41" s="110">
        <f t="shared" si="1"/>
        <v>33</v>
      </c>
      <c r="B41" s="132" t="s">
        <v>157</v>
      </c>
      <c r="C41" s="116">
        <v>3542</v>
      </c>
      <c r="D41" s="116">
        <v>31</v>
      </c>
      <c r="E41" s="112">
        <v>0</v>
      </c>
      <c r="F41" s="109">
        <v>0</v>
      </c>
      <c r="G41" s="109">
        <v>0</v>
      </c>
      <c r="H41" s="109">
        <v>8</v>
      </c>
      <c r="I41" s="127" t="s">
        <v>224</v>
      </c>
      <c r="J41" s="109">
        <v>0</v>
      </c>
      <c r="K41" s="109">
        <v>16</v>
      </c>
      <c r="L41" s="127" t="s">
        <v>289</v>
      </c>
      <c r="M41" s="109">
        <v>8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09">
        <v>0</v>
      </c>
      <c r="U41" s="109">
        <v>0</v>
      </c>
      <c r="V41" s="109">
        <v>0</v>
      </c>
      <c r="W41" s="109">
        <v>0</v>
      </c>
      <c r="X41" s="109">
        <v>0</v>
      </c>
      <c r="Y41" s="109">
        <v>0</v>
      </c>
      <c r="Z41" s="109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52">
        <f t="shared" ref="AF41:AF57" si="2">SUM(G41,J41,M41,P41,S41,V41,Y41,AB41,AE41)</f>
        <v>8</v>
      </c>
    </row>
    <row r="42" spans="1:32" ht="15" customHeight="1" x14ac:dyDescent="0.25">
      <c r="A42" s="110">
        <f t="shared" si="1"/>
        <v>34</v>
      </c>
      <c r="B42" s="131" t="s">
        <v>471</v>
      </c>
      <c r="C42" s="112">
        <v>16373</v>
      </c>
      <c r="D42" s="114">
        <v>169</v>
      </c>
      <c r="E42" s="112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09">
        <v>14</v>
      </c>
      <c r="U42" s="127" t="s">
        <v>501</v>
      </c>
      <c r="V42" s="109">
        <v>8</v>
      </c>
      <c r="W42" s="109">
        <v>0</v>
      </c>
      <c r="X42" s="109">
        <v>0</v>
      </c>
      <c r="Y42" s="109">
        <v>0</v>
      </c>
      <c r="Z42" s="109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52">
        <f t="shared" si="2"/>
        <v>8</v>
      </c>
    </row>
    <row r="43" spans="1:32" ht="15" customHeight="1" x14ac:dyDescent="0.25">
      <c r="A43" s="110">
        <f t="shared" si="1"/>
        <v>35</v>
      </c>
      <c r="B43" s="131" t="s">
        <v>459</v>
      </c>
      <c r="C43" s="120">
        <v>1586</v>
      </c>
      <c r="D43" s="116">
        <v>111</v>
      </c>
      <c r="E43" s="112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09">
        <v>14</v>
      </c>
      <c r="U43" s="127" t="s">
        <v>503</v>
      </c>
      <c r="V43" s="109">
        <v>6</v>
      </c>
      <c r="W43" s="109">
        <v>0</v>
      </c>
      <c r="X43" s="109">
        <v>0</v>
      </c>
      <c r="Y43" s="109">
        <v>0</v>
      </c>
      <c r="Z43" s="109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52">
        <f t="shared" si="2"/>
        <v>6</v>
      </c>
    </row>
    <row r="44" spans="1:32" ht="15" customHeight="1" x14ac:dyDescent="0.25">
      <c r="A44" s="110">
        <f t="shared" si="1"/>
        <v>36</v>
      </c>
      <c r="B44" s="144" t="s">
        <v>82</v>
      </c>
      <c r="C44" s="145">
        <v>14224</v>
      </c>
      <c r="D44" s="178">
        <v>79</v>
      </c>
      <c r="E44" s="142">
        <v>16</v>
      </c>
      <c r="F44" s="146">
        <v>1.4167199074074075E-2</v>
      </c>
      <c r="G44" s="127">
        <v>3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15</v>
      </c>
      <c r="O44" s="127" t="s">
        <v>363</v>
      </c>
      <c r="P44" s="109">
        <v>2</v>
      </c>
      <c r="Q44" s="109">
        <v>0</v>
      </c>
      <c r="R44" s="109">
        <v>0</v>
      </c>
      <c r="S44" s="109">
        <v>0</v>
      </c>
      <c r="T44" s="109">
        <v>0</v>
      </c>
      <c r="U44" s="109">
        <v>0</v>
      </c>
      <c r="V44" s="109">
        <v>0</v>
      </c>
      <c r="W44" s="109">
        <v>0</v>
      </c>
      <c r="X44" s="109">
        <v>0</v>
      </c>
      <c r="Y44" s="109">
        <v>0</v>
      </c>
      <c r="Z44" s="109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52">
        <f t="shared" si="2"/>
        <v>5</v>
      </c>
    </row>
    <row r="45" spans="1:32" ht="15" customHeight="1" x14ac:dyDescent="0.25">
      <c r="A45" s="110">
        <f t="shared" si="1"/>
        <v>37</v>
      </c>
      <c r="B45" s="133" t="s">
        <v>576</v>
      </c>
      <c r="C45" s="112"/>
      <c r="D45" s="203">
        <v>116</v>
      </c>
      <c r="E45" s="112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09">
        <v>0</v>
      </c>
      <c r="U45" s="109">
        <v>0</v>
      </c>
      <c r="V45" s="109">
        <v>0</v>
      </c>
      <c r="W45" s="109">
        <v>0</v>
      </c>
      <c r="X45" s="109">
        <v>0</v>
      </c>
      <c r="Y45" s="109">
        <v>0</v>
      </c>
      <c r="Z45" s="109">
        <v>16</v>
      </c>
      <c r="AA45" s="127" t="s">
        <v>616</v>
      </c>
      <c r="AB45" s="109">
        <v>5</v>
      </c>
      <c r="AC45" s="109">
        <v>4</v>
      </c>
      <c r="AD45" s="127" t="s">
        <v>678</v>
      </c>
      <c r="AE45" s="109">
        <v>0</v>
      </c>
      <c r="AF45" s="152">
        <f t="shared" si="2"/>
        <v>5</v>
      </c>
    </row>
    <row r="46" spans="1:32" ht="15" customHeight="1" x14ac:dyDescent="0.25">
      <c r="A46" s="110">
        <f t="shared" si="1"/>
        <v>38</v>
      </c>
      <c r="B46" s="131" t="s">
        <v>381</v>
      </c>
      <c r="C46" s="116">
        <v>13029</v>
      </c>
      <c r="D46" s="125">
        <v>96</v>
      </c>
      <c r="E46" s="112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16</v>
      </c>
      <c r="R46" s="127" t="s">
        <v>438</v>
      </c>
      <c r="S46" s="109">
        <v>4</v>
      </c>
      <c r="T46" s="109">
        <v>0</v>
      </c>
      <c r="U46" s="109">
        <v>0</v>
      </c>
      <c r="V46" s="109">
        <v>0</v>
      </c>
      <c r="W46" s="109">
        <v>0</v>
      </c>
      <c r="X46" s="109">
        <v>0</v>
      </c>
      <c r="Y46" s="109">
        <v>0</v>
      </c>
      <c r="Z46" s="109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52">
        <f t="shared" si="2"/>
        <v>4</v>
      </c>
    </row>
    <row r="47" spans="1:32" ht="15" customHeight="1" x14ac:dyDescent="0.25">
      <c r="A47" s="110">
        <f t="shared" si="1"/>
        <v>39</v>
      </c>
      <c r="B47" s="144" t="s">
        <v>247</v>
      </c>
      <c r="C47" s="112">
        <v>9754</v>
      </c>
      <c r="D47" s="115">
        <v>13</v>
      </c>
      <c r="E47" s="112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16</v>
      </c>
      <c r="L47" s="127" t="s">
        <v>294</v>
      </c>
      <c r="M47" s="109">
        <v>3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09">
        <v>0</v>
      </c>
      <c r="U47" s="109">
        <v>0</v>
      </c>
      <c r="V47" s="109">
        <v>0</v>
      </c>
      <c r="W47" s="109">
        <v>0</v>
      </c>
      <c r="X47" s="109">
        <v>0</v>
      </c>
      <c r="Y47" s="109">
        <v>0</v>
      </c>
      <c r="Z47" s="109">
        <v>7</v>
      </c>
      <c r="AA47" s="127" t="s">
        <v>621</v>
      </c>
      <c r="AB47" s="109">
        <v>0</v>
      </c>
      <c r="AC47" s="109">
        <v>0</v>
      </c>
      <c r="AD47" s="109">
        <v>0</v>
      </c>
      <c r="AE47" s="109">
        <v>0</v>
      </c>
      <c r="AF47" s="152">
        <f t="shared" si="2"/>
        <v>3</v>
      </c>
    </row>
    <row r="48" spans="1:32" ht="15" customHeight="1" x14ac:dyDescent="0.25">
      <c r="A48" s="110">
        <f t="shared" si="1"/>
        <v>40</v>
      </c>
      <c r="B48" s="194" t="s">
        <v>18</v>
      </c>
      <c r="C48" s="145">
        <v>3190</v>
      </c>
      <c r="D48" s="178">
        <v>20</v>
      </c>
      <c r="E48" s="142">
        <v>16</v>
      </c>
      <c r="F48" s="146">
        <v>1.4297476851851853E-2</v>
      </c>
      <c r="G48" s="127">
        <v>2</v>
      </c>
      <c r="H48" s="127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09">
        <v>0</v>
      </c>
      <c r="U48" s="109">
        <v>0</v>
      </c>
      <c r="V48" s="109">
        <v>0</v>
      </c>
      <c r="W48" s="109">
        <v>0</v>
      </c>
      <c r="X48" s="109">
        <v>0</v>
      </c>
      <c r="Y48" s="109">
        <v>0</v>
      </c>
      <c r="Z48" s="109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52">
        <f t="shared" si="2"/>
        <v>2</v>
      </c>
    </row>
    <row r="49" spans="1:32" ht="15" customHeight="1" x14ac:dyDescent="0.25">
      <c r="A49" s="110">
        <f t="shared" si="1"/>
        <v>41</v>
      </c>
      <c r="B49" s="144" t="s">
        <v>139</v>
      </c>
      <c r="C49" s="145">
        <v>2192</v>
      </c>
      <c r="D49" s="211">
        <v>12</v>
      </c>
      <c r="E49" s="145">
        <v>14</v>
      </c>
      <c r="F49" s="146">
        <v>1.3818831018518517E-2</v>
      </c>
      <c r="G49" s="127">
        <v>0</v>
      </c>
      <c r="H49" s="109">
        <v>7</v>
      </c>
      <c r="I49" s="127" t="s">
        <v>232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14</v>
      </c>
      <c r="R49" s="127" t="s">
        <v>442</v>
      </c>
      <c r="S49" s="109">
        <v>0</v>
      </c>
      <c r="T49" s="109">
        <v>0</v>
      </c>
      <c r="U49" s="109">
        <v>0</v>
      </c>
      <c r="V49" s="109">
        <v>0</v>
      </c>
      <c r="W49" s="109">
        <v>0</v>
      </c>
      <c r="X49" s="109">
        <v>0</v>
      </c>
      <c r="Y49" s="109">
        <v>0</v>
      </c>
      <c r="Z49" s="109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52">
        <f t="shared" si="2"/>
        <v>0</v>
      </c>
    </row>
    <row r="50" spans="1:32" ht="15" customHeight="1" x14ac:dyDescent="0.25">
      <c r="A50" s="110">
        <f t="shared" si="1"/>
        <v>42</v>
      </c>
      <c r="B50" s="144" t="s">
        <v>39</v>
      </c>
      <c r="C50" s="145">
        <v>1337</v>
      </c>
      <c r="D50" s="178">
        <v>61</v>
      </c>
      <c r="E50" s="145">
        <v>8</v>
      </c>
      <c r="F50" s="146">
        <v>6.5234143518518514E-3</v>
      </c>
      <c r="G50" s="127">
        <v>0</v>
      </c>
      <c r="H50" s="109">
        <v>0</v>
      </c>
      <c r="I50" s="109">
        <v>0</v>
      </c>
      <c r="J50" s="109">
        <v>0</v>
      </c>
      <c r="K50" s="109">
        <v>0</v>
      </c>
      <c r="L50" s="109">
        <v>0</v>
      </c>
      <c r="M50" s="109">
        <v>0</v>
      </c>
      <c r="N50" s="109">
        <v>0</v>
      </c>
      <c r="O50" s="109">
        <v>0</v>
      </c>
      <c r="P50" s="109">
        <v>0</v>
      </c>
      <c r="Q50" s="109">
        <v>0</v>
      </c>
      <c r="R50" s="109">
        <v>0</v>
      </c>
      <c r="S50" s="109">
        <v>0</v>
      </c>
      <c r="T50" s="109">
        <v>0</v>
      </c>
      <c r="U50" s="109">
        <v>0</v>
      </c>
      <c r="V50" s="109">
        <v>0</v>
      </c>
      <c r="W50" s="109">
        <v>0</v>
      </c>
      <c r="X50" s="109">
        <v>0</v>
      </c>
      <c r="Y50" s="109">
        <v>0</v>
      </c>
      <c r="Z50" s="109">
        <v>0</v>
      </c>
      <c r="AA50" s="109">
        <v>0</v>
      </c>
      <c r="AB50" s="109">
        <v>0</v>
      </c>
      <c r="AC50" s="109">
        <v>0</v>
      </c>
      <c r="AD50" s="109">
        <v>0</v>
      </c>
      <c r="AE50" s="109">
        <v>0</v>
      </c>
      <c r="AF50" s="152">
        <f t="shared" si="2"/>
        <v>0</v>
      </c>
    </row>
    <row r="51" spans="1:32" ht="15" customHeight="1" x14ac:dyDescent="0.25">
      <c r="A51" s="110">
        <f t="shared" si="1"/>
        <v>43</v>
      </c>
      <c r="B51" s="144" t="s">
        <v>91</v>
      </c>
      <c r="C51" s="145">
        <v>2177</v>
      </c>
      <c r="D51" s="145">
        <v>35</v>
      </c>
      <c r="E51" s="145">
        <v>8</v>
      </c>
      <c r="F51" s="146">
        <v>6.6029976851851857E-3</v>
      </c>
      <c r="G51" s="127">
        <v>0</v>
      </c>
      <c r="H51" s="109">
        <v>0</v>
      </c>
      <c r="I51" s="109">
        <v>0</v>
      </c>
      <c r="J51" s="109">
        <v>0</v>
      </c>
      <c r="K51" s="109">
        <v>0</v>
      </c>
      <c r="L51" s="109">
        <v>0</v>
      </c>
      <c r="M51" s="109">
        <v>0</v>
      </c>
      <c r="N51" s="109">
        <v>0</v>
      </c>
      <c r="O51" s="109">
        <v>0</v>
      </c>
      <c r="P51" s="109">
        <v>0</v>
      </c>
      <c r="Q51" s="109">
        <v>0</v>
      </c>
      <c r="R51" s="109">
        <v>0</v>
      </c>
      <c r="S51" s="109">
        <v>0</v>
      </c>
      <c r="T51" s="109">
        <v>0</v>
      </c>
      <c r="U51" s="109">
        <v>0</v>
      </c>
      <c r="V51" s="109">
        <v>0</v>
      </c>
      <c r="W51" s="109">
        <v>0</v>
      </c>
      <c r="X51" s="109">
        <v>0</v>
      </c>
      <c r="Y51" s="109">
        <v>0</v>
      </c>
      <c r="Z51" s="109">
        <v>0</v>
      </c>
      <c r="AA51" s="109">
        <v>0</v>
      </c>
      <c r="AB51" s="109">
        <v>0</v>
      </c>
      <c r="AC51" s="109">
        <v>0</v>
      </c>
      <c r="AD51" s="109">
        <v>0</v>
      </c>
      <c r="AE51" s="109">
        <v>0</v>
      </c>
      <c r="AF51" s="152">
        <f t="shared" si="2"/>
        <v>0</v>
      </c>
    </row>
    <row r="52" spans="1:32" ht="15" customHeight="1" x14ac:dyDescent="0.25">
      <c r="A52" s="110">
        <f t="shared" si="1"/>
        <v>44</v>
      </c>
      <c r="B52" s="144" t="s">
        <v>64</v>
      </c>
      <c r="C52" s="145">
        <v>5770</v>
      </c>
      <c r="D52" s="178">
        <v>70</v>
      </c>
      <c r="E52" s="145">
        <v>8</v>
      </c>
      <c r="F52" s="146">
        <v>6.6088310185185191E-3</v>
      </c>
      <c r="G52" s="127">
        <v>0</v>
      </c>
      <c r="H52" s="109">
        <v>0</v>
      </c>
      <c r="I52" s="109">
        <v>0</v>
      </c>
      <c r="J52" s="109">
        <v>0</v>
      </c>
      <c r="K52" s="109">
        <v>0</v>
      </c>
      <c r="L52" s="109">
        <v>0</v>
      </c>
      <c r="M52" s="109">
        <v>0</v>
      </c>
      <c r="N52" s="109">
        <v>0</v>
      </c>
      <c r="O52" s="109">
        <v>0</v>
      </c>
      <c r="P52" s="109">
        <v>0</v>
      </c>
      <c r="Q52" s="109">
        <v>0</v>
      </c>
      <c r="R52" s="109">
        <v>0</v>
      </c>
      <c r="S52" s="109">
        <v>0</v>
      </c>
      <c r="T52" s="109">
        <v>0</v>
      </c>
      <c r="U52" s="109">
        <v>0</v>
      </c>
      <c r="V52" s="109">
        <v>0</v>
      </c>
      <c r="W52" s="109">
        <v>0</v>
      </c>
      <c r="X52" s="109">
        <v>0</v>
      </c>
      <c r="Y52" s="109">
        <v>0</v>
      </c>
      <c r="Z52" s="109">
        <v>0</v>
      </c>
      <c r="AA52" s="109">
        <v>0</v>
      </c>
      <c r="AB52" s="109">
        <v>0</v>
      </c>
      <c r="AC52" s="109">
        <v>0</v>
      </c>
      <c r="AD52" s="109">
        <v>0</v>
      </c>
      <c r="AE52" s="109">
        <v>0</v>
      </c>
      <c r="AF52" s="152">
        <f t="shared" si="2"/>
        <v>0</v>
      </c>
    </row>
    <row r="53" spans="1:32" ht="15" customHeight="1" x14ac:dyDescent="0.25">
      <c r="A53" s="110">
        <f t="shared" si="1"/>
        <v>45</v>
      </c>
      <c r="B53" s="130" t="s">
        <v>162</v>
      </c>
      <c r="C53" s="116">
        <v>5502</v>
      </c>
      <c r="D53" s="117">
        <v>116</v>
      </c>
      <c r="E53" s="112">
        <v>0</v>
      </c>
      <c r="F53" s="109">
        <v>0</v>
      </c>
      <c r="G53" s="109">
        <v>0</v>
      </c>
      <c r="H53" s="109">
        <v>8</v>
      </c>
      <c r="I53" s="127" t="s">
        <v>223</v>
      </c>
      <c r="J53" s="109">
        <v>0</v>
      </c>
      <c r="K53" s="109">
        <v>0</v>
      </c>
      <c r="L53" s="109">
        <v>0</v>
      </c>
      <c r="M53" s="109">
        <v>0</v>
      </c>
      <c r="N53" s="109">
        <v>0</v>
      </c>
      <c r="O53" s="109">
        <v>0</v>
      </c>
      <c r="P53" s="109">
        <v>0</v>
      </c>
      <c r="Q53" s="109">
        <v>0</v>
      </c>
      <c r="R53" s="109">
        <v>0</v>
      </c>
      <c r="S53" s="109">
        <v>0</v>
      </c>
      <c r="T53" s="109">
        <v>0</v>
      </c>
      <c r="U53" s="109">
        <v>0</v>
      </c>
      <c r="V53" s="109">
        <v>0</v>
      </c>
      <c r="W53" s="109">
        <v>0</v>
      </c>
      <c r="X53" s="109">
        <v>0</v>
      </c>
      <c r="Y53" s="109">
        <v>0</v>
      </c>
      <c r="Z53" s="109">
        <v>0</v>
      </c>
      <c r="AA53" s="109">
        <v>0</v>
      </c>
      <c r="AB53" s="109">
        <v>0</v>
      </c>
      <c r="AC53" s="109">
        <v>0</v>
      </c>
      <c r="AD53" s="109">
        <v>0</v>
      </c>
      <c r="AE53" s="109">
        <v>0</v>
      </c>
      <c r="AF53" s="152">
        <f t="shared" si="2"/>
        <v>0</v>
      </c>
    </row>
    <row r="54" spans="1:32" ht="15" customHeight="1" x14ac:dyDescent="0.25">
      <c r="A54" s="110">
        <f t="shared" si="1"/>
        <v>46</v>
      </c>
      <c r="B54" s="130" t="s">
        <v>171</v>
      </c>
      <c r="C54" s="116">
        <v>15314</v>
      </c>
      <c r="D54" s="116">
        <v>5</v>
      </c>
      <c r="E54" s="112">
        <v>0</v>
      </c>
      <c r="F54" s="109">
        <v>0</v>
      </c>
      <c r="G54" s="109">
        <v>0</v>
      </c>
      <c r="H54" s="109">
        <v>8</v>
      </c>
      <c r="I54" s="127" t="s">
        <v>230</v>
      </c>
      <c r="J54" s="109">
        <v>0</v>
      </c>
      <c r="K54" s="109">
        <v>0</v>
      </c>
      <c r="L54" s="109">
        <v>0</v>
      </c>
      <c r="M54" s="109">
        <v>0</v>
      </c>
      <c r="N54" s="109">
        <v>0</v>
      </c>
      <c r="O54" s="109">
        <v>0</v>
      </c>
      <c r="P54" s="109">
        <v>0</v>
      </c>
      <c r="Q54" s="109">
        <v>0</v>
      </c>
      <c r="R54" s="109">
        <v>0</v>
      </c>
      <c r="S54" s="109">
        <v>0</v>
      </c>
      <c r="T54" s="109">
        <v>0</v>
      </c>
      <c r="U54" s="109">
        <v>0</v>
      </c>
      <c r="V54" s="109">
        <v>0</v>
      </c>
      <c r="W54" s="109">
        <v>0</v>
      </c>
      <c r="X54" s="109">
        <v>0</v>
      </c>
      <c r="Y54" s="109">
        <v>0</v>
      </c>
      <c r="Z54" s="109">
        <v>0</v>
      </c>
      <c r="AA54" s="109">
        <v>0</v>
      </c>
      <c r="AB54" s="109">
        <v>0</v>
      </c>
      <c r="AC54" s="109">
        <v>0</v>
      </c>
      <c r="AD54" s="109">
        <v>0</v>
      </c>
      <c r="AE54" s="109">
        <v>0</v>
      </c>
      <c r="AF54" s="152">
        <f t="shared" si="2"/>
        <v>0</v>
      </c>
    </row>
    <row r="55" spans="1:32" ht="15" customHeight="1" x14ac:dyDescent="0.25">
      <c r="A55" s="110">
        <f t="shared" si="1"/>
        <v>47</v>
      </c>
      <c r="B55" s="131" t="s">
        <v>176</v>
      </c>
      <c r="C55" s="112">
        <v>2253</v>
      </c>
      <c r="D55" s="114">
        <v>6</v>
      </c>
      <c r="E55" s="112">
        <v>0</v>
      </c>
      <c r="F55" s="109">
        <v>0</v>
      </c>
      <c r="G55" s="109">
        <v>0</v>
      </c>
      <c r="H55" s="109">
        <v>3</v>
      </c>
      <c r="I55" s="127" t="s">
        <v>234</v>
      </c>
      <c r="J55" s="109">
        <v>0</v>
      </c>
      <c r="K55" s="109">
        <v>0</v>
      </c>
      <c r="L55" s="109">
        <v>0</v>
      </c>
      <c r="M55" s="109">
        <v>0</v>
      </c>
      <c r="N55" s="109">
        <v>0</v>
      </c>
      <c r="O55" s="109">
        <v>0</v>
      </c>
      <c r="P55" s="109">
        <v>0</v>
      </c>
      <c r="Q55" s="109">
        <v>0</v>
      </c>
      <c r="R55" s="109">
        <v>0</v>
      </c>
      <c r="S55" s="109">
        <v>0</v>
      </c>
      <c r="T55" s="109">
        <v>0</v>
      </c>
      <c r="U55" s="109">
        <v>0</v>
      </c>
      <c r="V55" s="109">
        <v>0</v>
      </c>
      <c r="W55" s="109">
        <v>0</v>
      </c>
      <c r="X55" s="109">
        <v>0</v>
      </c>
      <c r="Y55" s="109">
        <v>0</v>
      </c>
      <c r="Z55" s="109">
        <v>0</v>
      </c>
      <c r="AA55" s="109">
        <v>0</v>
      </c>
      <c r="AB55" s="109">
        <v>0</v>
      </c>
      <c r="AC55" s="109">
        <v>0</v>
      </c>
      <c r="AD55" s="109">
        <v>0</v>
      </c>
      <c r="AE55" s="109">
        <v>0</v>
      </c>
      <c r="AF55" s="152">
        <f t="shared" si="2"/>
        <v>0</v>
      </c>
    </row>
    <row r="56" spans="1:32" ht="15" customHeight="1" x14ac:dyDescent="0.25">
      <c r="A56" s="110">
        <f t="shared" si="1"/>
        <v>48</v>
      </c>
      <c r="B56" s="131" t="s">
        <v>375</v>
      </c>
      <c r="C56" s="120">
        <v>1466</v>
      </c>
      <c r="D56" s="112">
        <v>99</v>
      </c>
      <c r="E56" s="112">
        <v>0</v>
      </c>
      <c r="F56" s="109">
        <v>0</v>
      </c>
      <c r="G56" s="109">
        <v>0</v>
      </c>
      <c r="H56" s="109">
        <v>0</v>
      </c>
      <c r="I56" s="109">
        <v>0</v>
      </c>
      <c r="J56" s="109">
        <v>0</v>
      </c>
      <c r="K56" s="109">
        <v>0</v>
      </c>
      <c r="L56" s="109">
        <v>0</v>
      </c>
      <c r="M56" s="109">
        <v>0</v>
      </c>
      <c r="N56" s="109">
        <v>0</v>
      </c>
      <c r="O56" s="109">
        <v>0</v>
      </c>
      <c r="P56" s="109">
        <v>0</v>
      </c>
      <c r="Q56" s="109">
        <v>9</v>
      </c>
      <c r="R56" s="127" t="s">
        <v>444</v>
      </c>
      <c r="S56" s="109">
        <v>0</v>
      </c>
      <c r="T56" s="109">
        <v>8</v>
      </c>
      <c r="U56" s="127" t="s">
        <v>511</v>
      </c>
      <c r="V56" s="109">
        <v>0</v>
      </c>
      <c r="W56" s="109">
        <v>0</v>
      </c>
      <c r="X56" s="109">
        <v>0</v>
      </c>
      <c r="Y56" s="109">
        <v>0</v>
      </c>
      <c r="Z56" s="109">
        <v>0</v>
      </c>
      <c r="AA56" s="109">
        <v>0</v>
      </c>
      <c r="AB56" s="109">
        <v>0</v>
      </c>
      <c r="AC56" s="109">
        <v>0</v>
      </c>
      <c r="AD56" s="109">
        <v>0</v>
      </c>
      <c r="AE56" s="109">
        <v>0</v>
      </c>
      <c r="AF56" s="152">
        <f t="shared" si="2"/>
        <v>0</v>
      </c>
    </row>
    <row r="57" spans="1:32" ht="15" customHeight="1" x14ac:dyDescent="0.25">
      <c r="A57" s="110">
        <v>49</v>
      </c>
      <c r="B57" s="131" t="s">
        <v>446</v>
      </c>
      <c r="C57" s="112">
        <v>1020</v>
      </c>
      <c r="D57" s="212">
        <v>46</v>
      </c>
      <c r="E57" s="112">
        <v>0</v>
      </c>
      <c r="F57" s="109">
        <v>0</v>
      </c>
      <c r="G57" s="109">
        <v>0</v>
      </c>
      <c r="H57" s="109">
        <v>0</v>
      </c>
      <c r="I57" s="109">
        <v>0</v>
      </c>
      <c r="J57" s="109">
        <v>0</v>
      </c>
      <c r="K57" s="109">
        <v>0</v>
      </c>
      <c r="L57" s="109">
        <v>0</v>
      </c>
      <c r="M57" s="109">
        <v>0</v>
      </c>
      <c r="N57" s="109">
        <v>0</v>
      </c>
      <c r="O57" s="109">
        <v>0</v>
      </c>
      <c r="P57" s="109">
        <v>0</v>
      </c>
      <c r="Q57" s="127" t="s">
        <v>40</v>
      </c>
      <c r="R57" s="109">
        <v>0</v>
      </c>
      <c r="S57" s="109">
        <v>0</v>
      </c>
      <c r="T57" s="109">
        <v>0</v>
      </c>
      <c r="U57" s="109">
        <v>0</v>
      </c>
      <c r="V57" s="109">
        <v>0</v>
      </c>
      <c r="W57" s="109">
        <v>0</v>
      </c>
      <c r="X57" s="109">
        <v>0</v>
      </c>
      <c r="Y57" s="109">
        <v>0</v>
      </c>
      <c r="Z57" s="109">
        <v>0</v>
      </c>
      <c r="AA57" s="109">
        <v>0</v>
      </c>
      <c r="AB57" s="109">
        <v>0</v>
      </c>
      <c r="AC57" s="109">
        <v>0</v>
      </c>
      <c r="AD57" s="109">
        <v>0</v>
      </c>
      <c r="AE57" s="109">
        <v>0</v>
      </c>
      <c r="AF57" s="152">
        <f t="shared" si="2"/>
        <v>0</v>
      </c>
    </row>
    <row r="58" spans="1:32" ht="15" customHeight="1" x14ac:dyDescent="0.25">
      <c r="A58" s="110">
        <v>50</v>
      </c>
      <c r="B58" s="111"/>
      <c r="C58" s="112"/>
      <c r="D58" s="116"/>
      <c r="E58" s="112">
        <v>0</v>
      </c>
      <c r="F58" s="109">
        <v>0</v>
      </c>
      <c r="G58" s="109">
        <v>0</v>
      </c>
      <c r="H58" s="109">
        <v>0</v>
      </c>
      <c r="I58" s="109">
        <v>0</v>
      </c>
      <c r="J58" s="109">
        <v>0</v>
      </c>
      <c r="K58" s="109">
        <v>0</v>
      </c>
      <c r="L58" s="109">
        <v>0</v>
      </c>
      <c r="M58" s="109">
        <v>0</v>
      </c>
      <c r="N58" s="109">
        <v>0</v>
      </c>
      <c r="O58" s="109">
        <v>0</v>
      </c>
      <c r="P58" s="109">
        <v>0</v>
      </c>
      <c r="Q58" s="109">
        <v>0</v>
      </c>
      <c r="R58" s="109">
        <v>0</v>
      </c>
      <c r="S58" s="109">
        <v>0</v>
      </c>
      <c r="T58" s="109">
        <v>0</v>
      </c>
      <c r="U58" s="109">
        <v>0</v>
      </c>
      <c r="V58" s="109">
        <v>0</v>
      </c>
      <c r="W58" s="109">
        <v>0</v>
      </c>
      <c r="X58" s="109">
        <v>0</v>
      </c>
      <c r="Y58" s="109">
        <v>0</v>
      </c>
      <c r="Z58" s="109">
        <v>0</v>
      </c>
      <c r="AA58" s="109">
        <v>0</v>
      </c>
      <c r="AB58" s="109">
        <v>0</v>
      </c>
      <c r="AC58" s="109">
        <v>0</v>
      </c>
      <c r="AD58" s="109">
        <v>0</v>
      </c>
      <c r="AE58" s="109">
        <v>0</v>
      </c>
      <c r="AF58" s="152">
        <f t="shared" ref="AF58:AF69" si="3">SUM(G58,J58,M58,P58,S58,V58,Y58,AB58,AE58)</f>
        <v>0</v>
      </c>
    </row>
    <row r="59" spans="1:32" ht="15" customHeight="1" x14ac:dyDescent="0.25">
      <c r="A59" s="110">
        <v>51</v>
      </c>
      <c r="B59" s="111"/>
      <c r="C59" s="112"/>
      <c r="D59" s="116"/>
      <c r="E59" s="112">
        <v>0</v>
      </c>
      <c r="F59" s="109">
        <v>0</v>
      </c>
      <c r="G59" s="109">
        <v>0</v>
      </c>
      <c r="H59" s="109">
        <v>0</v>
      </c>
      <c r="I59" s="109">
        <v>0</v>
      </c>
      <c r="J59" s="109">
        <v>0</v>
      </c>
      <c r="K59" s="109">
        <v>0</v>
      </c>
      <c r="L59" s="109">
        <v>0</v>
      </c>
      <c r="M59" s="109">
        <v>0</v>
      </c>
      <c r="N59" s="109">
        <v>0</v>
      </c>
      <c r="O59" s="109">
        <v>0</v>
      </c>
      <c r="P59" s="109">
        <v>0</v>
      </c>
      <c r="Q59" s="109">
        <v>0</v>
      </c>
      <c r="R59" s="109">
        <v>0</v>
      </c>
      <c r="S59" s="109">
        <v>0</v>
      </c>
      <c r="T59" s="109">
        <v>0</v>
      </c>
      <c r="U59" s="109">
        <v>0</v>
      </c>
      <c r="V59" s="109">
        <v>0</v>
      </c>
      <c r="W59" s="109">
        <v>0</v>
      </c>
      <c r="X59" s="109">
        <v>0</v>
      </c>
      <c r="Y59" s="109">
        <v>0</v>
      </c>
      <c r="Z59" s="109">
        <v>0</v>
      </c>
      <c r="AA59" s="109">
        <v>0</v>
      </c>
      <c r="AB59" s="109">
        <v>0</v>
      </c>
      <c r="AC59" s="109">
        <v>0</v>
      </c>
      <c r="AD59" s="109">
        <v>0</v>
      </c>
      <c r="AE59" s="109">
        <v>0</v>
      </c>
      <c r="AF59" s="152">
        <f t="shared" si="3"/>
        <v>0</v>
      </c>
    </row>
    <row r="60" spans="1:32" ht="15" customHeight="1" x14ac:dyDescent="0.25">
      <c r="A60" s="110">
        <v>52</v>
      </c>
      <c r="B60" s="111"/>
      <c r="C60" s="112"/>
      <c r="D60" s="113"/>
      <c r="E60" s="112">
        <v>0</v>
      </c>
      <c r="F60" s="109">
        <v>0</v>
      </c>
      <c r="G60" s="109">
        <v>0</v>
      </c>
      <c r="H60" s="109">
        <v>0</v>
      </c>
      <c r="I60" s="109">
        <v>0</v>
      </c>
      <c r="J60" s="109">
        <v>0</v>
      </c>
      <c r="K60" s="109">
        <v>0</v>
      </c>
      <c r="L60" s="109">
        <v>0</v>
      </c>
      <c r="M60" s="109">
        <v>0</v>
      </c>
      <c r="N60" s="109">
        <v>0</v>
      </c>
      <c r="O60" s="109">
        <v>0</v>
      </c>
      <c r="P60" s="109">
        <v>0</v>
      </c>
      <c r="Q60" s="109">
        <v>0</v>
      </c>
      <c r="R60" s="109">
        <v>0</v>
      </c>
      <c r="S60" s="109">
        <v>0</v>
      </c>
      <c r="T60" s="109">
        <v>0</v>
      </c>
      <c r="U60" s="109">
        <v>0</v>
      </c>
      <c r="V60" s="109">
        <v>0</v>
      </c>
      <c r="W60" s="109">
        <v>0</v>
      </c>
      <c r="X60" s="109">
        <v>0</v>
      </c>
      <c r="Y60" s="109">
        <v>0</v>
      </c>
      <c r="Z60" s="109">
        <v>0</v>
      </c>
      <c r="AA60" s="109">
        <v>0</v>
      </c>
      <c r="AB60" s="109">
        <v>0</v>
      </c>
      <c r="AC60" s="109">
        <v>0</v>
      </c>
      <c r="AD60" s="109">
        <v>0</v>
      </c>
      <c r="AE60" s="109">
        <v>0</v>
      </c>
      <c r="AF60" s="152">
        <f t="shared" si="3"/>
        <v>0</v>
      </c>
    </row>
    <row r="61" spans="1:32" ht="15" customHeight="1" x14ac:dyDescent="0.25">
      <c r="A61" s="110">
        <v>53</v>
      </c>
      <c r="B61" s="111"/>
      <c r="C61" s="112"/>
      <c r="D61" s="116"/>
      <c r="E61" s="112">
        <v>0</v>
      </c>
      <c r="F61" s="109">
        <v>0</v>
      </c>
      <c r="G61" s="109">
        <v>0</v>
      </c>
      <c r="H61" s="109">
        <v>0</v>
      </c>
      <c r="I61" s="109">
        <v>0</v>
      </c>
      <c r="J61" s="109">
        <v>0</v>
      </c>
      <c r="K61" s="109">
        <v>0</v>
      </c>
      <c r="L61" s="109">
        <v>0</v>
      </c>
      <c r="M61" s="109">
        <v>0</v>
      </c>
      <c r="N61" s="109">
        <v>0</v>
      </c>
      <c r="O61" s="109">
        <v>0</v>
      </c>
      <c r="P61" s="109">
        <v>0</v>
      </c>
      <c r="Q61" s="109">
        <v>0</v>
      </c>
      <c r="R61" s="109">
        <v>0</v>
      </c>
      <c r="S61" s="109">
        <v>0</v>
      </c>
      <c r="T61" s="109">
        <v>0</v>
      </c>
      <c r="U61" s="109">
        <v>0</v>
      </c>
      <c r="V61" s="109">
        <v>0</v>
      </c>
      <c r="W61" s="109">
        <v>0</v>
      </c>
      <c r="X61" s="109">
        <v>0</v>
      </c>
      <c r="Y61" s="109">
        <v>0</v>
      </c>
      <c r="Z61" s="109">
        <v>0</v>
      </c>
      <c r="AA61" s="109">
        <v>0</v>
      </c>
      <c r="AB61" s="109">
        <v>0</v>
      </c>
      <c r="AC61" s="109">
        <v>0</v>
      </c>
      <c r="AD61" s="109">
        <v>0</v>
      </c>
      <c r="AE61" s="109">
        <v>0</v>
      </c>
      <c r="AF61" s="152">
        <f t="shared" si="3"/>
        <v>0</v>
      </c>
    </row>
    <row r="62" spans="1:32" ht="15" customHeight="1" x14ac:dyDescent="0.25">
      <c r="A62" s="110">
        <v>54</v>
      </c>
      <c r="B62" s="122"/>
      <c r="C62" s="112"/>
      <c r="D62" s="123"/>
      <c r="E62" s="112">
        <v>0</v>
      </c>
      <c r="F62" s="109">
        <v>0</v>
      </c>
      <c r="G62" s="109">
        <v>0</v>
      </c>
      <c r="H62" s="109">
        <v>0</v>
      </c>
      <c r="I62" s="109">
        <v>0</v>
      </c>
      <c r="J62" s="109">
        <v>0</v>
      </c>
      <c r="K62" s="109">
        <v>0</v>
      </c>
      <c r="L62" s="109">
        <v>0</v>
      </c>
      <c r="M62" s="109">
        <v>0</v>
      </c>
      <c r="N62" s="109">
        <v>0</v>
      </c>
      <c r="O62" s="109">
        <v>0</v>
      </c>
      <c r="P62" s="109">
        <v>0</v>
      </c>
      <c r="Q62" s="109">
        <v>0</v>
      </c>
      <c r="R62" s="109">
        <v>0</v>
      </c>
      <c r="S62" s="109">
        <v>0</v>
      </c>
      <c r="T62" s="109">
        <v>0</v>
      </c>
      <c r="U62" s="109">
        <v>0</v>
      </c>
      <c r="V62" s="109">
        <v>0</v>
      </c>
      <c r="W62" s="109">
        <v>0</v>
      </c>
      <c r="X62" s="109">
        <v>0</v>
      </c>
      <c r="Y62" s="109">
        <v>0</v>
      </c>
      <c r="Z62" s="109">
        <v>0</v>
      </c>
      <c r="AA62" s="109">
        <v>0</v>
      </c>
      <c r="AB62" s="109">
        <v>0</v>
      </c>
      <c r="AC62" s="109">
        <v>0</v>
      </c>
      <c r="AD62" s="109">
        <v>0</v>
      </c>
      <c r="AE62" s="109">
        <v>0</v>
      </c>
      <c r="AF62" s="152">
        <f t="shared" si="3"/>
        <v>0</v>
      </c>
    </row>
    <row r="63" spans="1:32" ht="15" customHeight="1" x14ac:dyDescent="0.25">
      <c r="A63" s="110">
        <v>55</v>
      </c>
      <c r="B63" s="111"/>
      <c r="C63" s="120"/>
      <c r="D63" s="115"/>
      <c r="E63" s="112">
        <v>0</v>
      </c>
      <c r="F63" s="109">
        <v>0</v>
      </c>
      <c r="G63" s="109">
        <v>0</v>
      </c>
      <c r="H63" s="109">
        <v>0</v>
      </c>
      <c r="I63" s="109">
        <v>0</v>
      </c>
      <c r="J63" s="109">
        <v>0</v>
      </c>
      <c r="K63" s="109">
        <v>0</v>
      </c>
      <c r="L63" s="109">
        <v>0</v>
      </c>
      <c r="M63" s="109">
        <v>0</v>
      </c>
      <c r="N63" s="109">
        <v>0</v>
      </c>
      <c r="O63" s="109">
        <v>0</v>
      </c>
      <c r="P63" s="109">
        <v>0</v>
      </c>
      <c r="Q63" s="109">
        <v>0</v>
      </c>
      <c r="R63" s="109">
        <v>0</v>
      </c>
      <c r="S63" s="109">
        <v>0</v>
      </c>
      <c r="T63" s="109">
        <v>0</v>
      </c>
      <c r="U63" s="109">
        <v>0</v>
      </c>
      <c r="V63" s="109">
        <v>0</v>
      </c>
      <c r="W63" s="109">
        <v>0</v>
      </c>
      <c r="X63" s="109">
        <v>0</v>
      </c>
      <c r="Y63" s="109">
        <v>0</v>
      </c>
      <c r="Z63" s="109">
        <v>0</v>
      </c>
      <c r="AA63" s="109">
        <v>0</v>
      </c>
      <c r="AB63" s="109">
        <v>0</v>
      </c>
      <c r="AC63" s="109">
        <v>0</v>
      </c>
      <c r="AD63" s="109">
        <v>0</v>
      </c>
      <c r="AE63" s="109">
        <v>0</v>
      </c>
      <c r="AF63" s="152">
        <f t="shared" si="3"/>
        <v>0</v>
      </c>
    </row>
    <row r="64" spans="1:32" ht="15" customHeight="1" x14ac:dyDescent="0.25">
      <c r="A64" s="110">
        <v>56</v>
      </c>
      <c r="B64" s="111"/>
      <c r="C64" s="112"/>
      <c r="D64" s="114"/>
      <c r="E64" s="112">
        <v>0</v>
      </c>
      <c r="F64" s="109">
        <v>0</v>
      </c>
      <c r="G64" s="109">
        <v>0</v>
      </c>
      <c r="H64" s="109">
        <v>0</v>
      </c>
      <c r="I64" s="109">
        <v>0</v>
      </c>
      <c r="J64" s="109">
        <v>0</v>
      </c>
      <c r="K64" s="109">
        <v>0</v>
      </c>
      <c r="L64" s="109">
        <v>0</v>
      </c>
      <c r="M64" s="109">
        <v>0</v>
      </c>
      <c r="N64" s="109">
        <v>0</v>
      </c>
      <c r="O64" s="109">
        <v>0</v>
      </c>
      <c r="P64" s="109">
        <v>0</v>
      </c>
      <c r="Q64" s="109">
        <v>0</v>
      </c>
      <c r="R64" s="109">
        <v>0</v>
      </c>
      <c r="S64" s="109">
        <v>0</v>
      </c>
      <c r="T64" s="109">
        <v>0</v>
      </c>
      <c r="U64" s="109">
        <v>0</v>
      </c>
      <c r="V64" s="109">
        <v>0</v>
      </c>
      <c r="W64" s="109">
        <v>0</v>
      </c>
      <c r="X64" s="109">
        <v>0</v>
      </c>
      <c r="Y64" s="109">
        <v>0</v>
      </c>
      <c r="Z64" s="109">
        <v>0</v>
      </c>
      <c r="AA64" s="109">
        <v>0</v>
      </c>
      <c r="AB64" s="109">
        <v>0</v>
      </c>
      <c r="AC64" s="109">
        <v>0</v>
      </c>
      <c r="AD64" s="109">
        <v>0</v>
      </c>
      <c r="AE64" s="109">
        <v>0</v>
      </c>
      <c r="AF64" s="152">
        <f t="shared" si="3"/>
        <v>0</v>
      </c>
    </row>
    <row r="65" spans="1:32" ht="15" customHeight="1" x14ac:dyDescent="0.25">
      <c r="A65" s="110">
        <v>57</v>
      </c>
      <c r="B65" s="111"/>
      <c r="C65" s="119"/>
      <c r="D65" s="112"/>
      <c r="E65" s="112">
        <v>0</v>
      </c>
      <c r="F65" s="109">
        <v>0</v>
      </c>
      <c r="G65" s="109">
        <v>0</v>
      </c>
      <c r="H65" s="109">
        <v>0</v>
      </c>
      <c r="I65" s="109">
        <v>0</v>
      </c>
      <c r="J65" s="109">
        <v>0</v>
      </c>
      <c r="K65" s="109">
        <v>0</v>
      </c>
      <c r="L65" s="109">
        <v>0</v>
      </c>
      <c r="M65" s="109">
        <v>0</v>
      </c>
      <c r="N65" s="109">
        <v>0</v>
      </c>
      <c r="O65" s="109">
        <v>0</v>
      </c>
      <c r="P65" s="109">
        <v>0</v>
      </c>
      <c r="Q65" s="109">
        <v>0</v>
      </c>
      <c r="R65" s="109">
        <v>0</v>
      </c>
      <c r="S65" s="109">
        <v>0</v>
      </c>
      <c r="T65" s="109">
        <v>0</v>
      </c>
      <c r="U65" s="109">
        <v>0</v>
      </c>
      <c r="V65" s="109">
        <v>0</v>
      </c>
      <c r="W65" s="109">
        <v>0</v>
      </c>
      <c r="X65" s="109">
        <v>0</v>
      </c>
      <c r="Y65" s="109">
        <v>0</v>
      </c>
      <c r="Z65" s="109">
        <v>0</v>
      </c>
      <c r="AA65" s="109">
        <v>0</v>
      </c>
      <c r="AB65" s="109">
        <v>0</v>
      </c>
      <c r="AC65" s="109">
        <v>0</v>
      </c>
      <c r="AD65" s="109">
        <v>0</v>
      </c>
      <c r="AE65" s="109">
        <v>0</v>
      </c>
      <c r="AF65" s="152">
        <f t="shared" si="3"/>
        <v>0</v>
      </c>
    </row>
    <row r="66" spans="1:32" ht="15" customHeight="1" x14ac:dyDescent="0.25">
      <c r="A66" s="110">
        <v>58</v>
      </c>
      <c r="B66" s="122"/>
      <c r="C66" s="112"/>
      <c r="D66" s="123"/>
      <c r="E66" s="112">
        <v>0</v>
      </c>
      <c r="F66" s="109">
        <v>0</v>
      </c>
      <c r="G66" s="109">
        <v>0</v>
      </c>
      <c r="H66" s="109">
        <v>0</v>
      </c>
      <c r="I66" s="109">
        <v>0</v>
      </c>
      <c r="J66" s="109">
        <v>0</v>
      </c>
      <c r="K66" s="109">
        <v>0</v>
      </c>
      <c r="L66" s="109">
        <v>0</v>
      </c>
      <c r="M66" s="109">
        <v>0</v>
      </c>
      <c r="N66" s="109">
        <v>0</v>
      </c>
      <c r="O66" s="109">
        <v>0</v>
      </c>
      <c r="P66" s="109">
        <v>0</v>
      </c>
      <c r="Q66" s="109">
        <v>0</v>
      </c>
      <c r="R66" s="109">
        <v>0</v>
      </c>
      <c r="S66" s="109">
        <v>0</v>
      </c>
      <c r="T66" s="109">
        <v>0</v>
      </c>
      <c r="U66" s="109">
        <v>0</v>
      </c>
      <c r="V66" s="109">
        <v>0</v>
      </c>
      <c r="W66" s="109">
        <v>0</v>
      </c>
      <c r="X66" s="109">
        <v>0</v>
      </c>
      <c r="Y66" s="109">
        <v>0</v>
      </c>
      <c r="Z66" s="109">
        <v>0</v>
      </c>
      <c r="AA66" s="109">
        <v>0</v>
      </c>
      <c r="AB66" s="109">
        <v>0</v>
      </c>
      <c r="AC66" s="109">
        <v>0</v>
      </c>
      <c r="AD66" s="109">
        <v>0</v>
      </c>
      <c r="AE66" s="109">
        <v>0</v>
      </c>
      <c r="AF66" s="152">
        <f t="shared" si="3"/>
        <v>0</v>
      </c>
    </row>
    <row r="67" spans="1:32" ht="15" customHeight="1" x14ac:dyDescent="0.25">
      <c r="A67" s="124">
        <v>59</v>
      </c>
      <c r="B67" s="118"/>
      <c r="C67" s="116"/>
      <c r="D67" s="116"/>
      <c r="E67" s="112">
        <v>0</v>
      </c>
      <c r="F67" s="109">
        <v>0</v>
      </c>
      <c r="G67" s="109">
        <v>0</v>
      </c>
      <c r="H67" s="109">
        <v>0</v>
      </c>
      <c r="I67" s="109">
        <v>0</v>
      </c>
      <c r="J67" s="109">
        <v>0</v>
      </c>
      <c r="K67" s="109">
        <v>0</v>
      </c>
      <c r="L67" s="109">
        <v>0</v>
      </c>
      <c r="M67" s="109">
        <v>0</v>
      </c>
      <c r="N67" s="109">
        <v>0</v>
      </c>
      <c r="O67" s="109">
        <v>0</v>
      </c>
      <c r="P67" s="109">
        <v>0</v>
      </c>
      <c r="Q67" s="109">
        <v>0</v>
      </c>
      <c r="R67" s="109">
        <v>0</v>
      </c>
      <c r="S67" s="109">
        <v>0</v>
      </c>
      <c r="T67" s="109">
        <v>0</v>
      </c>
      <c r="U67" s="109">
        <v>0</v>
      </c>
      <c r="V67" s="109">
        <v>0</v>
      </c>
      <c r="W67" s="109">
        <v>0</v>
      </c>
      <c r="X67" s="109">
        <v>0</v>
      </c>
      <c r="Y67" s="109">
        <v>0</v>
      </c>
      <c r="Z67" s="109">
        <v>0</v>
      </c>
      <c r="AA67" s="109">
        <v>0</v>
      </c>
      <c r="AB67" s="109">
        <v>0</v>
      </c>
      <c r="AC67" s="109">
        <v>0</v>
      </c>
      <c r="AD67" s="109">
        <v>0</v>
      </c>
      <c r="AE67" s="109">
        <v>0</v>
      </c>
      <c r="AF67" s="152">
        <f t="shared" si="3"/>
        <v>0</v>
      </c>
    </row>
    <row r="68" spans="1:32" ht="15" customHeight="1" x14ac:dyDescent="0.25">
      <c r="A68" s="125">
        <v>60</v>
      </c>
      <c r="B68" s="118"/>
      <c r="C68" s="116"/>
      <c r="D68" s="117"/>
      <c r="E68" s="112">
        <v>0</v>
      </c>
      <c r="F68" s="109">
        <v>0</v>
      </c>
      <c r="G68" s="109">
        <v>0</v>
      </c>
      <c r="H68" s="109">
        <v>0</v>
      </c>
      <c r="I68" s="109">
        <v>0</v>
      </c>
      <c r="J68" s="109">
        <v>0</v>
      </c>
      <c r="K68" s="109">
        <v>0</v>
      </c>
      <c r="L68" s="109">
        <v>0</v>
      </c>
      <c r="M68" s="109">
        <v>0</v>
      </c>
      <c r="N68" s="109">
        <v>0</v>
      </c>
      <c r="O68" s="109">
        <v>0</v>
      </c>
      <c r="P68" s="109">
        <v>0</v>
      </c>
      <c r="Q68" s="109">
        <v>0</v>
      </c>
      <c r="R68" s="109">
        <v>0</v>
      </c>
      <c r="S68" s="109">
        <v>0</v>
      </c>
      <c r="T68" s="109">
        <v>0</v>
      </c>
      <c r="U68" s="109">
        <v>0</v>
      </c>
      <c r="V68" s="109">
        <v>0</v>
      </c>
      <c r="W68" s="109">
        <v>0</v>
      </c>
      <c r="X68" s="109">
        <v>0</v>
      </c>
      <c r="Y68" s="109">
        <v>0</v>
      </c>
      <c r="Z68" s="109">
        <v>0</v>
      </c>
      <c r="AA68" s="109">
        <v>0</v>
      </c>
      <c r="AB68" s="109">
        <v>0</v>
      </c>
      <c r="AC68" s="109">
        <v>0</v>
      </c>
      <c r="AD68" s="109">
        <v>0</v>
      </c>
      <c r="AE68" s="109">
        <v>0</v>
      </c>
      <c r="AF68" s="152">
        <f t="shared" si="3"/>
        <v>0</v>
      </c>
    </row>
    <row r="69" spans="1:32" ht="15" customHeight="1" x14ac:dyDescent="0.25">
      <c r="A69" s="108">
        <v>61</v>
      </c>
      <c r="B69" s="118"/>
      <c r="C69" s="116"/>
      <c r="D69" s="116"/>
      <c r="E69" s="112">
        <v>0</v>
      </c>
      <c r="F69" s="109">
        <v>0</v>
      </c>
      <c r="G69" s="109">
        <v>0</v>
      </c>
      <c r="H69" s="109">
        <v>0</v>
      </c>
      <c r="I69" s="109">
        <v>0</v>
      </c>
      <c r="J69" s="109">
        <v>0</v>
      </c>
      <c r="K69" s="109">
        <v>0</v>
      </c>
      <c r="L69" s="109">
        <v>0</v>
      </c>
      <c r="M69" s="109">
        <v>0</v>
      </c>
      <c r="N69" s="109">
        <v>0</v>
      </c>
      <c r="O69" s="109">
        <v>0</v>
      </c>
      <c r="P69" s="109">
        <v>0</v>
      </c>
      <c r="Q69" s="109">
        <v>0</v>
      </c>
      <c r="R69" s="109">
        <v>0</v>
      </c>
      <c r="S69" s="109">
        <v>0</v>
      </c>
      <c r="T69" s="109">
        <v>0</v>
      </c>
      <c r="U69" s="109">
        <v>0</v>
      </c>
      <c r="V69" s="109">
        <v>0</v>
      </c>
      <c r="W69" s="109">
        <v>0</v>
      </c>
      <c r="X69" s="109">
        <v>0</v>
      </c>
      <c r="Y69" s="109">
        <v>0</v>
      </c>
      <c r="Z69" s="109">
        <v>0</v>
      </c>
      <c r="AA69" s="109">
        <v>0</v>
      </c>
      <c r="AB69" s="109">
        <v>0</v>
      </c>
      <c r="AC69" s="109">
        <v>0</v>
      </c>
      <c r="AD69" s="109">
        <v>0</v>
      </c>
      <c r="AE69" s="109">
        <v>0</v>
      </c>
      <c r="AF69" s="152">
        <f t="shared" si="3"/>
        <v>0</v>
      </c>
    </row>
  </sheetData>
  <sortState ref="B9:AF57">
    <sortCondition descending="1" ref="AF9:AF57"/>
  </sortState>
  <mergeCells count="20">
    <mergeCell ref="E6:G6"/>
    <mergeCell ref="E7:G7"/>
    <mergeCell ref="H6:J6"/>
    <mergeCell ref="H7:J7"/>
    <mergeCell ref="A1:F5"/>
    <mergeCell ref="G2:AK4"/>
    <mergeCell ref="AC7:AE7"/>
    <mergeCell ref="AC6:AE6"/>
    <mergeCell ref="Z7:AB7"/>
    <mergeCell ref="Z6:AB6"/>
    <mergeCell ref="W6:Y6"/>
    <mergeCell ref="W7:Y7"/>
    <mergeCell ref="T6:V6"/>
    <mergeCell ref="T7:V7"/>
    <mergeCell ref="Q6:S6"/>
    <mergeCell ref="Q7:S7"/>
    <mergeCell ref="N6:P6"/>
    <mergeCell ref="N7:P7"/>
    <mergeCell ref="K6:M6"/>
    <mergeCell ref="K7:M7"/>
  </mergeCells>
  <pageMargins left="0.23622047244094491" right="0.23622047244094491" top="0.74803149606299213" bottom="0.74803149606299213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 Points</vt:lpstr>
      <vt:lpstr>TIMES</vt:lpstr>
      <vt:lpstr>overall points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icmiddelburg</dc:creator>
  <cp:lastModifiedBy>Atkinson Allison</cp:lastModifiedBy>
  <cp:lastPrinted>2018-11-12T10:05:39Z</cp:lastPrinted>
  <dcterms:created xsi:type="dcterms:W3CDTF">2014-03-04T07:44:43Z</dcterms:created>
  <dcterms:modified xsi:type="dcterms:W3CDTF">2018-11-13T11:03:15Z</dcterms:modified>
</cp:coreProperties>
</file>