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2"/>
  </bookViews>
  <sheets>
    <sheet name="ABC" sheetId="5" r:id="rId1"/>
    <sheet name="DEF" sheetId="6" r:id="rId2"/>
    <sheet name="CLASSES" sheetId="1" r:id="rId3"/>
  </sheets>
  <definedNames>
    <definedName name="_xlnm.Print_Area" localSheetId="0">ABC!#REF!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6" l="1"/>
  <c r="O12" i="6" s="1"/>
  <c r="P12" i="6" s="1"/>
  <c r="AF12" i="6" s="1"/>
  <c r="AV12" i="6" s="1"/>
  <c r="BL12" i="6" s="1"/>
  <c r="CB12" i="6" s="1"/>
  <c r="CR12" i="6" s="1"/>
  <c r="DH12" i="6" s="1"/>
  <c r="DP12" i="6" s="1"/>
  <c r="L12" i="6"/>
  <c r="M12" i="6"/>
  <c r="V12" i="6"/>
  <c r="AL12" i="6" s="1"/>
  <c r="BB12" i="6" s="1"/>
  <c r="BR12" i="6" s="1"/>
  <c r="CH12" i="6" s="1"/>
  <c r="CX12" i="6" s="1"/>
  <c r="DN12" i="6" s="1"/>
  <c r="Y12" i="6"/>
  <c r="AB12" i="6"/>
  <c r="AE12" i="6" s="1"/>
  <c r="AC12" i="6"/>
  <c r="AO12" i="6"/>
  <c r="AR12" i="6"/>
  <c r="AS12" i="6"/>
  <c r="AU12" i="6"/>
  <c r="BE12" i="6"/>
  <c r="BK12" i="6" s="1"/>
  <c r="BH12" i="6"/>
  <c r="BI12" i="6"/>
  <c r="BU12" i="6"/>
  <c r="CA12" i="6" s="1"/>
  <c r="BX12" i="6"/>
  <c r="BY12" i="6"/>
  <c r="CK12" i="6"/>
  <c r="CN12" i="6"/>
  <c r="CQ12" i="6" s="1"/>
  <c r="CO12" i="6"/>
  <c r="DA12" i="6"/>
  <c r="DD12" i="6"/>
  <c r="DE12" i="6"/>
  <c r="DG12" i="6"/>
  <c r="AL21" i="6"/>
  <c r="BB21" i="6" s="1"/>
  <c r="BR21" i="6" s="1"/>
  <c r="CH21" i="6" s="1"/>
  <c r="CX21" i="6" s="1"/>
  <c r="DN21" i="6" s="1"/>
  <c r="BE21" i="6"/>
  <c r="BH21" i="6"/>
  <c r="BI21" i="6"/>
  <c r="BU21" i="6"/>
  <c r="BX21" i="6"/>
  <c r="BY21" i="6"/>
  <c r="CK21" i="6"/>
  <c r="CN21" i="6"/>
  <c r="CO21" i="6"/>
  <c r="DA21" i="6"/>
  <c r="DG21" i="6" s="1"/>
  <c r="DD21" i="6"/>
  <c r="DE21" i="6"/>
  <c r="DP43" i="5"/>
  <c r="I44" i="5"/>
  <c r="L44" i="5"/>
  <c r="M44" i="5"/>
  <c r="V44" i="5"/>
  <c r="AL44" i="5" s="1"/>
  <c r="BB44" i="5" s="1"/>
  <c r="BR44" i="5" s="1"/>
  <c r="CH44" i="5" s="1"/>
  <c r="CX44" i="5" s="1"/>
  <c r="DN44" i="5" s="1"/>
  <c r="Y44" i="5"/>
  <c r="AB44" i="5"/>
  <c r="AC44" i="5"/>
  <c r="AO44" i="5"/>
  <c r="AR44" i="5"/>
  <c r="AS44" i="5"/>
  <c r="BE44" i="5"/>
  <c r="BH44" i="5"/>
  <c r="BI44" i="5"/>
  <c r="BU44" i="5"/>
  <c r="BX44" i="5"/>
  <c r="BY44" i="5"/>
  <c r="CK44" i="5"/>
  <c r="CN44" i="5"/>
  <c r="CO44" i="5"/>
  <c r="DA44" i="5"/>
  <c r="DD44" i="5"/>
  <c r="DE44" i="5"/>
  <c r="I45" i="5"/>
  <c r="L45" i="5"/>
  <c r="M45" i="5"/>
  <c r="V45" i="5"/>
  <c r="AL45" i="5" s="1"/>
  <c r="BB45" i="5" s="1"/>
  <c r="BR45" i="5" s="1"/>
  <c r="CH45" i="5" s="1"/>
  <c r="CX45" i="5" s="1"/>
  <c r="DN45" i="5" s="1"/>
  <c r="Y45" i="5"/>
  <c r="AB45" i="5"/>
  <c r="AC45" i="5"/>
  <c r="AO45" i="5"/>
  <c r="AR45" i="5"/>
  <c r="AS45" i="5"/>
  <c r="BE45" i="5"/>
  <c r="BH45" i="5"/>
  <c r="BI45" i="5"/>
  <c r="BU45" i="5"/>
  <c r="BX45" i="5"/>
  <c r="BY45" i="5"/>
  <c r="CK45" i="5"/>
  <c r="CN45" i="5"/>
  <c r="CO45" i="5"/>
  <c r="DA45" i="5"/>
  <c r="DD45" i="5"/>
  <c r="DE45" i="5"/>
  <c r="I46" i="5"/>
  <c r="L46" i="5"/>
  <c r="M46" i="5"/>
  <c r="V46" i="5"/>
  <c r="AL46" i="5" s="1"/>
  <c r="BB46" i="5" s="1"/>
  <c r="BR46" i="5" s="1"/>
  <c r="CH46" i="5" s="1"/>
  <c r="CX46" i="5" s="1"/>
  <c r="DN46" i="5" s="1"/>
  <c r="Y46" i="5"/>
  <c r="AB46" i="5"/>
  <c r="AC46" i="5"/>
  <c r="AO46" i="5"/>
  <c r="AR46" i="5"/>
  <c r="AS46" i="5"/>
  <c r="BE46" i="5"/>
  <c r="BH46" i="5"/>
  <c r="BI46" i="5"/>
  <c r="BU46" i="5"/>
  <c r="BX46" i="5"/>
  <c r="BY46" i="5"/>
  <c r="CK46" i="5"/>
  <c r="CN46" i="5"/>
  <c r="CO46" i="5"/>
  <c r="DA46" i="5"/>
  <c r="DD46" i="5"/>
  <c r="DE46" i="5"/>
  <c r="I47" i="5"/>
  <c r="L47" i="5"/>
  <c r="M47" i="5"/>
  <c r="V47" i="5"/>
  <c r="Y47" i="5"/>
  <c r="AB47" i="5"/>
  <c r="AC47" i="5"/>
  <c r="AL47" i="5"/>
  <c r="BB47" i="5" s="1"/>
  <c r="BR47" i="5" s="1"/>
  <c r="CH47" i="5" s="1"/>
  <c r="CX47" i="5" s="1"/>
  <c r="DN47" i="5" s="1"/>
  <c r="AO47" i="5"/>
  <c r="AR47" i="5"/>
  <c r="AS47" i="5"/>
  <c r="BE47" i="5"/>
  <c r="BH47" i="5"/>
  <c r="BI47" i="5"/>
  <c r="BU47" i="5"/>
  <c r="BX47" i="5"/>
  <c r="BY47" i="5"/>
  <c r="CK47" i="5"/>
  <c r="CN47" i="5"/>
  <c r="CO47" i="5"/>
  <c r="DA47" i="5"/>
  <c r="DD47" i="5"/>
  <c r="DE47" i="5"/>
  <c r="I48" i="5"/>
  <c r="L48" i="5"/>
  <c r="M48" i="5"/>
  <c r="V48" i="5"/>
  <c r="AL48" i="5" s="1"/>
  <c r="BB48" i="5" s="1"/>
  <c r="BR48" i="5" s="1"/>
  <c r="CH48" i="5" s="1"/>
  <c r="CX48" i="5" s="1"/>
  <c r="DN48" i="5" s="1"/>
  <c r="Y48" i="5"/>
  <c r="AB48" i="5"/>
  <c r="AC48" i="5"/>
  <c r="AO48" i="5"/>
  <c r="AR48" i="5"/>
  <c r="AS48" i="5"/>
  <c r="BE48" i="5"/>
  <c r="BH48" i="5"/>
  <c r="BI48" i="5"/>
  <c r="BU48" i="5"/>
  <c r="BX48" i="5"/>
  <c r="BY48" i="5"/>
  <c r="CK48" i="5"/>
  <c r="CN48" i="5"/>
  <c r="CO48" i="5"/>
  <c r="DA48" i="5"/>
  <c r="DD48" i="5"/>
  <c r="DE48" i="5"/>
  <c r="AF49" i="5"/>
  <c r="AL49" i="5"/>
  <c r="BB49" i="5" s="1"/>
  <c r="BR49" i="5" s="1"/>
  <c r="CH49" i="5" s="1"/>
  <c r="CX49" i="5" s="1"/>
  <c r="DN49" i="5" s="1"/>
  <c r="AO49" i="5"/>
  <c r="AR49" i="5"/>
  <c r="AS49" i="5"/>
  <c r="BE49" i="5"/>
  <c r="BH49" i="5"/>
  <c r="BI49" i="5"/>
  <c r="BU49" i="5"/>
  <c r="BX49" i="5"/>
  <c r="BY49" i="5"/>
  <c r="CK49" i="5"/>
  <c r="CN49" i="5"/>
  <c r="CO49" i="5"/>
  <c r="DA49" i="5"/>
  <c r="DD49" i="5"/>
  <c r="DE49" i="5"/>
  <c r="I50" i="5"/>
  <c r="L50" i="5"/>
  <c r="M50" i="5"/>
  <c r="V50" i="5"/>
  <c r="AL50" i="5" s="1"/>
  <c r="BB50" i="5" s="1"/>
  <c r="BR50" i="5" s="1"/>
  <c r="CH50" i="5" s="1"/>
  <c r="CX50" i="5" s="1"/>
  <c r="DN50" i="5" s="1"/>
  <c r="AO50" i="5"/>
  <c r="AR50" i="5"/>
  <c r="AS50" i="5"/>
  <c r="BE50" i="5"/>
  <c r="BH50" i="5"/>
  <c r="BI50" i="5"/>
  <c r="BU50" i="5"/>
  <c r="BX50" i="5"/>
  <c r="BY50" i="5"/>
  <c r="CK50" i="5"/>
  <c r="CN50" i="5"/>
  <c r="CO50" i="5"/>
  <c r="DA50" i="5"/>
  <c r="DD50" i="5"/>
  <c r="DE50" i="5"/>
  <c r="AF51" i="5"/>
  <c r="AL51" i="5"/>
  <c r="BB51" i="5" s="1"/>
  <c r="BR51" i="5" s="1"/>
  <c r="CH51" i="5" s="1"/>
  <c r="CX51" i="5" s="1"/>
  <c r="DN51" i="5" s="1"/>
  <c r="AO51" i="5"/>
  <c r="AR51" i="5"/>
  <c r="AS51" i="5"/>
  <c r="BE51" i="5"/>
  <c r="BH51" i="5"/>
  <c r="BI51" i="5"/>
  <c r="BU51" i="5"/>
  <c r="BX51" i="5"/>
  <c r="BY51" i="5"/>
  <c r="CK51" i="5"/>
  <c r="CN51" i="5"/>
  <c r="CO51" i="5"/>
  <c r="DA51" i="5"/>
  <c r="DD51" i="5"/>
  <c r="DE51" i="5"/>
  <c r="I52" i="5"/>
  <c r="L52" i="5"/>
  <c r="M52" i="5"/>
  <c r="V52" i="5"/>
  <c r="AL52" i="5" s="1"/>
  <c r="BB52" i="5" s="1"/>
  <c r="BR52" i="5" s="1"/>
  <c r="CH52" i="5" s="1"/>
  <c r="CX52" i="5" s="1"/>
  <c r="DN52" i="5" s="1"/>
  <c r="AO52" i="5"/>
  <c r="AR52" i="5"/>
  <c r="AS52" i="5"/>
  <c r="BE52" i="5"/>
  <c r="BH52" i="5"/>
  <c r="BI52" i="5"/>
  <c r="BU52" i="5"/>
  <c r="BX52" i="5"/>
  <c r="BY52" i="5"/>
  <c r="CK52" i="5"/>
  <c r="CN52" i="5"/>
  <c r="CO52" i="5"/>
  <c r="DA52" i="5"/>
  <c r="DD52" i="5"/>
  <c r="DE52" i="5"/>
  <c r="Y53" i="5"/>
  <c r="AB53" i="5"/>
  <c r="AC53" i="5"/>
  <c r="AL53" i="5"/>
  <c r="BB53" i="5" s="1"/>
  <c r="BR53" i="5" s="1"/>
  <c r="CH53" i="5" s="1"/>
  <c r="CX53" i="5" s="1"/>
  <c r="DN53" i="5" s="1"/>
  <c r="AO53" i="5"/>
  <c r="AR53" i="5"/>
  <c r="AS53" i="5"/>
  <c r="BE53" i="5"/>
  <c r="BH53" i="5"/>
  <c r="BI53" i="5"/>
  <c r="BU53" i="5"/>
  <c r="BX53" i="5"/>
  <c r="BY53" i="5"/>
  <c r="CK53" i="5"/>
  <c r="CN53" i="5"/>
  <c r="CO53" i="5"/>
  <c r="DA53" i="5"/>
  <c r="DD53" i="5"/>
  <c r="DE53" i="5"/>
  <c r="I54" i="5"/>
  <c r="L54" i="5"/>
  <c r="M54" i="5"/>
  <c r="V54" i="5"/>
  <c r="AL54" i="5" s="1"/>
  <c r="BB54" i="5" s="1"/>
  <c r="BR54" i="5" s="1"/>
  <c r="CH54" i="5" s="1"/>
  <c r="CX54" i="5" s="1"/>
  <c r="DN54" i="5" s="1"/>
  <c r="AO54" i="5"/>
  <c r="AR54" i="5"/>
  <c r="AS54" i="5"/>
  <c r="BE54" i="5"/>
  <c r="BH54" i="5"/>
  <c r="BI54" i="5"/>
  <c r="BU54" i="5"/>
  <c r="BX54" i="5"/>
  <c r="BY54" i="5"/>
  <c r="CK54" i="5"/>
  <c r="CN54" i="5"/>
  <c r="CO54" i="5"/>
  <c r="DA54" i="5"/>
  <c r="DD54" i="5"/>
  <c r="DE54" i="5"/>
  <c r="I55" i="5"/>
  <c r="L55" i="5"/>
  <c r="M55" i="5"/>
  <c r="V55" i="5"/>
  <c r="AL55" i="5" s="1"/>
  <c r="BB55" i="5" s="1"/>
  <c r="BR55" i="5" s="1"/>
  <c r="CH55" i="5" s="1"/>
  <c r="CX55" i="5" s="1"/>
  <c r="DN55" i="5" s="1"/>
  <c r="AO55" i="5"/>
  <c r="AR55" i="5"/>
  <c r="AS55" i="5"/>
  <c r="BE55" i="5"/>
  <c r="BH55" i="5"/>
  <c r="BI55" i="5"/>
  <c r="BU55" i="5"/>
  <c r="BX55" i="5"/>
  <c r="BY55" i="5"/>
  <c r="CK55" i="5"/>
  <c r="CN55" i="5"/>
  <c r="CO55" i="5"/>
  <c r="DA55" i="5"/>
  <c r="DD55" i="5"/>
  <c r="DE55" i="5"/>
  <c r="I56" i="5"/>
  <c r="L56" i="5"/>
  <c r="M56" i="5"/>
  <c r="V56" i="5"/>
  <c r="AL56" i="5" s="1"/>
  <c r="BB56" i="5" s="1"/>
  <c r="BR56" i="5" s="1"/>
  <c r="CH56" i="5" s="1"/>
  <c r="CX56" i="5" s="1"/>
  <c r="DN56" i="5" s="1"/>
  <c r="AO56" i="5"/>
  <c r="AR56" i="5"/>
  <c r="AS56" i="5"/>
  <c r="BE56" i="5"/>
  <c r="BH56" i="5"/>
  <c r="BI56" i="5"/>
  <c r="BU56" i="5"/>
  <c r="BX56" i="5"/>
  <c r="BY56" i="5"/>
  <c r="CK56" i="5"/>
  <c r="CN56" i="5"/>
  <c r="CO56" i="5"/>
  <c r="DA56" i="5"/>
  <c r="DD56" i="5"/>
  <c r="DE56" i="5"/>
  <c r="CH57" i="5"/>
  <c r="CX57" i="5" s="1"/>
  <c r="DN57" i="5" s="1"/>
  <c r="CK57" i="5"/>
  <c r="CN57" i="5"/>
  <c r="CO57" i="5"/>
  <c r="DA57" i="5"/>
  <c r="DD57" i="5"/>
  <c r="DE57" i="5"/>
  <c r="DP58" i="5"/>
  <c r="DP59" i="5"/>
  <c r="I60" i="5"/>
  <c r="L60" i="5"/>
  <c r="M60" i="5"/>
  <c r="V60" i="5"/>
  <c r="AL60" i="5" s="1"/>
  <c r="BB60" i="5" s="1"/>
  <c r="BR60" i="5" s="1"/>
  <c r="CH60" i="5" s="1"/>
  <c r="CX60" i="5" s="1"/>
  <c r="DN60" i="5" s="1"/>
  <c r="Y60" i="5"/>
  <c r="AB60" i="5"/>
  <c r="AC60" i="5"/>
  <c r="AO60" i="5"/>
  <c r="AR60" i="5"/>
  <c r="AS60" i="5"/>
  <c r="BE60" i="5"/>
  <c r="BH60" i="5"/>
  <c r="BI60" i="5"/>
  <c r="BU60" i="5"/>
  <c r="BX60" i="5"/>
  <c r="BY60" i="5"/>
  <c r="CK60" i="5"/>
  <c r="CN60" i="5"/>
  <c r="CO60" i="5"/>
  <c r="DA60" i="5"/>
  <c r="DD60" i="5"/>
  <c r="DE60" i="5"/>
  <c r="I61" i="5"/>
  <c r="L61" i="5"/>
  <c r="M61" i="5"/>
  <c r="V61" i="5"/>
  <c r="AL61" i="5"/>
  <c r="BB61" i="5" s="1"/>
  <c r="BR61" i="5" s="1"/>
  <c r="CH61" i="5" s="1"/>
  <c r="CX61" i="5" s="1"/>
  <c r="DN61" i="5" s="1"/>
  <c r="AO61" i="5"/>
  <c r="AR61" i="5"/>
  <c r="AS61" i="5"/>
  <c r="BE61" i="5"/>
  <c r="BH61" i="5"/>
  <c r="BI61" i="5"/>
  <c r="BU61" i="5"/>
  <c r="BX61" i="5"/>
  <c r="BY61" i="5"/>
  <c r="CK61" i="5"/>
  <c r="CN61" i="5"/>
  <c r="CO61" i="5"/>
  <c r="DA61" i="5"/>
  <c r="DD61" i="5"/>
  <c r="DE61" i="5"/>
  <c r="I62" i="5"/>
  <c r="L62" i="5"/>
  <c r="M62" i="5"/>
  <c r="V62" i="5"/>
  <c r="AL62" i="5" s="1"/>
  <c r="BB62" i="5" s="1"/>
  <c r="BR62" i="5" s="1"/>
  <c r="CH62" i="5" s="1"/>
  <c r="CX62" i="5" s="1"/>
  <c r="DN62" i="5" s="1"/>
  <c r="Y62" i="5"/>
  <c r="AB62" i="5"/>
  <c r="AC62" i="5"/>
  <c r="AO62" i="5"/>
  <c r="AR62" i="5"/>
  <c r="AS62" i="5"/>
  <c r="BE62" i="5"/>
  <c r="BH62" i="5"/>
  <c r="BI62" i="5"/>
  <c r="BU62" i="5"/>
  <c r="BX62" i="5"/>
  <c r="BY62" i="5"/>
  <c r="CK62" i="5"/>
  <c r="CQ62" i="5" s="1"/>
  <c r="CN62" i="5"/>
  <c r="CO62" i="5"/>
  <c r="DA62" i="5"/>
  <c r="DD62" i="5"/>
  <c r="DE62" i="5"/>
  <c r="AF63" i="5"/>
  <c r="AL63" i="5"/>
  <c r="BB63" i="5" s="1"/>
  <c r="BR63" i="5" s="1"/>
  <c r="CH63" i="5" s="1"/>
  <c r="CX63" i="5" s="1"/>
  <c r="DN63" i="5" s="1"/>
  <c r="AO63" i="5"/>
  <c r="AR63" i="5"/>
  <c r="AS63" i="5"/>
  <c r="BE63" i="5"/>
  <c r="BH63" i="5"/>
  <c r="BI63" i="5"/>
  <c r="BU63" i="5"/>
  <c r="BX63" i="5"/>
  <c r="BY63" i="5"/>
  <c r="CK63" i="5"/>
  <c r="CN63" i="5"/>
  <c r="CO63" i="5"/>
  <c r="DA63" i="5"/>
  <c r="DD63" i="5"/>
  <c r="DE63" i="5"/>
  <c r="AF64" i="5"/>
  <c r="AL64" i="5"/>
  <c r="BB64" i="5" s="1"/>
  <c r="BR64" i="5" s="1"/>
  <c r="CH64" i="5" s="1"/>
  <c r="CX64" i="5" s="1"/>
  <c r="DN64" i="5" s="1"/>
  <c r="AO64" i="5"/>
  <c r="AR64" i="5"/>
  <c r="AS64" i="5"/>
  <c r="BE64" i="5"/>
  <c r="BH64" i="5"/>
  <c r="BI64" i="5"/>
  <c r="BU64" i="5"/>
  <c r="BX64" i="5"/>
  <c r="BY64" i="5"/>
  <c r="CK64" i="5"/>
  <c r="CN64" i="5"/>
  <c r="CO64" i="5"/>
  <c r="DA64" i="5"/>
  <c r="DD64" i="5"/>
  <c r="DE64" i="5"/>
  <c r="AF65" i="5"/>
  <c r="AL65" i="5"/>
  <c r="BB65" i="5" s="1"/>
  <c r="BR65" i="5" s="1"/>
  <c r="CH65" i="5" s="1"/>
  <c r="CX65" i="5" s="1"/>
  <c r="DN65" i="5" s="1"/>
  <c r="AO65" i="5"/>
  <c r="AR65" i="5"/>
  <c r="AS65" i="5"/>
  <c r="BE65" i="5"/>
  <c r="BH65" i="5"/>
  <c r="BI65" i="5"/>
  <c r="BU65" i="5"/>
  <c r="BX65" i="5"/>
  <c r="BY65" i="5"/>
  <c r="CK65" i="5"/>
  <c r="CN65" i="5"/>
  <c r="CO65" i="5"/>
  <c r="DA65" i="5"/>
  <c r="DD65" i="5"/>
  <c r="DE65" i="5"/>
  <c r="AL66" i="5"/>
  <c r="BB66" i="5" s="1"/>
  <c r="BR66" i="5" s="1"/>
  <c r="CH66" i="5" s="1"/>
  <c r="CX66" i="5" s="1"/>
  <c r="DN66" i="5" s="1"/>
  <c r="BU66" i="5"/>
  <c r="BX66" i="5"/>
  <c r="BY66" i="5"/>
  <c r="CK66" i="5"/>
  <c r="CN66" i="5"/>
  <c r="CO66" i="5"/>
  <c r="DA66" i="5"/>
  <c r="DD66" i="5"/>
  <c r="DE66" i="5"/>
  <c r="AF67" i="5"/>
  <c r="AL67" i="5"/>
  <c r="BB67" i="5" s="1"/>
  <c r="BR67" i="5" s="1"/>
  <c r="CH67" i="5" s="1"/>
  <c r="CX67" i="5" s="1"/>
  <c r="DN67" i="5" s="1"/>
  <c r="AO67" i="5"/>
  <c r="AR67" i="5"/>
  <c r="AS67" i="5"/>
  <c r="BE67" i="5"/>
  <c r="BH67" i="5"/>
  <c r="BI67" i="5"/>
  <c r="BU67" i="5"/>
  <c r="BX67" i="5"/>
  <c r="BY67" i="5"/>
  <c r="CK67" i="5"/>
  <c r="CN67" i="5"/>
  <c r="CO67" i="5"/>
  <c r="DA67" i="5"/>
  <c r="DD67" i="5"/>
  <c r="DE67" i="5"/>
  <c r="I68" i="5"/>
  <c r="L68" i="5"/>
  <c r="M68" i="5"/>
  <c r="V68" i="5"/>
  <c r="AL68" i="5" s="1"/>
  <c r="BB68" i="5" s="1"/>
  <c r="BR68" i="5" s="1"/>
  <c r="CH68" i="5" s="1"/>
  <c r="CX68" i="5" s="1"/>
  <c r="DN68" i="5" s="1"/>
  <c r="AO68" i="5"/>
  <c r="AR68" i="5"/>
  <c r="AS68" i="5"/>
  <c r="BE68" i="5"/>
  <c r="BH68" i="5"/>
  <c r="BI68" i="5"/>
  <c r="BU68" i="5"/>
  <c r="BX68" i="5"/>
  <c r="BY68" i="5"/>
  <c r="CK68" i="5"/>
  <c r="CN68" i="5"/>
  <c r="CO68" i="5"/>
  <c r="DA68" i="5"/>
  <c r="DD68" i="5"/>
  <c r="DE68" i="5"/>
  <c r="DP69" i="5"/>
  <c r="DP70" i="5"/>
  <c r="AF71" i="5"/>
  <c r="AL71" i="5"/>
  <c r="BB71" i="5" s="1"/>
  <c r="BR71" i="5" s="1"/>
  <c r="CH71" i="5" s="1"/>
  <c r="CX71" i="5" s="1"/>
  <c r="DN71" i="5" s="1"/>
  <c r="AO71" i="5"/>
  <c r="AR71" i="5"/>
  <c r="AS71" i="5"/>
  <c r="BE71" i="5"/>
  <c r="BH71" i="5"/>
  <c r="BI71" i="5"/>
  <c r="BU71" i="5"/>
  <c r="BX71" i="5"/>
  <c r="BY71" i="5"/>
  <c r="CK71" i="5"/>
  <c r="CN71" i="5"/>
  <c r="CO71" i="5"/>
  <c r="DA71" i="5"/>
  <c r="DD71" i="5"/>
  <c r="DE71" i="5"/>
  <c r="AL72" i="5"/>
  <c r="BB72" i="5" s="1"/>
  <c r="BR72" i="5" s="1"/>
  <c r="CH72" i="5" s="1"/>
  <c r="CX72" i="5" s="1"/>
  <c r="DN72" i="5" s="1"/>
  <c r="BE72" i="5"/>
  <c r="BH72" i="5"/>
  <c r="BI72" i="5"/>
  <c r="BU72" i="5"/>
  <c r="BX72" i="5"/>
  <c r="BY72" i="5"/>
  <c r="CK72" i="5"/>
  <c r="CN72" i="5"/>
  <c r="CO72" i="5"/>
  <c r="DA72" i="5"/>
  <c r="DD72" i="5"/>
  <c r="DE72" i="5"/>
  <c r="V73" i="5"/>
  <c r="AL73" i="5" s="1"/>
  <c r="BB73" i="5" s="1"/>
  <c r="BR73" i="5" s="1"/>
  <c r="CH73" i="5" s="1"/>
  <c r="CX73" i="5" s="1"/>
  <c r="DN73" i="5" s="1"/>
  <c r="AF73" i="5"/>
  <c r="AO73" i="5"/>
  <c r="AR73" i="5"/>
  <c r="AS73" i="5"/>
  <c r="BE73" i="5"/>
  <c r="BH73" i="5"/>
  <c r="BI73" i="5"/>
  <c r="BU73" i="5"/>
  <c r="BX73" i="5"/>
  <c r="BY73" i="5"/>
  <c r="CK73" i="5"/>
  <c r="CN73" i="5"/>
  <c r="CO73" i="5"/>
  <c r="DA73" i="5"/>
  <c r="DD73" i="5"/>
  <c r="DE73" i="5"/>
  <c r="Y74" i="5"/>
  <c r="AB74" i="5"/>
  <c r="AC74" i="5"/>
  <c r="AL74" i="5"/>
  <c r="BB74" i="5" s="1"/>
  <c r="BR74" i="5" s="1"/>
  <c r="CH74" i="5" s="1"/>
  <c r="CX74" i="5" s="1"/>
  <c r="DN74" i="5" s="1"/>
  <c r="AO74" i="5"/>
  <c r="AR74" i="5"/>
  <c r="AS74" i="5"/>
  <c r="BE74" i="5"/>
  <c r="BH74" i="5"/>
  <c r="BI74" i="5"/>
  <c r="BU74" i="5"/>
  <c r="BX74" i="5"/>
  <c r="BY74" i="5"/>
  <c r="CK74" i="5"/>
  <c r="CN74" i="5"/>
  <c r="CO74" i="5"/>
  <c r="DA74" i="5"/>
  <c r="DD74" i="5"/>
  <c r="DE74" i="5"/>
  <c r="CH75" i="5"/>
  <c r="CX75" i="5" s="1"/>
  <c r="DN75" i="5" s="1"/>
  <c r="CK75" i="5"/>
  <c r="CN75" i="5"/>
  <c r="CO75" i="5"/>
  <c r="DA75" i="5"/>
  <c r="DD75" i="5"/>
  <c r="DE75" i="5"/>
  <c r="AL76" i="5"/>
  <c r="BB76" i="5" s="1"/>
  <c r="BR76" i="5" s="1"/>
  <c r="CH76" i="5" s="1"/>
  <c r="CX76" i="5" s="1"/>
  <c r="DN76" i="5" s="1"/>
  <c r="BE76" i="5"/>
  <c r="BH76" i="5"/>
  <c r="BI76" i="5"/>
  <c r="BU76" i="5"/>
  <c r="BX76" i="5"/>
  <c r="BY76" i="5"/>
  <c r="CK76" i="5"/>
  <c r="CN76" i="5"/>
  <c r="CO76" i="5"/>
  <c r="DA76" i="5"/>
  <c r="DD76" i="5"/>
  <c r="DE76" i="5"/>
  <c r="I77" i="5"/>
  <c r="L77" i="5"/>
  <c r="M77" i="5"/>
  <c r="V77" i="5"/>
  <c r="AL77" i="5" s="1"/>
  <c r="BB77" i="5" s="1"/>
  <c r="BR77" i="5" s="1"/>
  <c r="CH77" i="5" s="1"/>
  <c r="CX77" i="5" s="1"/>
  <c r="DN77" i="5" s="1"/>
  <c r="AO77" i="5"/>
  <c r="AR77" i="5"/>
  <c r="AS77" i="5"/>
  <c r="BE77" i="5"/>
  <c r="BH77" i="5"/>
  <c r="BI77" i="5"/>
  <c r="BU77" i="5"/>
  <c r="BX77" i="5"/>
  <c r="BY77" i="5"/>
  <c r="CK77" i="5"/>
  <c r="CN77" i="5"/>
  <c r="CO77" i="5"/>
  <c r="DA77" i="5"/>
  <c r="DD77" i="5"/>
  <c r="DE77" i="5"/>
  <c r="I78" i="5"/>
  <c r="L78" i="5"/>
  <c r="M78" i="5"/>
  <c r="V78" i="5"/>
  <c r="AL78" i="5" s="1"/>
  <c r="BB78" i="5" s="1"/>
  <c r="BR78" i="5" s="1"/>
  <c r="CH78" i="5" s="1"/>
  <c r="CX78" i="5" s="1"/>
  <c r="DN78" i="5" s="1"/>
  <c r="AO78" i="5"/>
  <c r="AR78" i="5"/>
  <c r="AS78" i="5"/>
  <c r="BE78" i="5"/>
  <c r="BH78" i="5"/>
  <c r="BI78" i="5"/>
  <c r="BU78" i="5"/>
  <c r="BX78" i="5"/>
  <c r="BY78" i="5"/>
  <c r="CK78" i="5"/>
  <c r="CN78" i="5"/>
  <c r="CO78" i="5"/>
  <c r="DA78" i="5"/>
  <c r="DD78" i="5"/>
  <c r="DE78" i="5"/>
  <c r="BB79" i="5"/>
  <c r="BR79" i="5" s="1"/>
  <c r="CH79" i="5" s="1"/>
  <c r="CX79" i="5" s="1"/>
  <c r="DN79" i="5" s="1"/>
  <c r="BU79" i="5"/>
  <c r="BX79" i="5"/>
  <c r="BY79" i="5"/>
  <c r="CK79" i="5"/>
  <c r="CN79" i="5"/>
  <c r="CO79" i="5"/>
  <c r="DA79" i="5"/>
  <c r="DD79" i="5"/>
  <c r="DE79" i="5"/>
  <c r="BB80" i="5"/>
  <c r="BR80" i="5" s="1"/>
  <c r="CH80" i="5" s="1"/>
  <c r="CX80" i="5" s="1"/>
  <c r="DN80" i="5" s="1"/>
  <c r="BU80" i="5"/>
  <c r="BX80" i="5"/>
  <c r="BY80" i="5"/>
  <c r="CK80" i="5"/>
  <c r="CN80" i="5"/>
  <c r="CO80" i="5"/>
  <c r="DA80" i="5"/>
  <c r="DD80" i="5"/>
  <c r="DE80" i="5"/>
  <c r="CH81" i="5"/>
  <c r="CX81" i="5" s="1"/>
  <c r="DN81" i="5" s="1"/>
  <c r="CK81" i="5"/>
  <c r="CN81" i="5"/>
  <c r="CO81" i="5"/>
  <c r="DA81" i="5"/>
  <c r="DD81" i="5"/>
  <c r="DE81" i="5"/>
  <c r="CH82" i="5"/>
  <c r="CX82" i="5" s="1"/>
  <c r="DN82" i="5" s="1"/>
  <c r="CK82" i="5"/>
  <c r="CN82" i="5"/>
  <c r="CO82" i="5"/>
  <c r="DA82" i="5"/>
  <c r="DD82" i="5"/>
  <c r="DE82" i="5"/>
  <c r="CH83" i="5"/>
  <c r="CX83" i="5" s="1"/>
  <c r="DN83" i="5" s="1"/>
  <c r="CK83" i="5"/>
  <c r="CN83" i="5"/>
  <c r="CO83" i="5"/>
  <c r="DA83" i="5"/>
  <c r="DD83" i="5"/>
  <c r="DE83" i="5"/>
  <c r="DB158" i="6"/>
  <c r="DA158" i="6"/>
  <c r="CL158" i="6"/>
  <c r="CK158" i="6"/>
  <c r="BV158" i="6"/>
  <c r="BU158" i="6"/>
  <c r="BF158" i="6"/>
  <c r="BE158" i="6"/>
  <c r="AP158" i="6"/>
  <c r="AO158" i="6"/>
  <c r="Z158" i="6"/>
  <c r="Y158" i="6"/>
  <c r="K67" i="6"/>
  <c r="J67" i="6"/>
  <c r="K56" i="6"/>
  <c r="J56" i="6"/>
  <c r="DE46" i="6"/>
  <c r="DD46" i="6"/>
  <c r="DA46" i="6"/>
  <c r="CO46" i="6"/>
  <c r="CN46" i="6"/>
  <c r="CK46" i="6"/>
  <c r="CH46" i="6"/>
  <c r="CX46" i="6" s="1"/>
  <c r="DN46" i="6" s="1"/>
  <c r="DE45" i="6"/>
  <c r="DD45" i="6"/>
  <c r="DA45" i="6"/>
  <c r="CO45" i="6"/>
  <c r="CN45" i="6"/>
  <c r="CK45" i="6"/>
  <c r="CH45" i="6"/>
  <c r="CX45" i="6" s="1"/>
  <c r="DN45" i="6" s="1"/>
  <c r="DE44" i="6"/>
  <c r="DD44" i="6"/>
  <c r="DA44" i="6"/>
  <c r="CO44" i="6"/>
  <c r="CN44" i="6"/>
  <c r="CK44" i="6"/>
  <c r="CH44" i="6"/>
  <c r="CX44" i="6" s="1"/>
  <c r="DN44" i="6" s="1"/>
  <c r="DE43" i="6"/>
  <c r="DD43" i="6"/>
  <c r="DA43" i="6"/>
  <c r="CO43" i="6"/>
  <c r="CN43" i="6"/>
  <c r="CK43" i="6"/>
  <c r="BY43" i="6"/>
  <c r="BX43" i="6"/>
  <c r="BU43" i="6"/>
  <c r="BB43" i="6"/>
  <c r="BR43" i="6" s="1"/>
  <c r="CH43" i="6" s="1"/>
  <c r="CX43" i="6" s="1"/>
  <c r="DN43" i="6" s="1"/>
  <c r="DE42" i="6"/>
  <c r="DD42" i="6"/>
  <c r="DA42" i="6"/>
  <c r="CO42" i="6"/>
  <c r="CN42" i="6"/>
  <c r="CK42" i="6"/>
  <c r="BY42" i="6"/>
  <c r="BX42" i="6"/>
  <c r="BU42" i="6"/>
  <c r="BB42" i="6"/>
  <c r="BR42" i="6" s="1"/>
  <c r="CH42" i="6" s="1"/>
  <c r="CX42" i="6" s="1"/>
  <c r="DN42" i="6" s="1"/>
  <c r="DE41" i="6"/>
  <c r="DD41" i="6"/>
  <c r="DA41" i="6"/>
  <c r="CO41" i="6"/>
  <c r="CN41" i="6"/>
  <c r="CK41" i="6"/>
  <c r="BY41" i="6"/>
  <c r="BX41" i="6"/>
  <c r="BU41" i="6"/>
  <c r="BI41" i="6"/>
  <c r="BH41" i="6"/>
  <c r="BE41" i="6"/>
  <c r="AS41" i="6"/>
  <c r="AR41" i="6"/>
  <c r="AO41" i="6"/>
  <c r="V41" i="6"/>
  <c r="AL41" i="6" s="1"/>
  <c r="BB41" i="6" s="1"/>
  <c r="BR41" i="6" s="1"/>
  <c r="CH41" i="6" s="1"/>
  <c r="CX41" i="6" s="1"/>
  <c r="DN41" i="6" s="1"/>
  <c r="M41" i="6"/>
  <c r="L41" i="6"/>
  <c r="I41" i="6"/>
  <c r="DE38" i="6"/>
  <c r="DD38" i="6"/>
  <c r="DA38" i="6"/>
  <c r="CO38" i="6"/>
  <c r="CN38" i="6"/>
  <c r="CK38" i="6"/>
  <c r="BY38" i="6"/>
  <c r="BX38" i="6"/>
  <c r="BU38" i="6"/>
  <c r="BI38" i="6"/>
  <c r="BH38" i="6"/>
  <c r="BE38" i="6"/>
  <c r="AS38" i="6"/>
  <c r="AR38" i="6"/>
  <c r="AO38" i="6"/>
  <c r="V38" i="6"/>
  <c r="AL38" i="6" s="1"/>
  <c r="BB38" i="6" s="1"/>
  <c r="BR38" i="6" s="1"/>
  <c r="CH38" i="6" s="1"/>
  <c r="CX38" i="6" s="1"/>
  <c r="DN38" i="6" s="1"/>
  <c r="M38" i="6"/>
  <c r="L38" i="6"/>
  <c r="I38" i="6"/>
  <c r="DE35" i="6"/>
  <c r="DD35" i="6"/>
  <c r="DA35" i="6"/>
  <c r="CO35" i="6"/>
  <c r="CN35" i="6"/>
  <c r="CK35" i="6"/>
  <c r="BY35" i="6"/>
  <c r="BX35" i="6"/>
  <c r="BU35" i="6"/>
  <c r="BI35" i="6"/>
  <c r="BH35" i="6"/>
  <c r="BE35" i="6"/>
  <c r="AL35" i="6"/>
  <c r="BB35" i="6" s="1"/>
  <c r="BR35" i="6" s="1"/>
  <c r="CH35" i="6" s="1"/>
  <c r="CX35" i="6" s="1"/>
  <c r="DN35" i="6" s="1"/>
  <c r="DE28" i="6"/>
  <c r="DD28" i="6"/>
  <c r="DA28" i="6"/>
  <c r="CO28" i="6"/>
  <c r="CN28" i="6"/>
  <c r="CK28" i="6"/>
  <c r="CH28" i="6"/>
  <c r="CX28" i="6" s="1"/>
  <c r="DN28" i="6" s="1"/>
  <c r="DE26" i="6"/>
  <c r="DD26" i="6"/>
  <c r="DA26" i="6"/>
  <c r="CO26" i="6"/>
  <c r="CN26" i="6"/>
  <c r="CK26" i="6"/>
  <c r="BY26" i="6"/>
  <c r="BX26" i="6"/>
  <c r="BU26" i="6"/>
  <c r="BI26" i="6"/>
  <c r="BH26" i="6"/>
  <c r="BE26" i="6"/>
  <c r="AS26" i="6"/>
  <c r="AR26" i="6"/>
  <c r="AO26" i="6"/>
  <c r="AL26" i="6"/>
  <c r="BB26" i="6" s="1"/>
  <c r="BR26" i="6" s="1"/>
  <c r="CH26" i="6" s="1"/>
  <c r="CX26" i="6" s="1"/>
  <c r="DN26" i="6" s="1"/>
  <c r="AC26" i="6"/>
  <c r="AB26" i="6"/>
  <c r="Y26" i="6"/>
  <c r="DE25" i="6"/>
  <c r="DD25" i="6"/>
  <c r="DA25" i="6"/>
  <c r="CO25" i="6"/>
  <c r="CN25" i="6"/>
  <c r="CK25" i="6"/>
  <c r="BY25" i="6"/>
  <c r="BX25" i="6"/>
  <c r="BU25" i="6"/>
  <c r="BI25" i="6"/>
  <c r="BH25" i="6"/>
  <c r="BE25" i="6"/>
  <c r="AS25" i="6"/>
  <c r="AR25" i="6"/>
  <c r="AO25" i="6"/>
  <c r="AF25" i="6"/>
  <c r="V25" i="6"/>
  <c r="AL25" i="6" s="1"/>
  <c r="BB25" i="6" s="1"/>
  <c r="BR25" i="6" s="1"/>
  <c r="CH25" i="6" s="1"/>
  <c r="CX25" i="6" s="1"/>
  <c r="DN25" i="6" s="1"/>
  <c r="DE20" i="6"/>
  <c r="DD20" i="6"/>
  <c r="DA20" i="6"/>
  <c r="CO20" i="6"/>
  <c r="CN20" i="6"/>
  <c r="CK20" i="6"/>
  <c r="BY20" i="6"/>
  <c r="BX20" i="6"/>
  <c r="BU20" i="6"/>
  <c r="BI20" i="6"/>
  <c r="BH20" i="6"/>
  <c r="BE20" i="6"/>
  <c r="AS20" i="6"/>
  <c r="AR20" i="6"/>
  <c r="AO20" i="6"/>
  <c r="AL20" i="6"/>
  <c r="BB20" i="6" s="1"/>
  <c r="BR20" i="6" s="1"/>
  <c r="CH20" i="6" s="1"/>
  <c r="CX20" i="6" s="1"/>
  <c r="DN20" i="6" s="1"/>
  <c r="AF20" i="6"/>
  <c r="DE36" i="6"/>
  <c r="DD36" i="6"/>
  <c r="DA36" i="6"/>
  <c r="CO36" i="6"/>
  <c r="CN36" i="6"/>
  <c r="CK36" i="6"/>
  <c r="BY36" i="6"/>
  <c r="BX36" i="6"/>
  <c r="BU36" i="6"/>
  <c r="BI36" i="6"/>
  <c r="BH36" i="6"/>
  <c r="BE36" i="6"/>
  <c r="AS36" i="6"/>
  <c r="AR36" i="6"/>
  <c r="AO36" i="6"/>
  <c r="V36" i="6"/>
  <c r="AL36" i="6" s="1"/>
  <c r="BB36" i="6" s="1"/>
  <c r="BR36" i="6" s="1"/>
  <c r="CH36" i="6" s="1"/>
  <c r="CX36" i="6" s="1"/>
  <c r="DN36" i="6" s="1"/>
  <c r="M36" i="6"/>
  <c r="L36" i="6"/>
  <c r="I36" i="6"/>
  <c r="DE34" i="6"/>
  <c r="DD34" i="6"/>
  <c r="DA34" i="6"/>
  <c r="CO34" i="6"/>
  <c r="CN34" i="6"/>
  <c r="CK34" i="6"/>
  <c r="BY34" i="6"/>
  <c r="BX34" i="6"/>
  <c r="BU34" i="6"/>
  <c r="BI34" i="6"/>
  <c r="BH34" i="6"/>
  <c r="BE34" i="6"/>
  <c r="AS34" i="6"/>
  <c r="AR34" i="6"/>
  <c r="AO34" i="6"/>
  <c r="AL34" i="6"/>
  <c r="BB34" i="6" s="1"/>
  <c r="BR34" i="6" s="1"/>
  <c r="CH34" i="6" s="1"/>
  <c r="CX34" i="6" s="1"/>
  <c r="DN34" i="6" s="1"/>
  <c r="AF34" i="6"/>
  <c r="DE31" i="6"/>
  <c r="DD31" i="6"/>
  <c r="DA31" i="6"/>
  <c r="CO31" i="6"/>
  <c r="CN31" i="6"/>
  <c r="CK31" i="6"/>
  <c r="BY31" i="6"/>
  <c r="BX31" i="6"/>
  <c r="BU31" i="6"/>
  <c r="AL31" i="6"/>
  <c r="BB31" i="6" s="1"/>
  <c r="BR31" i="6" s="1"/>
  <c r="CH31" i="6" s="1"/>
  <c r="CX31" i="6" s="1"/>
  <c r="DN31" i="6" s="1"/>
  <c r="DE30" i="6"/>
  <c r="DD30" i="6"/>
  <c r="DA30" i="6"/>
  <c r="CO30" i="6"/>
  <c r="CN30" i="6"/>
  <c r="CK30" i="6"/>
  <c r="BY30" i="6"/>
  <c r="BX30" i="6"/>
  <c r="BU30" i="6"/>
  <c r="BI30" i="6"/>
  <c r="BH30" i="6"/>
  <c r="BE30" i="6"/>
  <c r="AS30" i="6"/>
  <c r="AR30" i="6"/>
  <c r="AO30" i="6"/>
  <c r="AL30" i="6"/>
  <c r="BB30" i="6" s="1"/>
  <c r="BR30" i="6" s="1"/>
  <c r="CH30" i="6" s="1"/>
  <c r="CX30" i="6" s="1"/>
  <c r="DN30" i="6" s="1"/>
  <c r="AF30" i="6"/>
  <c r="DE29" i="6"/>
  <c r="DD29" i="6"/>
  <c r="DA29" i="6"/>
  <c r="CO29" i="6"/>
  <c r="CN29" i="6"/>
  <c r="CK29" i="6"/>
  <c r="BY29" i="6"/>
  <c r="BX29" i="6"/>
  <c r="BU29" i="6"/>
  <c r="BI29" i="6"/>
  <c r="BH29" i="6"/>
  <c r="BE29" i="6"/>
  <c r="AS29" i="6"/>
  <c r="AR29" i="6"/>
  <c r="AO29" i="6"/>
  <c r="AL29" i="6"/>
  <c r="BB29" i="6" s="1"/>
  <c r="BR29" i="6" s="1"/>
  <c r="CH29" i="6" s="1"/>
  <c r="CX29" i="6" s="1"/>
  <c r="DN29" i="6" s="1"/>
  <c r="AF29" i="6"/>
  <c r="DE27" i="6"/>
  <c r="DD27" i="6"/>
  <c r="DA27" i="6"/>
  <c r="CO27" i="6"/>
  <c r="CN27" i="6"/>
  <c r="CK27" i="6"/>
  <c r="BY27" i="6"/>
  <c r="BX27" i="6"/>
  <c r="BU27" i="6"/>
  <c r="BI27" i="6"/>
  <c r="BH27" i="6"/>
  <c r="BE27" i="6"/>
  <c r="AS27" i="6"/>
  <c r="AR27" i="6"/>
  <c r="AO27" i="6"/>
  <c r="AL27" i="6"/>
  <c r="BB27" i="6" s="1"/>
  <c r="BR27" i="6" s="1"/>
  <c r="CH27" i="6" s="1"/>
  <c r="CX27" i="6" s="1"/>
  <c r="DN27" i="6" s="1"/>
  <c r="AF27" i="6"/>
  <c r="DE24" i="6"/>
  <c r="DD24" i="6"/>
  <c r="DA24" i="6"/>
  <c r="CO24" i="6"/>
  <c r="CN24" i="6"/>
  <c r="CK24" i="6"/>
  <c r="BY24" i="6"/>
  <c r="BX24" i="6"/>
  <c r="BU24" i="6"/>
  <c r="BI24" i="6"/>
  <c r="BH24" i="6"/>
  <c r="BE24" i="6"/>
  <c r="AS24" i="6"/>
  <c r="AR24" i="6"/>
  <c r="AO24" i="6"/>
  <c r="AC24" i="6"/>
  <c r="AB24" i="6"/>
  <c r="Y24" i="6"/>
  <c r="V24" i="6"/>
  <c r="AL24" i="6" s="1"/>
  <c r="BB24" i="6" s="1"/>
  <c r="BR24" i="6" s="1"/>
  <c r="CH24" i="6" s="1"/>
  <c r="CX24" i="6" s="1"/>
  <c r="DN24" i="6" s="1"/>
  <c r="M24" i="6"/>
  <c r="L24" i="6"/>
  <c r="I24" i="6"/>
  <c r="DE19" i="6"/>
  <c r="DD19" i="6"/>
  <c r="DA19" i="6"/>
  <c r="CO19" i="6"/>
  <c r="CN19" i="6"/>
  <c r="CK19" i="6"/>
  <c r="BY19" i="6"/>
  <c r="BX19" i="6"/>
  <c r="BU19" i="6"/>
  <c r="BI19" i="6"/>
  <c r="BH19" i="6"/>
  <c r="BE19" i="6"/>
  <c r="AS19" i="6"/>
  <c r="AR19" i="6"/>
  <c r="AO19" i="6"/>
  <c r="V19" i="6"/>
  <c r="AL19" i="6" s="1"/>
  <c r="BB19" i="6" s="1"/>
  <c r="BR19" i="6" s="1"/>
  <c r="CH19" i="6" s="1"/>
  <c r="CX19" i="6" s="1"/>
  <c r="DN19" i="6" s="1"/>
  <c r="M19" i="6"/>
  <c r="L19" i="6"/>
  <c r="I19" i="6"/>
  <c r="DE15" i="6"/>
  <c r="DD15" i="6"/>
  <c r="DA15" i="6"/>
  <c r="CO15" i="6"/>
  <c r="CN15" i="6"/>
  <c r="CK15" i="6"/>
  <c r="BY15" i="6"/>
  <c r="BX15" i="6"/>
  <c r="BU15" i="6"/>
  <c r="BI15" i="6"/>
  <c r="BH15" i="6"/>
  <c r="BE15" i="6"/>
  <c r="AS15" i="6"/>
  <c r="AR15" i="6"/>
  <c r="AO15" i="6"/>
  <c r="AC15" i="6"/>
  <c r="AB15" i="6"/>
  <c r="Y15" i="6"/>
  <c r="V15" i="6"/>
  <c r="AL15" i="6" s="1"/>
  <c r="BB15" i="6" s="1"/>
  <c r="BR15" i="6" s="1"/>
  <c r="CH15" i="6" s="1"/>
  <c r="CX15" i="6" s="1"/>
  <c r="DN15" i="6" s="1"/>
  <c r="M15" i="6"/>
  <c r="L15" i="6"/>
  <c r="I15" i="6"/>
  <c r="DE40" i="6"/>
  <c r="DD40" i="6"/>
  <c r="DA40" i="6"/>
  <c r="CO40" i="6"/>
  <c r="CN40" i="6"/>
  <c r="CK40" i="6"/>
  <c r="CH40" i="6"/>
  <c r="CX40" i="6" s="1"/>
  <c r="DN40" i="6" s="1"/>
  <c r="DE39" i="6"/>
  <c r="DD39" i="6"/>
  <c r="DA39" i="6"/>
  <c r="CO39" i="6"/>
  <c r="CN39" i="6"/>
  <c r="CK39" i="6"/>
  <c r="BY39" i="6"/>
  <c r="BX39" i="6"/>
  <c r="BU39" i="6"/>
  <c r="BI39" i="6"/>
  <c r="BH39" i="6"/>
  <c r="BE39" i="6"/>
  <c r="AS39" i="6"/>
  <c r="AR39" i="6"/>
  <c r="AO39" i="6"/>
  <c r="V39" i="6"/>
  <c r="AL39" i="6" s="1"/>
  <c r="BB39" i="6" s="1"/>
  <c r="BR39" i="6" s="1"/>
  <c r="CH39" i="6" s="1"/>
  <c r="CX39" i="6" s="1"/>
  <c r="DN39" i="6" s="1"/>
  <c r="M39" i="6"/>
  <c r="L39" i="6"/>
  <c r="I39" i="6"/>
  <c r="DE37" i="6"/>
  <c r="DD37" i="6"/>
  <c r="DA37" i="6"/>
  <c r="CO37" i="6"/>
  <c r="CN37" i="6"/>
  <c r="CK37" i="6"/>
  <c r="BY37" i="6"/>
  <c r="BX37" i="6"/>
  <c r="BU37" i="6"/>
  <c r="BI37" i="6"/>
  <c r="BH37" i="6"/>
  <c r="BE37" i="6"/>
  <c r="AS37" i="6"/>
  <c r="AR37" i="6"/>
  <c r="AO37" i="6"/>
  <c r="V37" i="6"/>
  <c r="AL37" i="6" s="1"/>
  <c r="BB37" i="6" s="1"/>
  <c r="BR37" i="6" s="1"/>
  <c r="CH37" i="6" s="1"/>
  <c r="CX37" i="6" s="1"/>
  <c r="DN37" i="6" s="1"/>
  <c r="M37" i="6"/>
  <c r="L37" i="6"/>
  <c r="I37" i="6"/>
  <c r="DE33" i="6"/>
  <c r="DD33" i="6"/>
  <c r="DA33" i="6"/>
  <c r="CO33" i="6"/>
  <c r="CN33" i="6"/>
  <c r="CK33" i="6"/>
  <c r="BY33" i="6"/>
  <c r="BX33" i="6"/>
  <c r="BU33" i="6"/>
  <c r="BI33" i="6"/>
  <c r="BH33" i="6"/>
  <c r="BE33" i="6"/>
  <c r="AS33" i="6"/>
  <c r="AR33" i="6"/>
  <c r="AO33" i="6"/>
  <c r="V33" i="6"/>
  <c r="AL33" i="6" s="1"/>
  <c r="BB33" i="6" s="1"/>
  <c r="BR33" i="6" s="1"/>
  <c r="CH33" i="6" s="1"/>
  <c r="CX33" i="6" s="1"/>
  <c r="DN33" i="6" s="1"/>
  <c r="M33" i="6"/>
  <c r="L33" i="6"/>
  <c r="I33" i="6"/>
  <c r="DE32" i="6"/>
  <c r="DD32" i="6"/>
  <c r="DA32" i="6"/>
  <c r="CO32" i="6"/>
  <c r="CN32" i="6"/>
  <c r="CK32" i="6"/>
  <c r="BY32" i="6"/>
  <c r="BX32" i="6"/>
  <c r="BU32" i="6"/>
  <c r="BI32" i="6"/>
  <c r="BH32" i="6"/>
  <c r="BE32" i="6"/>
  <c r="AS32" i="6"/>
  <c r="AR32" i="6"/>
  <c r="AO32" i="6"/>
  <c r="AL32" i="6"/>
  <c r="BB32" i="6" s="1"/>
  <c r="BR32" i="6" s="1"/>
  <c r="CH32" i="6" s="1"/>
  <c r="CX32" i="6" s="1"/>
  <c r="DN32" i="6" s="1"/>
  <c r="AC32" i="6"/>
  <c r="AB32" i="6"/>
  <c r="Y32" i="6"/>
  <c r="DE23" i="6"/>
  <c r="DD23" i="6"/>
  <c r="DA23" i="6"/>
  <c r="CO23" i="6"/>
  <c r="CN23" i="6"/>
  <c r="CK23" i="6"/>
  <c r="BY23" i="6"/>
  <c r="BX23" i="6"/>
  <c r="BU23" i="6"/>
  <c r="BI23" i="6"/>
  <c r="BH23" i="6"/>
  <c r="BE23" i="6"/>
  <c r="AS23" i="6"/>
  <c r="AR23" i="6"/>
  <c r="AO23" i="6"/>
  <c r="V23" i="6"/>
  <c r="AL23" i="6" s="1"/>
  <c r="BB23" i="6" s="1"/>
  <c r="BR23" i="6" s="1"/>
  <c r="CH23" i="6" s="1"/>
  <c r="CX23" i="6" s="1"/>
  <c r="DN23" i="6" s="1"/>
  <c r="M23" i="6"/>
  <c r="L23" i="6"/>
  <c r="I23" i="6"/>
  <c r="DE22" i="6"/>
  <c r="DD22" i="6"/>
  <c r="DA22" i="6"/>
  <c r="CO22" i="6"/>
  <c r="CN22" i="6"/>
  <c r="CK22" i="6"/>
  <c r="BY22" i="6"/>
  <c r="BX22" i="6"/>
  <c r="BU22" i="6"/>
  <c r="BI22" i="6"/>
  <c r="BH22" i="6"/>
  <c r="BE22" i="6"/>
  <c r="AS22" i="6"/>
  <c r="AR22" i="6"/>
  <c r="AO22" i="6"/>
  <c r="AL22" i="6"/>
  <c r="BB22" i="6" s="1"/>
  <c r="BR22" i="6" s="1"/>
  <c r="CH22" i="6" s="1"/>
  <c r="CX22" i="6" s="1"/>
  <c r="DN22" i="6" s="1"/>
  <c r="AF22" i="6"/>
  <c r="DE18" i="6"/>
  <c r="DD18" i="6"/>
  <c r="DA18" i="6"/>
  <c r="CO18" i="6"/>
  <c r="CN18" i="6"/>
  <c r="CK18" i="6"/>
  <c r="BY18" i="6"/>
  <c r="BX18" i="6"/>
  <c r="BU18" i="6"/>
  <c r="BI18" i="6"/>
  <c r="BH18" i="6"/>
  <c r="BE18" i="6"/>
  <c r="AS18" i="6"/>
  <c r="AR18" i="6"/>
  <c r="AO18" i="6"/>
  <c r="V18" i="6"/>
  <c r="AL18" i="6" s="1"/>
  <c r="BB18" i="6" s="1"/>
  <c r="BR18" i="6" s="1"/>
  <c r="CH18" i="6" s="1"/>
  <c r="CX18" i="6" s="1"/>
  <c r="DN18" i="6" s="1"/>
  <c r="M18" i="6"/>
  <c r="L18" i="6"/>
  <c r="I18" i="6"/>
  <c r="DE17" i="6"/>
  <c r="DD17" i="6"/>
  <c r="DA17" i="6"/>
  <c r="CO17" i="6"/>
  <c r="CN17" i="6"/>
  <c r="CK17" i="6"/>
  <c r="BY17" i="6"/>
  <c r="BX17" i="6"/>
  <c r="BU17" i="6"/>
  <c r="BI17" i="6"/>
  <c r="BH17" i="6"/>
  <c r="BE17" i="6"/>
  <c r="AS17" i="6"/>
  <c r="AR17" i="6"/>
  <c r="AO17" i="6"/>
  <c r="AL17" i="6"/>
  <c r="BB17" i="6" s="1"/>
  <c r="BR17" i="6" s="1"/>
  <c r="CH17" i="6" s="1"/>
  <c r="CX17" i="6" s="1"/>
  <c r="DN17" i="6" s="1"/>
  <c r="AF17" i="6"/>
  <c r="DE16" i="6"/>
  <c r="DD16" i="6"/>
  <c r="DA16" i="6"/>
  <c r="CO16" i="6"/>
  <c r="CN16" i="6"/>
  <c r="CK16" i="6"/>
  <c r="BY16" i="6"/>
  <c r="BX16" i="6"/>
  <c r="BU16" i="6"/>
  <c r="BI16" i="6"/>
  <c r="BH16" i="6"/>
  <c r="BE16" i="6"/>
  <c r="AS16" i="6"/>
  <c r="AR16" i="6"/>
  <c r="AO16" i="6"/>
  <c r="AC16" i="6"/>
  <c r="AB16" i="6"/>
  <c r="Y16" i="6"/>
  <c r="V16" i="6"/>
  <c r="AL16" i="6" s="1"/>
  <c r="BB16" i="6" s="1"/>
  <c r="BR16" i="6" s="1"/>
  <c r="CH16" i="6" s="1"/>
  <c r="CX16" i="6" s="1"/>
  <c r="DN16" i="6" s="1"/>
  <c r="M16" i="6"/>
  <c r="L16" i="6"/>
  <c r="I16" i="6"/>
  <c r="DE14" i="6"/>
  <c r="DD14" i="6"/>
  <c r="DA14" i="6"/>
  <c r="CO14" i="6"/>
  <c r="CN14" i="6"/>
  <c r="CK14" i="6"/>
  <c r="BY14" i="6"/>
  <c r="BX14" i="6"/>
  <c r="BU14" i="6"/>
  <c r="BI14" i="6"/>
  <c r="BH14" i="6"/>
  <c r="BE14" i="6"/>
  <c r="AS14" i="6"/>
  <c r="AR14" i="6"/>
  <c r="AO14" i="6"/>
  <c r="AC14" i="6"/>
  <c r="AB14" i="6"/>
  <c r="Y14" i="6"/>
  <c r="V14" i="6"/>
  <c r="AL14" i="6" s="1"/>
  <c r="BB14" i="6" s="1"/>
  <c r="BR14" i="6" s="1"/>
  <c r="CH14" i="6" s="1"/>
  <c r="CX14" i="6" s="1"/>
  <c r="DN14" i="6" s="1"/>
  <c r="M14" i="6"/>
  <c r="L14" i="6"/>
  <c r="I14" i="6"/>
  <c r="DE13" i="6"/>
  <c r="DD13" i="6"/>
  <c r="DA13" i="6"/>
  <c r="CO13" i="6"/>
  <c r="CN13" i="6"/>
  <c r="CK13" i="6"/>
  <c r="BY13" i="6"/>
  <c r="BX13" i="6"/>
  <c r="BU13" i="6"/>
  <c r="BI13" i="6"/>
  <c r="BH13" i="6"/>
  <c r="BE13" i="6"/>
  <c r="AS13" i="6"/>
  <c r="AR13" i="6"/>
  <c r="AO13" i="6"/>
  <c r="AC13" i="6"/>
  <c r="AB13" i="6"/>
  <c r="Y13" i="6"/>
  <c r="V13" i="6"/>
  <c r="AL13" i="6" s="1"/>
  <c r="BB13" i="6" s="1"/>
  <c r="BR13" i="6" s="1"/>
  <c r="CH13" i="6" s="1"/>
  <c r="CX13" i="6" s="1"/>
  <c r="DN13" i="6" s="1"/>
  <c r="M13" i="6"/>
  <c r="L13" i="6"/>
  <c r="I13" i="6"/>
  <c r="DE11" i="6"/>
  <c r="DD11" i="6"/>
  <c r="DA11" i="6"/>
  <c r="CO11" i="6"/>
  <c r="CN11" i="6"/>
  <c r="CK11" i="6"/>
  <c r="BY11" i="6"/>
  <c r="BX11" i="6"/>
  <c r="BU11" i="6"/>
  <c r="BI11" i="6"/>
  <c r="BH11" i="6"/>
  <c r="BE11" i="6"/>
  <c r="AS11" i="6"/>
  <c r="AR11" i="6"/>
  <c r="AO11" i="6"/>
  <c r="AC11" i="6"/>
  <c r="AB11" i="6"/>
  <c r="Y11" i="6"/>
  <c r="V11" i="6"/>
  <c r="AL11" i="6" s="1"/>
  <c r="BB11" i="6" s="1"/>
  <c r="BR11" i="6" s="1"/>
  <c r="CH11" i="6" s="1"/>
  <c r="CX11" i="6" s="1"/>
  <c r="DN11" i="6" s="1"/>
  <c r="M11" i="6"/>
  <c r="L11" i="6"/>
  <c r="I11" i="6"/>
  <c r="DE10" i="6"/>
  <c r="DD10" i="6"/>
  <c r="DA10" i="6"/>
  <c r="CO10" i="6"/>
  <c r="CN10" i="6"/>
  <c r="CK10" i="6"/>
  <c r="BY10" i="6"/>
  <c r="BX10" i="6"/>
  <c r="BU10" i="6"/>
  <c r="BI10" i="6"/>
  <c r="BH10" i="6"/>
  <c r="BE10" i="6"/>
  <c r="AS10" i="6"/>
  <c r="AR10" i="6"/>
  <c r="AO10" i="6"/>
  <c r="AC10" i="6"/>
  <c r="AB10" i="6"/>
  <c r="Y10" i="6"/>
  <c r="V10" i="6"/>
  <c r="AL10" i="6" s="1"/>
  <c r="BB10" i="6" s="1"/>
  <c r="BR10" i="6" s="1"/>
  <c r="CH10" i="6" s="1"/>
  <c r="CX10" i="6" s="1"/>
  <c r="DN10" i="6" s="1"/>
  <c r="M10" i="6"/>
  <c r="L10" i="6"/>
  <c r="I10" i="6"/>
  <c r="DB195" i="5"/>
  <c r="DA195" i="5"/>
  <c r="CL195" i="5"/>
  <c r="CK195" i="5"/>
  <c r="BV195" i="5"/>
  <c r="BU195" i="5"/>
  <c r="BF195" i="5"/>
  <c r="BE195" i="5"/>
  <c r="AP195" i="5"/>
  <c r="AO195" i="5"/>
  <c r="Z195" i="5"/>
  <c r="Y195" i="5"/>
  <c r="K104" i="5"/>
  <c r="J104" i="5"/>
  <c r="K93" i="5"/>
  <c r="J93" i="5"/>
  <c r="DP42" i="5"/>
  <c r="DE40" i="5"/>
  <c r="DD40" i="5"/>
  <c r="DA40" i="5"/>
  <c r="CO40" i="5"/>
  <c r="CN40" i="5"/>
  <c r="CK40" i="5"/>
  <c r="BY40" i="5"/>
  <c r="BX40" i="5"/>
  <c r="BU40" i="5"/>
  <c r="BI40" i="5"/>
  <c r="BH40" i="5"/>
  <c r="BE40" i="5"/>
  <c r="AS40" i="5"/>
  <c r="AR40" i="5"/>
  <c r="AO40" i="5"/>
  <c r="V40" i="5"/>
  <c r="AL40" i="5" s="1"/>
  <c r="BB40" i="5" s="1"/>
  <c r="BR40" i="5" s="1"/>
  <c r="CH40" i="5" s="1"/>
  <c r="CX40" i="5" s="1"/>
  <c r="DN40" i="5" s="1"/>
  <c r="M40" i="5"/>
  <c r="L40" i="5"/>
  <c r="I40" i="5"/>
  <c r="DE39" i="5"/>
  <c r="DD39" i="5"/>
  <c r="DA39" i="5"/>
  <c r="CO39" i="5"/>
  <c r="CN39" i="5"/>
  <c r="CK39" i="5"/>
  <c r="BY39" i="5"/>
  <c r="BX39" i="5"/>
  <c r="BU39" i="5"/>
  <c r="BI39" i="5"/>
  <c r="BH39" i="5"/>
  <c r="BE39" i="5"/>
  <c r="AS39" i="5"/>
  <c r="AR39" i="5"/>
  <c r="AO39" i="5"/>
  <c r="V39" i="5"/>
  <c r="AL39" i="5" s="1"/>
  <c r="BB39" i="5" s="1"/>
  <c r="BR39" i="5" s="1"/>
  <c r="CH39" i="5" s="1"/>
  <c r="CX39" i="5" s="1"/>
  <c r="DN39" i="5" s="1"/>
  <c r="M39" i="5"/>
  <c r="L39" i="5"/>
  <c r="I39" i="5"/>
  <c r="DN36" i="5"/>
  <c r="DE36" i="5"/>
  <c r="DD36" i="5"/>
  <c r="DA36" i="5"/>
  <c r="DE35" i="5"/>
  <c r="DD35" i="5"/>
  <c r="DA35" i="5"/>
  <c r="CO35" i="5"/>
  <c r="CN35" i="5"/>
  <c r="CK35" i="5"/>
  <c r="BY35" i="5"/>
  <c r="BX35" i="5"/>
  <c r="BU35" i="5"/>
  <c r="BI35" i="5"/>
  <c r="BH35" i="5"/>
  <c r="BE35" i="5"/>
  <c r="AS35" i="5"/>
  <c r="AR35" i="5"/>
  <c r="AO35" i="5"/>
  <c r="V35" i="5"/>
  <c r="AL35" i="5" s="1"/>
  <c r="BB35" i="5" s="1"/>
  <c r="BR35" i="5" s="1"/>
  <c r="CH35" i="5" s="1"/>
  <c r="CX35" i="5" s="1"/>
  <c r="DN35" i="5" s="1"/>
  <c r="M35" i="5"/>
  <c r="L35" i="5"/>
  <c r="I35" i="5"/>
  <c r="DE29" i="5"/>
  <c r="DD29" i="5"/>
  <c r="DA29" i="5"/>
  <c r="CO29" i="5"/>
  <c r="CN29" i="5"/>
  <c r="CK29" i="5"/>
  <c r="BY29" i="5"/>
  <c r="BX29" i="5"/>
  <c r="BU29" i="5"/>
  <c r="BI29" i="5"/>
  <c r="BH29" i="5"/>
  <c r="BE29" i="5"/>
  <c r="AS29" i="5"/>
  <c r="AR29" i="5"/>
  <c r="AO29" i="5"/>
  <c r="AC29" i="5"/>
  <c r="AB29" i="5"/>
  <c r="Y29" i="5"/>
  <c r="V29" i="5"/>
  <c r="AL29" i="5" s="1"/>
  <c r="BB29" i="5" s="1"/>
  <c r="BR29" i="5" s="1"/>
  <c r="CH29" i="5" s="1"/>
  <c r="CX29" i="5" s="1"/>
  <c r="DN29" i="5" s="1"/>
  <c r="M29" i="5"/>
  <c r="L29" i="5"/>
  <c r="I29" i="5"/>
  <c r="DE27" i="5"/>
  <c r="DD27" i="5"/>
  <c r="DA27" i="5"/>
  <c r="CO27" i="5"/>
  <c r="CN27" i="5"/>
  <c r="CK27" i="5"/>
  <c r="BY27" i="5"/>
  <c r="BX27" i="5"/>
  <c r="BU27" i="5"/>
  <c r="BI27" i="5"/>
  <c r="BH27" i="5"/>
  <c r="BE27" i="5"/>
  <c r="AS27" i="5"/>
  <c r="AR27" i="5"/>
  <c r="AO27" i="5"/>
  <c r="V27" i="5"/>
  <c r="AL27" i="5" s="1"/>
  <c r="BB27" i="5" s="1"/>
  <c r="BR27" i="5" s="1"/>
  <c r="CH27" i="5" s="1"/>
  <c r="CX27" i="5" s="1"/>
  <c r="DN27" i="5" s="1"/>
  <c r="M27" i="5"/>
  <c r="L27" i="5"/>
  <c r="I27" i="5"/>
  <c r="DE25" i="5"/>
  <c r="DD25" i="5"/>
  <c r="DA25" i="5"/>
  <c r="CO25" i="5"/>
  <c r="CN25" i="5"/>
  <c r="CK25" i="5"/>
  <c r="BY25" i="5"/>
  <c r="BX25" i="5"/>
  <c r="BU25" i="5"/>
  <c r="BI25" i="5"/>
  <c r="BH25" i="5"/>
  <c r="BE25" i="5"/>
  <c r="AS25" i="5"/>
  <c r="AR25" i="5"/>
  <c r="AO25" i="5"/>
  <c r="AL25" i="5"/>
  <c r="BB25" i="5" s="1"/>
  <c r="BR25" i="5" s="1"/>
  <c r="CH25" i="5" s="1"/>
  <c r="CX25" i="5" s="1"/>
  <c r="DN25" i="5" s="1"/>
  <c r="AC25" i="5"/>
  <c r="AB25" i="5"/>
  <c r="Y25" i="5"/>
  <c r="DE24" i="5"/>
  <c r="DD24" i="5"/>
  <c r="DA24" i="5"/>
  <c r="CO24" i="5"/>
  <c r="CN24" i="5"/>
  <c r="CK24" i="5"/>
  <c r="BY24" i="5"/>
  <c r="BX24" i="5"/>
  <c r="BU24" i="5"/>
  <c r="BB24" i="5"/>
  <c r="BR24" i="5" s="1"/>
  <c r="CH24" i="5" s="1"/>
  <c r="CX24" i="5" s="1"/>
  <c r="DN24" i="5" s="1"/>
  <c r="DE22" i="5"/>
  <c r="DD22" i="5"/>
  <c r="DA22" i="5"/>
  <c r="CO22" i="5"/>
  <c r="CN22" i="5"/>
  <c r="CK22" i="5"/>
  <c r="BY22" i="5"/>
  <c r="BX22" i="5"/>
  <c r="BU22" i="5"/>
  <c r="BI22" i="5"/>
  <c r="BH22" i="5"/>
  <c r="BE22" i="5"/>
  <c r="AS22" i="5"/>
  <c r="AR22" i="5"/>
  <c r="AO22" i="5"/>
  <c r="AC22" i="5"/>
  <c r="AB22" i="5"/>
  <c r="Y22" i="5"/>
  <c r="V22" i="5"/>
  <c r="AL22" i="5" s="1"/>
  <c r="BB22" i="5" s="1"/>
  <c r="BR22" i="5" s="1"/>
  <c r="CH22" i="5" s="1"/>
  <c r="CX22" i="5" s="1"/>
  <c r="DN22" i="5" s="1"/>
  <c r="M22" i="5"/>
  <c r="L22" i="5"/>
  <c r="I22" i="5"/>
  <c r="DE12" i="5"/>
  <c r="DD12" i="5"/>
  <c r="DA12" i="5"/>
  <c r="CO12" i="5"/>
  <c r="CN12" i="5"/>
  <c r="CK12" i="5"/>
  <c r="BY12" i="5"/>
  <c r="BX12" i="5"/>
  <c r="BU12" i="5"/>
  <c r="BI12" i="5"/>
  <c r="BH12" i="5"/>
  <c r="BE12" i="5"/>
  <c r="AS12" i="5"/>
  <c r="AR12" i="5"/>
  <c r="AO12" i="5"/>
  <c r="AC12" i="5"/>
  <c r="AB12" i="5"/>
  <c r="Y12" i="5"/>
  <c r="V12" i="5"/>
  <c r="AL12" i="5" s="1"/>
  <c r="BB12" i="5" s="1"/>
  <c r="BR12" i="5" s="1"/>
  <c r="CH12" i="5" s="1"/>
  <c r="CX12" i="5" s="1"/>
  <c r="DN12" i="5" s="1"/>
  <c r="M12" i="5"/>
  <c r="L12" i="5"/>
  <c r="I12" i="5"/>
  <c r="DP41" i="5"/>
  <c r="DE41" i="5"/>
  <c r="DD41" i="5"/>
  <c r="DA41" i="5"/>
  <c r="AL41" i="5"/>
  <c r="BB41" i="5" s="1"/>
  <c r="BR41" i="5" s="1"/>
  <c r="CH41" i="5" s="1"/>
  <c r="CX41" i="5" s="1"/>
  <c r="DN41" i="5" s="1"/>
  <c r="DE37" i="5"/>
  <c r="DD37" i="5"/>
  <c r="DA37" i="5"/>
  <c r="CO37" i="5"/>
  <c r="CN37" i="5"/>
  <c r="CK37" i="5"/>
  <c r="BY37" i="5"/>
  <c r="BX37" i="5"/>
  <c r="BU37" i="5"/>
  <c r="BI37" i="5"/>
  <c r="BH37" i="5"/>
  <c r="BE37" i="5"/>
  <c r="AS37" i="5"/>
  <c r="AR37" i="5"/>
  <c r="AO37" i="5"/>
  <c r="V37" i="5"/>
  <c r="AL37" i="5" s="1"/>
  <c r="BB37" i="5" s="1"/>
  <c r="BR37" i="5" s="1"/>
  <c r="CH37" i="5" s="1"/>
  <c r="CX37" i="5" s="1"/>
  <c r="DN37" i="5" s="1"/>
  <c r="M37" i="5"/>
  <c r="L37" i="5"/>
  <c r="I37" i="5"/>
  <c r="DE32" i="5"/>
  <c r="DD32" i="5"/>
  <c r="DA32" i="5"/>
  <c r="CO32" i="5"/>
  <c r="CN32" i="5"/>
  <c r="CK32" i="5"/>
  <c r="BY32" i="5"/>
  <c r="BX32" i="5"/>
  <c r="BU32" i="5"/>
  <c r="V32" i="5"/>
  <c r="AL32" i="5" s="1"/>
  <c r="BB32" i="5" s="1"/>
  <c r="BR32" i="5" s="1"/>
  <c r="CH32" i="5" s="1"/>
  <c r="CX32" i="5" s="1"/>
  <c r="DN32" i="5" s="1"/>
  <c r="DE28" i="5"/>
  <c r="DD28" i="5"/>
  <c r="DA28" i="5"/>
  <c r="CO28" i="5"/>
  <c r="CN28" i="5"/>
  <c r="CK28" i="5"/>
  <c r="BY28" i="5"/>
  <c r="BX28" i="5"/>
  <c r="BU28" i="5"/>
  <c r="BI28" i="5"/>
  <c r="BH28" i="5"/>
  <c r="BE28" i="5"/>
  <c r="AS28" i="5"/>
  <c r="AR28" i="5"/>
  <c r="AO28" i="5"/>
  <c r="V28" i="5"/>
  <c r="AL28" i="5" s="1"/>
  <c r="BB28" i="5" s="1"/>
  <c r="BR28" i="5" s="1"/>
  <c r="CH28" i="5" s="1"/>
  <c r="CX28" i="5" s="1"/>
  <c r="DN28" i="5" s="1"/>
  <c r="M28" i="5"/>
  <c r="L28" i="5"/>
  <c r="I28" i="5"/>
  <c r="DE26" i="5"/>
  <c r="DD26" i="5"/>
  <c r="DA26" i="5"/>
  <c r="CO26" i="5"/>
  <c r="CN26" i="5"/>
  <c r="CK26" i="5"/>
  <c r="CH26" i="5"/>
  <c r="CX26" i="5" s="1"/>
  <c r="DN26" i="5" s="1"/>
  <c r="DE19" i="5"/>
  <c r="DD19" i="5"/>
  <c r="DA19" i="5"/>
  <c r="CO19" i="5"/>
  <c r="CN19" i="5"/>
  <c r="CK19" i="5"/>
  <c r="BY19" i="5"/>
  <c r="BX19" i="5"/>
  <c r="BU19" i="5"/>
  <c r="BI19" i="5"/>
  <c r="BH19" i="5"/>
  <c r="BE19" i="5"/>
  <c r="AS19" i="5"/>
  <c r="AR19" i="5"/>
  <c r="AO19" i="5"/>
  <c r="AF19" i="5"/>
  <c r="V19" i="5"/>
  <c r="AL19" i="5" s="1"/>
  <c r="BB19" i="5" s="1"/>
  <c r="BR19" i="5" s="1"/>
  <c r="CH19" i="5" s="1"/>
  <c r="CX19" i="5" s="1"/>
  <c r="DN19" i="5" s="1"/>
  <c r="DE18" i="5"/>
  <c r="DD18" i="5"/>
  <c r="DA18" i="5"/>
  <c r="CO18" i="5"/>
  <c r="CN18" i="5"/>
  <c r="CK18" i="5"/>
  <c r="BY18" i="5"/>
  <c r="BX18" i="5"/>
  <c r="BU18" i="5"/>
  <c r="BI18" i="5"/>
  <c r="BH18" i="5"/>
  <c r="BE18" i="5"/>
  <c r="AS18" i="5"/>
  <c r="AR18" i="5"/>
  <c r="AO18" i="5"/>
  <c r="V18" i="5"/>
  <c r="AL18" i="5" s="1"/>
  <c r="BB18" i="5" s="1"/>
  <c r="BR18" i="5" s="1"/>
  <c r="CH18" i="5" s="1"/>
  <c r="CX18" i="5" s="1"/>
  <c r="DN18" i="5" s="1"/>
  <c r="M18" i="5"/>
  <c r="L18" i="5"/>
  <c r="I18" i="5"/>
  <c r="DE16" i="5"/>
  <c r="DD16" i="5"/>
  <c r="DA16" i="5"/>
  <c r="CO16" i="5"/>
  <c r="CN16" i="5"/>
  <c r="CK16" i="5"/>
  <c r="BY16" i="5"/>
  <c r="BX16" i="5"/>
  <c r="BU16" i="5"/>
  <c r="BI16" i="5"/>
  <c r="BH16" i="5"/>
  <c r="BE16" i="5"/>
  <c r="AS16" i="5"/>
  <c r="AR16" i="5"/>
  <c r="AO16" i="5"/>
  <c r="AC16" i="5"/>
  <c r="AB16" i="5"/>
  <c r="Y16" i="5"/>
  <c r="V16" i="5"/>
  <c r="AL16" i="5" s="1"/>
  <c r="BB16" i="5" s="1"/>
  <c r="BR16" i="5" s="1"/>
  <c r="CH16" i="5" s="1"/>
  <c r="CX16" i="5" s="1"/>
  <c r="DN16" i="5" s="1"/>
  <c r="M16" i="5"/>
  <c r="L16" i="5"/>
  <c r="I16" i="5"/>
  <c r="DE14" i="5"/>
  <c r="DD14" i="5"/>
  <c r="DA14" i="5"/>
  <c r="CO14" i="5"/>
  <c r="CN14" i="5"/>
  <c r="CK14" i="5"/>
  <c r="BY14" i="5"/>
  <c r="BX14" i="5"/>
  <c r="BU14" i="5"/>
  <c r="BI14" i="5"/>
  <c r="BH14" i="5"/>
  <c r="BE14" i="5"/>
  <c r="AS14" i="5"/>
  <c r="AR14" i="5"/>
  <c r="AO14" i="5"/>
  <c r="AC14" i="5"/>
  <c r="AB14" i="5"/>
  <c r="Y14" i="5"/>
  <c r="V14" i="5"/>
  <c r="AL14" i="5" s="1"/>
  <c r="BB14" i="5" s="1"/>
  <c r="BR14" i="5" s="1"/>
  <c r="CH14" i="5" s="1"/>
  <c r="CX14" i="5" s="1"/>
  <c r="DN14" i="5" s="1"/>
  <c r="M14" i="5"/>
  <c r="L14" i="5"/>
  <c r="I14" i="5"/>
  <c r="DE13" i="5"/>
  <c r="DD13" i="5"/>
  <c r="DA13" i="5"/>
  <c r="CO13" i="5"/>
  <c r="CN13" i="5"/>
  <c r="CK13" i="5"/>
  <c r="BY13" i="5"/>
  <c r="BX13" i="5"/>
  <c r="BU13" i="5"/>
  <c r="BI13" i="5"/>
  <c r="BH13" i="5"/>
  <c r="BE13" i="5"/>
  <c r="AS13" i="5"/>
  <c r="AR13" i="5"/>
  <c r="AO13" i="5"/>
  <c r="AL13" i="5"/>
  <c r="BB13" i="5" s="1"/>
  <c r="BR13" i="5" s="1"/>
  <c r="CH13" i="5" s="1"/>
  <c r="CX13" i="5" s="1"/>
  <c r="DN13" i="5" s="1"/>
  <c r="AC13" i="5"/>
  <c r="AB13" i="5"/>
  <c r="Y13" i="5"/>
  <c r="DE10" i="5"/>
  <c r="DD10" i="5"/>
  <c r="DA10" i="5"/>
  <c r="CO10" i="5"/>
  <c r="CN10" i="5"/>
  <c r="CK10" i="5"/>
  <c r="BY10" i="5"/>
  <c r="BX10" i="5"/>
  <c r="BU10" i="5"/>
  <c r="BI10" i="5"/>
  <c r="BH10" i="5"/>
  <c r="BE10" i="5"/>
  <c r="AS10" i="5"/>
  <c r="AR10" i="5"/>
  <c r="AO10" i="5"/>
  <c r="AC10" i="5"/>
  <c r="AB10" i="5"/>
  <c r="Y10" i="5"/>
  <c r="V10" i="5"/>
  <c r="AL10" i="5" s="1"/>
  <c r="BB10" i="5" s="1"/>
  <c r="BR10" i="5" s="1"/>
  <c r="CH10" i="5" s="1"/>
  <c r="CX10" i="5" s="1"/>
  <c r="DN10" i="5" s="1"/>
  <c r="M10" i="5"/>
  <c r="L10" i="5"/>
  <c r="I10" i="5"/>
  <c r="DE38" i="5"/>
  <c r="DD38" i="5"/>
  <c r="DA38" i="5"/>
  <c r="CO38" i="5"/>
  <c r="CN38" i="5"/>
  <c r="CK38" i="5"/>
  <c r="BY38" i="5"/>
  <c r="BX38" i="5"/>
  <c r="BU38" i="5"/>
  <c r="BI38" i="5"/>
  <c r="BH38" i="5"/>
  <c r="BE38" i="5"/>
  <c r="AS38" i="5"/>
  <c r="AR38" i="5"/>
  <c r="AO38" i="5"/>
  <c r="V38" i="5"/>
  <c r="AL38" i="5" s="1"/>
  <c r="BB38" i="5" s="1"/>
  <c r="BR38" i="5" s="1"/>
  <c r="CH38" i="5" s="1"/>
  <c r="CX38" i="5" s="1"/>
  <c r="DN38" i="5" s="1"/>
  <c r="M38" i="5"/>
  <c r="L38" i="5"/>
  <c r="I38" i="5"/>
  <c r="DE34" i="5"/>
  <c r="DD34" i="5"/>
  <c r="DA34" i="5"/>
  <c r="CO34" i="5"/>
  <c r="CN34" i="5"/>
  <c r="CK34" i="5"/>
  <c r="CH34" i="5"/>
  <c r="CX34" i="5" s="1"/>
  <c r="DN34" i="5" s="1"/>
  <c r="BY34" i="5"/>
  <c r="BX34" i="5"/>
  <c r="BU34" i="5"/>
  <c r="DE33" i="5"/>
  <c r="DD33" i="5"/>
  <c r="DA33" i="5"/>
  <c r="CO33" i="5"/>
  <c r="CN33" i="5"/>
  <c r="CK33" i="5"/>
  <c r="BY33" i="5"/>
  <c r="BX33" i="5"/>
  <c r="BU33" i="5"/>
  <c r="BI33" i="5"/>
  <c r="BH33" i="5"/>
  <c r="BE33" i="5"/>
  <c r="AS33" i="5"/>
  <c r="AR33" i="5"/>
  <c r="AO33" i="5"/>
  <c r="V33" i="5"/>
  <c r="AL33" i="5" s="1"/>
  <c r="BB33" i="5" s="1"/>
  <c r="BR33" i="5" s="1"/>
  <c r="CH33" i="5" s="1"/>
  <c r="CX33" i="5" s="1"/>
  <c r="DN33" i="5" s="1"/>
  <c r="M33" i="5"/>
  <c r="L33" i="5"/>
  <c r="I33" i="5"/>
  <c r="DE31" i="5"/>
  <c r="DD31" i="5"/>
  <c r="DA31" i="5"/>
  <c r="CO31" i="5"/>
  <c r="CN31" i="5"/>
  <c r="CK31" i="5"/>
  <c r="BY31" i="5"/>
  <c r="BX31" i="5"/>
  <c r="BU31" i="5"/>
  <c r="BI31" i="5"/>
  <c r="BH31" i="5"/>
  <c r="BE31" i="5"/>
  <c r="AS31" i="5"/>
  <c r="AR31" i="5"/>
  <c r="AO31" i="5"/>
  <c r="V31" i="5"/>
  <c r="AL31" i="5" s="1"/>
  <c r="BB31" i="5" s="1"/>
  <c r="BR31" i="5" s="1"/>
  <c r="CH31" i="5" s="1"/>
  <c r="CX31" i="5" s="1"/>
  <c r="DN31" i="5" s="1"/>
  <c r="M31" i="5"/>
  <c r="L31" i="5"/>
  <c r="I31" i="5"/>
  <c r="DE30" i="5"/>
  <c r="DD30" i="5"/>
  <c r="DA30" i="5"/>
  <c r="CO30" i="5"/>
  <c r="CN30" i="5"/>
  <c r="CK30" i="5"/>
  <c r="BY30" i="5"/>
  <c r="BX30" i="5"/>
  <c r="BU30" i="5"/>
  <c r="BI30" i="5"/>
  <c r="BH30" i="5"/>
  <c r="BE30" i="5"/>
  <c r="AS30" i="5"/>
  <c r="AR30" i="5"/>
  <c r="AO30" i="5"/>
  <c r="V30" i="5"/>
  <c r="AL30" i="5" s="1"/>
  <c r="BB30" i="5" s="1"/>
  <c r="BR30" i="5" s="1"/>
  <c r="CH30" i="5" s="1"/>
  <c r="CX30" i="5" s="1"/>
  <c r="DN30" i="5" s="1"/>
  <c r="M30" i="5"/>
  <c r="L30" i="5"/>
  <c r="I30" i="5"/>
  <c r="DE23" i="5"/>
  <c r="DD23" i="5"/>
  <c r="DA23" i="5"/>
  <c r="CO23" i="5"/>
  <c r="CN23" i="5"/>
  <c r="CK23" i="5"/>
  <c r="BY23" i="5"/>
  <c r="BX23" i="5"/>
  <c r="BU23" i="5"/>
  <c r="BI23" i="5"/>
  <c r="BH23" i="5"/>
  <c r="BE23" i="5"/>
  <c r="AS23" i="5"/>
  <c r="AR23" i="5"/>
  <c r="AO23" i="5"/>
  <c r="AC23" i="5"/>
  <c r="AB23" i="5"/>
  <c r="Y23" i="5"/>
  <c r="V23" i="5"/>
  <c r="AL23" i="5" s="1"/>
  <c r="BB23" i="5" s="1"/>
  <c r="BR23" i="5" s="1"/>
  <c r="CH23" i="5" s="1"/>
  <c r="CX23" i="5" s="1"/>
  <c r="DN23" i="5" s="1"/>
  <c r="M23" i="5"/>
  <c r="L23" i="5"/>
  <c r="I23" i="5"/>
  <c r="DE21" i="5"/>
  <c r="DD21" i="5"/>
  <c r="DA21" i="5"/>
  <c r="CO21" i="5"/>
  <c r="CN21" i="5"/>
  <c r="CK21" i="5"/>
  <c r="BY21" i="5"/>
  <c r="BX21" i="5"/>
  <c r="BU21" i="5"/>
  <c r="BI21" i="5"/>
  <c r="BH21" i="5"/>
  <c r="BE21" i="5"/>
  <c r="AS21" i="5"/>
  <c r="AR21" i="5"/>
  <c r="AO21" i="5"/>
  <c r="AC21" i="5"/>
  <c r="AB21" i="5"/>
  <c r="Y21" i="5"/>
  <c r="V21" i="5"/>
  <c r="AL21" i="5" s="1"/>
  <c r="BB21" i="5" s="1"/>
  <c r="BR21" i="5" s="1"/>
  <c r="CH21" i="5" s="1"/>
  <c r="CX21" i="5" s="1"/>
  <c r="DN21" i="5" s="1"/>
  <c r="M21" i="5"/>
  <c r="L21" i="5"/>
  <c r="I21" i="5"/>
  <c r="DE20" i="5"/>
  <c r="DD20" i="5"/>
  <c r="DA20" i="5"/>
  <c r="CO20" i="5"/>
  <c r="CN20" i="5"/>
  <c r="CK20" i="5"/>
  <c r="BY20" i="5"/>
  <c r="BX20" i="5"/>
  <c r="BU20" i="5"/>
  <c r="BI20" i="5"/>
  <c r="BH20" i="5"/>
  <c r="BE20" i="5"/>
  <c r="AS20" i="5"/>
  <c r="AR20" i="5"/>
  <c r="AO20" i="5"/>
  <c r="V20" i="5"/>
  <c r="AL20" i="5" s="1"/>
  <c r="BB20" i="5" s="1"/>
  <c r="BR20" i="5" s="1"/>
  <c r="CH20" i="5" s="1"/>
  <c r="CX20" i="5" s="1"/>
  <c r="DN20" i="5" s="1"/>
  <c r="M20" i="5"/>
  <c r="L20" i="5"/>
  <c r="I20" i="5"/>
  <c r="DE17" i="5"/>
  <c r="DD17" i="5"/>
  <c r="DA17" i="5"/>
  <c r="CO17" i="5"/>
  <c r="CN17" i="5"/>
  <c r="CK17" i="5"/>
  <c r="BY17" i="5"/>
  <c r="BX17" i="5"/>
  <c r="BU17" i="5"/>
  <c r="BI17" i="5"/>
  <c r="BH17" i="5"/>
  <c r="BE17" i="5"/>
  <c r="AS17" i="5"/>
  <c r="AR17" i="5"/>
  <c r="AO17" i="5"/>
  <c r="AC17" i="5"/>
  <c r="AB17" i="5"/>
  <c r="Y17" i="5"/>
  <c r="V17" i="5"/>
  <c r="AL17" i="5" s="1"/>
  <c r="BB17" i="5" s="1"/>
  <c r="BR17" i="5" s="1"/>
  <c r="CH17" i="5" s="1"/>
  <c r="CX17" i="5" s="1"/>
  <c r="DN17" i="5" s="1"/>
  <c r="M17" i="5"/>
  <c r="L17" i="5"/>
  <c r="I17" i="5"/>
  <c r="DE15" i="5"/>
  <c r="DD15" i="5"/>
  <c r="DA15" i="5"/>
  <c r="CO15" i="5"/>
  <c r="CN15" i="5"/>
  <c r="CK15" i="5"/>
  <c r="BY15" i="5"/>
  <c r="BX15" i="5"/>
  <c r="BU15" i="5"/>
  <c r="BR15" i="5"/>
  <c r="CH15" i="5" s="1"/>
  <c r="CX15" i="5" s="1"/>
  <c r="DN15" i="5" s="1"/>
  <c r="BI15" i="5"/>
  <c r="BH15" i="5"/>
  <c r="BE15" i="5"/>
  <c r="DE11" i="5"/>
  <c r="DD11" i="5"/>
  <c r="DA11" i="5"/>
  <c r="CO11" i="5"/>
  <c r="CN11" i="5"/>
  <c r="CK11" i="5"/>
  <c r="BY11" i="5"/>
  <c r="BX11" i="5"/>
  <c r="BU11" i="5"/>
  <c r="BI11" i="5"/>
  <c r="BH11" i="5"/>
  <c r="BE11" i="5"/>
  <c r="AS11" i="5"/>
  <c r="AR11" i="5"/>
  <c r="AO11" i="5"/>
  <c r="AC11" i="5"/>
  <c r="AB11" i="5"/>
  <c r="Y11" i="5"/>
  <c r="V11" i="5"/>
  <c r="AL11" i="5" s="1"/>
  <c r="BB11" i="5" s="1"/>
  <c r="BR11" i="5" s="1"/>
  <c r="CH11" i="5" s="1"/>
  <c r="CX11" i="5" s="1"/>
  <c r="DN11" i="5" s="1"/>
  <c r="M11" i="5"/>
  <c r="L11" i="5"/>
  <c r="I11" i="5"/>
  <c r="DP50" i="1"/>
  <c r="DV12" i="6" l="1"/>
  <c r="DX12" i="6"/>
  <c r="CA21" i="6"/>
  <c r="BK21" i="6"/>
  <c r="BL21" i="6" s="1"/>
  <c r="AE60" i="5"/>
  <c r="CA25" i="6"/>
  <c r="DG26" i="6"/>
  <c r="CQ21" i="6"/>
  <c r="CQ64" i="5"/>
  <c r="CQ72" i="5"/>
  <c r="AU64" i="5"/>
  <c r="DG60" i="5"/>
  <c r="CA79" i="5"/>
  <c r="CB79" i="5" s="1"/>
  <c r="CA64" i="5"/>
  <c r="CQ60" i="5"/>
  <c r="CA52" i="5"/>
  <c r="DG79" i="5"/>
  <c r="BK71" i="5"/>
  <c r="O60" i="5"/>
  <c r="P60" i="5" s="1"/>
  <c r="AU60" i="5"/>
  <c r="CQ79" i="5"/>
  <c r="AU71" i="5"/>
  <c r="AV71" i="5" s="1"/>
  <c r="BK64" i="5"/>
  <c r="CA60" i="5"/>
  <c r="CQ46" i="5"/>
  <c r="O46" i="5"/>
  <c r="P46" i="5" s="1"/>
  <c r="CA44" i="5"/>
  <c r="CA77" i="5"/>
  <c r="DG24" i="6"/>
  <c r="BK62" i="5"/>
  <c r="AE74" i="5"/>
  <c r="AF74" i="5" s="1"/>
  <c r="DG15" i="6"/>
  <c r="BK24" i="6"/>
  <c r="AU20" i="6"/>
  <c r="AV20" i="6" s="1"/>
  <c r="CQ23" i="6"/>
  <c r="CA32" i="6"/>
  <c r="O39" i="6"/>
  <c r="P39" i="6" s="1"/>
  <c r="AF39" i="6" s="1"/>
  <c r="AU26" i="6"/>
  <c r="CA13" i="6"/>
  <c r="AU14" i="6"/>
  <c r="CA18" i="6"/>
  <c r="CQ33" i="6"/>
  <c r="CQ35" i="6"/>
  <c r="O14" i="6"/>
  <c r="P14" i="6" s="1"/>
  <c r="BK23" i="6"/>
  <c r="DG42" i="6"/>
  <c r="AU22" i="6"/>
  <c r="AV22" i="6" s="1"/>
  <c r="CQ22" i="6"/>
  <c r="O37" i="6"/>
  <c r="P37" i="6" s="1"/>
  <c r="AF37" i="6" s="1"/>
  <c r="CA29" i="6"/>
  <c r="BK34" i="6"/>
  <c r="O33" i="6"/>
  <c r="P33" i="6" s="1"/>
  <c r="AF33" i="6" s="1"/>
  <c r="BK10" i="6"/>
  <c r="BK16" i="6"/>
  <c r="AU13" i="6"/>
  <c r="CA39" i="6"/>
  <c r="CA24" i="6"/>
  <c r="BK35" i="6"/>
  <c r="BL35" i="6" s="1"/>
  <c r="CA30" i="6"/>
  <c r="AU39" i="6"/>
  <c r="DG38" i="6"/>
  <c r="DG44" i="6"/>
  <c r="AE10" i="6"/>
  <c r="O13" i="6"/>
  <c r="P13" i="6" s="1"/>
  <c r="AE16" i="6"/>
  <c r="DG17" i="6"/>
  <c r="AU18" i="6"/>
  <c r="CQ37" i="6"/>
  <c r="DG39" i="6"/>
  <c r="CQ19" i="6"/>
  <c r="CQ34" i="6"/>
  <c r="O41" i="6"/>
  <c r="P41" i="6" s="1"/>
  <c r="AF41" i="6" s="1"/>
  <c r="DG41" i="6"/>
  <c r="CA10" i="6"/>
  <c r="AU11" i="6"/>
  <c r="CA16" i="6"/>
  <c r="DG23" i="6"/>
  <c r="CA33" i="6"/>
  <c r="BK19" i="6"/>
  <c r="BK27" i="6"/>
  <c r="CQ36" i="6"/>
  <c r="CA20" i="6"/>
  <c r="DG28" i="6"/>
  <c r="AU38" i="6"/>
  <c r="CQ45" i="6"/>
  <c r="CR45" i="6" s="1"/>
  <c r="DG13" i="6"/>
  <c r="CA14" i="6"/>
  <c r="AU33" i="6"/>
  <c r="O19" i="6"/>
  <c r="P19" i="6" s="1"/>
  <c r="AF19" i="6" s="1"/>
  <c r="BK36" i="6"/>
  <c r="AU10" i="6"/>
  <c r="CQ10" i="6"/>
  <c r="CA17" i="6"/>
  <c r="DG18" i="6"/>
  <c r="BK22" i="6"/>
  <c r="AE32" i="6"/>
  <c r="AF32" i="6" s="1"/>
  <c r="CA37" i="6"/>
  <c r="CQ40" i="6"/>
  <c r="CR40" i="6" s="1"/>
  <c r="CQ31" i="6"/>
  <c r="AU41" i="6"/>
  <c r="DG22" i="6"/>
  <c r="O38" i="6"/>
  <c r="P38" i="6" s="1"/>
  <c r="AF38" i="6" s="1"/>
  <c r="CA43" i="6"/>
  <c r="CB43" i="6" s="1"/>
  <c r="DG37" i="6"/>
  <c r="BK15" i="6"/>
  <c r="CQ15" i="6"/>
  <c r="AE24" i="6"/>
  <c r="CA38" i="6"/>
  <c r="DG20" i="6"/>
  <c r="DG25" i="6"/>
  <c r="CA35" i="6"/>
  <c r="BK11" i="6"/>
  <c r="BK13" i="6"/>
  <c r="CQ32" i="6"/>
  <c r="DG19" i="6"/>
  <c r="AU30" i="6"/>
  <c r="AV30" i="6" s="1"/>
  <c r="CA26" i="6"/>
  <c r="CA42" i="6"/>
  <c r="CB42" i="6" s="1"/>
  <c r="DG11" i="6"/>
  <c r="AU23" i="6"/>
  <c r="DG33" i="6"/>
  <c r="AU37" i="6"/>
  <c r="AE15" i="6"/>
  <c r="AU19" i="6"/>
  <c r="CQ26" i="6"/>
  <c r="BK38" i="6"/>
  <c r="BK41" i="6"/>
  <c r="CQ42" i="6"/>
  <c r="DG45" i="6"/>
  <c r="DG46" i="6"/>
  <c r="DG10" i="6"/>
  <c r="CQ16" i="6"/>
  <c r="AU17" i="6"/>
  <c r="AV17" i="6" s="1"/>
  <c r="O18" i="6"/>
  <c r="P18" i="6" s="1"/>
  <c r="AF18" i="6" s="1"/>
  <c r="DG32" i="6"/>
  <c r="AU15" i="6"/>
  <c r="CQ24" i="6"/>
  <c r="CQ20" i="6"/>
  <c r="AU25" i="6"/>
  <c r="AV25" i="6" s="1"/>
  <c r="BK26" i="6"/>
  <c r="O10" i="6"/>
  <c r="P10" i="6" s="1"/>
  <c r="CQ39" i="6"/>
  <c r="AU24" i="6"/>
  <c r="CA27" i="6"/>
  <c r="BK29" i="6"/>
  <c r="DG29" i="6"/>
  <c r="CQ30" i="6"/>
  <c r="CA31" i="6"/>
  <c r="CB31" i="6" s="1"/>
  <c r="CA36" i="6"/>
  <c r="BK20" i="6"/>
  <c r="CQ28" i="6"/>
  <c r="CR28" i="6" s="1"/>
  <c r="CA41" i="6"/>
  <c r="O11" i="6"/>
  <c r="P11" i="6" s="1"/>
  <c r="DG14" i="6"/>
  <c r="DG16" i="6"/>
  <c r="O23" i="6"/>
  <c r="P23" i="6" s="1"/>
  <c r="AF23" i="6" s="1"/>
  <c r="AU32" i="6"/>
  <c r="CQ27" i="6"/>
  <c r="AU29" i="6"/>
  <c r="AV29" i="6" s="1"/>
  <c r="DG30" i="6"/>
  <c r="CA34" i="6"/>
  <c r="CQ25" i="6"/>
  <c r="DG35" i="6"/>
  <c r="CQ43" i="6"/>
  <c r="CQ46" i="6"/>
  <c r="CR46" i="6" s="1"/>
  <c r="CR79" i="5"/>
  <c r="DH79" i="5" s="1"/>
  <c r="DP79" i="5" s="1"/>
  <c r="BK76" i="5"/>
  <c r="BL76" i="5" s="1"/>
  <c r="AU74" i="5"/>
  <c r="DG67" i="5"/>
  <c r="BK60" i="5"/>
  <c r="CQ47" i="5"/>
  <c r="DG80" i="5"/>
  <c r="DG78" i="5"/>
  <c r="O78" i="5"/>
  <c r="P78" i="5" s="1"/>
  <c r="AF78" i="5" s="1"/>
  <c r="AU77" i="5"/>
  <c r="BK67" i="5"/>
  <c r="CQ49" i="5"/>
  <c r="CQ67" i="5"/>
  <c r="AE62" i="5"/>
  <c r="DG61" i="5"/>
  <c r="DG50" i="5"/>
  <c r="AU67" i="5"/>
  <c r="AV67" i="5" s="1"/>
  <c r="O77" i="5"/>
  <c r="P77" i="5" s="1"/>
  <c r="AF77" i="5" s="1"/>
  <c r="AV77" i="5" s="1"/>
  <c r="O44" i="5"/>
  <c r="P44" i="5" s="1"/>
  <c r="AF44" i="5" s="1"/>
  <c r="DG75" i="5"/>
  <c r="CQ74" i="5"/>
  <c r="CA71" i="5"/>
  <c r="AU62" i="5"/>
  <c r="DG83" i="5"/>
  <c r="DG76" i="5"/>
  <c r="CA63" i="5"/>
  <c r="O61" i="5"/>
  <c r="P61" i="5" s="1"/>
  <c r="AF61" i="5" s="1"/>
  <c r="DG56" i="5"/>
  <c r="AU55" i="5"/>
  <c r="DG54" i="5"/>
  <c r="AU53" i="5"/>
  <c r="DG52" i="5"/>
  <c r="O50" i="5"/>
  <c r="P50" i="5" s="1"/>
  <c r="AF50" i="5" s="1"/>
  <c r="AU48" i="5"/>
  <c r="O48" i="5"/>
  <c r="P48" i="5" s="1"/>
  <c r="AF48" i="5" s="1"/>
  <c r="O47" i="5"/>
  <c r="P47" i="5" s="1"/>
  <c r="DG44" i="5"/>
  <c r="CQ80" i="5"/>
  <c r="CQ78" i="5"/>
  <c r="DG77" i="5"/>
  <c r="CQ75" i="5"/>
  <c r="CR75" i="5" s="1"/>
  <c r="AF60" i="5"/>
  <c r="DG57" i="5"/>
  <c r="BK56" i="5"/>
  <c r="O56" i="5"/>
  <c r="P56" i="5" s="1"/>
  <c r="AF56" i="5" s="1"/>
  <c r="BK54" i="5"/>
  <c r="O54" i="5"/>
  <c r="P54" i="5" s="1"/>
  <c r="AF54" i="5" s="1"/>
  <c r="BK52" i="5"/>
  <c r="O52" i="5"/>
  <c r="P52" i="5" s="1"/>
  <c r="AF52" i="5" s="1"/>
  <c r="AU51" i="5"/>
  <c r="AV51" i="5" s="1"/>
  <c r="CQ50" i="5"/>
  <c r="CA46" i="5"/>
  <c r="DG45" i="5"/>
  <c r="AE45" i="5"/>
  <c r="CQ81" i="5"/>
  <c r="CR81" i="5" s="1"/>
  <c r="AU78" i="5"/>
  <c r="AV64" i="5"/>
  <c r="BL64" i="5" s="1"/>
  <c r="CB64" i="5" s="1"/>
  <c r="CR64" i="5" s="1"/>
  <c r="O62" i="5"/>
  <c r="P62" i="5" s="1"/>
  <c r="AU61" i="5"/>
  <c r="CA51" i="5"/>
  <c r="AU50" i="5"/>
  <c r="CA48" i="5"/>
  <c r="AE46" i="5"/>
  <c r="BK45" i="5"/>
  <c r="BK44" i="5"/>
  <c r="AE44" i="5"/>
  <c r="CQ83" i="5"/>
  <c r="CR83" i="5" s="1"/>
  <c r="CQ82" i="5"/>
  <c r="CR82" i="5" s="1"/>
  <c r="BK77" i="5"/>
  <c r="CQ76" i="5"/>
  <c r="BK68" i="5"/>
  <c r="CA67" i="5"/>
  <c r="CA62" i="5"/>
  <c r="CQ56" i="5"/>
  <c r="CQ54" i="5"/>
  <c r="DG49" i="5"/>
  <c r="AE48" i="5"/>
  <c r="DG47" i="5"/>
  <c r="CQ44" i="5"/>
  <c r="CA80" i="5"/>
  <c r="CB80" i="5" s="1"/>
  <c r="CA78" i="5"/>
  <c r="DG73" i="5"/>
  <c r="DG71" i="5"/>
  <c r="DG64" i="5"/>
  <c r="DG62" i="5"/>
  <c r="CA61" i="5"/>
  <c r="CQ57" i="5"/>
  <c r="CR57" i="5" s="1"/>
  <c r="AU56" i="5"/>
  <c r="DG55" i="5"/>
  <c r="AU54" i="5"/>
  <c r="DG53" i="5"/>
  <c r="AU52" i="5"/>
  <c r="DG51" i="5"/>
  <c r="BK49" i="5"/>
  <c r="DG48" i="5"/>
  <c r="BK47" i="5"/>
  <c r="AE47" i="5"/>
  <c r="BK46" i="5"/>
  <c r="CQ45" i="5"/>
  <c r="CQ77" i="5"/>
  <c r="DG74" i="5"/>
  <c r="CA74" i="5"/>
  <c r="BK73" i="5"/>
  <c r="CQ68" i="5"/>
  <c r="BK55" i="5"/>
  <c r="O55" i="5"/>
  <c r="P55" i="5" s="1"/>
  <c r="AF55" i="5" s="1"/>
  <c r="AV55" i="5" s="1"/>
  <c r="BK53" i="5"/>
  <c r="AE53" i="5"/>
  <c r="AF53" i="5" s="1"/>
  <c r="BK51" i="5"/>
  <c r="AU45" i="5"/>
  <c r="DG82" i="5"/>
  <c r="DG81" i="5"/>
  <c r="BK78" i="5"/>
  <c r="BK74" i="5"/>
  <c r="CQ71" i="5"/>
  <c r="BK61" i="5"/>
  <c r="CQ55" i="5"/>
  <c r="CQ53" i="5"/>
  <c r="BK50" i="5"/>
  <c r="AU49" i="5"/>
  <c r="AV49" i="5" s="1"/>
  <c r="CQ48" i="5"/>
  <c r="AU47" i="5"/>
  <c r="AU46" i="5"/>
  <c r="O22" i="5"/>
  <c r="P22" i="5" s="1"/>
  <c r="CQ22" i="5"/>
  <c r="CQ27" i="5"/>
  <c r="CA73" i="5"/>
  <c r="BK72" i="5"/>
  <c r="BL72" i="5" s="1"/>
  <c r="DG65" i="5"/>
  <c r="CA65" i="5"/>
  <c r="AU65" i="5"/>
  <c r="AV65" i="5" s="1"/>
  <c r="DG63" i="5"/>
  <c r="CA49" i="5"/>
  <c r="AU73" i="5"/>
  <c r="AV73" i="5" s="1"/>
  <c r="O68" i="5"/>
  <c r="P68" i="5" s="1"/>
  <c r="AF68" i="5" s="1"/>
  <c r="DG66" i="5"/>
  <c r="CA66" i="5"/>
  <c r="CB66" i="5" s="1"/>
  <c r="AU63" i="5"/>
  <c r="AV63" i="5" s="1"/>
  <c r="CA53" i="5"/>
  <c r="CA50" i="5"/>
  <c r="CA54" i="5"/>
  <c r="CQ51" i="5"/>
  <c r="CQ73" i="5"/>
  <c r="DG72" i="5"/>
  <c r="DG68" i="5"/>
  <c r="CA68" i="5"/>
  <c r="AU68" i="5"/>
  <c r="CQ63" i="5"/>
  <c r="CQ61" i="5"/>
  <c r="CA55" i="5"/>
  <c r="CQ52" i="5"/>
  <c r="CA47" i="5"/>
  <c r="O45" i="5"/>
  <c r="P45" i="5" s="1"/>
  <c r="CQ19" i="5"/>
  <c r="CA76" i="5"/>
  <c r="CA72" i="5"/>
  <c r="CQ65" i="5"/>
  <c r="BK65" i="5"/>
  <c r="BK63" i="5"/>
  <c r="CA56" i="5"/>
  <c r="CA45" i="5"/>
  <c r="CQ66" i="5"/>
  <c r="BK48" i="5"/>
  <c r="DG46" i="5"/>
  <c r="AU44" i="5"/>
  <c r="BK20" i="5"/>
  <c r="CQ31" i="5"/>
  <c r="CQ18" i="5"/>
  <c r="DG20" i="5"/>
  <c r="BK37" i="5"/>
  <c r="DG27" i="5"/>
  <c r="O39" i="5"/>
  <c r="P39" i="5" s="1"/>
  <c r="AF39" i="5" s="1"/>
  <c r="DG39" i="5"/>
  <c r="O31" i="5"/>
  <c r="P31" i="5" s="1"/>
  <c r="AF31" i="5" s="1"/>
  <c r="CQ33" i="5"/>
  <c r="CQ20" i="5"/>
  <c r="AU38" i="5"/>
  <c r="BK14" i="5"/>
  <c r="CQ14" i="5"/>
  <c r="AE16" i="5"/>
  <c r="CQ26" i="5"/>
  <c r="CR26" i="5" s="1"/>
  <c r="AU40" i="5"/>
  <c r="CA40" i="5"/>
  <c r="DG26" i="5"/>
  <c r="DG35" i="5"/>
  <c r="BK15" i="5"/>
  <c r="BL15" i="5" s="1"/>
  <c r="CQ16" i="5"/>
  <c r="CQ10" i="5"/>
  <c r="DG40" i="5"/>
  <c r="CA37" i="5"/>
  <c r="AE21" i="5"/>
  <c r="CA23" i="5"/>
  <c r="DG28" i="5"/>
  <c r="AU22" i="5"/>
  <c r="AU29" i="5"/>
  <c r="AU39" i="5"/>
  <c r="O40" i="5"/>
  <c r="P40" i="5" s="1"/>
  <c r="AF40" i="5" s="1"/>
  <c r="AU11" i="5"/>
  <c r="BK23" i="5"/>
  <c r="CA34" i="5"/>
  <c r="CB34" i="5" s="1"/>
  <c r="O38" i="5"/>
  <c r="P38" i="5" s="1"/>
  <c r="AF38" i="5" s="1"/>
  <c r="AV38" i="5" s="1"/>
  <c r="BK38" i="5"/>
  <c r="AE10" i="5"/>
  <c r="DG16" i="5"/>
  <c r="AU19" i="5"/>
  <c r="AV19" i="5" s="1"/>
  <c r="BK12" i="5"/>
  <c r="CQ24" i="5"/>
  <c r="DG29" i="5"/>
  <c r="AU35" i="5"/>
  <c r="O11" i="5"/>
  <c r="P11" i="5" s="1"/>
  <c r="CQ11" i="5"/>
  <c r="DG15" i="5"/>
  <c r="AU21" i="5"/>
  <c r="DG23" i="5"/>
  <c r="CQ30" i="5"/>
  <c r="DG31" i="5"/>
  <c r="AE14" i="5"/>
  <c r="O18" i="5"/>
  <c r="P18" i="5" s="1"/>
  <c r="AF18" i="5" s="1"/>
  <c r="CA28" i="5"/>
  <c r="DG41" i="5"/>
  <c r="AE22" i="5"/>
  <c r="CA22" i="5"/>
  <c r="O35" i="5"/>
  <c r="P35" i="5" s="1"/>
  <c r="AF35" i="5" s="1"/>
  <c r="BK35" i="5"/>
  <c r="AE23" i="5"/>
  <c r="DG13" i="5"/>
  <c r="CA14" i="5"/>
  <c r="CQ37" i="5"/>
  <c r="BK39" i="5"/>
  <c r="AU16" i="5"/>
  <c r="DG18" i="5"/>
  <c r="BK19" i="5"/>
  <c r="CA15" i="5"/>
  <c r="CA20" i="5"/>
  <c r="AU23" i="5"/>
  <c r="AU31" i="5"/>
  <c r="O12" i="5"/>
  <c r="P12" i="5" s="1"/>
  <c r="AU12" i="5"/>
  <c r="BK25" i="5"/>
  <c r="BK29" i="5"/>
  <c r="CA39" i="5"/>
  <c r="CQ15" i="5"/>
  <c r="BK17" i="5"/>
  <c r="O23" i="5"/>
  <c r="P23" i="5" s="1"/>
  <c r="CA30" i="5"/>
  <c r="BK31" i="5"/>
  <c r="AU13" i="5"/>
  <c r="AU18" i="5"/>
  <c r="CA18" i="5"/>
  <c r="CQ28" i="5"/>
  <c r="CQ32" i="5"/>
  <c r="CA25" i="5"/>
  <c r="DG36" i="5"/>
  <c r="DH36" i="5" s="1"/>
  <c r="DP36" i="5" s="1"/>
  <c r="DV36" i="5" s="1"/>
  <c r="BK40" i="5"/>
  <c r="CQ17" i="5"/>
  <c r="CQ40" i="5"/>
  <c r="DG17" i="5"/>
  <c r="AU20" i="5"/>
  <c r="CA21" i="5"/>
  <c r="DG21" i="5"/>
  <c r="AU30" i="5"/>
  <c r="CA33" i="5"/>
  <c r="DG33" i="5"/>
  <c r="CQ38" i="5"/>
  <c r="CA13" i="5"/>
  <c r="BK16" i="5"/>
  <c r="DG19" i="5"/>
  <c r="AU28" i="5"/>
  <c r="DG24" i="5"/>
  <c r="O27" i="5"/>
  <c r="P27" i="5" s="1"/>
  <c r="AF27" i="5" s="1"/>
  <c r="DG11" i="5"/>
  <c r="CA17" i="5"/>
  <c r="O21" i="5"/>
  <c r="P21" i="5" s="1"/>
  <c r="DG38" i="5"/>
  <c r="BK10" i="5"/>
  <c r="O14" i="5"/>
  <c r="P14" i="5" s="1"/>
  <c r="DG32" i="5"/>
  <c r="BK22" i="5"/>
  <c r="CA24" i="5"/>
  <c r="CB24" i="5" s="1"/>
  <c r="CQ25" i="5"/>
  <c r="O33" i="5"/>
  <c r="P33" i="5" s="1"/>
  <c r="AF33" i="5" s="1"/>
  <c r="BK13" i="5"/>
  <c r="AE11" i="5"/>
  <c r="BK11" i="5"/>
  <c r="AE17" i="5"/>
  <c r="O20" i="5"/>
  <c r="P20" i="5" s="1"/>
  <c r="AF20" i="5" s="1"/>
  <c r="CQ21" i="5"/>
  <c r="AU33" i="5"/>
  <c r="DG34" i="5"/>
  <c r="CA10" i="5"/>
  <c r="O28" i="5"/>
  <c r="P28" i="5" s="1"/>
  <c r="AF28" i="5" s="1"/>
  <c r="BK28" i="5"/>
  <c r="CA32" i="5"/>
  <c r="CB32" i="5" s="1"/>
  <c r="DG12" i="5"/>
  <c r="AE25" i="5"/>
  <c r="AF25" i="5" s="1"/>
  <c r="CA27" i="5"/>
  <c r="CA11" i="5"/>
  <c r="AU17" i="5"/>
  <c r="O30" i="5"/>
  <c r="P30" i="5" s="1"/>
  <c r="AF30" i="5" s="1"/>
  <c r="AV30" i="5" s="1"/>
  <c r="DG30" i="5"/>
  <c r="CA38" i="5"/>
  <c r="CA12" i="5"/>
  <c r="AU27" i="5"/>
  <c r="O29" i="5"/>
  <c r="P29" i="5" s="1"/>
  <c r="CA29" i="5"/>
  <c r="CA35" i="5"/>
  <c r="O17" i="5"/>
  <c r="P17" i="5" s="1"/>
  <c r="BK21" i="5"/>
  <c r="CQ23" i="5"/>
  <c r="BK30" i="5"/>
  <c r="BK33" i="5"/>
  <c r="O37" i="5"/>
  <c r="P37" i="5" s="1"/>
  <c r="AF37" i="5" s="1"/>
  <c r="DG22" i="5"/>
  <c r="DG25" i="5"/>
  <c r="CA11" i="6"/>
  <c r="AE11" i="6"/>
  <c r="AE13" i="6"/>
  <c r="BK18" i="6"/>
  <c r="CA19" i="6"/>
  <c r="DG36" i="6"/>
  <c r="O16" i="6"/>
  <c r="P16" i="6" s="1"/>
  <c r="AU16" i="6"/>
  <c r="CQ18" i="6"/>
  <c r="BK33" i="6"/>
  <c r="BK39" i="6"/>
  <c r="CQ29" i="6"/>
  <c r="DG31" i="6"/>
  <c r="CQ38" i="6"/>
  <c r="O36" i="6"/>
  <c r="P36" i="6" s="1"/>
  <c r="AF36" i="6" s="1"/>
  <c r="CQ44" i="6"/>
  <c r="CR44" i="6" s="1"/>
  <c r="CQ13" i="6"/>
  <c r="BK17" i="6"/>
  <c r="CA22" i="6"/>
  <c r="CQ17" i="6"/>
  <c r="BK32" i="6"/>
  <c r="BK37" i="6"/>
  <c r="O15" i="6"/>
  <c r="P15" i="6" s="1"/>
  <c r="AU27" i="6"/>
  <c r="AV27" i="6" s="1"/>
  <c r="CQ11" i="6"/>
  <c r="AE14" i="6"/>
  <c r="BK14" i="6"/>
  <c r="CA15" i="6"/>
  <c r="O24" i="6"/>
  <c r="P24" i="6" s="1"/>
  <c r="DG27" i="6"/>
  <c r="BK30" i="6"/>
  <c r="BK25" i="6"/>
  <c r="CQ41" i="6"/>
  <c r="DG43" i="6"/>
  <c r="CQ14" i="6"/>
  <c r="CA23" i="6"/>
  <c r="DG40" i="6"/>
  <c r="AU34" i="6"/>
  <c r="AV34" i="6" s="1"/>
  <c r="DG34" i="6"/>
  <c r="AU36" i="6"/>
  <c r="AE26" i="6"/>
  <c r="AF26" i="6" s="1"/>
  <c r="O10" i="5"/>
  <c r="P10" i="5" s="1"/>
  <c r="AU25" i="5"/>
  <c r="AU10" i="5"/>
  <c r="BK27" i="5"/>
  <c r="CQ34" i="5"/>
  <c r="DG10" i="5"/>
  <c r="O16" i="5"/>
  <c r="P16" i="5" s="1"/>
  <c r="CA16" i="5"/>
  <c r="BK18" i="5"/>
  <c r="CQ39" i="5"/>
  <c r="DG37" i="5"/>
  <c r="CQ12" i="5"/>
  <c r="CQ29" i="5"/>
  <c r="AU37" i="5"/>
  <c r="AE29" i="5"/>
  <c r="CQ35" i="5"/>
  <c r="AE12" i="5"/>
  <c r="CA31" i="5"/>
  <c r="AE13" i="5"/>
  <c r="AF13" i="5" s="1"/>
  <c r="CQ13" i="5"/>
  <c r="AU14" i="5"/>
  <c r="DG14" i="5"/>
  <c r="CA19" i="5"/>
  <c r="AV40" i="5" l="1"/>
  <c r="BL40" i="5" s="1"/>
  <c r="CB40" i="5" s="1"/>
  <c r="CR40" i="5" s="1"/>
  <c r="DH40" i="5" s="1"/>
  <c r="DP40" i="5" s="1"/>
  <c r="DV40" i="5" s="1"/>
  <c r="AV78" i="5"/>
  <c r="BL78" i="5" s="1"/>
  <c r="CB78" i="5" s="1"/>
  <c r="CR78" i="5" s="1"/>
  <c r="DH78" i="5" s="1"/>
  <c r="DP78" i="5" s="1"/>
  <c r="DH57" i="5"/>
  <c r="DP57" i="5" s="1"/>
  <c r="BL34" i="6"/>
  <c r="CB21" i="6"/>
  <c r="CR21" i="6" s="1"/>
  <c r="DH21" i="6" s="1"/>
  <c r="DR21" i="6" s="1"/>
  <c r="BL73" i="5"/>
  <c r="CB73" i="5" s="1"/>
  <c r="AV53" i="5"/>
  <c r="BL53" i="5" s="1"/>
  <c r="CB53" i="5" s="1"/>
  <c r="CR53" i="5" s="1"/>
  <c r="DH53" i="5" s="1"/>
  <c r="DP53" i="5" s="1"/>
  <c r="DX53" i="5" s="1"/>
  <c r="AV74" i="5"/>
  <c r="BL74" i="5" s="1"/>
  <c r="CB74" i="5" s="1"/>
  <c r="CR74" i="5" s="1"/>
  <c r="DH74" i="5" s="1"/>
  <c r="DP74" i="5" s="1"/>
  <c r="AV26" i="6"/>
  <c r="BL26" i="6" s="1"/>
  <c r="CB26" i="6" s="1"/>
  <c r="CR26" i="6" s="1"/>
  <c r="DH26" i="6" s="1"/>
  <c r="DP26" i="6" s="1"/>
  <c r="AV19" i="6"/>
  <c r="BL19" i="6" s="1"/>
  <c r="CB19" i="6" s="1"/>
  <c r="CR19" i="6" s="1"/>
  <c r="DH19" i="6" s="1"/>
  <c r="DP19" i="6" s="1"/>
  <c r="AV48" i="5"/>
  <c r="BL48" i="5" s="1"/>
  <c r="CB48" i="5" s="1"/>
  <c r="CR48" i="5" s="1"/>
  <c r="DH48" i="5" s="1"/>
  <c r="DP48" i="5" s="1"/>
  <c r="DX48" i="5" s="1"/>
  <c r="CB76" i="5"/>
  <c r="DH64" i="5"/>
  <c r="DP64" i="5" s="1"/>
  <c r="BL77" i="5"/>
  <c r="CB77" i="5" s="1"/>
  <c r="CR77" i="5" s="1"/>
  <c r="DH77" i="5" s="1"/>
  <c r="DP77" i="5" s="1"/>
  <c r="AV50" i="5"/>
  <c r="BL50" i="5" s="1"/>
  <c r="CB50" i="5" s="1"/>
  <c r="CR50" i="5" s="1"/>
  <c r="DH50" i="5" s="1"/>
  <c r="DP50" i="5" s="1"/>
  <c r="DX50" i="5" s="1"/>
  <c r="CR80" i="5"/>
  <c r="DH80" i="5" s="1"/>
  <c r="DP80" i="5" s="1"/>
  <c r="AV38" i="6"/>
  <c r="BL38" i="6" s="1"/>
  <c r="CB38" i="6" s="1"/>
  <c r="CR38" i="6" s="1"/>
  <c r="DH38" i="6" s="1"/>
  <c r="DP38" i="6" s="1"/>
  <c r="DH83" i="5"/>
  <c r="DP83" i="5" s="1"/>
  <c r="AV39" i="5"/>
  <c r="BL39" i="5" s="1"/>
  <c r="CB39" i="5" s="1"/>
  <c r="CR39" i="5" s="1"/>
  <c r="DH39" i="5" s="1"/>
  <c r="DP39" i="5" s="1"/>
  <c r="DV39" i="5" s="1"/>
  <c r="AF62" i="5"/>
  <c r="AV62" i="5" s="1"/>
  <c r="BL62" i="5" s="1"/>
  <c r="CB62" i="5" s="1"/>
  <c r="CR62" i="5" s="1"/>
  <c r="AV60" i="5"/>
  <c r="BL60" i="5" s="1"/>
  <c r="CB60" i="5" s="1"/>
  <c r="CR60" i="5" s="1"/>
  <c r="DH60" i="5" s="1"/>
  <c r="DP60" i="5" s="1"/>
  <c r="BL67" i="5"/>
  <c r="CB67" i="5" s="1"/>
  <c r="CR67" i="5" s="1"/>
  <c r="DH67" i="5" s="1"/>
  <c r="DP67" i="5" s="1"/>
  <c r="AF16" i="5"/>
  <c r="AV16" i="5" s="1"/>
  <c r="BL16" i="5" s="1"/>
  <c r="CB16" i="5" s="1"/>
  <c r="CR16" i="5" s="1"/>
  <c r="DH16" i="5" s="1"/>
  <c r="DP16" i="5" s="1"/>
  <c r="BL71" i="5"/>
  <c r="CB71" i="5" s="1"/>
  <c r="CR71" i="5" s="1"/>
  <c r="DH71" i="5" s="1"/>
  <c r="DP71" i="5" s="1"/>
  <c r="DH75" i="5"/>
  <c r="DP75" i="5" s="1"/>
  <c r="AF46" i="5"/>
  <c r="AV46" i="5" s="1"/>
  <c r="BL46" i="5" s="1"/>
  <c r="CB46" i="5" s="1"/>
  <c r="CR46" i="5" s="1"/>
  <c r="DH46" i="5" s="1"/>
  <c r="DP46" i="5" s="1"/>
  <c r="DX46" i="5" s="1"/>
  <c r="AV39" i="6"/>
  <c r="DH44" i="6"/>
  <c r="DP44" i="6" s="1"/>
  <c r="AV41" i="6"/>
  <c r="BL41" i="6" s="1"/>
  <c r="CB41" i="6" s="1"/>
  <c r="CR41" i="6" s="1"/>
  <c r="DH41" i="6" s="1"/>
  <c r="DP41" i="6" s="1"/>
  <c r="DH28" i="6"/>
  <c r="DP28" i="6" s="1"/>
  <c r="AV33" i="6"/>
  <c r="BL33" i="6" s="1"/>
  <c r="CB33" i="6" s="1"/>
  <c r="CR33" i="6" s="1"/>
  <c r="DH33" i="6" s="1"/>
  <c r="DP33" i="6" s="1"/>
  <c r="DX33" i="6" s="1"/>
  <c r="AF15" i="6"/>
  <c r="AV15" i="6" s="1"/>
  <c r="BL15" i="6" s="1"/>
  <c r="CB15" i="6" s="1"/>
  <c r="CR15" i="6" s="1"/>
  <c r="DH15" i="6" s="1"/>
  <c r="DP15" i="6" s="1"/>
  <c r="BL29" i="6"/>
  <c r="CB29" i="6" s="1"/>
  <c r="CR29" i="6" s="1"/>
  <c r="DH29" i="6" s="1"/>
  <c r="DP29" i="6" s="1"/>
  <c r="AF14" i="6"/>
  <c r="AV14" i="6" s="1"/>
  <c r="BL14" i="6" s="1"/>
  <c r="CB14" i="6" s="1"/>
  <c r="CR14" i="6" s="1"/>
  <c r="DH14" i="6" s="1"/>
  <c r="DP14" i="6" s="1"/>
  <c r="DZ14" i="6" s="1"/>
  <c r="DH46" i="6"/>
  <c r="DP46" i="6" s="1"/>
  <c r="AV37" i="6"/>
  <c r="BL37" i="6" s="1"/>
  <c r="CB37" i="6" s="1"/>
  <c r="CR37" i="6" s="1"/>
  <c r="DH37" i="6" s="1"/>
  <c r="DP37" i="6" s="1"/>
  <c r="DX37" i="6" s="1"/>
  <c r="AF10" i="6"/>
  <c r="AV10" i="6" s="1"/>
  <c r="BL10" i="6" s="1"/>
  <c r="CB10" i="6" s="1"/>
  <c r="CR10" i="6" s="1"/>
  <c r="DH10" i="6" s="1"/>
  <c r="DP10" i="6" s="1"/>
  <c r="DX10" i="6" s="1"/>
  <c r="AF13" i="6"/>
  <c r="AV13" i="6" s="1"/>
  <c r="BL13" i="6" s="1"/>
  <c r="CB13" i="6" s="1"/>
  <c r="CR13" i="6" s="1"/>
  <c r="DH13" i="6" s="1"/>
  <c r="DP13" i="6" s="1"/>
  <c r="DX13" i="6" s="1"/>
  <c r="AV18" i="6"/>
  <c r="BL18" i="6" s="1"/>
  <c r="CB18" i="6" s="1"/>
  <c r="CR18" i="6" s="1"/>
  <c r="DH18" i="6" s="1"/>
  <c r="DP18" i="6" s="1"/>
  <c r="DX18" i="6" s="1"/>
  <c r="BL27" i="6"/>
  <c r="CB27" i="6" s="1"/>
  <c r="CR27" i="6" s="1"/>
  <c r="DH27" i="6" s="1"/>
  <c r="DP27" i="6" s="1"/>
  <c r="DH40" i="6"/>
  <c r="DP40" i="6" s="1"/>
  <c r="AF24" i="6"/>
  <c r="AV24" i="6" s="1"/>
  <c r="BL24" i="6" s="1"/>
  <c r="CB24" i="6" s="1"/>
  <c r="CR24" i="6" s="1"/>
  <c r="DH24" i="6" s="1"/>
  <c r="DP24" i="6" s="1"/>
  <c r="CB35" i="6"/>
  <c r="CR35" i="6" s="1"/>
  <c r="DH35" i="6" s="1"/>
  <c r="DP35" i="6" s="1"/>
  <c r="AV32" i="6"/>
  <c r="BL32" i="6" s="1"/>
  <c r="CB32" i="6" s="1"/>
  <c r="CR32" i="6" s="1"/>
  <c r="DH32" i="6" s="1"/>
  <c r="DP32" i="6" s="1"/>
  <c r="DX32" i="6" s="1"/>
  <c r="CR43" i="6"/>
  <c r="DH43" i="6" s="1"/>
  <c r="DP43" i="6" s="1"/>
  <c r="BL22" i="6"/>
  <c r="CB22" i="6" s="1"/>
  <c r="CR22" i="6" s="1"/>
  <c r="DH22" i="6" s="1"/>
  <c r="DP22" i="6" s="1"/>
  <c r="DX22" i="6" s="1"/>
  <c r="AV23" i="6"/>
  <c r="BL23" i="6" s="1"/>
  <c r="CB23" i="6" s="1"/>
  <c r="CR23" i="6" s="1"/>
  <c r="DH23" i="6" s="1"/>
  <c r="DP23" i="6" s="1"/>
  <c r="DX23" i="6" s="1"/>
  <c r="AF16" i="6"/>
  <c r="AV16" i="6" s="1"/>
  <c r="BL16" i="6" s="1"/>
  <c r="CB16" i="6" s="1"/>
  <c r="CR16" i="6" s="1"/>
  <c r="DH16" i="6" s="1"/>
  <c r="DP16" i="6" s="1"/>
  <c r="DX16" i="6" s="1"/>
  <c r="AF11" i="6"/>
  <c r="AV11" i="6" s="1"/>
  <c r="BL11" i="6" s="1"/>
  <c r="CB11" i="6" s="1"/>
  <c r="CR11" i="6" s="1"/>
  <c r="DH11" i="6" s="1"/>
  <c r="DP11" i="6" s="1"/>
  <c r="DX11" i="6" s="1"/>
  <c r="CR31" i="6"/>
  <c r="DH31" i="6" s="1"/>
  <c r="DP31" i="6" s="1"/>
  <c r="BL39" i="6"/>
  <c r="CB39" i="6" s="1"/>
  <c r="CR39" i="6" s="1"/>
  <c r="DH39" i="6" s="1"/>
  <c r="DP39" i="6" s="1"/>
  <c r="CB34" i="6"/>
  <c r="CR34" i="6" s="1"/>
  <c r="DH34" i="6" s="1"/>
  <c r="DP34" i="6" s="1"/>
  <c r="BL20" i="6"/>
  <c r="CB20" i="6" s="1"/>
  <c r="CR20" i="6" s="1"/>
  <c r="DH20" i="6" s="1"/>
  <c r="DP20" i="6" s="1"/>
  <c r="BL17" i="6"/>
  <c r="CB17" i="6" s="1"/>
  <c r="CR17" i="6" s="1"/>
  <c r="DH17" i="6" s="1"/>
  <c r="DP17" i="6" s="1"/>
  <c r="DX17" i="6" s="1"/>
  <c r="DH45" i="6"/>
  <c r="DP45" i="6" s="1"/>
  <c r="CR42" i="6"/>
  <c r="DH42" i="6" s="1"/>
  <c r="DP42" i="6" s="1"/>
  <c r="BL55" i="5"/>
  <c r="CB55" i="5" s="1"/>
  <c r="CR55" i="5" s="1"/>
  <c r="DH55" i="5" s="1"/>
  <c r="DP55" i="5" s="1"/>
  <c r="DX55" i="5" s="1"/>
  <c r="DH82" i="5"/>
  <c r="DP82" i="5" s="1"/>
  <c r="AV56" i="5"/>
  <c r="BL56" i="5" s="1"/>
  <c r="CB56" i="5" s="1"/>
  <c r="CR56" i="5" s="1"/>
  <c r="DH56" i="5" s="1"/>
  <c r="DP56" i="5" s="1"/>
  <c r="BL49" i="5"/>
  <c r="CB49" i="5" s="1"/>
  <c r="CR49" i="5" s="1"/>
  <c r="DH49" i="5" s="1"/>
  <c r="DP49" i="5" s="1"/>
  <c r="DX49" i="5" s="1"/>
  <c r="CR73" i="5"/>
  <c r="DH73" i="5" s="1"/>
  <c r="DP73" i="5" s="1"/>
  <c r="DH81" i="5"/>
  <c r="DP81" i="5" s="1"/>
  <c r="AF14" i="5"/>
  <c r="AV14" i="5" s="1"/>
  <c r="BL14" i="5" s="1"/>
  <c r="CB14" i="5" s="1"/>
  <c r="CR14" i="5" s="1"/>
  <c r="DH14" i="5" s="1"/>
  <c r="DP14" i="5" s="1"/>
  <c r="AF22" i="5"/>
  <c r="AV22" i="5" s="1"/>
  <c r="BL22" i="5" s="1"/>
  <c r="CB22" i="5" s="1"/>
  <c r="CR22" i="5" s="1"/>
  <c r="DH22" i="5" s="1"/>
  <c r="DP22" i="5" s="1"/>
  <c r="DV22" i="5" s="1"/>
  <c r="AF45" i="5"/>
  <c r="AV45" i="5" s="1"/>
  <c r="BL45" i="5" s="1"/>
  <c r="CB45" i="5" s="1"/>
  <c r="CR45" i="5" s="1"/>
  <c r="DH45" i="5" s="1"/>
  <c r="DP45" i="5" s="1"/>
  <c r="DX45" i="5" s="1"/>
  <c r="AV61" i="5"/>
  <c r="BL61" i="5" s="1"/>
  <c r="CB61" i="5" s="1"/>
  <c r="CR61" i="5" s="1"/>
  <c r="DH61" i="5" s="1"/>
  <c r="DP61" i="5" s="1"/>
  <c r="CB72" i="5"/>
  <c r="CR72" i="5" s="1"/>
  <c r="DH72" i="5" s="1"/>
  <c r="BL51" i="5"/>
  <c r="CB51" i="5" s="1"/>
  <c r="CR51" i="5" s="1"/>
  <c r="DH51" i="5" s="1"/>
  <c r="DP51" i="5" s="1"/>
  <c r="DX51" i="5" s="1"/>
  <c r="AF47" i="5"/>
  <c r="AV47" i="5" s="1"/>
  <c r="BL47" i="5" s="1"/>
  <c r="CB47" i="5" s="1"/>
  <c r="CR47" i="5" s="1"/>
  <c r="DH47" i="5" s="1"/>
  <c r="DP47" i="5" s="1"/>
  <c r="DH62" i="5"/>
  <c r="DP62" i="5" s="1"/>
  <c r="AV52" i="5"/>
  <c r="BL52" i="5" s="1"/>
  <c r="CB52" i="5" s="1"/>
  <c r="CR52" i="5" s="1"/>
  <c r="DH52" i="5" s="1"/>
  <c r="DP52" i="5" s="1"/>
  <c r="DX52" i="5" s="1"/>
  <c r="CR76" i="5"/>
  <c r="DH76" i="5" s="1"/>
  <c r="DP76" i="5" s="1"/>
  <c r="BL65" i="5"/>
  <c r="CB65" i="5" s="1"/>
  <c r="CR65" i="5" s="1"/>
  <c r="DH65" i="5" s="1"/>
  <c r="DP65" i="5" s="1"/>
  <c r="AV54" i="5"/>
  <c r="BL54" i="5" s="1"/>
  <c r="CB54" i="5" s="1"/>
  <c r="CR54" i="5" s="1"/>
  <c r="DH54" i="5" s="1"/>
  <c r="DP54" i="5" s="1"/>
  <c r="DX54" i="5" s="1"/>
  <c r="DH26" i="5"/>
  <c r="DP26" i="5" s="1"/>
  <c r="AV33" i="5"/>
  <c r="BL33" i="5" s="1"/>
  <c r="CB33" i="5" s="1"/>
  <c r="CR33" i="5" s="1"/>
  <c r="DH33" i="5" s="1"/>
  <c r="DP33" i="5" s="1"/>
  <c r="BL63" i="5"/>
  <c r="CB63" i="5" s="1"/>
  <c r="CR63" i="5" s="1"/>
  <c r="DH63" i="5" s="1"/>
  <c r="DP63" i="5" s="1"/>
  <c r="CR66" i="5"/>
  <c r="DH66" i="5" s="1"/>
  <c r="DP66" i="5" s="1"/>
  <c r="AV44" i="5"/>
  <c r="BL44" i="5" s="1"/>
  <c r="CB44" i="5" s="1"/>
  <c r="CR44" i="5" s="1"/>
  <c r="DH44" i="5" s="1"/>
  <c r="DP44" i="5" s="1"/>
  <c r="DX44" i="5" s="1"/>
  <c r="AV68" i="5"/>
  <c r="BL68" i="5" s="1"/>
  <c r="CB68" i="5" s="1"/>
  <c r="CR68" i="5" s="1"/>
  <c r="DH68" i="5" s="1"/>
  <c r="DP68" i="5" s="1"/>
  <c r="AV35" i="5"/>
  <c r="BL35" i="5" s="1"/>
  <c r="CB35" i="5" s="1"/>
  <c r="CR35" i="5" s="1"/>
  <c r="DH35" i="5" s="1"/>
  <c r="DP35" i="5" s="1"/>
  <c r="DV35" i="5" s="1"/>
  <c r="CR24" i="5"/>
  <c r="DH24" i="5" s="1"/>
  <c r="DP24" i="5" s="1"/>
  <c r="DV24" i="5" s="1"/>
  <c r="AV20" i="5"/>
  <c r="BL20" i="5" s="1"/>
  <c r="CB20" i="5" s="1"/>
  <c r="CR20" i="5" s="1"/>
  <c r="DH20" i="5" s="1"/>
  <c r="DP20" i="5" s="1"/>
  <c r="AF17" i="5"/>
  <c r="AV17" i="5" s="1"/>
  <c r="BL17" i="5" s="1"/>
  <c r="CB17" i="5" s="1"/>
  <c r="CR17" i="5" s="1"/>
  <c r="DH17" i="5" s="1"/>
  <c r="DP17" i="5" s="1"/>
  <c r="BL38" i="5"/>
  <c r="CB38" i="5" s="1"/>
  <c r="CR38" i="5" s="1"/>
  <c r="DH38" i="5" s="1"/>
  <c r="DP38" i="5" s="1"/>
  <c r="AF10" i="5"/>
  <c r="AV10" i="5" s="1"/>
  <c r="BL10" i="5" s="1"/>
  <c r="CB10" i="5" s="1"/>
  <c r="CR10" i="5" s="1"/>
  <c r="DH10" i="5" s="1"/>
  <c r="DP10" i="5" s="1"/>
  <c r="AF21" i="5"/>
  <c r="AV21" i="5" s="1"/>
  <c r="BL21" i="5" s="1"/>
  <c r="CB21" i="5" s="1"/>
  <c r="CR21" i="5" s="1"/>
  <c r="DH21" i="5" s="1"/>
  <c r="DP21" i="5" s="1"/>
  <c r="CB15" i="5"/>
  <c r="CR15" i="5" s="1"/>
  <c r="DH15" i="5" s="1"/>
  <c r="DP15" i="5" s="1"/>
  <c r="AV31" i="5"/>
  <c r="BL31" i="5" s="1"/>
  <c r="CB31" i="5" s="1"/>
  <c r="CR31" i="5" s="1"/>
  <c r="DH31" i="5" s="1"/>
  <c r="DP31" i="5" s="1"/>
  <c r="BL19" i="5"/>
  <c r="CB19" i="5" s="1"/>
  <c r="CR19" i="5" s="1"/>
  <c r="DH19" i="5" s="1"/>
  <c r="DP19" i="5" s="1"/>
  <c r="CR32" i="5"/>
  <c r="DH32" i="5" s="1"/>
  <c r="DP32" i="5" s="1"/>
  <c r="CR34" i="5"/>
  <c r="DH34" i="5" s="1"/>
  <c r="DP34" i="5" s="1"/>
  <c r="AV18" i="5"/>
  <c r="BL18" i="5" s="1"/>
  <c r="CB18" i="5" s="1"/>
  <c r="CR18" i="5" s="1"/>
  <c r="DH18" i="5" s="1"/>
  <c r="DP18" i="5" s="1"/>
  <c r="AV25" i="5"/>
  <c r="BL25" i="5" s="1"/>
  <c r="CB25" i="5" s="1"/>
  <c r="CR25" i="5" s="1"/>
  <c r="DH25" i="5" s="1"/>
  <c r="DP25" i="5" s="1"/>
  <c r="DX25" i="5" s="1"/>
  <c r="AV13" i="5"/>
  <c r="BL13" i="5" s="1"/>
  <c r="CB13" i="5" s="1"/>
  <c r="CR13" i="5" s="1"/>
  <c r="DH13" i="5" s="1"/>
  <c r="DP13" i="5" s="1"/>
  <c r="AF23" i="5"/>
  <c r="AV23" i="5" s="1"/>
  <c r="BL23" i="5" s="1"/>
  <c r="CB23" i="5" s="1"/>
  <c r="CR23" i="5" s="1"/>
  <c r="DH23" i="5" s="1"/>
  <c r="DP23" i="5" s="1"/>
  <c r="AV27" i="5"/>
  <c r="BL27" i="5" s="1"/>
  <c r="CB27" i="5" s="1"/>
  <c r="CR27" i="5" s="1"/>
  <c r="DH27" i="5" s="1"/>
  <c r="DP27" i="5" s="1"/>
  <c r="AV28" i="5"/>
  <c r="BL28" i="5" s="1"/>
  <c r="CB28" i="5" s="1"/>
  <c r="CR28" i="5" s="1"/>
  <c r="DH28" i="5" s="1"/>
  <c r="DP28" i="5" s="1"/>
  <c r="AF11" i="5"/>
  <c r="AV11" i="5" s="1"/>
  <c r="BL11" i="5" s="1"/>
  <c r="CB11" i="5" s="1"/>
  <c r="CR11" i="5" s="1"/>
  <c r="DH11" i="5" s="1"/>
  <c r="DP11" i="5" s="1"/>
  <c r="AF12" i="5"/>
  <c r="AV12" i="5" s="1"/>
  <c r="BL12" i="5" s="1"/>
  <c r="CB12" i="5" s="1"/>
  <c r="CR12" i="5" s="1"/>
  <c r="DH12" i="5" s="1"/>
  <c r="DP12" i="5" s="1"/>
  <c r="AF29" i="5"/>
  <c r="AV29" i="5" s="1"/>
  <c r="BL29" i="5" s="1"/>
  <c r="CB29" i="5" s="1"/>
  <c r="CR29" i="5" s="1"/>
  <c r="DH29" i="5" s="1"/>
  <c r="DP29" i="5" s="1"/>
  <c r="DV29" i="5" s="1"/>
  <c r="AV37" i="5"/>
  <c r="BL37" i="5" s="1"/>
  <c r="CB37" i="5" s="1"/>
  <c r="CR37" i="5" s="1"/>
  <c r="DH37" i="5" s="1"/>
  <c r="DP37" i="5" s="1"/>
  <c r="BL30" i="5"/>
  <c r="CB30" i="5" s="1"/>
  <c r="CR30" i="5" s="1"/>
  <c r="DH30" i="5" s="1"/>
  <c r="DP30" i="5" s="1"/>
  <c r="BL30" i="6"/>
  <c r="CB30" i="6" s="1"/>
  <c r="CR30" i="6" s="1"/>
  <c r="DH30" i="6" s="1"/>
  <c r="DP30" i="6" s="1"/>
  <c r="BL25" i="6"/>
  <c r="CB25" i="6" s="1"/>
  <c r="CR25" i="6" s="1"/>
  <c r="DH25" i="6" s="1"/>
  <c r="DP25" i="6" s="1"/>
  <c r="AV36" i="6"/>
  <c r="BL36" i="6" s="1"/>
  <c r="CB36" i="6" s="1"/>
  <c r="CR36" i="6" s="1"/>
  <c r="DH36" i="6" s="1"/>
  <c r="DP36" i="6" s="1"/>
  <c r="EB21" i="6" l="1"/>
  <c r="DT21" i="6"/>
  <c r="DX14" i="6"/>
  <c r="DV14" i="6"/>
  <c r="DX24" i="5"/>
  <c r="DT72" i="5"/>
  <c r="DR72" i="5"/>
  <c r="EB72" i="5"/>
  <c r="DV47" i="5"/>
  <c r="DX47" i="5"/>
  <c r="DZ47" i="5"/>
  <c r="DX12" i="5"/>
  <c r="DV12" i="5"/>
  <c r="DX22" i="5"/>
  <c r="DV25" i="5"/>
  <c r="DV27" i="5"/>
  <c r="DX27" i="5"/>
  <c r="DP34" i="1" l="1"/>
  <c r="DP35" i="1"/>
  <c r="DP36" i="1"/>
  <c r="DP48" i="1"/>
  <c r="DP49" i="1"/>
  <c r="DP64" i="1"/>
  <c r="DP65" i="1"/>
  <c r="DP75" i="1"/>
  <c r="DP76" i="1"/>
  <c r="L24" i="1"/>
  <c r="M24" i="1"/>
  <c r="V24" i="1"/>
  <c r="AL24" i="1" s="1"/>
  <c r="BB24" i="1" s="1"/>
  <c r="BR24" i="1" s="1"/>
  <c r="CH24" i="1" s="1"/>
  <c r="CX24" i="1" s="1"/>
  <c r="Y24" i="1"/>
  <c r="AB24" i="1"/>
  <c r="AC24" i="1"/>
  <c r="AO24" i="1"/>
  <c r="AR24" i="1"/>
  <c r="AS24" i="1"/>
  <c r="BE24" i="1"/>
  <c r="BH24" i="1"/>
  <c r="BI24" i="1"/>
  <c r="BU24" i="1"/>
  <c r="BX24" i="1"/>
  <c r="BY24" i="1"/>
  <c r="CK24" i="1"/>
  <c r="CN24" i="1"/>
  <c r="CO24" i="1"/>
  <c r="DA24" i="1"/>
  <c r="DD24" i="1"/>
  <c r="DE24" i="1"/>
  <c r="L11" i="1"/>
  <c r="M11" i="1"/>
  <c r="V11" i="1"/>
  <c r="AL11" i="1" s="1"/>
  <c r="BB11" i="1" s="1"/>
  <c r="BR11" i="1" s="1"/>
  <c r="CH11" i="1" s="1"/>
  <c r="CX11" i="1" s="1"/>
  <c r="Y11" i="1"/>
  <c r="AB11" i="1"/>
  <c r="AC11" i="1"/>
  <c r="AO11" i="1"/>
  <c r="AR11" i="1"/>
  <c r="AS11" i="1"/>
  <c r="BE11" i="1"/>
  <c r="BH11" i="1"/>
  <c r="BI11" i="1"/>
  <c r="BU11" i="1"/>
  <c r="BX11" i="1"/>
  <c r="BY11" i="1"/>
  <c r="CK11" i="1"/>
  <c r="CN11" i="1"/>
  <c r="CO11" i="1"/>
  <c r="DA11" i="1"/>
  <c r="DD11" i="1"/>
  <c r="DE11" i="1"/>
  <c r="AL78" i="1"/>
  <c r="BB78" i="1" s="1"/>
  <c r="BR78" i="1" s="1"/>
  <c r="CH78" i="1" s="1"/>
  <c r="CX78" i="1" s="1"/>
  <c r="BE78" i="1"/>
  <c r="BH78" i="1"/>
  <c r="BI78" i="1"/>
  <c r="BU78" i="1"/>
  <c r="BX78" i="1"/>
  <c r="BY78" i="1"/>
  <c r="CK78" i="1"/>
  <c r="CN78" i="1"/>
  <c r="CO78" i="1"/>
  <c r="DA78" i="1"/>
  <c r="DD78" i="1"/>
  <c r="DE78" i="1"/>
  <c r="BE12" i="1"/>
  <c r="BH12" i="1"/>
  <c r="BI12" i="1"/>
  <c r="BR12" i="1"/>
  <c r="CH12" i="1" s="1"/>
  <c r="CX12" i="1" s="1"/>
  <c r="BU12" i="1"/>
  <c r="BX12" i="1"/>
  <c r="BY12" i="1"/>
  <c r="CK12" i="1"/>
  <c r="CN12" i="1"/>
  <c r="CO12" i="1"/>
  <c r="DA12" i="1"/>
  <c r="DD12" i="1"/>
  <c r="DE12" i="1"/>
  <c r="L13" i="1"/>
  <c r="M13" i="1"/>
  <c r="V13" i="1"/>
  <c r="AL13" i="1" s="1"/>
  <c r="BB13" i="1" s="1"/>
  <c r="BR13" i="1" s="1"/>
  <c r="CH13" i="1" s="1"/>
  <c r="CX13" i="1" s="1"/>
  <c r="Y13" i="1"/>
  <c r="AB13" i="1"/>
  <c r="AC13" i="1"/>
  <c r="AO13" i="1"/>
  <c r="AR13" i="1"/>
  <c r="AS13" i="1"/>
  <c r="BE13" i="1"/>
  <c r="BH13" i="1"/>
  <c r="BI13" i="1"/>
  <c r="BU13" i="1"/>
  <c r="BX13" i="1"/>
  <c r="BY13" i="1"/>
  <c r="CK13" i="1"/>
  <c r="CN13" i="1"/>
  <c r="CO13" i="1"/>
  <c r="DA13" i="1"/>
  <c r="DD13" i="1"/>
  <c r="DE13" i="1"/>
  <c r="L14" i="1"/>
  <c r="M14" i="1"/>
  <c r="V14" i="1"/>
  <c r="AL14" i="1" s="1"/>
  <c r="BB14" i="1" s="1"/>
  <c r="BR14" i="1" s="1"/>
  <c r="CH14" i="1" s="1"/>
  <c r="CX14" i="1" s="1"/>
  <c r="AO14" i="1"/>
  <c r="AR14" i="1"/>
  <c r="AS14" i="1"/>
  <c r="BE14" i="1"/>
  <c r="BH14" i="1"/>
  <c r="BI14" i="1"/>
  <c r="BU14" i="1"/>
  <c r="BX14" i="1"/>
  <c r="BY14" i="1"/>
  <c r="CK14" i="1"/>
  <c r="CN14" i="1"/>
  <c r="CO14" i="1"/>
  <c r="DA14" i="1"/>
  <c r="DD14" i="1"/>
  <c r="DE14" i="1"/>
  <c r="L15" i="1"/>
  <c r="M15" i="1"/>
  <c r="V15" i="1"/>
  <c r="AL15" i="1" s="1"/>
  <c r="BB15" i="1" s="1"/>
  <c r="BR15" i="1" s="1"/>
  <c r="CH15" i="1" s="1"/>
  <c r="CX15" i="1" s="1"/>
  <c r="Y15" i="1"/>
  <c r="AB15" i="1"/>
  <c r="AC15" i="1"/>
  <c r="AO15" i="1"/>
  <c r="AR15" i="1"/>
  <c r="AS15" i="1"/>
  <c r="BE15" i="1"/>
  <c r="BH15" i="1"/>
  <c r="BI15" i="1"/>
  <c r="BU15" i="1"/>
  <c r="BX15" i="1"/>
  <c r="BY15" i="1"/>
  <c r="CK15" i="1"/>
  <c r="CN15" i="1"/>
  <c r="CO15" i="1"/>
  <c r="DA15" i="1"/>
  <c r="DD15" i="1"/>
  <c r="DE15" i="1"/>
  <c r="L16" i="1"/>
  <c r="M16" i="1"/>
  <c r="V16" i="1"/>
  <c r="AL16" i="1" s="1"/>
  <c r="BB16" i="1" s="1"/>
  <c r="BR16" i="1" s="1"/>
  <c r="CH16" i="1" s="1"/>
  <c r="CX16" i="1" s="1"/>
  <c r="Y16" i="1"/>
  <c r="AB16" i="1"/>
  <c r="AC16" i="1"/>
  <c r="AO16" i="1"/>
  <c r="AR16" i="1"/>
  <c r="AS16" i="1"/>
  <c r="BE16" i="1"/>
  <c r="BH16" i="1"/>
  <c r="BI16" i="1"/>
  <c r="BU16" i="1"/>
  <c r="BX16" i="1"/>
  <c r="BY16" i="1"/>
  <c r="CK16" i="1"/>
  <c r="CN16" i="1"/>
  <c r="CO16" i="1"/>
  <c r="DA16" i="1"/>
  <c r="DD16" i="1"/>
  <c r="DE16" i="1"/>
  <c r="L17" i="1"/>
  <c r="M17" i="1"/>
  <c r="V17" i="1"/>
  <c r="AL17" i="1" s="1"/>
  <c r="BB17" i="1" s="1"/>
  <c r="BR17" i="1" s="1"/>
  <c r="CH17" i="1" s="1"/>
  <c r="CX17" i="1" s="1"/>
  <c r="AO17" i="1"/>
  <c r="AR17" i="1"/>
  <c r="AS17" i="1"/>
  <c r="BE17" i="1"/>
  <c r="BH17" i="1"/>
  <c r="BI17" i="1"/>
  <c r="BU17" i="1"/>
  <c r="BX17" i="1"/>
  <c r="BY17" i="1"/>
  <c r="CK17" i="1"/>
  <c r="CN17" i="1"/>
  <c r="CO17" i="1"/>
  <c r="DA17" i="1"/>
  <c r="DD17" i="1"/>
  <c r="DE17" i="1"/>
  <c r="L18" i="1"/>
  <c r="M18" i="1"/>
  <c r="V18" i="1"/>
  <c r="AL18" i="1" s="1"/>
  <c r="BB18" i="1" s="1"/>
  <c r="BR18" i="1" s="1"/>
  <c r="CH18" i="1" s="1"/>
  <c r="CX18" i="1" s="1"/>
  <c r="AO18" i="1"/>
  <c r="AR18" i="1"/>
  <c r="AS18" i="1"/>
  <c r="BE18" i="1"/>
  <c r="BH18" i="1"/>
  <c r="BI18" i="1"/>
  <c r="BU18" i="1"/>
  <c r="BX18" i="1"/>
  <c r="BY18" i="1"/>
  <c r="CK18" i="1"/>
  <c r="CN18" i="1"/>
  <c r="CO18" i="1"/>
  <c r="DA18" i="1"/>
  <c r="DD18" i="1"/>
  <c r="DE18" i="1"/>
  <c r="L19" i="1"/>
  <c r="M19" i="1"/>
  <c r="V19" i="1"/>
  <c r="AL19" i="1" s="1"/>
  <c r="BB19" i="1" s="1"/>
  <c r="BR19" i="1" s="1"/>
  <c r="CH19" i="1" s="1"/>
  <c r="CX19" i="1" s="1"/>
  <c r="AO19" i="1"/>
  <c r="AR19" i="1"/>
  <c r="AS19" i="1"/>
  <c r="BE19" i="1"/>
  <c r="BH19" i="1"/>
  <c r="BI19" i="1"/>
  <c r="BU19" i="1"/>
  <c r="BX19" i="1"/>
  <c r="BY19" i="1"/>
  <c r="CK19" i="1"/>
  <c r="CN19" i="1"/>
  <c r="CO19" i="1"/>
  <c r="DA19" i="1"/>
  <c r="DD19" i="1"/>
  <c r="DE19" i="1"/>
  <c r="BU20" i="1"/>
  <c r="BX20" i="1"/>
  <c r="BY20" i="1"/>
  <c r="CH20" i="1"/>
  <c r="CX20" i="1" s="1"/>
  <c r="CK20" i="1"/>
  <c r="CN20" i="1"/>
  <c r="CO20" i="1"/>
  <c r="DA20" i="1"/>
  <c r="DD20" i="1"/>
  <c r="DE20" i="1"/>
  <c r="L21" i="1"/>
  <c r="M21" i="1"/>
  <c r="V21" i="1"/>
  <c r="AL21" i="1" s="1"/>
  <c r="BB21" i="1" s="1"/>
  <c r="BR21" i="1" s="1"/>
  <c r="CH21" i="1" s="1"/>
  <c r="CX21" i="1" s="1"/>
  <c r="AO21" i="1"/>
  <c r="AR21" i="1"/>
  <c r="AS21" i="1"/>
  <c r="BE21" i="1"/>
  <c r="BH21" i="1"/>
  <c r="BI21" i="1"/>
  <c r="BU21" i="1"/>
  <c r="BX21" i="1"/>
  <c r="BY21" i="1"/>
  <c r="CK21" i="1"/>
  <c r="CN21" i="1"/>
  <c r="CO21" i="1"/>
  <c r="DA21" i="1"/>
  <c r="DD21" i="1"/>
  <c r="DE21" i="1"/>
  <c r="Y25" i="1"/>
  <c r="AB25" i="1"/>
  <c r="AC25" i="1"/>
  <c r="AL25" i="1"/>
  <c r="BB25" i="1" s="1"/>
  <c r="BR25" i="1" s="1"/>
  <c r="CH25" i="1" s="1"/>
  <c r="CX25" i="1" s="1"/>
  <c r="AO25" i="1"/>
  <c r="AR25" i="1"/>
  <c r="AS25" i="1"/>
  <c r="BE25" i="1"/>
  <c r="BH25" i="1"/>
  <c r="BI25" i="1"/>
  <c r="BU25" i="1"/>
  <c r="BX25" i="1"/>
  <c r="BY25" i="1"/>
  <c r="CK25" i="1"/>
  <c r="CN25" i="1"/>
  <c r="CO25" i="1"/>
  <c r="DA25" i="1"/>
  <c r="DD25" i="1"/>
  <c r="DE25" i="1"/>
  <c r="L26" i="1"/>
  <c r="M26" i="1"/>
  <c r="V26" i="1"/>
  <c r="AL26" i="1" s="1"/>
  <c r="BB26" i="1" s="1"/>
  <c r="BR26" i="1" s="1"/>
  <c r="CH26" i="1" s="1"/>
  <c r="CX26" i="1" s="1"/>
  <c r="Y26" i="1"/>
  <c r="AB26" i="1"/>
  <c r="AC26" i="1"/>
  <c r="AO26" i="1"/>
  <c r="AR26" i="1"/>
  <c r="AS26" i="1"/>
  <c r="BE26" i="1"/>
  <c r="BH26" i="1"/>
  <c r="BI26" i="1"/>
  <c r="BU26" i="1"/>
  <c r="BX26" i="1"/>
  <c r="BY26" i="1"/>
  <c r="CK26" i="1"/>
  <c r="CN26" i="1"/>
  <c r="CO26" i="1"/>
  <c r="DA26" i="1"/>
  <c r="DD26" i="1"/>
  <c r="DE26" i="1"/>
  <c r="L27" i="1"/>
  <c r="M27" i="1"/>
  <c r="V27" i="1"/>
  <c r="AL27" i="1" s="1"/>
  <c r="BB27" i="1" s="1"/>
  <c r="BR27" i="1" s="1"/>
  <c r="CH27" i="1" s="1"/>
  <c r="CX27" i="1" s="1"/>
  <c r="Y27" i="1"/>
  <c r="AB27" i="1"/>
  <c r="AC27" i="1"/>
  <c r="AO27" i="1"/>
  <c r="AR27" i="1"/>
  <c r="AS27" i="1"/>
  <c r="BE27" i="1"/>
  <c r="BH27" i="1"/>
  <c r="BI27" i="1"/>
  <c r="BU27" i="1"/>
  <c r="BX27" i="1"/>
  <c r="BY27" i="1"/>
  <c r="CK27" i="1"/>
  <c r="CN27" i="1"/>
  <c r="CO27" i="1"/>
  <c r="DA27" i="1"/>
  <c r="DD27" i="1"/>
  <c r="DE27" i="1"/>
  <c r="L28" i="1"/>
  <c r="M28" i="1"/>
  <c r="V28" i="1"/>
  <c r="AL28" i="1" s="1"/>
  <c r="BB28" i="1" s="1"/>
  <c r="BR28" i="1" s="1"/>
  <c r="CH28" i="1" s="1"/>
  <c r="CX28" i="1" s="1"/>
  <c r="AO28" i="1"/>
  <c r="AR28" i="1"/>
  <c r="AS28" i="1"/>
  <c r="BE28" i="1"/>
  <c r="BH28" i="1"/>
  <c r="BI28" i="1"/>
  <c r="BU28" i="1"/>
  <c r="BX28" i="1"/>
  <c r="BY28" i="1"/>
  <c r="CK28" i="1"/>
  <c r="CN28" i="1"/>
  <c r="CO28" i="1"/>
  <c r="DA28" i="1"/>
  <c r="DD28" i="1"/>
  <c r="DE28" i="1"/>
  <c r="V29" i="1"/>
  <c r="AL29" i="1" s="1"/>
  <c r="BB29" i="1" s="1"/>
  <c r="BR29" i="1" s="1"/>
  <c r="CH29" i="1" s="1"/>
  <c r="CX29" i="1" s="1"/>
  <c r="AF29" i="1"/>
  <c r="AO29" i="1"/>
  <c r="AR29" i="1"/>
  <c r="AS29" i="1"/>
  <c r="BE29" i="1"/>
  <c r="BH29" i="1"/>
  <c r="BI29" i="1"/>
  <c r="BU29" i="1"/>
  <c r="BX29" i="1"/>
  <c r="BY29" i="1"/>
  <c r="CK29" i="1"/>
  <c r="CN29" i="1"/>
  <c r="CO29" i="1"/>
  <c r="DA29" i="1"/>
  <c r="DD29" i="1"/>
  <c r="DE29" i="1"/>
  <c r="CH30" i="1"/>
  <c r="CX30" i="1" s="1"/>
  <c r="CK30" i="1"/>
  <c r="CN30" i="1"/>
  <c r="CO30" i="1"/>
  <c r="DA30" i="1"/>
  <c r="DD30" i="1"/>
  <c r="DE30" i="1"/>
  <c r="L31" i="1"/>
  <c r="M31" i="1"/>
  <c r="V31" i="1"/>
  <c r="AL31" i="1" s="1"/>
  <c r="BB31" i="1" s="1"/>
  <c r="BR31" i="1" s="1"/>
  <c r="CH31" i="1" s="1"/>
  <c r="CX31" i="1" s="1"/>
  <c r="AO31" i="1"/>
  <c r="AR31" i="1"/>
  <c r="AS31" i="1"/>
  <c r="BE31" i="1"/>
  <c r="BH31" i="1"/>
  <c r="BI31" i="1"/>
  <c r="BU31" i="1"/>
  <c r="BX31" i="1"/>
  <c r="BY31" i="1"/>
  <c r="CK31" i="1"/>
  <c r="CN31" i="1"/>
  <c r="CO31" i="1"/>
  <c r="DA31" i="1"/>
  <c r="DD31" i="1"/>
  <c r="DE31" i="1"/>
  <c r="V32" i="1"/>
  <c r="AL32" i="1" s="1"/>
  <c r="BB32" i="1" s="1"/>
  <c r="BR32" i="1" s="1"/>
  <c r="CH32" i="1" s="1"/>
  <c r="CX32" i="1" s="1"/>
  <c r="BU32" i="1"/>
  <c r="BX32" i="1"/>
  <c r="BY32" i="1"/>
  <c r="CK32" i="1"/>
  <c r="CN32" i="1"/>
  <c r="CO32" i="1"/>
  <c r="DA32" i="1"/>
  <c r="DD32" i="1"/>
  <c r="DE32" i="1"/>
  <c r="L33" i="1"/>
  <c r="M33" i="1"/>
  <c r="V33" i="1"/>
  <c r="AL33" i="1" s="1"/>
  <c r="BB33" i="1" s="1"/>
  <c r="BR33" i="1" s="1"/>
  <c r="CH33" i="1" s="1"/>
  <c r="CX33" i="1" s="1"/>
  <c r="AO33" i="1"/>
  <c r="AR33" i="1"/>
  <c r="AS33" i="1"/>
  <c r="BE33" i="1"/>
  <c r="BH33" i="1"/>
  <c r="BI33" i="1"/>
  <c r="BU33" i="1"/>
  <c r="BX33" i="1"/>
  <c r="BY33" i="1"/>
  <c r="CK33" i="1"/>
  <c r="CN33" i="1"/>
  <c r="CO33" i="1"/>
  <c r="DA33" i="1"/>
  <c r="DD33" i="1"/>
  <c r="DE33" i="1"/>
  <c r="AL34" i="1"/>
  <c r="BB34" i="1" s="1"/>
  <c r="BR34" i="1" s="1"/>
  <c r="CH34" i="1" s="1"/>
  <c r="CX34" i="1" s="1"/>
  <c r="DA34" i="1"/>
  <c r="DD34" i="1"/>
  <c r="DE34" i="1"/>
  <c r="L50" i="1"/>
  <c r="M50" i="1"/>
  <c r="V50" i="1"/>
  <c r="AL50" i="1" s="1"/>
  <c r="BB50" i="1" s="1"/>
  <c r="BR50" i="1" s="1"/>
  <c r="CH50" i="1" s="1"/>
  <c r="CX50" i="1" s="1"/>
  <c r="Y50" i="1"/>
  <c r="AB50" i="1"/>
  <c r="AC50" i="1"/>
  <c r="AO50" i="1"/>
  <c r="AR50" i="1"/>
  <c r="AS50" i="1"/>
  <c r="BE50" i="1"/>
  <c r="BH50" i="1"/>
  <c r="BI50" i="1"/>
  <c r="BU50" i="1"/>
  <c r="BX50" i="1"/>
  <c r="BY50" i="1"/>
  <c r="CK50" i="1"/>
  <c r="CN50" i="1"/>
  <c r="CO50" i="1"/>
  <c r="DA50" i="1"/>
  <c r="DD50" i="1"/>
  <c r="DE50" i="1"/>
  <c r="L37" i="1"/>
  <c r="M37" i="1"/>
  <c r="V37" i="1"/>
  <c r="AL37" i="1" s="1"/>
  <c r="BB37" i="1" s="1"/>
  <c r="BR37" i="1" s="1"/>
  <c r="CH37" i="1" s="1"/>
  <c r="CX37" i="1" s="1"/>
  <c r="Y37" i="1"/>
  <c r="AB37" i="1"/>
  <c r="AC37" i="1"/>
  <c r="AO37" i="1"/>
  <c r="AR37" i="1"/>
  <c r="AS37" i="1"/>
  <c r="BE37" i="1"/>
  <c r="BH37" i="1"/>
  <c r="BI37" i="1"/>
  <c r="BU37" i="1"/>
  <c r="BX37" i="1"/>
  <c r="BY37" i="1"/>
  <c r="CK37" i="1"/>
  <c r="CN37" i="1"/>
  <c r="CO37" i="1"/>
  <c r="DA37" i="1"/>
  <c r="DD37" i="1"/>
  <c r="DE37" i="1"/>
  <c r="L38" i="1"/>
  <c r="M38" i="1"/>
  <c r="V38" i="1"/>
  <c r="AL38" i="1" s="1"/>
  <c r="BB38" i="1" s="1"/>
  <c r="BR38" i="1" s="1"/>
  <c r="CH38" i="1" s="1"/>
  <c r="CX38" i="1" s="1"/>
  <c r="Y38" i="1"/>
  <c r="AB38" i="1"/>
  <c r="AC38" i="1"/>
  <c r="AO38" i="1"/>
  <c r="AR38" i="1"/>
  <c r="AS38" i="1"/>
  <c r="BE38" i="1"/>
  <c r="BH38" i="1"/>
  <c r="BI38" i="1"/>
  <c r="BU38" i="1"/>
  <c r="BX38" i="1"/>
  <c r="BY38" i="1"/>
  <c r="CK38" i="1"/>
  <c r="CN38" i="1"/>
  <c r="CO38" i="1"/>
  <c r="DA38" i="1"/>
  <c r="DD38" i="1"/>
  <c r="DE38" i="1"/>
  <c r="L53" i="1"/>
  <c r="M53" i="1"/>
  <c r="V53" i="1"/>
  <c r="AL53" i="1" s="1"/>
  <c r="BB53" i="1" s="1"/>
  <c r="BR53" i="1" s="1"/>
  <c r="CH53" i="1" s="1"/>
  <c r="CX53" i="1" s="1"/>
  <c r="Y53" i="1"/>
  <c r="AB53" i="1"/>
  <c r="AC53" i="1"/>
  <c r="AO53" i="1"/>
  <c r="AR53" i="1"/>
  <c r="AS53" i="1"/>
  <c r="BE53" i="1"/>
  <c r="BH53" i="1"/>
  <c r="BI53" i="1"/>
  <c r="BU53" i="1"/>
  <c r="BX53" i="1"/>
  <c r="BY53" i="1"/>
  <c r="CK53" i="1"/>
  <c r="CN53" i="1"/>
  <c r="CO53" i="1"/>
  <c r="DA53" i="1"/>
  <c r="DD53" i="1"/>
  <c r="DE53" i="1"/>
  <c r="L39" i="1"/>
  <c r="M39" i="1"/>
  <c r="V39" i="1"/>
  <c r="AL39" i="1" s="1"/>
  <c r="BB39" i="1" s="1"/>
  <c r="BR39" i="1" s="1"/>
  <c r="CH39" i="1" s="1"/>
  <c r="CX39" i="1" s="1"/>
  <c r="Y39" i="1"/>
  <c r="AB39" i="1"/>
  <c r="AC39" i="1"/>
  <c r="AO39" i="1"/>
  <c r="AR39" i="1"/>
  <c r="AS39" i="1"/>
  <c r="BE39" i="1"/>
  <c r="BH39" i="1"/>
  <c r="BI39" i="1"/>
  <c r="BU39" i="1"/>
  <c r="BX39" i="1"/>
  <c r="BY39" i="1"/>
  <c r="CK39" i="1"/>
  <c r="CN39" i="1"/>
  <c r="CO39" i="1"/>
  <c r="DA39" i="1"/>
  <c r="DD39" i="1"/>
  <c r="DE39" i="1"/>
  <c r="BB40" i="1"/>
  <c r="BR40" i="1" s="1"/>
  <c r="CH40" i="1" s="1"/>
  <c r="CX40" i="1" s="1"/>
  <c r="BU40" i="1"/>
  <c r="BX40" i="1"/>
  <c r="BY40" i="1"/>
  <c r="CK40" i="1"/>
  <c r="CN40" i="1"/>
  <c r="CO40" i="1"/>
  <c r="DA40" i="1"/>
  <c r="DD40" i="1"/>
  <c r="DE40" i="1"/>
  <c r="Y41" i="1"/>
  <c r="AB41" i="1"/>
  <c r="AC41" i="1"/>
  <c r="AL41" i="1"/>
  <c r="BB41" i="1" s="1"/>
  <c r="BR41" i="1" s="1"/>
  <c r="CH41" i="1" s="1"/>
  <c r="CX41" i="1" s="1"/>
  <c r="AO41" i="1"/>
  <c r="AR41" i="1"/>
  <c r="AS41" i="1"/>
  <c r="BE41" i="1"/>
  <c r="BH41" i="1"/>
  <c r="BI41" i="1"/>
  <c r="BU41" i="1"/>
  <c r="BX41" i="1"/>
  <c r="BY41" i="1"/>
  <c r="CK41" i="1"/>
  <c r="CN41" i="1"/>
  <c r="CO41" i="1"/>
  <c r="DA41" i="1"/>
  <c r="DD41" i="1"/>
  <c r="DE41" i="1"/>
  <c r="L42" i="1"/>
  <c r="M42" i="1"/>
  <c r="V42" i="1"/>
  <c r="AL42" i="1" s="1"/>
  <c r="BB42" i="1" s="1"/>
  <c r="BR42" i="1" s="1"/>
  <c r="CH42" i="1" s="1"/>
  <c r="CX42" i="1" s="1"/>
  <c r="AO42" i="1"/>
  <c r="AR42" i="1"/>
  <c r="AS42" i="1"/>
  <c r="BE42" i="1"/>
  <c r="BH42" i="1"/>
  <c r="BI42" i="1"/>
  <c r="BU42" i="1"/>
  <c r="BX42" i="1"/>
  <c r="BY42" i="1"/>
  <c r="CK42" i="1"/>
  <c r="CN42" i="1"/>
  <c r="CO42" i="1"/>
  <c r="DA42" i="1"/>
  <c r="DD42" i="1"/>
  <c r="DE42" i="1"/>
  <c r="L43" i="1"/>
  <c r="M43" i="1"/>
  <c r="V43" i="1"/>
  <c r="AL43" i="1" s="1"/>
  <c r="BB43" i="1" s="1"/>
  <c r="BR43" i="1" s="1"/>
  <c r="CH43" i="1" s="1"/>
  <c r="CX43" i="1" s="1"/>
  <c r="Y43" i="1"/>
  <c r="AB43" i="1"/>
  <c r="AC43" i="1"/>
  <c r="AO43" i="1"/>
  <c r="AR43" i="1"/>
  <c r="AS43" i="1"/>
  <c r="BE43" i="1"/>
  <c r="BH43" i="1"/>
  <c r="BI43" i="1"/>
  <c r="BU43" i="1"/>
  <c r="BX43" i="1"/>
  <c r="BY43" i="1"/>
  <c r="CK43" i="1"/>
  <c r="CN43" i="1"/>
  <c r="CO43" i="1"/>
  <c r="DA43" i="1"/>
  <c r="DD43" i="1"/>
  <c r="DE43" i="1"/>
  <c r="L44" i="1"/>
  <c r="M44" i="1"/>
  <c r="V44" i="1"/>
  <c r="AL44" i="1" s="1"/>
  <c r="BB44" i="1" s="1"/>
  <c r="BR44" i="1" s="1"/>
  <c r="CH44" i="1" s="1"/>
  <c r="CX44" i="1" s="1"/>
  <c r="AO44" i="1"/>
  <c r="AR44" i="1"/>
  <c r="AS44" i="1"/>
  <c r="BE44" i="1"/>
  <c r="BH44" i="1"/>
  <c r="BI44" i="1"/>
  <c r="BU44" i="1"/>
  <c r="BX44" i="1"/>
  <c r="BY44" i="1"/>
  <c r="CK44" i="1"/>
  <c r="CN44" i="1"/>
  <c r="CO44" i="1"/>
  <c r="DA44" i="1"/>
  <c r="DD44" i="1"/>
  <c r="DE44" i="1"/>
  <c r="DA45" i="1"/>
  <c r="DD45" i="1"/>
  <c r="DE45" i="1"/>
  <c r="L46" i="1"/>
  <c r="M46" i="1"/>
  <c r="V46" i="1"/>
  <c r="AL46" i="1" s="1"/>
  <c r="BB46" i="1" s="1"/>
  <c r="BR46" i="1" s="1"/>
  <c r="CH46" i="1" s="1"/>
  <c r="CX46" i="1" s="1"/>
  <c r="AO46" i="1"/>
  <c r="AR46" i="1"/>
  <c r="AS46" i="1"/>
  <c r="BE46" i="1"/>
  <c r="BH46" i="1"/>
  <c r="BI46" i="1"/>
  <c r="BU46" i="1"/>
  <c r="BX46" i="1"/>
  <c r="BY46" i="1"/>
  <c r="CK46" i="1"/>
  <c r="CN46" i="1"/>
  <c r="CO46" i="1"/>
  <c r="DA46" i="1"/>
  <c r="DD46" i="1"/>
  <c r="DE46" i="1"/>
  <c r="L47" i="1"/>
  <c r="M47" i="1"/>
  <c r="V47" i="1"/>
  <c r="AL47" i="1" s="1"/>
  <c r="BB47" i="1" s="1"/>
  <c r="BR47" i="1" s="1"/>
  <c r="CH47" i="1" s="1"/>
  <c r="CX47" i="1" s="1"/>
  <c r="AO47" i="1"/>
  <c r="AR47" i="1"/>
  <c r="AS47" i="1"/>
  <c r="BE47" i="1"/>
  <c r="BH47" i="1"/>
  <c r="BI47" i="1"/>
  <c r="BU47" i="1"/>
  <c r="BX47" i="1"/>
  <c r="BY47" i="1"/>
  <c r="CK47" i="1"/>
  <c r="CN47" i="1"/>
  <c r="CO47" i="1"/>
  <c r="DA47" i="1"/>
  <c r="DD47" i="1"/>
  <c r="DE47" i="1"/>
  <c r="L51" i="1"/>
  <c r="M51" i="1"/>
  <c r="V51" i="1"/>
  <c r="AL51" i="1" s="1"/>
  <c r="BB51" i="1" s="1"/>
  <c r="BR51" i="1" s="1"/>
  <c r="CH51" i="1" s="1"/>
  <c r="CX51" i="1" s="1"/>
  <c r="Y51" i="1"/>
  <c r="AB51" i="1"/>
  <c r="AC51" i="1"/>
  <c r="AO51" i="1"/>
  <c r="AR51" i="1"/>
  <c r="AS51" i="1"/>
  <c r="BE51" i="1"/>
  <c r="BH51" i="1"/>
  <c r="BI51" i="1"/>
  <c r="BU51" i="1"/>
  <c r="BX51" i="1"/>
  <c r="BY51" i="1"/>
  <c r="CK51" i="1"/>
  <c r="CN51" i="1"/>
  <c r="CO51" i="1"/>
  <c r="DA51" i="1"/>
  <c r="DD51" i="1"/>
  <c r="DE51" i="1"/>
  <c r="L52" i="1"/>
  <c r="M52" i="1"/>
  <c r="V52" i="1"/>
  <c r="AL52" i="1" s="1"/>
  <c r="BB52" i="1" s="1"/>
  <c r="BR52" i="1" s="1"/>
  <c r="CH52" i="1" s="1"/>
  <c r="CX52" i="1" s="1"/>
  <c r="Y52" i="1"/>
  <c r="AB52" i="1"/>
  <c r="AC52" i="1"/>
  <c r="AO52" i="1"/>
  <c r="AR52" i="1"/>
  <c r="AS52" i="1"/>
  <c r="BE52" i="1"/>
  <c r="BH52" i="1"/>
  <c r="BI52" i="1"/>
  <c r="BU52" i="1"/>
  <c r="BX52" i="1"/>
  <c r="BY52" i="1"/>
  <c r="CK52" i="1"/>
  <c r="CN52" i="1"/>
  <c r="CO52" i="1"/>
  <c r="DA52" i="1"/>
  <c r="DD52" i="1"/>
  <c r="DE52" i="1"/>
  <c r="L54" i="1"/>
  <c r="M54" i="1"/>
  <c r="V54" i="1"/>
  <c r="AL54" i="1" s="1"/>
  <c r="BB54" i="1" s="1"/>
  <c r="BR54" i="1" s="1"/>
  <c r="CH54" i="1" s="1"/>
  <c r="CX54" i="1" s="1"/>
  <c r="Y54" i="1"/>
  <c r="AB54" i="1"/>
  <c r="AC54" i="1"/>
  <c r="AO54" i="1"/>
  <c r="AR54" i="1"/>
  <c r="AS54" i="1"/>
  <c r="BE54" i="1"/>
  <c r="BH54" i="1"/>
  <c r="BI54" i="1"/>
  <c r="BU54" i="1"/>
  <c r="BX54" i="1"/>
  <c r="BY54" i="1"/>
  <c r="CK54" i="1"/>
  <c r="CN54" i="1"/>
  <c r="CO54" i="1"/>
  <c r="DA54" i="1"/>
  <c r="DD54" i="1"/>
  <c r="DE54" i="1"/>
  <c r="AF55" i="1"/>
  <c r="AL55" i="1"/>
  <c r="BB55" i="1" s="1"/>
  <c r="BR55" i="1" s="1"/>
  <c r="CH55" i="1" s="1"/>
  <c r="CX55" i="1" s="1"/>
  <c r="AO55" i="1"/>
  <c r="AR55" i="1"/>
  <c r="AS55" i="1"/>
  <c r="BE55" i="1"/>
  <c r="BH55" i="1"/>
  <c r="BI55" i="1"/>
  <c r="BU55" i="1"/>
  <c r="BX55" i="1"/>
  <c r="BY55" i="1"/>
  <c r="CK55" i="1"/>
  <c r="CN55" i="1"/>
  <c r="CO55" i="1"/>
  <c r="DA55" i="1"/>
  <c r="DD55" i="1"/>
  <c r="DE55" i="1"/>
  <c r="L56" i="1"/>
  <c r="M56" i="1"/>
  <c r="V56" i="1"/>
  <c r="AL56" i="1" s="1"/>
  <c r="BB56" i="1" s="1"/>
  <c r="BR56" i="1" s="1"/>
  <c r="CH56" i="1" s="1"/>
  <c r="CX56" i="1" s="1"/>
  <c r="AO56" i="1"/>
  <c r="AR56" i="1"/>
  <c r="AS56" i="1"/>
  <c r="BE56" i="1"/>
  <c r="BH56" i="1"/>
  <c r="BI56" i="1"/>
  <c r="BU56" i="1"/>
  <c r="BX56" i="1"/>
  <c r="BY56" i="1"/>
  <c r="CK56" i="1"/>
  <c r="CN56" i="1"/>
  <c r="CO56" i="1"/>
  <c r="DA56" i="1"/>
  <c r="DD56" i="1"/>
  <c r="DE56" i="1"/>
  <c r="AF57" i="1"/>
  <c r="AL57" i="1"/>
  <c r="BB57" i="1" s="1"/>
  <c r="BR57" i="1" s="1"/>
  <c r="CH57" i="1" s="1"/>
  <c r="CX57" i="1" s="1"/>
  <c r="AO57" i="1"/>
  <c r="AR57" i="1"/>
  <c r="AS57" i="1"/>
  <c r="BE57" i="1"/>
  <c r="BH57" i="1"/>
  <c r="BI57" i="1"/>
  <c r="BU57" i="1"/>
  <c r="BX57" i="1"/>
  <c r="BY57" i="1"/>
  <c r="CK57" i="1"/>
  <c r="CN57" i="1"/>
  <c r="CO57" i="1"/>
  <c r="DA57" i="1"/>
  <c r="DD57" i="1"/>
  <c r="DE57" i="1"/>
  <c r="L58" i="1"/>
  <c r="M58" i="1"/>
  <c r="V58" i="1"/>
  <c r="AL58" i="1" s="1"/>
  <c r="BB58" i="1" s="1"/>
  <c r="BR58" i="1" s="1"/>
  <c r="CH58" i="1" s="1"/>
  <c r="CX58" i="1" s="1"/>
  <c r="AO58" i="1"/>
  <c r="AR58" i="1"/>
  <c r="AS58" i="1"/>
  <c r="BE58" i="1"/>
  <c r="BH58" i="1"/>
  <c r="BI58" i="1"/>
  <c r="BU58" i="1"/>
  <c r="BX58" i="1"/>
  <c r="BY58" i="1"/>
  <c r="CK58" i="1"/>
  <c r="CN58" i="1"/>
  <c r="CO58" i="1"/>
  <c r="DA58" i="1"/>
  <c r="DD58" i="1"/>
  <c r="DE58" i="1"/>
  <c r="Y59" i="1"/>
  <c r="AB59" i="1"/>
  <c r="AC59" i="1"/>
  <c r="AL59" i="1"/>
  <c r="BB59" i="1" s="1"/>
  <c r="BR59" i="1" s="1"/>
  <c r="CH59" i="1" s="1"/>
  <c r="CX59" i="1" s="1"/>
  <c r="AO59" i="1"/>
  <c r="AR59" i="1"/>
  <c r="AS59" i="1"/>
  <c r="BE59" i="1"/>
  <c r="BH59" i="1"/>
  <c r="BI59" i="1"/>
  <c r="BU59" i="1"/>
  <c r="BX59" i="1"/>
  <c r="BY59" i="1"/>
  <c r="CK59" i="1"/>
  <c r="CN59" i="1"/>
  <c r="CO59" i="1"/>
  <c r="DA59" i="1"/>
  <c r="DD59" i="1"/>
  <c r="DE59" i="1"/>
  <c r="L60" i="1"/>
  <c r="M60" i="1"/>
  <c r="V60" i="1"/>
  <c r="AL60" i="1" s="1"/>
  <c r="BB60" i="1" s="1"/>
  <c r="BR60" i="1" s="1"/>
  <c r="CH60" i="1" s="1"/>
  <c r="CX60" i="1" s="1"/>
  <c r="AO60" i="1"/>
  <c r="AR60" i="1"/>
  <c r="AS60" i="1"/>
  <c r="BE60" i="1"/>
  <c r="BH60" i="1"/>
  <c r="BI60" i="1"/>
  <c r="BU60" i="1"/>
  <c r="BX60" i="1"/>
  <c r="BY60" i="1"/>
  <c r="CK60" i="1"/>
  <c r="CN60" i="1"/>
  <c r="CO60" i="1"/>
  <c r="DA60" i="1"/>
  <c r="DD60" i="1"/>
  <c r="DE60" i="1"/>
  <c r="L61" i="1"/>
  <c r="M61" i="1"/>
  <c r="V61" i="1"/>
  <c r="AL61" i="1" s="1"/>
  <c r="BB61" i="1" s="1"/>
  <c r="BR61" i="1" s="1"/>
  <c r="CH61" i="1" s="1"/>
  <c r="CX61" i="1" s="1"/>
  <c r="AO61" i="1"/>
  <c r="AR61" i="1"/>
  <c r="AS61" i="1"/>
  <c r="BE61" i="1"/>
  <c r="BH61" i="1"/>
  <c r="BI61" i="1"/>
  <c r="BU61" i="1"/>
  <c r="BX61" i="1"/>
  <c r="BY61" i="1"/>
  <c r="CK61" i="1"/>
  <c r="CN61" i="1"/>
  <c r="CO61" i="1"/>
  <c r="DA61" i="1"/>
  <c r="DD61" i="1"/>
  <c r="DE61" i="1"/>
  <c r="L62" i="1"/>
  <c r="M62" i="1"/>
  <c r="V62" i="1"/>
  <c r="AL62" i="1" s="1"/>
  <c r="BB62" i="1" s="1"/>
  <c r="BR62" i="1" s="1"/>
  <c r="CH62" i="1" s="1"/>
  <c r="CX62" i="1" s="1"/>
  <c r="AO62" i="1"/>
  <c r="AR62" i="1"/>
  <c r="AS62" i="1"/>
  <c r="BE62" i="1"/>
  <c r="BH62" i="1"/>
  <c r="BI62" i="1"/>
  <c r="BU62" i="1"/>
  <c r="BX62" i="1"/>
  <c r="BY62" i="1"/>
  <c r="CK62" i="1"/>
  <c r="CN62" i="1"/>
  <c r="CO62" i="1"/>
  <c r="DA62" i="1"/>
  <c r="DD62" i="1"/>
  <c r="DE62" i="1"/>
  <c r="CH63" i="1"/>
  <c r="CX63" i="1" s="1"/>
  <c r="CK63" i="1"/>
  <c r="CN63" i="1"/>
  <c r="CO63" i="1"/>
  <c r="DA63" i="1"/>
  <c r="DD63" i="1"/>
  <c r="DE63" i="1"/>
  <c r="L66" i="1"/>
  <c r="M66" i="1"/>
  <c r="V66" i="1"/>
  <c r="AL66" i="1" s="1"/>
  <c r="BB66" i="1" s="1"/>
  <c r="BR66" i="1" s="1"/>
  <c r="CH66" i="1" s="1"/>
  <c r="CX66" i="1" s="1"/>
  <c r="Y66" i="1"/>
  <c r="AB66" i="1"/>
  <c r="AC66" i="1"/>
  <c r="AO66" i="1"/>
  <c r="AR66" i="1"/>
  <c r="AS66" i="1"/>
  <c r="BE66" i="1"/>
  <c r="BH66" i="1"/>
  <c r="BI66" i="1"/>
  <c r="BU66" i="1"/>
  <c r="BX66" i="1"/>
  <c r="BY66" i="1"/>
  <c r="CK66" i="1"/>
  <c r="CN66" i="1"/>
  <c r="CO66" i="1"/>
  <c r="DA66" i="1"/>
  <c r="DD66" i="1"/>
  <c r="DE66" i="1"/>
  <c r="L67" i="1"/>
  <c r="M67" i="1"/>
  <c r="V67" i="1"/>
  <c r="AL67" i="1" s="1"/>
  <c r="BB67" i="1" s="1"/>
  <c r="BR67" i="1" s="1"/>
  <c r="CH67" i="1" s="1"/>
  <c r="CX67" i="1" s="1"/>
  <c r="AO67" i="1"/>
  <c r="AR67" i="1"/>
  <c r="AS67" i="1"/>
  <c r="BE67" i="1"/>
  <c r="BH67" i="1"/>
  <c r="BI67" i="1"/>
  <c r="BU67" i="1"/>
  <c r="BX67" i="1"/>
  <c r="BY67" i="1"/>
  <c r="CK67" i="1"/>
  <c r="CN67" i="1"/>
  <c r="CO67" i="1"/>
  <c r="DA67" i="1"/>
  <c r="DD67" i="1"/>
  <c r="DE67" i="1"/>
  <c r="AF70" i="1"/>
  <c r="AL70" i="1"/>
  <c r="BB70" i="1" s="1"/>
  <c r="BR70" i="1" s="1"/>
  <c r="CH70" i="1" s="1"/>
  <c r="CX70" i="1" s="1"/>
  <c r="AO70" i="1"/>
  <c r="AR70" i="1"/>
  <c r="AS70" i="1"/>
  <c r="BE70" i="1"/>
  <c r="BH70" i="1"/>
  <c r="BI70" i="1"/>
  <c r="BU70" i="1"/>
  <c r="BX70" i="1"/>
  <c r="BY70" i="1"/>
  <c r="CK70" i="1"/>
  <c r="CN70" i="1"/>
  <c r="CO70" i="1"/>
  <c r="DA70" i="1"/>
  <c r="DD70" i="1"/>
  <c r="DE70" i="1"/>
  <c r="L68" i="1"/>
  <c r="M68" i="1"/>
  <c r="V68" i="1"/>
  <c r="AL68" i="1" s="1"/>
  <c r="BB68" i="1" s="1"/>
  <c r="BR68" i="1" s="1"/>
  <c r="CH68" i="1" s="1"/>
  <c r="CX68" i="1" s="1"/>
  <c r="Y68" i="1"/>
  <c r="AB68" i="1"/>
  <c r="AC68" i="1"/>
  <c r="AO68" i="1"/>
  <c r="AR68" i="1"/>
  <c r="AS68" i="1"/>
  <c r="BE68" i="1"/>
  <c r="BH68" i="1"/>
  <c r="BI68" i="1"/>
  <c r="BU68" i="1"/>
  <c r="BX68" i="1"/>
  <c r="BY68" i="1"/>
  <c r="CK68" i="1"/>
  <c r="CN68" i="1"/>
  <c r="CO68" i="1"/>
  <c r="DA68" i="1"/>
  <c r="DD68" i="1"/>
  <c r="DE68" i="1"/>
  <c r="V79" i="1"/>
  <c r="AL79" i="1" s="1"/>
  <c r="BB79" i="1" s="1"/>
  <c r="BR79" i="1" s="1"/>
  <c r="CH79" i="1" s="1"/>
  <c r="CX79" i="1" s="1"/>
  <c r="AF79" i="1"/>
  <c r="AO79" i="1"/>
  <c r="AR79" i="1"/>
  <c r="AS79" i="1"/>
  <c r="BE79" i="1"/>
  <c r="BH79" i="1"/>
  <c r="BI79" i="1"/>
  <c r="BU79" i="1"/>
  <c r="BX79" i="1"/>
  <c r="BY79" i="1"/>
  <c r="CK79" i="1"/>
  <c r="CN79" i="1"/>
  <c r="CO79" i="1"/>
  <c r="DA79" i="1"/>
  <c r="DD79" i="1"/>
  <c r="DE79" i="1"/>
  <c r="AF69" i="1"/>
  <c r="AL69" i="1"/>
  <c r="BB69" i="1" s="1"/>
  <c r="BR69" i="1" s="1"/>
  <c r="CH69" i="1" s="1"/>
  <c r="CX69" i="1" s="1"/>
  <c r="AO69" i="1"/>
  <c r="AR69" i="1"/>
  <c r="AS69" i="1"/>
  <c r="BE69" i="1"/>
  <c r="BH69" i="1"/>
  <c r="BI69" i="1"/>
  <c r="BU69" i="1"/>
  <c r="BX69" i="1"/>
  <c r="BY69" i="1"/>
  <c r="CK69" i="1"/>
  <c r="CN69" i="1"/>
  <c r="CO69" i="1"/>
  <c r="DA69" i="1"/>
  <c r="DD69" i="1"/>
  <c r="DE69" i="1"/>
  <c r="AF71" i="1"/>
  <c r="AL71" i="1"/>
  <c r="BB71" i="1" s="1"/>
  <c r="BR71" i="1" s="1"/>
  <c r="CH71" i="1" s="1"/>
  <c r="CX71" i="1" s="1"/>
  <c r="AO71" i="1"/>
  <c r="AR71" i="1"/>
  <c r="AS71" i="1"/>
  <c r="BE71" i="1"/>
  <c r="BH71" i="1"/>
  <c r="BI71" i="1"/>
  <c r="BU71" i="1"/>
  <c r="BX71" i="1"/>
  <c r="BY71" i="1"/>
  <c r="CK71" i="1"/>
  <c r="CN71" i="1"/>
  <c r="CO71" i="1"/>
  <c r="DA71" i="1"/>
  <c r="DD71" i="1"/>
  <c r="DE71" i="1"/>
  <c r="AL72" i="1"/>
  <c r="BB72" i="1" s="1"/>
  <c r="BR72" i="1" s="1"/>
  <c r="CH72" i="1" s="1"/>
  <c r="CX72" i="1" s="1"/>
  <c r="BU72" i="1"/>
  <c r="BX72" i="1"/>
  <c r="BY72" i="1"/>
  <c r="CK72" i="1"/>
  <c r="CN72" i="1"/>
  <c r="CO72" i="1"/>
  <c r="DA72" i="1"/>
  <c r="DD72" i="1"/>
  <c r="DE72" i="1"/>
  <c r="AF73" i="1"/>
  <c r="AL73" i="1"/>
  <c r="BB73" i="1" s="1"/>
  <c r="BR73" i="1" s="1"/>
  <c r="CH73" i="1" s="1"/>
  <c r="CX73" i="1" s="1"/>
  <c r="AO73" i="1"/>
  <c r="AR73" i="1"/>
  <c r="AS73" i="1"/>
  <c r="BE73" i="1"/>
  <c r="BH73" i="1"/>
  <c r="BI73" i="1"/>
  <c r="BU73" i="1"/>
  <c r="BX73" i="1"/>
  <c r="BY73" i="1"/>
  <c r="CK73" i="1"/>
  <c r="CN73" i="1"/>
  <c r="CO73" i="1"/>
  <c r="DA73" i="1"/>
  <c r="DD73" i="1"/>
  <c r="DE73" i="1"/>
  <c r="L74" i="1"/>
  <c r="M74" i="1"/>
  <c r="V74" i="1"/>
  <c r="AL74" i="1" s="1"/>
  <c r="BB74" i="1" s="1"/>
  <c r="BR74" i="1" s="1"/>
  <c r="CH74" i="1" s="1"/>
  <c r="CX74" i="1" s="1"/>
  <c r="AO74" i="1"/>
  <c r="AR74" i="1"/>
  <c r="AS74" i="1"/>
  <c r="BE74" i="1"/>
  <c r="BH74" i="1"/>
  <c r="BI74" i="1"/>
  <c r="BU74" i="1"/>
  <c r="BX74" i="1"/>
  <c r="BY74" i="1"/>
  <c r="CK74" i="1"/>
  <c r="CN74" i="1"/>
  <c r="CO74" i="1"/>
  <c r="DA74" i="1"/>
  <c r="DD74" i="1"/>
  <c r="DE74" i="1"/>
  <c r="AF77" i="1"/>
  <c r="AL77" i="1"/>
  <c r="BB77" i="1" s="1"/>
  <c r="BR77" i="1" s="1"/>
  <c r="CH77" i="1" s="1"/>
  <c r="CX77" i="1" s="1"/>
  <c r="AO77" i="1"/>
  <c r="AR77" i="1"/>
  <c r="AS77" i="1"/>
  <c r="BE77" i="1"/>
  <c r="BH77" i="1"/>
  <c r="BI77" i="1"/>
  <c r="BU77" i="1"/>
  <c r="BX77" i="1"/>
  <c r="BY77" i="1"/>
  <c r="CK77" i="1"/>
  <c r="CN77" i="1"/>
  <c r="CO77" i="1"/>
  <c r="DA77" i="1"/>
  <c r="DD77" i="1"/>
  <c r="DE77" i="1"/>
  <c r="Y80" i="1"/>
  <c r="AB80" i="1"/>
  <c r="AC80" i="1"/>
  <c r="AL80" i="1"/>
  <c r="BB80" i="1" s="1"/>
  <c r="BR80" i="1" s="1"/>
  <c r="CH80" i="1" s="1"/>
  <c r="CX80" i="1" s="1"/>
  <c r="AO80" i="1"/>
  <c r="AR80" i="1"/>
  <c r="AS80" i="1"/>
  <c r="BE80" i="1"/>
  <c r="BK80" i="1" s="1"/>
  <c r="BH80" i="1"/>
  <c r="BI80" i="1"/>
  <c r="BU80" i="1"/>
  <c r="BX80" i="1"/>
  <c r="BY80" i="1"/>
  <c r="CK80" i="1"/>
  <c r="CN80" i="1"/>
  <c r="CO80" i="1"/>
  <c r="DA80" i="1"/>
  <c r="DD80" i="1"/>
  <c r="DE80" i="1"/>
  <c r="CH81" i="1"/>
  <c r="CX81" i="1" s="1"/>
  <c r="CK81" i="1"/>
  <c r="CN81" i="1"/>
  <c r="CO81" i="1"/>
  <c r="DA81" i="1"/>
  <c r="DD81" i="1"/>
  <c r="DE81" i="1"/>
  <c r="AL82" i="1"/>
  <c r="BB82" i="1" s="1"/>
  <c r="BR82" i="1" s="1"/>
  <c r="CH82" i="1" s="1"/>
  <c r="CX82" i="1" s="1"/>
  <c r="BE82" i="1"/>
  <c r="BH82" i="1"/>
  <c r="BI82" i="1"/>
  <c r="BU82" i="1"/>
  <c r="BX82" i="1"/>
  <c r="BY82" i="1"/>
  <c r="CK82" i="1"/>
  <c r="CN82" i="1"/>
  <c r="CO82" i="1"/>
  <c r="DA82" i="1"/>
  <c r="DD82" i="1"/>
  <c r="DE82" i="1"/>
  <c r="L83" i="1"/>
  <c r="M83" i="1"/>
  <c r="V83" i="1"/>
  <c r="AL83" i="1" s="1"/>
  <c r="BB83" i="1" s="1"/>
  <c r="BR83" i="1" s="1"/>
  <c r="CH83" i="1" s="1"/>
  <c r="CX83" i="1" s="1"/>
  <c r="AO83" i="1"/>
  <c r="AR83" i="1"/>
  <c r="AS83" i="1"/>
  <c r="BE83" i="1"/>
  <c r="BH83" i="1"/>
  <c r="BI83" i="1"/>
  <c r="BU83" i="1"/>
  <c r="BX83" i="1"/>
  <c r="BY83" i="1"/>
  <c r="CK83" i="1"/>
  <c r="CN83" i="1"/>
  <c r="CO83" i="1"/>
  <c r="DA83" i="1"/>
  <c r="DD83" i="1"/>
  <c r="DE83" i="1"/>
  <c r="L84" i="1"/>
  <c r="M84" i="1"/>
  <c r="V84" i="1"/>
  <c r="AL84" i="1" s="1"/>
  <c r="BB84" i="1" s="1"/>
  <c r="BR84" i="1" s="1"/>
  <c r="CH84" i="1" s="1"/>
  <c r="CX84" i="1" s="1"/>
  <c r="AO84" i="1"/>
  <c r="AR84" i="1"/>
  <c r="AS84" i="1"/>
  <c r="BE84" i="1"/>
  <c r="BH84" i="1"/>
  <c r="BI84" i="1"/>
  <c r="BU84" i="1"/>
  <c r="BX84" i="1"/>
  <c r="BY84" i="1"/>
  <c r="CK84" i="1"/>
  <c r="CN84" i="1"/>
  <c r="CO84" i="1"/>
  <c r="DA84" i="1"/>
  <c r="DD84" i="1"/>
  <c r="DE84" i="1"/>
  <c r="BB85" i="1"/>
  <c r="BR85" i="1" s="1"/>
  <c r="CH85" i="1" s="1"/>
  <c r="CX85" i="1" s="1"/>
  <c r="BU85" i="1"/>
  <c r="BX85" i="1"/>
  <c r="BY85" i="1"/>
  <c r="CK85" i="1"/>
  <c r="CN85" i="1"/>
  <c r="CO85" i="1"/>
  <c r="DA85" i="1"/>
  <c r="DD85" i="1"/>
  <c r="DE85" i="1"/>
  <c r="BB86" i="1"/>
  <c r="BR86" i="1" s="1"/>
  <c r="CH86" i="1" s="1"/>
  <c r="CX86" i="1" s="1"/>
  <c r="BU86" i="1"/>
  <c r="BX86" i="1"/>
  <c r="BY86" i="1"/>
  <c r="CK86" i="1"/>
  <c r="CN86" i="1"/>
  <c r="CO86" i="1"/>
  <c r="DA86" i="1"/>
  <c r="DD86" i="1"/>
  <c r="DE86" i="1"/>
  <c r="CH87" i="1"/>
  <c r="CX87" i="1" s="1"/>
  <c r="CK87" i="1"/>
  <c r="CN87" i="1"/>
  <c r="CO87" i="1"/>
  <c r="DA87" i="1"/>
  <c r="DD87" i="1"/>
  <c r="DE87" i="1"/>
  <c r="CH88" i="1"/>
  <c r="CX88" i="1" s="1"/>
  <c r="CK88" i="1"/>
  <c r="CN88" i="1"/>
  <c r="CO88" i="1"/>
  <c r="DA88" i="1"/>
  <c r="DD88" i="1"/>
  <c r="DE88" i="1"/>
  <c r="CH89" i="1"/>
  <c r="CX89" i="1" s="1"/>
  <c r="CK89" i="1"/>
  <c r="CN89" i="1"/>
  <c r="CO89" i="1"/>
  <c r="DA89" i="1"/>
  <c r="DD89" i="1"/>
  <c r="DE89" i="1"/>
  <c r="Y201" i="1"/>
  <c r="Z201" i="1"/>
  <c r="AO201" i="1"/>
  <c r="AP201" i="1"/>
  <c r="BE201" i="1"/>
  <c r="BF201" i="1"/>
  <c r="BU201" i="1"/>
  <c r="BV201" i="1"/>
  <c r="CK201" i="1"/>
  <c r="CL201" i="1"/>
  <c r="DA201" i="1"/>
  <c r="DB201" i="1"/>
  <c r="BK50" i="1" l="1"/>
  <c r="CQ21" i="1"/>
  <c r="CA55" i="1"/>
  <c r="BK39" i="1"/>
  <c r="BK56" i="1"/>
  <c r="BK15" i="1"/>
  <c r="AU14" i="1"/>
  <c r="BK13" i="1"/>
  <c r="AE24" i="1"/>
  <c r="CQ38" i="1"/>
  <c r="BK53" i="1"/>
  <c r="CA20" i="1"/>
  <c r="CB20" i="1" s="1"/>
  <c r="AU71" i="1"/>
  <c r="CQ69" i="1"/>
  <c r="CQ46" i="1"/>
  <c r="AU38" i="1"/>
  <c r="CQ42" i="1"/>
  <c r="CA21" i="1"/>
  <c r="BK46" i="1"/>
  <c r="CA53" i="1"/>
  <c r="CA38" i="1"/>
  <c r="AU42" i="1"/>
  <c r="AU39" i="1"/>
  <c r="CQ66" i="1"/>
  <c r="CA58" i="1"/>
  <c r="CA67" i="1"/>
  <c r="CA61" i="1"/>
  <c r="CA43" i="1"/>
  <c r="AE38" i="1"/>
  <c r="AU21" i="1"/>
  <c r="CQ52" i="1"/>
  <c r="CA41" i="1"/>
  <c r="AU37" i="1"/>
  <c r="BK82" i="1"/>
  <c r="BL82" i="1" s="1"/>
  <c r="CA60" i="1"/>
  <c r="BK58" i="1"/>
  <c r="CA56" i="1"/>
  <c r="BK51" i="1"/>
  <c r="AE41" i="1"/>
  <c r="AF41" i="1" s="1"/>
  <c r="BK79" i="1"/>
  <c r="CA44" i="1"/>
  <c r="AU77" i="1"/>
  <c r="AE52" i="1"/>
  <c r="AU79" i="1"/>
  <c r="AV79" i="1" s="1"/>
  <c r="CA54" i="1"/>
  <c r="AE54" i="1"/>
  <c r="CQ51" i="1"/>
  <c r="BK41" i="1"/>
  <c r="CA37" i="1"/>
  <c r="CQ32" i="1"/>
  <c r="BK17" i="1"/>
  <c r="AE16" i="1"/>
  <c r="BK73" i="1"/>
  <c r="CA71" i="1"/>
  <c r="AU67" i="1"/>
  <c r="CQ56" i="1"/>
  <c r="BK55" i="1"/>
  <c r="CA42" i="1"/>
  <c r="CA33" i="1"/>
  <c r="CQ20" i="1"/>
  <c r="CQ78" i="1"/>
  <c r="CA85" i="1"/>
  <c r="CB85" i="1" s="1"/>
  <c r="BK83" i="1"/>
  <c r="CA82" i="1"/>
  <c r="AU74" i="1"/>
  <c r="CQ72" i="1"/>
  <c r="BK71" i="1"/>
  <c r="AU52" i="1"/>
  <c r="CA79" i="1"/>
  <c r="BK59" i="1"/>
  <c r="AE59" i="1"/>
  <c r="AF59" i="1" s="1"/>
  <c r="CQ44" i="1"/>
  <c r="AE37" i="1"/>
  <c r="CQ50" i="1"/>
  <c r="BK33" i="1"/>
  <c r="CQ29" i="1"/>
  <c r="AE27" i="1"/>
  <c r="BK24" i="1"/>
  <c r="CQ81" i="1"/>
  <c r="CR81" i="1" s="1"/>
  <c r="CQ89" i="1"/>
  <c r="CR89" i="1" s="1"/>
  <c r="CQ62" i="1"/>
  <c r="AU55" i="1"/>
  <c r="AV55" i="1" s="1"/>
  <c r="CQ30" i="1"/>
  <c r="CR30" i="1" s="1"/>
  <c r="CQ28" i="1"/>
  <c r="CQ26" i="1"/>
  <c r="CA25" i="1"/>
  <c r="AE11" i="1"/>
  <c r="CQ83" i="1"/>
  <c r="CA74" i="1"/>
  <c r="CA68" i="1"/>
  <c r="CQ88" i="1"/>
  <c r="CR88" i="1" s="1"/>
  <c r="CA83" i="1"/>
  <c r="BK77" i="1"/>
  <c r="CQ71" i="1"/>
  <c r="BK68" i="1"/>
  <c r="CQ70" i="1"/>
  <c r="AE66" i="1"/>
  <c r="CQ63" i="1"/>
  <c r="CR63" i="1" s="1"/>
  <c r="BK43" i="1"/>
  <c r="CQ53" i="1"/>
  <c r="CQ37" i="1"/>
  <c r="AU50" i="1"/>
  <c r="CA78" i="1"/>
  <c r="CA29" i="1"/>
  <c r="AU17" i="1"/>
  <c r="AU15" i="1"/>
  <c r="AU13" i="1"/>
  <c r="CQ73" i="1"/>
  <c r="AV71" i="1"/>
  <c r="AE43" i="1"/>
  <c r="AU83" i="1"/>
  <c r="AU73" i="1"/>
  <c r="AV73" i="1" s="1"/>
  <c r="CA69" i="1"/>
  <c r="AU69" i="1"/>
  <c r="AV69" i="1" s="1"/>
  <c r="CQ79" i="1"/>
  <c r="BK67" i="1"/>
  <c r="AU66" i="1"/>
  <c r="CA62" i="1"/>
  <c r="CQ61" i="1"/>
  <c r="CQ59" i="1"/>
  <c r="AU59" i="1"/>
  <c r="AU58" i="1"/>
  <c r="CA52" i="1"/>
  <c r="CA51" i="1"/>
  <c r="CA46" i="1"/>
  <c r="CQ43" i="1"/>
  <c r="BK42" i="1"/>
  <c r="AU41" i="1"/>
  <c r="CA39" i="1"/>
  <c r="CA50" i="1"/>
  <c r="CQ33" i="1"/>
  <c r="CA32" i="1"/>
  <c r="CB32" i="1" s="1"/>
  <c r="BK31" i="1"/>
  <c r="CA28" i="1"/>
  <c r="CQ27" i="1"/>
  <c r="CA26" i="1"/>
  <c r="BK25" i="1"/>
  <c r="AE25" i="1"/>
  <c r="AF25" i="1" s="1"/>
  <c r="CQ19" i="1"/>
  <c r="CQ16" i="1"/>
  <c r="CQ11" i="1"/>
  <c r="CA84" i="1"/>
  <c r="AU54" i="1"/>
  <c r="CQ87" i="1"/>
  <c r="CR87" i="1" s="1"/>
  <c r="AE80" i="1"/>
  <c r="AF80" i="1" s="1"/>
  <c r="AV77" i="1"/>
  <c r="BK74" i="1"/>
  <c r="CQ68" i="1"/>
  <c r="AU70" i="1"/>
  <c r="AV70" i="1" s="1"/>
  <c r="CA66" i="1"/>
  <c r="BK60" i="1"/>
  <c r="CQ55" i="1"/>
  <c r="AE51" i="1"/>
  <c r="AE26" i="1"/>
  <c r="AU19" i="1"/>
  <c r="BK18" i="1"/>
  <c r="CA17" i="1"/>
  <c r="AU16" i="1"/>
  <c r="CA15" i="1"/>
  <c r="BK14" i="1"/>
  <c r="CA13" i="1"/>
  <c r="AU11" i="1"/>
  <c r="CA24" i="1"/>
  <c r="CQ77" i="1"/>
  <c r="BK70" i="1"/>
  <c r="CA86" i="1"/>
  <c r="CB86" i="1" s="1"/>
  <c r="CQ84" i="1"/>
  <c r="BK84" i="1"/>
  <c r="CQ82" i="1"/>
  <c r="CA77" i="1"/>
  <c r="CA73" i="1"/>
  <c r="CA72" i="1"/>
  <c r="CB72" i="1" s="1"/>
  <c r="CA70" i="1"/>
  <c r="CQ67" i="1"/>
  <c r="AU61" i="1"/>
  <c r="CA59" i="1"/>
  <c r="CQ57" i="1"/>
  <c r="CQ47" i="1"/>
  <c r="BK44" i="1"/>
  <c r="AE39" i="1"/>
  <c r="AE53" i="1"/>
  <c r="BK38" i="1"/>
  <c r="BK37" i="1"/>
  <c r="CQ31" i="1"/>
  <c r="BK29" i="1"/>
  <c r="CQ25" i="1"/>
  <c r="AE15" i="1"/>
  <c r="BK12" i="1"/>
  <c r="BL12" i="1" s="1"/>
  <c r="CQ86" i="1"/>
  <c r="CQ85" i="1"/>
  <c r="AU84" i="1"/>
  <c r="CQ80" i="1"/>
  <c r="CQ74" i="1"/>
  <c r="CQ54" i="1"/>
  <c r="BK52" i="1"/>
  <c r="CA47" i="1"/>
  <c r="AU47" i="1"/>
  <c r="AU43" i="1"/>
  <c r="CQ40" i="1"/>
  <c r="AE50" i="1"/>
  <c r="AU33" i="1"/>
  <c r="AU31" i="1"/>
  <c r="BK28" i="1"/>
  <c r="CA27" i="1"/>
  <c r="AU25" i="1"/>
  <c r="CA19" i="1"/>
  <c r="CQ18" i="1"/>
  <c r="CQ14" i="1"/>
  <c r="CQ12" i="1"/>
  <c r="AU62" i="1"/>
  <c r="AU80" i="1"/>
  <c r="BK69" i="1"/>
  <c r="AU68" i="1"/>
  <c r="BK66" i="1"/>
  <c r="BK62" i="1"/>
  <c r="CQ60" i="1"/>
  <c r="AU57" i="1"/>
  <c r="AV57" i="1" s="1"/>
  <c r="AU51" i="1"/>
  <c r="AU46" i="1"/>
  <c r="CQ39" i="1"/>
  <c r="CA12" i="1"/>
  <c r="CA80" i="1"/>
  <c r="AE68" i="1"/>
  <c r="BK61" i="1"/>
  <c r="AU60" i="1"/>
  <c r="BK57" i="1"/>
  <c r="BK47" i="1"/>
  <c r="AU44" i="1"/>
  <c r="CQ41" i="1"/>
  <c r="CA40" i="1"/>
  <c r="CB40" i="1" s="1"/>
  <c r="AU53" i="1"/>
  <c r="AU28" i="1"/>
  <c r="BK27" i="1"/>
  <c r="AU26" i="1"/>
  <c r="BK21" i="1"/>
  <c r="BK19" i="1"/>
  <c r="CA18" i="1"/>
  <c r="BK16" i="1"/>
  <c r="CQ15" i="1"/>
  <c r="CA14" i="1"/>
  <c r="BK11" i="1"/>
  <c r="AU24" i="1"/>
  <c r="AU56" i="1"/>
  <c r="CA31" i="1"/>
  <c r="AU27" i="1"/>
  <c r="AU18" i="1"/>
  <c r="CQ13" i="1"/>
  <c r="CA11" i="1"/>
  <c r="CA57" i="1"/>
  <c r="AU29" i="1"/>
  <c r="AV29" i="1" s="1"/>
  <c r="BL29" i="1" s="1"/>
  <c r="CQ17" i="1"/>
  <c r="CA16" i="1"/>
  <c r="BK26" i="1"/>
  <c r="CQ58" i="1"/>
  <c r="BK54" i="1"/>
  <c r="AE13" i="1"/>
  <c r="BK78" i="1"/>
  <c r="BL78" i="1" s="1"/>
  <c r="CQ24" i="1"/>
  <c r="DN45" i="1"/>
  <c r="CR20" i="1" l="1"/>
  <c r="CB82" i="1"/>
  <c r="CR82" i="1" s="1"/>
  <c r="CB29" i="1"/>
  <c r="CR29" i="1" s="1"/>
  <c r="BL77" i="1"/>
  <c r="CB77" i="1" s="1"/>
  <c r="CR77" i="1" s="1"/>
  <c r="CB78" i="1"/>
  <c r="CR78" i="1" s="1"/>
  <c r="CR86" i="1"/>
  <c r="BL55" i="1"/>
  <c r="CB55" i="1" s="1"/>
  <c r="CR55" i="1" s="1"/>
  <c r="CR40" i="1"/>
  <c r="AV41" i="1"/>
  <c r="BL41" i="1" s="1"/>
  <c r="CB41" i="1" s="1"/>
  <c r="CR41" i="1" s="1"/>
  <c r="BL70" i="1"/>
  <c r="CB70" i="1" s="1"/>
  <c r="CR70" i="1" s="1"/>
  <c r="BL73" i="1"/>
  <c r="CB73" i="1" s="1"/>
  <c r="CR73" i="1" s="1"/>
  <c r="BL79" i="1"/>
  <c r="CB79" i="1" s="1"/>
  <c r="CR79" i="1" s="1"/>
  <c r="AV59" i="1"/>
  <c r="BL59" i="1" s="1"/>
  <c r="CB59" i="1" s="1"/>
  <c r="CR59" i="1" s="1"/>
  <c r="BL69" i="1"/>
  <c r="CB69" i="1" s="1"/>
  <c r="CR69" i="1" s="1"/>
  <c r="CR32" i="1"/>
  <c r="CR85" i="1"/>
  <c r="CB12" i="1"/>
  <c r="CR12" i="1" s="1"/>
  <c r="CR72" i="1"/>
  <c r="BL71" i="1"/>
  <c r="CB71" i="1" s="1"/>
  <c r="CR71" i="1" s="1"/>
  <c r="BL57" i="1"/>
  <c r="CB57" i="1" s="1"/>
  <c r="CR57" i="1" s="1"/>
  <c r="AV80" i="1"/>
  <c r="BL80" i="1" s="1"/>
  <c r="CB80" i="1" s="1"/>
  <c r="CR80" i="1" s="1"/>
  <c r="AV25" i="1"/>
  <c r="BL25" i="1" s="1"/>
  <c r="CB25" i="1" s="1"/>
  <c r="CR25" i="1" s="1"/>
  <c r="DG45" i="1"/>
  <c r="DH45" i="1" s="1"/>
  <c r="DP45" i="1" s="1"/>
  <c r="DV45" i="1" s="1"/>
  <c r="DG82" i="1" l="1"/>
  <c r="DG85" i="1"/>
  <c r="DG89" i="1"/>
  <c r="DG32" i="1" l="1"/>
  <c r="DG62" i="1"/>
  <c r="DG44" i="1"/>
  <c r="DG66" i="1"/>
  <c r="DG39" i="1"/>
  <c r="DG30" i="1"/>
  <c r="DG29" i="1"/>
  <c r="DG88" i="1"/>
  <c r="DG31" i="1"/>
  <c r="DG40" i="1"/>
  <c r="DG34" i="1"/>
  <c r="DG27" i="1"/>
  <c r="DG47" i="1"/>
  <c r="DG28" i="1"/>
  <c r="DG33" i="1"/>
  <c r="DG46" i="1"/>
  <c r="DG26" i="1"/>
  <c r="DG43" i="1"/>
  <c r="DG84" i="1"/>
  <c r="DG83" i="1"/>
  <c r="DG42" i="1"/>
  <c r="DG87" i="1"/>
  <c r="DG86" i="1"/>
  <c r="DG70" i="1"/>
  <c r="DG60" i="1"/>
  <c r="DG59" i="1"/>
  <c r="DG41" i="1"/>
  <c r="DG79" i="1"/>
  <c r="DG69" i="1"/>
  <c r="DG72" i="1"/>
  <c r="DG74" i="1"/>
  <c r="DG50" i="1"/>
  <c r="DG61" i="1"/>
  <c r="DG63" i="1"/>
  <c r="DG80" i="1"/>
  <c r="DG81" i="1"/>
  <c r="DG77" i="1"/>
  <c r="DG67" i="1"/>
  <c r="DG68" i="1"/>
  <c r="DG73" i="1"/>
  <c r="DG71" i="1"/>
  <c r="DG52" i="1"/>
  <c r="DG56" i="1"/>
  <c r="DG57" i="1"/>
  <c r="DG51" i="1"/>
  <c r="DG54" i="1"/>
  <c r="DG55" i="1"/>
  <c r="DG58" i="1"/>
  <c r="DG38" i="1"/>
  <c r="DG37" i="1"/>
  <c r="DG53" i="1"/>
  <c r="DG25" i="1"/>
  <c r="DG13" i="1"/>
  <c r="DG15" i="1"/>
  <c r="DG17" i="1"/>
  <c r="DG19" i="1"/>
  <c r="DG21" i="1"/>
  <c r="DG18" i="1"/>
  <c r="DG16" i="1"/>
  <c r="DG20" i="1"/>
  <c r="DG24" i="1"/>
  <c r="DG11" i="1"/>
  <c r="DG14" i="1"/>
  <c r="DG78" i="1"/>
  <c r="DH78" i="1" s="1"/>
  <c r="DG12" i="1"/>
  <c r="DR78" i="1" l="1"/>
  <c r="EB78" i="1"/>
  <c r="DT78" i="1"/>
  <c r="DH87" i="1"/>
  <c r="DP87" i="1" s="1"/>
  <c r="DH89" i="1"/>
  <c r="DP89" i="1" s="1"/>
  <c r="DH63" i="1"/>
  <c r="DP63" i="1" s="1"/>
  <c r="DH88" i="1"/>
  <c r="DP88" i="1" s="1"/>
  <c r="DH30" i="1"/>
  <c r="DP30" i="1" s="1"/>
  <c r="DH81" i="1"/>
  <c r="DP81" i="1" s="1"/>
  <c r="DN89" i="1"/>
  <c r="DN63" i="1"/>
  <c r="DN81" i="1"/>
  <c r="DN87" i="1"/>
  <c r="DN88" i="1"/>
  <c r="DN30" i="1"/>
  <c r="DN20" i="1"/>
  <c r="DH20" i="1" l="1"/>
  <c r="DP20" i="1" s="1"/>
  <c r="DH86" i="1" l="1"/>
  <c r="DP86" i="1" s="1"/>
  <c r="DH32" i="1"/>
  <c r="DP32" i="1" s="1"/>
  <c r="DH85" i="1"/>
  <c r="DP85" i="1" s="1"/>
  <c r="DH40" i="1"/>
  <c r="DP40" i="1" s="1"/>
  <c r="DH72" i="1"/>
  <c r="DP72" i="1" s="1"/>
  <c r="DV40" i="1" l="1"/>
  <c r="DX40" i="1"/>
  <c r="DH82" i="1"/>
  <c r="DP82" i="1" s="1"/>
  <c r="DN12" i="1" l="1"/>
  <c r="DN86" i="1"/>
  <c r="DN85" i="1"/>
  <c r="DN40" i="1"/>
  <c r="DH12" i="1" l="1"/>
  <c r="DP12" i="1" s="1"/>
  <c r="DN34" i="1" l="1"/>
  <c r="DN72" i="1"/>
  <c r="DN82" i="1"/>
  <c r="DN57" i="1"/>
  <c r="DN73" i="1"/>
  <c r="DN70" i="1"/>
  <c r="DN55" i="1"/>
  <c r="DN71" i="1"/>
  <c r="DN69" i="1"/>
  <c r="DN77" i="1"/>
  <c r="DH57" i="1"/>
  <c r="DP57" i="1" s="1"/>
  <c r="DX57" i="1" s="1"/>
  <c r="DH73" i="1"/>
  <c r="DP73" i="1" s="1"/>
  <c r="DH70" i="1"/>
  <c r="DP70" i="1" s="1"/>
  <c r="DH79" i="1"/>
  <c r="DP79" i="1" s="1"/>
  <c r="DH55" i="1"/>
  <c r="DP55" i="1" s="1"/>
  <c r="DX55" i="1" s="1"/>
  <c r="DH71" i="1"/>
  <c r="DP71" i="1" s="1"/>
  <c r="DH69" i="1"/>
  <c r="DP69" i="1" s="1"/>
  <c r="DH77" i="1"/>
  <c r="DP77" i="1" s="1"/>
  <c r="DH29" i="1"/>
  <c r="DP29" i="1" s="1"/>
  <c r="DN80" i="1"/>
  <c r="DN78" i="1"/>
  <c r="DN59" i="1"/>
  <c r="DN41" i="1"/>
  <c r="DN25" i="1"/>
  <c r="DH80" i="1" l="1"/>
  <c r="DP80" i="1" s="1"/>
  <c r="DH59" i="1"/>
  <c r="DP59" i="1" s="1"/>
  <c r="DX59" i="1" s="1"/>
  <c r="DH41" i="1"/>
  <c r="DP41" i="1" s="1"/>
  <c r="DH25" i="1"/>
  <c r="DP25" i="1" s="1"/>
  <c r="DV41" i="1" l="1"/>
  <c r="DX41" i="1"/>
  <c r="I62" i="1"/>
  <c r="O62" i="1" s="1"/>
  <c r="P62" i="1" s="1"/>
  <c r="AF62" i="1" s="1"/>
  <c r="AV62" i="1" s="1"/>
  <c r="BL62" i="1" s="1"/>
  <c r="CB62" i="1" s="1"/>
  <c r="CR62" i="1" s="1"/>
  <c r="I66" i="1"/>
  <c r="O66" i="1" s="1"/>
  <c r="P66" i="1" s="1"/>
  <c r="AF66" i="1" s="1"/>
  <c r="AV66" i="1" s="1"/>
  <c r="BL66" i="1" s="1"/>
  <c r="CB66" i="1" s="1"/>
  <c r="CR66" i="1" s="1"/>
  <c r="I68" i="1"/>
  <c r="O68" i="1" s="1"/>
  <c r="P68" i="1" s="1"/>
  <c r="AF68" i="1" s="1"/>
  <c r="AV68" i="1" s="1"/>
  <c r="BL68" i="1" s="1"/>
  <c r="CB68" i="1" s="1"/>
  <c r="CR68" i="1" s="1"/>
  <c r="I84" i="1"/>
  <c r="O84" i="1" s="1"/>
  <c r="P84" i="1" s="1"/>
  <c r="AF84" i="1" s="1"/>
  <c r="AV84" i="1" s="1"/>
  <c r="BL84" i="1" s="1"/>
  <c r="CB84" i="1" s="1"/>
  <c r="CR84" i="1" s="1"/>
  <c r="DN68" i="1"/>
  <c r="DN84" i="1"/>
  <c r="DN66" i="1"/>
  <c r="DN29" i="1"/>
  <c r="DN62" i="1"/>
  <c r="DN32" i="1"/>
  <c r="DH62" i="1" l="1"/>
  <c r="DP62" i="1" s="1"/>
  <c r="DH66" i="1"/>
  <c r="DP66" i="1" s="1"/>
  <c r="DH68" i="1"/>
  <c r="DP68" i="1" s="1"/>
  <c r="DH84" i="1"/>
  <c r="DP84" i="1" s="1"/>
  <c r="I61" i="1" l="1"/>
  <c r="O61" i="1" s="1"/>
  <c r="P61" i="1" s="1"/>
  <c r="AF61" i="1" s="1"/>
  <c r="AV61" i="1" s="1"/>
  <c r="BL61" i="1" s="1"/>
  <c r="CB61" i="1" s="1"/>
  <c r="CR61" i="1" s="1"/>
  <c r="I21" i="1"/>
  <c r="O21" i="1" s="1"/>
  <c r="P21" i="1" s="1"/>
  <c r="AF21" i="1" s="1"/>
  <c r="AV21" i="1" s="1"/>
  <c r="BL21" i="1" s="1"/>
  <c r="CB21" i="1" s="1"/>
  <c r="CR21" i="1" s="1"/>
  <c r="DN21" i="1"/>
  <c r="DN79" i="1"/>
  <c r="DN67" i="1"/>
  <c r="DN83" i="1"/>
  <c r="DN56" i="1"/>
  <c r="DN53" i="1"/>
  <c r="DN74" i="1"/>
  <c r="DN60" i="1"/>
  <c r="DN61" i="1"/>
  <c r="DN54" i="1"/>
  <c r="DN50" i="1"/>
  <c r="DN37" i="1"/>
  <c r="DN51" i="1"/>
  <c r="DN58" i="1"/>
  <c r="DN52" i="1"/>
  <c r="DN31" i="1"/>
  <c r="DN43" i="1"/>
  <c r="DN47" i="1"/>
  <c r="DN46" i="1"/>
  <c r="DN44" i="1"/>
  <c r="DN39" i="1"/>
  <c r="DN38" i="1"/>
  <c r="DN42" i="1"/>
  <c r="DN28" i="1"/>
  <c r="DN33" i="1"/>
  <c r="DN27" i="1"/>
  <c r="DN24" i="1"/>
  <c r="DN26" i="1"/>
  <c r="DN15" i="1"/>
  <c r="DN13" i="1"/>
  <c r="DN19" i="1"/>
  <c r="DN16" i="1"/>
  <c r="DN11" i="1"/>
  <c r="DN18" i="1"/>
  <c r="DN17" i="1"/>
  <c r="DH21" i="1" l="1"/>
  <c r="DP21" i="1" s="1"/>
  <c r="I67" i="1" l="1"/>
  <c r="O67" i="1" s="1"/>
  <c r="P67" i="1" s="1"/>
  <c r="AF67" i="1" s="1"/>
  <c r="AV67" i="1" s="1"/>
  <c r="BL67" i="1" s="1"/>
  <c r="CB67" i="1" s="1"/>
  <c r="CR67" i="1" s="1"/>
  <c r="I83" i="1"/>
  <c r="O83" i="1" s="1"/>
  <c r="P83" i="1" s="1"/>
  <c r="AF83" i="1" s="1"/>
  <c r="AV83" i="1" s="1"/>
  <c r="BL83" i="1" s="1"/>
  <c r="CB83" i="1" s="1"/>
  <c r="CR83" i="1" s="1"/>
  <c r="I56" i="1"/>
  <c r="O56" i="1" s="1"/>
  <c r="P56" i="1" s="1"/>
  <c r="AF56" i="1" s="1"/>
  <c r="AV56" i="1" s="1"/>
  <c r="BL56" i="1" s="1"/>
  <c r="CB56" i="1" s="1"/>
  <c r="CR56" i="1" s="1"/>
  <c r="I53" i="1"/>
  <c r="O53" i="1" s="1"/>
  <c r="P53" i="1" s="1"/>
  <c r="AF53" i="1" s="1"/>
  <c r="AV53" i="1" s="1"/>
  <c r="BL53" i="1" s="1"/>
  <c r="CB53" i="1" s="1"/>
  <c r="CR53" i="1" s="1"/>
  <c r="I74" i="1"/>
  <c r="O74" i="1" s="1"/>
  <c r="P74" i="1" s="1"/>
  <c r="AF74" i="1" s="1"/>
  <c r="AV74" i="1" s="1"/>
  <c r="BL74" i="1" s="1"/>
  <c r="CB74" i="1" s="1"/>
  <c r="CR74" i="1" s="1"/>
  <c r="I60" i="1"/>
  <c r="O60" i="1" s="1"/>
  <c r="P60" i="1" s="1"/>
  <c r="AF60" i="1" s="1"/>
  <c r="AV60" i="1" s="1"/>
  <c r="BL60" i="1" s="1"/>
  <c r="CB60" i="1" s="1"/>
  <c r="CR60" i="1" s="1"/>
  <c r="I54" i="1"/>
  <c r="O54" i="1" s="1"/>
  <c r="P54" i="1" s="1"/>
  <c r="AF54" i="1" s="1"/>
  <c r="AV54" i="1" s="1"/>
  <c r="BL54" i="1" s="1"/>
  <c r="CB54" i="1" s="1"/>
  <c r="CR54" i="1" s="1"/>
  <c r="I50" i="1"/>
  <c r="O50" i="1" s="1"/>
  <c r="P50" i="1" s="1"/>
  <c r="AF50" i="1" s="1"/>
  <c r="AV50" i="1" s="1"/>
  <c r="BL50" i="1" s="1"/>
  <c r="CB50" i="1" s="1"/>
  <c r="CR50" i="1" s="1"/>
  <c r="I37" i="1"/>
  <c r="O37" i="1" s="1"/>
  <c r="P37" i="1" s="1"/>
  <c r="AF37" i="1" s="1"/>
  <c r="AV37" i="1" s="1"/>
  <c r="BL37" i="1" s="1"/>
  <c r="CB37" i="1" s="1"/>
  <c r="CR37" i="1" s="1"/>
  <c r="I51" i="1"/>
  <c r="O51" i="1" s="1"/>
  <c r="P51" i="1" s="1"/>
  <c r="AF51" i="1" s="1"/>
  <c r="AV51" i="1" s="1"/>
  <c r="BL51" i="1" s="1"/>
  <c r="CB51" i="1" s="1"/>
  <c r="CR51" i="1" s="1"/>
  <c r="I58" i="1"/>
  <c r="O58" i="1" s="1"/>
  <c r="P58" i="1" s="1"/>
  <c r="AF58" i="1" s="1"/>
  <c r="AV58" i="1" s="1"/>
  <c r="BL58" i="1" s="1"/>
  <c r="CB58" i="1" s="1"/>
  <c r="CR58" i="1" s="1"/>
  <c r="I52" i="1"/>
  <c r="O52" i="1" s="1"/>
  <c r="P52" i="1" s="1"/>
  <c r="AF52" i="1" s="1"/>
  <c r="AV52" i="1" s="1"/>
  <c r="BL52" i="1" s="1"/>
  <c r="CB52" i="1" s="1"/>
  <c r="CR52" i="1" s="1"/>
  <c r="I31" i="1"/>
  <c r="O31" i="1" s="1"/>
  <c r="P31" i="1" s="1"/>
  <c r="AF31" i="1" s="1"/>
  <c r="AV31" i="1" s="1"/>
  <c r="BL31" i="1" s="1"/>
  <c r="CB31" i="1" s="1"/>
  <c r="CR31" i="1" s="1"/>
  <c r="I43" i="1"/>
  <c r="O43" i="1" s="1"/>
  <c r="P43" i="1" s="1"/>
  <c r="AF43" i="1" s="1"/>
  <c r="AV43" i="1" s="1"/>
  <c r="BL43" i="1" s="1"/>
  <c r="CB43" i="1" s="1"/>
  <c r="CR43" i="1" s="1"/>
  <c r="I47" i="1"/>
  <c r="O47" i="1" s="1"/>
  <c r="P47" i="1" s="1"/>
  <c r="AF47" i="1" s="1"/>
  <c r="AV47" i="1" s="1"/>
  <c r="BL47" i="1" s="1"/>
  <c r="CB47" i="1" s="1"/>
  <c r="CR47" i="1" s="1"/>
  <c r="I46" i="1"/>
  <c r="O46" i="1" s="1"/>
  <c r="P46" i="1" s="1"/>
  <c r="AF46" i="1" s="1"/>
  <c r="AV46" i="1" s="1"/>
  <c r="BL46" i="1" s="1"/>
  <c r="CB46" i="1" s="1"/>
  <c r="CR46" i="1" s="1"/>
  <c r="I44" i="1"/>
  <c r="O44" i="1" s="1"/>
  <c r="P44" i="1" s="1"/>
  <c r="AF44" i="1" s="1"/>
  <c r="AV44" i="1" s="1"/>
  <c r="BL44" i="1" s="1"/>
  <c r="CB44" i="1" s="1"/>
  <c r="CR44" i="1" s="1"/>
  <c r="I39" i="1"/>
  <c r="O39" i="1" s="1"/>
  <c r="P39" i="1" s="1"/>
  <c r="AF39" i="1" s="1"/>
  <c r="AV39" i="1" s="1"/>
  <c r="BL39" i="1" s="1"/>
  <c r="CB39" i="1" s="1"/>
  <c r="CR39" i="1" s="1"/>
  <c r="I38" i="1"/>
  <c r="O38" i="1" s="1"/>
  <c r="P38" i="1" s="1"/>
  <c r="AF38" i="1" s="1"/>
  <c r="AV38" i="1" s="1"/>
  <c r="BL38" i="1" s="1"/>
  <c r="CB38" i="1" s="1"/>
  <c r="CR38" i="1" s="1"/>
  <c r="I42" i="1"/>
  <c r="O42" i="1" s="1"/>
  <c r="P42" i="1" s="1"/>
  <c r="AF42" i="1" s="1"/>
  <c r="AV42" i="1" s="1"/>
  <c r="BL42" i="1" s="1"/>
  <c r="CB42" i="1" s="1"/>
  <c r="CR42" i="1" s="1"/>
  <c r="I28" i="1"/>
  <c r="O28" i="1" s="1"/>
  <c r="P28" i="1" s="1"/>
  <c r="AF28" i="1" s="1"/>
  <c r="AV28" i="1" s="1"/>
  <c r="BL28" i="1" s="1"/>
  <c r="CB28" i="1" s="1"/>
  <c r="CR28" i="1" s="1"/>
  <c r="I33" i="1"/>
  <c r="O33" i="1" s="1"/>
  <c r="P33" i="1" s="1"/>
  <c r="AF33" i="1" s="1"/>
  <c r="AV33" i="1" s="1"/>
  <c r="BL33" i="1" s="1"/>
  <c r="CB33" i="1" s="1"/>
  <c r="CR33" i="1" s="1"/>
  <c r="I27" i="1"/>
  <c r="O27" i="1" s="1"/>
  <c r="P27" i="1" s="1"/>
  <c r="AF27" i="1" s="1"/>
  <c r="AV27" i="1" s="1"/>
  <c r="BL27" i="1" s="1"/>
  <c r="CB27" i="1" s="1"/>
  <c r="CR27" i="1" s="1"/>
  <c r="I24" i="1"/>
  <c r="O24" i="1" s="1"/>
  <c r="P24" i="1" s="1"/>
  <c r="AF24" i="1" s="1"/>
  <c r="AV24" i="1" s="1"/>
  <c r="BL24" i="1" s="1"/>
  <c r="CB24" i="1" s="1"/>
  <c r="CR24" i="1" s="1"/>
  <c r="I15" i="1"/>
  <c r="O15" i="1" s="1"/>
  <c r="P15" i="1" s="1"/>
  <c r="AF15" i="1" s="1"/>
  <c r="AV15" i="1" s="1"/>
  <c r="BL15" i="1" s="1"/>
  <c r="CB15" i="1" s="1"/>
  <c r="CR15" i="1" s="1"/>
  <c r="I13" i="1"/>
  <c r="O13" i="1" s="1"/>
  <c r="P13" i="1" s="1"/>
  <c r="AF13" i="1" s="1"/>
  <c r="AV13" i="1" s="1"/>
  <c r="BL13" i="1" s="1"/>
  <c r="CB13" i="1" s="1"/>
  <c r="CR13" i="1" s="1"/>
  <c r="I19" i="1"/>
  <c r="O19" i="1" s="1"/>
  <c r="P19" i="1" s="1"/>
  <c r="AF19" i="1" s="1"/>
  <c r="AV19" i="1" s="1"/>
  <c r="BL19" i="1" s="1"/>
  <c r="CB19" i="1" s="1"/>
  <c r="CR19" i="1" s="1"/>
  <c r="I16" i="1"/>
  <c r="O16" i="1" s="1"/>
  <c r="P16" i="1" s="1"/>
  <c r="AF16" i="1" s="1"/>
  <c r="AV16" i="1" s="1"/>
  <c r="BL16" i="1" s="1"/>
  <c r="CB16" i="1" s="1"/>
  <c r="CR16" i="1" s="1"/>
  <c r="I11" i="1"/>
  <c r="O11" i="1" s="1"/>
  <c r="P11" i="1" s="1"/>
  <c r="AF11" i="1" s="1"/>
  <c r="AV11" i="1" s="1"/>
  <c r="BL11" i="1" s="1"/>
  <c r="CB11" i="1" s="1"/>
  <c r="CR11" i="1" s="1"/>
  <c r="I18" i="1"/>
  <c r="O18" i="1" s="1"/>
  <c r="P18" i="1" s="1"/>
  <c r="AF18" i="1" s="1"/>
  <c r="AV18" i="1" s="1"/>
  <c r="BL18" i="1" s="1"/>
  <c r="CB18" i="1" s="1"/>
  <c r="CR18" i="1" s="1"/>
  <c r="I14" i="1"/>
  <c r="O14" i="1" s="1"/>
  <c r="P14" i="1" s="1"/>
  <c r="AF14" i="1" s="1"/>
  <c r="AV14" i="1" s="1"/>
  <c r="BL14" i="1" s="1"/>
  <c r="CB14" i="1" s="1"/>
  <c r="CR14" i="1" s="1"/>
  <c r="I17" i="1"/>
  <c r="O17" i="1" s="1"/>
  <c r="P17" i="1" s="1"/>
  <c r="AF17" i="1" s="1"/>
  <c r="AV17" i="1" s="1"/>
  <c r="BL17" i="1" s="1"/>
  <c r="CB17" i="1" s="1"/>
  <c r="CR17" i="1" s="1"/>
  <c r="I26" i="1"/>
  <c r="O26" i="1" s="1"/>
  <c r="P26" i="1" s="1"/>
  <c r="AF26" i="1" s="1"/>
  <c r="AV26" i="1" s="1"/>
  <c r="BL26" i="1" s="1"/>
  <c r="CB26" i="1" s="1"/>
  <c r="CR26" i="1" s="1"/>
  <c r="DH33" i="1" l="1"/>
  <c r="DP33" i="1" s="1"/>
  <c r="DH13" i="1"/>
  <c r="DP13" i="1" s="1"/>
  <c r="DH39" i="1"/>
  <c r="DP39" i="1" s="1"/>
  <c r="DH38" i="1"/>
  <c r="DP38" i="1" s="1"/>
  <c r="DH56" i="1"/>
  <c r="DP56" i="1" s="1"/>
  <c r="DX56" i="1" s="1"/>
  <c r="DH83" i="1"/>
  <c r="DP83" i="1" s="1"/>
  <c r="DH67" i="1"/>
  <c r="DP67" i="1" s="1"/>
  <c r="DH60" i="1"/>
  <c r="DP60" i="1" s="1"/>
  <c r="DX60" i="1" s="1"/>
  <c r="DH61" i="1"/>
  <c r="DP61" i="1" s="1"/>
  <c r="DX61" i="1" s="1"/>
  <c r="DH74" i="1"/>
  <c r="DP74" i="1" s="1"/>
  <c r="DH50" i="1"/>
  <c r="DX50" i="1" s="1"/>
  <c r="DH37" i="1"/>
  <c r="DP37" i="1" s="1"/>
  <c r="DH52" i="1"/>
  <c r="DP52" i="1" s="1"/>
  <c r="DX52" i="1" s="1"/>
  <c r="DH51" i="1"/>
  <c r="DP51" i="1" s="1"/>
  <c r="DX51" i="1" s="1"/>
  <c r="DH54" i="1"/>
  <c r="DP54" i="1" s="1"/>
  <c r="DX54" i="1" s="1"/>
  <c r="DH58" i="1"/>
  <c r="DP58" i="1" s="1"/>
  <c r="DX58" i="1" s="1"/>
  <c r="DH42" i="1"/>
  <c r="DP42" i="1" s="1"/>
  <c r="DH44" i="1"/>
  <c r="DP44" i="1" s="1"/>
  <c r="DV44" i="1" s="1"/>
  <c r="DH46" i="1"/>
  <c r="DP46" i="1" s="1"/>
  <c r="DV46" i="1" s="1"/>
  <c r="DH43" i="1"/>
  <c r="DP43" i="1" s="1"/>
  <c r="DV43" i="1" s="1"/>
  <c r="DH47" i="1"/>
  <c r="DP47" i="1" s="1"/>
  <c r="DV47" i="1" s="1"/>
  <c r="DH31" i="1"/>
  <c r="DP31" i="1" s="1"/>
  <c r="DH27" i="1"/>
  <c r="DP27" i="1" s="1"/>
  <c r="DH24" i="1"/>
  <c r="DP24" i="1" s="1"/>
  <c r="DH28" i="1"/>
  <c r="DP28" i="1" s="1"/>
  <c r="DH11" i="1"/>
  <c r="DP11" i="1" s="1"/>
  <c r="DH16" i="1"/>
  <c r="DP16" i="1" s="1"/>
  <c r="DH15" i="1"/>
  <c r="DP15" i="1" s="1"/>
  <c r="DH14" i="1"/>
  <c r="DP14" i="1" s="1"/>
  <c r="DH19" i="1"/>
  <c r="DP19" i="1" s="1"/>
  <c r="DH18" i="1"/>
  <c r="DP18" i="1" s="1"/>
  <c r="DH53" i="1"/>
  <c r="DP53" i="1" s="1"/>
  <c r="DV37" i="1" l="1"/>
  <c r="DX37" i="1"/>
  <c r="DX38" i="1"/>
  <c r="DV38" i="1"/>
  <c r="DZ53" i="1"/>
  <c r="DX53" i="1"/>
  <c r="DV53" i="1"/>
  <c r="DX39" i="1"/>
  <c r="DV39" i="1"/>
  <c r="DV42" i="1"/>
  <c r="DX42" i="1"/>
  <c r="DN14" i="1"/>
  <c r="J99" i="1" l="1"/>
  <c r="K99" i="1"/>
  <c r="J110" i="1"/>
  <c r="K110" i="1"/>
  <c r="DH17" i="1" l="1"/>
  <c r="DP17" i="1" s="1"/>
  <c r="DH26" i="1"/>
  <c r="DP26" i="1" s="1"/>
</calcChain>
</file>

<file path=xl/sharedStrings.xml><?xml version="1.0" encoding="utf-8"?>
<sst xmlns="http://schemas.openxmlformats.org/spreadsheetml/2006/main" count="3335" uniqueCount="215">
  <si>
    <t>CAR</t>
  </si>
  <si>
    <t>FASTEST LAP</t>
  </si>
  <si>
    <t>QUALI</t>
  </si>
  <si>
    <t>RACE 1</t>
  </si>
  <si>
    <t>RACE 2</t>
  </si>
  <si>
    <t>CLASS</t>
  </si>
  <si>
    <t>DAY'S</t>
  </si>
  <si>
    <t xml:space="preserve">RUNNING </t>
  </si>
  <si>
    <t>1ST</t>
  </si>
  <si>
    <t>2ND</t>
  </si>
  <si>
    <t>NEW</t>
  </si>
  <si>
    <t>BUST</t>
  </si>
  <si>
    <t>BONUS</t>
  </si>
  <si>
    <t>POS</t>
  </si>
  <si>
    <t>POINT</t>
  </si>
  <si>
    <t>1ST-POS.</t>
  </si>
  <si>
    <t>2ND-POS</t>
  </si>
  <si>
    <t>TOTAL</t>
  </si>
  <si>
    <t>RACE</t>
  </si>
  <si>
    <t>DANIE VAN NIEKERK</t>
  </si>
  <si>
    <t>A</t>
  </si>
  <si>
    <t>B</t>
  </si>
  <si>
    <t>C</t>
  </si>
  <si>
    <t>JESSIE HUGGETT</t>
  </si>
  <si>
    <t>VW JETTA 2</t>
  </si>
  <si>
    <t>CLINT RENNARD</t>
  </si>
  <si>
    <t>VW GOLF 2</t>
  </si>
  <si>
    <t>D</t>
  </si>
  <si>
    <t>1 IN C</t>
  </si>
  <si>
    <t>CLASS B: 1.24.00 TO 1.25.999</t>
  </si>
  <si>
    <t>VW GOLF</t>
  </si>
  <si>
    <t>VW GOLF 1</t>
  </si>
  <si>
    <t>F</t>
  </si>
  <si>
    <t>CLASS C: 1.26.00 TO 1.27.999</t>
  </si>
  <si>
    <t>MICHAEL LE SUEUR</t>
  </si>
  <si>
    <t>E</t>
  </si>
  <si>
    <t>CLASS D: 1.28.00 TO 1.29.999</t>
  </si>
  <si>
    <t>BASIE BURGER</t>
  </si>
  <si>
    <t>ANTON JACOBS</t>
  </si>
  <si>
    <t>CLASS E: 1.30.00 TO 1.31.999</t>
  </si>
  <si>
    <t>PAUL MUNNIK</t>
  </si>
  <si>
    <t xml:space="preserve">VW GOLF  </t>
  </si>
  <si>
    <t>MOVE F</t>
  </si>
  <si>
    <t>FRANCOIS VAN TONDER</t>
  </si>
  <si>
    <t>VW POLO VIVO</t>
  </si>
  <si>
    <t>CLASS F: 1:32 AND SLOWER</t>
  </si>
  <si>
    <t>number of entries in qualifying and race 1 per class</t>
  </si>
  <si>
    <t>qualifying</t>
  </si>
  <si>
    <t>race 1</t>
  </si>
  <si>
    <t>class a</t>
  </si>
  <si>
    <t>class b</t>
  </si>
  <si>
    <t>class c</t>
  </si>
  <si>
    <t>class d</t>
  </si>
  <si>
    <t>class e</t>
  </si>
  <si>
    <t>class f</t>
  </si>
  <si>
    <t>class x</t>
  </si>
  <si>
    <t>total</t>
  </si>
  <si>
    <t>DEVIN CAMONS</t>
  </si>
  <si>
    <t>1ST BAN SERVED</t>
  </si>
  <si>
    <t>VW POLO</t>
  </si>
  <si>
    <t>1 BLACK MARK</t>
  </si>
  <si>
    <t>BRENNON GREEN</t>
  </si>
  <si>
    <t>GARY SMITH</t>
  </si>
  <si>
    <t>DENVER BENJAMIN</t>
  </si>
  <si>
    <t>1 IN D</t>
  </si>
  <si>
    <t>1 IN E</t>
  </si>
  <si>
    <t>BMW E36</t>
  </si>
  <si>
    <t>1 IN B</t>
  </si>
  <si>
    <t>HONDA BALLADE</t>
  </si>
  <si>
    <t>WILLEM SWART</t>
  </si>
  <si>
    <t>JP SHARE</t>
  </si>
  <si>
    <t>NISSAN SENTRA</t>
  </si>
  <si>
    <t>MANSOOR PARKER</t>
  </si>
  <si>
    <t>BMW E30</t>
  </si>
  <si>
    <t>ANWAR LEVY</t>
  </si>
  <si>
    <t>X</t>
  </si>
  <si>
    <t>BUST B</t>
  </si>
  <si>
    <t>MOVE D</t>
  </si>
  <si>
    <t>06929</t>
  </si>
  <si>
    <t>06561</t>
  </si>
  <si>
    <t>02855</t>
  </si>
  <si>
    <t>VW GOLF 1 TURBO</t>
  </si>
  <si>
    <t>JOHN KIRSTEN</t>
  </si>
  <si>
    <t>CODY ALBERTS</t>
  </si>
  <si>
    <t>BMW E46</t>
  </si>
  <si>
    <t>RUAN VAN DER WALT</t>
  </si>
  <si>
    <t>DWAYNE BERNARD</t>
  </si>
  <si>
    <t>BRUCE MEYER</t>
  </si>
  <si>
    <t>CIARA VAN NIEKERK</t>
  </si>
  <si>
    <t>WAYNE WILSON</t>
  </si>
  <si>
    <t>NISSAN MAXIMA</t>
  </si>
  <si>
    <t>CEDRIC BURGER</t>
  </si>
  <si>
    <t>ELTON HURST</t>
  </si>
  <si>
    <t>BRENT VD SCHYFF</t>
  </si>
  <si>
    <t>1 IN A</t>
  </si>
  <si>
    <t>NIEYAAZ MODACK</t>
  </si>
  <si>
    <t>VW GOLF 5</t>
  </si>
  <si>
    <t>BYRON MITCHELL</t>
  </si>
  <si>
    <t>DAANYAAL COETZEE</t>
  </si>
  <si>
    <t>BMW E46 M3</t>
  </si>
  <si>
    <t>STACY WILSON</t>
  </si>
  <si>
    <t>SHANE SMITH</t>
  </si>
  <si>
    <t>BMW 528</t>
  </si>
  <si>
    <t>CHARL OPPERMAN</t>
  </si>
  <si>
    <t>BUST D</t>
  </si>
  <si>
    <t>MOVE F 1 IN E</t>
  </si>
  <si>
    <t>TOYOTA COROLLA</t>
  </si>
  <si>
    <t>GARY MANWARING</t>
  </si>
  <si>
    <t>BMW M5</t>
  </si>
  <si>
    <t>RAFIEK PATHER</t>
  </si>
  <si>
    <t>BUST E 1 IN D</t>
  </si>
  <si>
    <t>EWALD WEILAND</t>
  </si>
  <si>
    <t>ALFA GTV</t>
  </si>
  <si>
    <t>NOEL STANDER</t>
  </si>
  <si>
    <t>VW POLO 2L</t>
  </si>
  <si>
    <t>VW GOLF 2 TURBO</t>
  </si>
  <si>
    <t>KEANU VENTER</t>
  </si>
  <si>
    <t>EDEREES ACHMAT</t>
  </si>
  <si>
    <t>BMW E36 M3</t>
  </si>
  <si>
    <t>RYAN LARGE</t>
  </si>
  <si>
    <t>BMW WHITE TURBO</t>
  </si>
  <si>
    <t>2 BLACK MARKS</t>
  </si>
  <si>
    <t>SHANE DU TOIT</t>
  </si>
  <si>
    <t xml:space="preserve">VW GOLF 1  </t>
  </si>
  <si>
    <t>JOHN CRAIG</t>
  </si>
  <si>
    <t>DEWALD THERON</t>
  </si>
  <si>
    <t>JACQUES GELDENHUYS</t>
  </si>
  <si>
    <t>RAAZIEGH HARRIS</t>
  </si>
  <si>
    <t>TONY LINDEQUE</t>
  </si>
  <si>
    <t>SULAIMAN EFFENDI</t>
  </si>
  <si>
    <t>MIERWAAN THOMAS</t>
  </si>
  <si>
    <t>07.03.2020</t>
  </si>
  <si>
    <t>COMPETITOR NAME &amp; SURNAME</t>
  </si>
  <si>
    <t>MSA LICENCE NUMBER</t>
  </si>
  <si>
    <t>RACE NO</t>
  </si>
  <si>
    <t>FOR DAY</t>
  </si>
  <si>
    <t>2020 WESTERN CAPE REGIONAL CLUBMANS CHAMPIONSHIP - CLASSES</t>
  </si>
  <si>
    <t>29.08.2020</t>
  </si>
  <si>
    <t>BABY JACOBS</t>
  </si>
  <si>
    <t>VW POLO GTI</t>
  </si>
  <si>
    <t>BUST E</t>
  </si>
  <si>
    <t>MOHAMED IZZAT ISAACS</t>
  </si>
  <si>
    <t>EUGEN GASPERL</t>
  </si>
  <si>
    <t>SUBARU IMPREZA</t>
  </si>
  <si>
    <t>WOUTER ROOS</t>
  </si>
  <si>
    <t>HONDA CIVIC</t>
  </si>
  <si>
    <t>PHILLIP VENTER</t>
  </si>
  <si>
    <t>1 IN F</t>
  </si>
  <si>
    <t>MELANIE SPURR</t>
  </si>
  <si>
    <t xml:space="preserve">VW POLO  </t>
  </si>
  <si>
    <t>AMMAAR COETZEE</t>
  </si>
  <si>
    <t>BMW E30 M3</t>
  </si>
  <si>
    <t>GRANT FOURIE</t>
  </si>
  <si>
    <t>ACHMAT ACHMAT</t>
  </si>
  <si>
    <t>BMW 130i M</t>
  </si>
  <si>
    <t>MOVE F 1 IN D</t>
  </si>
  <si>
    <t>LOUIS SCHOLTZ</t>
  </si>
  <si>
    <t>SHAHEEN AMLAY</t>
  </si>
  <si>
    <t>TOYOTA CONQUEST</t>
  </si>
  <si>
    <t>MOVE F 1 IN B</t>
  </si>
  <si>
    <t>BUST D 1 IN C</t>
  </si>
  <si>
    <t>DYLAN NEL</t>
  </si>
  <si>
    <t>BMW E36 CUP</t>
  </si>
  <si>
    <t>ISMAIL BRENNER</t>
  </si>
  <si>
    <t>VW GOLF MK 1</t>
  </si>
  <si>
    <t>RODNEY BECKER</t>
  </si>
  <si>
    <t>12.09.2020</t>
  </si>
  <si>
    <t>BMW BLUE TURBO</t>
  </si>
  <si>
    <t xml:space="preserve">MOVE F   </t>
  </si>
  <si>
    <t xml:space="preserve">MOVE F </t>
  </si>
  <si>
    <t>BUST C</t>
  </si>
  <si>
    <t xml:space="preserve">BUST D  </t>
  </si>
  <si>
    <t>BUST C 1 IN B</t>
  </si>
  <si>
    <t>MOVE E</t>
  </si>
  <si>
    <t>MOVE F 1 IN A</t>
  </si>
  <si>
    <t>OE 99948810</t>
  </si>
  <si>
    <t>OE 99949736</t>
  </si>
  <si>
    <t>OE 99948835</t>
  </si>
  <si>
    <t>26.09.2020</t>
  </si>
  <si>
    <t>IMAAD MODACK</t>
  </si>
  <si>
    <t>FARIS MANIN</t>
  </si>
  <si>
    <t>FRANCOIS IMMELMAN</t>
  </si>
  <si>
    <t>BMW E 36</t>
  </si>
  <si>
    <t>DARRELL VAN NIEKERK</t>
  </si>
  <si>
    <t xml:space="preserve">BUST E   </t>
  </si>
  <si>
    <t>BUST A</t>
  </si>
  <si>
    <t>MOVE B</t>
  </si>
  <si>
    <t>24.10.2020</t>
  </si>
  <si>
    <t>36 MONTH BAN</t>
  </si>
  <si>
    <t>BUST B 1 IN A</t>
  </si>
  <si>
    <t>WRONG CLASS</t>
  </si>
  <si>
    <t>14.11.2020</t>
  </si>
  <si>
    <t>Please ask Lizele</t>
  </si>
  <si>
    <t>CLASS A: 1.22.00 TO 1.23.999</t>
  </si>
  <si>
    <t>DAMIEN LOPEZ</t>
  </si>
  <si>
    <t>O/E99951419</t>
  </si>
  <si>
    <t>VW POLO PLAYER</t>
  </si>
  <si>
    <t>25.354</t>
  </si>
  <si>
    <t xml:space="preserve">BUST C </t>
  </si>
  <si>
    <t>05.12.2020</t>
  </si>
  <si>
    <t>POINTS A</t>
  </si>
  <si>
    <t>% A</t>
  </si>
  <si>
    <t>POINTS B</t>
  </si>
  <si>
    <t>% B</t>
  </si>
  <si>
    <t>POINTS C</t>
  </si>
  <si>
    <t>% C</t>
  </si>
  <si>
    <t>POINTS D</t>
  </si>
  <si>
    <t>% D</t>
  </si>
  <si>
    <t>POINTS E</t>
  </si>
  <si>
    <t>% E</t>
  </si>
  <si>
    <t>POINTS F</t>
  </si>
  <si>
    <t>% F</t>
  </si>
  <si>
    <t>DROP</t>
  </si>
  <si>
    <t>2020 WESTERN CAPE REGIONAL CLUBMANS CHAMPIONSHIP - ABC</t>
  </si>
  <si>
    <t>2020 WESTERN CAPE REGIONAL CLUBMANS CHAMPIONSHIP - DEF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</si>
</sst>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u/>
      <sz val="10"/>
      <color rgb="FFFF0000"/>
      <name val="Calibri"/>
      <family val="2"/>
      <scheme val="minor"/>
    </font>
    <font>
      <sz val="8.5"/>
      <name val="MS Sans Serif"/>
      <family val="2"/>
    </font>
    <font>
      <b/>
      <sz val="8.5"/>
      <name val="MS Sans Serif"/>
      <family val="2"/>
    </font>
    <font>
      <b/>
      <sz val="20"/>
      <color theme="0"/>
      <name val="Calibri"/>
      <family val="2"/>
      <scheme val="minor"/>
    </font>
    <font>
      <sz val="9"/>
      <name val="Calibri"/>
      <family val="2"/>
      <scheme val="minor"/>
    </font>
    <font>
      <sz val="6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5" fillId="0" borderId="1" xfId="0" applyNumberFormat="1" applyFont="1" applyFill="1" applyBorder="1"/>
    <xf numFmtId="0" fontId="5" fillId="0" borderId="1" xfId="0" applyNumberFormat="1" applyFont="1" applyFill="1" applyBorder="1" applyAlignment="1">
      <alignment horizontal="center"/>
    </xf>
    <xf numFmtId="0" fontId="5" fillId="0" borderId="1" xfId="0" applyFont="1" applyBorder="1"/>
    <xf numFmtId="1" fontId="5" fillId="6" borderId="1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2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0" borderId="1" xfId="0" quotePrefix="1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3" fillId="0" borderId="1" xfId="0" applyFont="1" applyBorder="1"/>
    <xf numFmtId="0" fontId="4" fillId="0" borderId="1" xfId="0" applyNumberFormat="1" applyFont="1" applyBorder="1"/>
    <xf numFmtId="0" fontId="4" fillId="0" borderId="1" xfId="0" applyNumberFormat="1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164" fontId="5" fillId="4" borderId="1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3" fillId="4" borderId="1" xfId="0" applyFont="1" applyFill="1" applyBorder="1"/>
    <xf numFmtId="0" fontId="10" fillId="0" borderId="1" xfId="0" applyNumberFormat="1" applyFont="1" applyFill="1" applyBorder="1"/>
    <xf numFmtId="0" fontId="4" fillId="4" borderId="1" xfId="0" applyNumberFormat="1" applyFont="1" applyFill="1" applyBorder="1"/>
    <xf numFmtId="0" fontId="4" fillId="4" borderId="1" xfId="0" applyNumberFormat="1" applyFont="1" applyFill="1" applyBorder="1" applyAlignment="1">
      <alignment horizontal="center"/>
    </xf>
    <xf numFmtId="0" fontId="5" fillId="4" borderId="1" xfId="0" applyFont="1" applyFill="1" applyBorder="1"/>
    <xf numFmtId="0" fontId="0" fillId="5" borderId="0" xfId="0" applyFont="1" applyFill="1" applyBorder="1"/>
    <xf numFmtId="0" fontId="0" fillId="0" borderId="1" xfId="0" applyFont="1" applyBorder="1"/>
    <xf numFmtId="0" fontId="6" fillId="4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0" fontId="8" fillId="0" borderId="1" xfId="0" applyNumberFormat="1" applyFont="1" applyBorder="1"/>
    <xf numFmtId="0" fontId="8" fillId="0" borderId="1" xfId="0" applyNumberFormat="1" applyFont="1" applyFill="1" applyBorder="1"/>
    <xf numFmtId="0" fontId="8" fillId="0" borderId="1" xfId="0" applyFont="1" applyBorder="1"/>
    <xf numFmtId="0" fontId="8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1" xfId="0" applyNumberFormat="1" applyFont="1" applyBorder="1"/>
    <xf numFmtId="0" fontId="6" fillId="0" borderId="1" xfId="0" applyNumberFormat="1" applyFont="1" applyFill="1" applyBorder="1"/>
    <xf numFmtId="0" fontId="6" fillId="0" borderId="1" xfId="0" applyFont="1" applyBorder="1"/>
    <xf numFmtId="1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7" fillId="0" borderId="1" xfId="0" applyNumberFormat="1" applyFont="1" applyBorder="1"/>
    <xf numFmtId="0" fontId="7" fillId="0" borderId="1" xfId="0" applyNumberFormat="1" applyFont="1" applyFill="1" applyBorder="1"/>
    <xf numFmtId="0" fontId="12" fillId="0" borderId="1" xfId="0" applyFont="1" applyBorder="1"/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2" fillId="0" borderId="1" xfId="0" applyFont="1" applyFill="1" applyBorder="1"/>
    <xf numFmtId="0" fontId="11" fillId="0" borderId="1" xfId="0" applyFont="1" applyFill="1" applyBorder="1"/>
    <xf numFmtId="0" fontId="11" fillId="0" borderId="1" xfId="0" applyFont="1" applyBorder="1" applyAlignment="1">
      <alignment horizontal="right"/>
    </xf>
    <xf numFmtId="0" fontId="8" fillId="5" borderId="0" xfId="0" applyNumberFormat="1" applyFont="1" applyFill="1" applyBorder="1"/>
    <xf numFmtId="0" fontId="8" fillId="5" borderId="0" xfId="0" applyNumberFormat="1" applyFont="1" applyFill="1" applyBorder="1" applyAlignment="1">
      <alignment horizontal="center"/>
    </xf>
    <xf numFmtId="0" fontId="0" fillId="5" borderId="3" xfId="0" applyFont="1" applyFill="1" applyBorder="1"/>
    <xf numFmtId="0" fontId="8" fillId="5" borderId="3" xfId="0" applyNumberFormat="1" applyFont="1" applyFill="1" applyBorder="1"/>
    <xf numFmtId="0" fontId="8" fillId="5" borderId="3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right"/>
    </xf>
    <xf numFmtId="0" fontId="5" fillId="4" borderId="1" xfId="0" quotePrefix="1" applyFont="1" applyFill="1" applyBorder="1" applyAlignment="1">
      <alignment horizontal="left"/>
    </xf>
    <xf numFmtId="0" fontId="6" fillId="4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/>
    </xf>
    <xf numFmtId="0" fontId="16" fillId="0" borderId="1" xfId="0" quotePrefix="1" applyFont="1" applyFill="1" applyBorder="1" applyAlignment="1">
      <alignment horizontal="center"/>
    </xf>
    <xf numFmtId="0" fontId="16" fillId="8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wrapText="1"/>
    </xf>
    <xf numFmtId="1" fontId="6" fillId="4" borderId="1" xfId="0" quotePrefix="1" applyNumberFormat="1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164" fontId="6" fillId="4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0" fontId="13" fillId="9" borderId="4" xfId="0" applyFont="1" applyFill="1" applyBorder="1" applyAlignment="1">
      <alignment horizontal="center" vertical="center"/>
    </xf>
    <xf numFmtId="0" fontId="13" fillId="9" borderId="5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wrapText="1"/>
    </xf>
    <xf numFmtId="0" fontId="5" fillId="9" borderId="1" xfId="0" applyFont="1" applyFill="1" applyBorder="1" applyAlignment="1">
      <alignment horizontal="center"/>
    </xf>
    <xf numFmtId="164" fontId="5" fillId="9" borderId="1" xfId="0" applyNumberFormat="1" applyFont="1" applyFill="1" applyBorder="1" applyAlignment="1">
      <alignment horizontal="center"/>
    </xf>
    <xf numFmtId="0" fontId="0" fillId="9" borderId="1" xfId="0" applyFont="1" applyFill="1" applyBorder="1"/>
    <xf numFmtId="0" fontId="5" fillId="9" borderId="1" xfId="0" applyNumberFormat="1" applyFont="1" applyFill="1" applyBorder="1" applyAlignment="1">
      <alignment horizontal="center"/>
    </xf>
    <xf numFmtId="1" fontId="3" fillId="0" borderId="1" xfId="0" applyNumberFormat="1" applyFont="1" applyBorder="1"/>
    <xf numFmtId="1" fontId="3" fillId="10" borderId="1" xfId="0" applyNumberFormat="1" applyFont="1" applyFill="1" applyBorder="1"/>
    <xf numFmtId="1" fontId="5" fillId="10" borderId="1" xfId="0" applyNumberFormat="1" applyFont="1" applyFill="1" applyBorder="1" applyAlignment="1">
      <alignment horizontal="center"/>
    </xf>
    <xf numFmtId="0" fontId="3" fillId="10" borderId="1" xfId="0" applyFont="1" applyFill="1" applyBorder="1"/>
    <xf numFmtId="1" fontId="3" fillId="0" borderId="1" xfId="0" applyNumberFormat="1" applyFont="1" applyFill="1" applyBorder="1"/>
    <xf numFmtId="1" fontId="6" fillId="4" borderId="6" xfId="0" applyNumberFormat="1" applyFont="1" applyFill="1" applyBorder="1" applyAlignment="1">
      <alignment horizontal="center" vertical="center" wrapText="1"/>
    </xf>
    <xf numFmtId="1" fontId="6" fillId="4" borderId="7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" fontId="6" fillId="4" borderId="8" xfId="0" applyNumberFormat="1" applyFont="1" applyFill="1" applyBorder="1" applyAlignment="1">
      <alignment horizontal="center" vertical="center" wrapText="1"/>
    </xf>
    <xf numFmtId="1" fontId="6" fillId="4" borderId="2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6" fillId="4" borderId="2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6" fillId="7" borderId="2" xfId="0" applyNumberFormat="1" applyFont="1" applyFill="1" applyBorder="1" applyAlignment="1">
      <alignment horizontal="center" vertical="center" wrapText="1"/>
    </xf>
    <xf numFmtId="0" fontId="6" fillId="7" borderId="1" xfId="0" applyNumberFormat="1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220980</xdr:colOff>
      <xdr:row>0</xdr:row>
      <xdr:rowOff>68580</xdr:rowOff>
    </xdr:from>
    <xdr:to>
      <xdr:col>4</xdr:col>
      <xdr:colOff>190251</xdr:colOff>
      <xdr:row>5</xdr:row>
      <xdr:rowOff>42124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68580"/>
          <a:ext cx="1965711" cy="9260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68580</xdr:rowOff>
    </xdr:from>
    <xdr:to>
      <xdr:col>4</xdr:col>
      <xdr:colOff>426471</xdr:colOff>
      <xdr:row>5</xdr:row>
      <xdr:rowOff>42124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620" y="68580"/>
          <a:ext cx="1965711" cy="9260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405765</xdr:colOff>
      <xdr:row>0</xdr:row>
      <xdr:rowOff>62865</xdr:rowOff>
    </xdr:from>
    <xdr:to>
      <xdr:col>4</xdr:col>
      <xdr:colOff>375036</xdr:colOff>
      <xdr:row>5</xdr:row>
      <xdr:rowOff>36409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" y="62865"/>
          <a:ext cx="1965711" cy="9260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195"/>
  <sheetViews>
    <sheetView tabSelected="1" workbookViewId="0">
      <pane xSplit="1" topLeftCell="B1" activePane="topRight" state="frozen"/>
      <selection pane="topRight" activeCell="DC36" sqref="DC36"/>
    </sheetView>
  </sheetViews>
  <sheetFormatPr defaultColWidth="9.109375" defaultRowHeight="14.4" x14ac:dyDescent="0.3"/>
  <cols>
    <col min="1" max="1" width="4.5546875" style="38" customWidth="1"/>
    <col min="2" max="2" width="23.44140625" style="48" customWidth="1"/>
    <col min="3" max="3" width="9.109375" style="49" hidden="1" customWidth="1"/>
    <col min="4" max="4" width="5.6640625" style="50" customWidth="1"/>
    <col min="5" max="5" width="14.88671875" style="50" customWidth="1"/>
    <col min="6" max="6" width="10.5546875" style="51" hidden="1" customWidth="1"/>
    <col min="7" max="7" width="7.5546875" style="53" hidden="1" customWidth="1"/>
    <col min="8" max="8" width="6.88671875" style="60" hidden="1" customWidth="1"/>
    <col min="9" max="15" width="8.77734375" style="53" customWidth="1"/>
    <col min="16" max="16" width="9.109375" style="53" customWidth="1"/>
    <col min="17" max="21" width="8.77734375" style="53" customWidth="1"/>
    <col min="22" max="22" width="8.77734375" style="51" customWidth="1"/>
    <col min="23" max="31" width="8.77734375" style="38" customWidth="1"/>
    <col min="32" max="32" width="9.109375" style="38" customWidth="1"/>
    <col min="33" max="47" width="8.77734375" style="38" customWidth="1"/>
    <col min="48" max="48" width="9.109375" style="38" customWidth="1"/>
    <col min="49" max="63" width="8.77734375" style="38" customWidth="1"/>
    <col min="64" max="64" width="9.109375" style="38" customWidth="1"/>
    <col min="65" max="79" width="8.77734375" style="38" customWidth="1"/>
    <col min="80" max="80" width="9.109375" style="38" customWidth="1"/>
    <col min="81" max="95" width="8.77734375" style="38" customWidth="1"/>
    <col min="96" max="96" width="9.109375" style="38" customWidth="1"/>
    <col min="97" max="111" width="8.77734375" style="38" customWidth="1"/>
    <col min="112" max="112" width="9.109375" style="38" customWidth="1"/>
    <col min="113" max="118" width="8.77734375" style="38" customWidth="1"/>
    <col min="119" max="119" width="8.77734375" style="118" customWidth="1"/>
    <col min="120" max="120" width="5.77734375" style="38" customWidth="1"/>
    <col min="121" max="123" width="4.33203125" style="38" customWidth="1"/>
    <col min="124" max="124" width="4.77734375" style="38" customWidth="1"/>
    <col min="125" max="132" width="4.33203125" style="38" customWidth="1"/>
    <col min="133" max="16384" width="9.109375" style="38"/>
  </cols>
  <sheetData>
    <row r="1" spans="1:132" ht="15" customHeight="1" x14ac:dyDescent="0.3">
      <c r="A1" s="37"/>
      <c r="B1" s="37"/>
      <c r="C1" s="71"/>
      <c r="D1" s="72"/>
      <c r="E1" s="136" t="s">
        <v>213</v>
      </c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7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  <c r="CB1" s="100"/>
      <c r="CC1" s="100"/>
      <c r="CD1" s="100"/>
      <c r="CE1" s="100"/>
      <c r="CF1" s="100"/>
      <c r="CG1" s="100"/>
      <c r="CH1" s="100"/>
      <c r="CI1" s="100"/>
      <c r="CJ1" s="100"/>
      <c r="CK1" s="100"/>
      <c r="CL1" s="100"/>
      <c r="CM1" s="100"/>
      <c r="CN1" s="100"/>
      <c r="CO1" s="100"/>
      <c r="CP1" s="100"/>
      <c r="CQ1" s="100"/>
      <c r="CR1" s="100"/>
      <c r="CS1" s="100"/>
      <c r="CT1" s="100"/>
      <c r="CU1" s="100"/>
      <c r="CV1" s="100"/>
      <c r="CW1" s="100"/>
      <c r="CX1" s="100"/>
      <c r="CY1" s="100"/>
      <c r="CZ1" s="100"/>
      <c r="DA1" s="100"/>
      <c r="DB1" s="100"/>
      <c r="DC1" s="100"/>
      <c r="DD1" s="100"/>
      <c r="DE1" s="100"/>
      <c r="DF1" s="100"/>
      <c r="DG1" s="100"/>
      <c r="DH1" s="100"/>
      <c r="DI1" s="100"/>
      <c r="DJ1" s="100"/>
      <c r="DK1" s="100"/>
      <c r="DL1" s="100"/>
      <c r="DM1" s="100"/>
      <c r="DN1" s="100"/>
      <c r="DO1" s="112"/>
    </row>
    <row r="2" spans="1:132" ht="15" customHeight="1" x14ac:dyDescent="0.3">
      <c r="A2" s="37"/>
      <c r="B2" s="37"/>
      <c r="C2" s="71"/>
      <c r="D2" s="72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7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12"/>
    </row>
    <row r="3" spans="1:132" ht="15" customHeight="1" x14ac:dyDescent="0.3">
      <c r="A3" s="37"/>
      <c r="B3" s="37"/>
      <c r="C3" s="71"/>
      <c r="D3" s="72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7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  <c r="DL3" s="100"/>
      <c r="DM3" s="100"/>
      <c r="DN3" s="100"/>
      <c r="DO3" s="112"/>
    </row>
    <row r="4" spans="1:132" ht="15" customHeight="1" x14ac:dyDescent="0.3">
      <c r="A4" s="37"/>
      <c r="B4" s="37"/>
      <c r="C4" s="71"/>
      <c r="D4" s="72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7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12"/>
    </row>
    <row r="5" spans="1:132" ht="15" customHeight="1" x14ac:dyDescent="0.3">
      <c r="A5" s="37"/>
      <c r="B5" s="37"/>
      <c r="C5" s="71"/>
      <c r="D5" s="72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7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/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00"/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12"/>
    </row>
    <row r="6" spans="1:132" ht="15.75" customHeight="1" x14ac:dyDescent="0.3">
      <c r="A6" s="73"/>
      <c r="B6" s="73"/>
      <c r="C6" s="74"/>
      <c r="D6" s="75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9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/>
      <c r="CV6" s="101"/>
      <c r="CW6" s="101"/>
      <c r="CX6" s="101"/>
      <c r="CY6" s="101"/>
      <c r="CZ6" s="101"/>
      <c r="DA6" s="101"/>
      <c r="DB6" s="101"/>
      <c r="DC6" s="101"/>
      <c r="DD6" s="101"/>
      <c r="DE6" s="101"/>
      <c r="DF6" s="101"/>
      <c r="DG6" s="101"/>
      <c r="DH6" s="101"/>
      <c r="DI6" s="101"/>
      <c r="DJ6" s="101"/>
      <c r="DK6" s="101"/>
      <c r="DL6" s="101"/>
      <c r="DM6" s="101"/>
      <c r="DN6" s="101"/>
      <c r="DO6" s="113"/>
    </row>
    <row r="7" spans="1:132" s="42" customFormat="1" ht="45.75" customHeight="1" x14ac:dyDescent="0.3">
      <c r="A7" s="132" t="s">
        <v>13</v>
      </c>
      <c r="B7" s="134" t="s">
        <v>132</v>
      </c>
      <c r="C7" s="140" t="s">
        <v>133</v>
      </c>
      <c r="D7" s="105" t="s">
        <v>134</v>
      </c>
      <c r="E7" s="105" t="s">
        <v>0</v>
      </c>
      <c r="F7" s="98" t="s">
        <v>1</v>
      </c>
      <c r="G7" s="129" t="s">
        <v>2</v>
      </c>
      <c r="H7" s="99" t="s">
        <v>2</v>
      </c>
      <c r="I7" s="99" t="s">
        <v>2</v>
      </c>
      <c r="J7" s="99" t="s">
        <v>3</v>
      </c>
      <c r="K7" s="99" t="s">
        <v>4</v>
      </c>
      <c r="L7" s="125" t="s">
        <v>131</v>
      </c>
      <c r="M7" s="126"/>
      <c r="N7" s="98" t="s">
        <v>5</v>
      </c>
      <c r="O7" s="98" t="s">
        <v>6</v>
      </c>
      <c r="P7" s="99" t="s">
        <v>7</v>
      </c>
      <c r="Q7" s="41" t="s">
        <v>8</v>
      </c>
      <c r="R7" s="41" t="s">
        <v>9</v>
      </c>
      <c r="S7" s="98" t="s">
        <v>10</v>
      </c>
      <c r="T7" s="127" t="s">
        <v>11</v>
      </c>
      <c r="U7" s="130" t="s">
        <v>12</v>
      </c>
      <c r="V7" s="98" t="s">
        <v>1</v>
      </c>
      <c r="W7" s="127" t="s">
        <v>2</v>
      </c>
      <c r="X7" s="99" t="s">
        <v>2</v>
      </c>
      <c r="Y7" s="99" t="s">
        <v>2</v>
      </c>
      <c r="Z7" s="99" t="s">
        <v>3</v>
      </c>
      <c r="AA7" s="99" t="s">
        <v>4</v>
      </c>
      <c r="AB7" s="125" t="s">
        <v>137</v>
      </c>
      <c r="AC7" s="126"/>
      <c r="AD7" s="98" t="s">
        <v>5</v>
      </c>
      <c r="AE7" s="98" t="s">
        <v>6</v>
      </c>
      <c r="AF7" s="99" t="s">
        <v>7</v>
      </c>
      <c r="AG7" s="41" t="s">
        <v>8</v>
      </c>
      <c r="AH7" s="41" t="s">
        <v>9</v>
      </c>
      <c r="AI7" s="98" t="s">
        <v>10</v>
      </c>
      <c r="AJ7" s="127" t="s">
        <v>11</v>
      </c>
      <c r="AK7" s="130" t="s">
        <v>12</v>
      </c>
      <c r="AL7" s="98" t="s">
        <v>1</v>
      </c>
      <c r="AM7" s="127" t="s">
        <v>2</v>
      </c>
      <c r="AN7" s="99" t="s">
        <v>2</v>
      </c>
      <c r="AO7" s="99" t="s">
        <v>2</v>
      </c>
      <c r="AP7" s="99" t="s">
        <v>3</v>
      </c>
      <c r="AQ7" s="99" t="s">
        <v>4</v>
      </c>
      <c r="AR7" s="125" t="s">
        <v>166</v>
      </c>
      <c r="AS7" s="126"/>
      <c r="AT7" s="98" t="s">
        <v>5</v>
      </c>
      <c r="AU7" s="98" t="s">
        <v>6</v>
      </c>
      <c r="AV7" s="99" t="s">
        <v>7</v>
      </c>
      <c r="AW7" s="41" t="s">
        <v>8</v>
      </c>
      <c r="AX7" s="41" t="s">
        <v>9</v>
      </c>
      <c r="AY7" s="98" t="s">
        <v>10</v>
      </c>
      <c r="AZ7" s="127" t="s">
        <v>11</v>
      </c>
      <c r="BA7" s="130" t="s">
        <v>12</v>
      </c>
      <c r="BB7" s="98" t="s">
        <v>1</v>
      </c>
      <c r="BC7" s="127" t="s">
        <v>2</v>
      </c>
      <c r="BD7" s="99" t="s">
        <v>2</v>
      </c>
      <c r="BE7" s="99" t="s">
        <v>2</v>
      </c>
      <c r="BF7" s="99" t="s">
        <v>3</v>
      </c>
      <c r="BG7" s="99" t="s">
        <v>4</v>
      </c>
      <c r="BH7" s="125" t="s">
        <v>178</v>
      </c>
      <c r="BI7" s="126"/>
      <c r="BJ7" s="98" t="s">
        <v>5</v>
      </c>
      <c r="BK7" s="98" t="s">
        <v>6</v>
      </c>
      <c r="BL7" s="99" t="s">
        <v>7</v>
      </c>
      <c r="BM7" s="41" t="s">
        <v>8</v>
      </c>
      <c r="BN7" s="41" t="s">
        <v>9</v>
      </c>
      <c r="BO7" s="98" t="s">
        <v>10</v>
      </c>
      <c r="BP7" s="127" t="s">
        <v>11</v>
      </c>
      <c r="BQ7" s="130" t="s">
        <v>12</v>
      </c>
      <c r="BR7" s="98" t="s">
        <v>1</v>
      </c>
      <c r="BS7" s="127" t="s">
        <v>2</v>
      </c>
      <c r="BT7" s="99" t="s">
        <v>2</v>
      </c>
      <c r="BU7" s="99" t="s">
        <v>2</v>
      </c>
      <c r="BV7" s="99" t="s">
        <v>3</v>
      </c>
      <c r="BW7" s="99" t="s">
        <v>4</v>
      </c>
      <c r="BX7" s="125" t="s">
        <v>187</v>
      </c>
      <c r="BY7" s="126"/>
      <c r="BZ7" s="98" t="s">
        <v>5</v>
      </c>
      <c r="CA7" s="98" t="s">
        <v>6</v>
      </c>
      <c r="CB7" s="99" t="s">
        <v>7</v>
      </c>
      <c r="CC7" s="41" t="s">
        <v>8</v>
      </c>
      <c r="CD7" s="41" t="s">
        <v>9</v>
      </c>
      <c r="CE7" s="98" t="s">
        <v>10</v>
      </c>
      <c r="CF7" s="127" t="s">
        <v>11</v>
      </c>
      <c r="CG7" s="130" t="s">
        <v>12</v>
      </c>
      <c r="CH7" s="98" t="s">
        <v>1</v>
      </c>
      <c r="CI7" s="127" t="s">
        <v>2</v>
      </c>
      <c r="CJ7" s="99" t="s">
        <v>2</v>
      </c>
      <c r="CK7" s="99" t="s">
        <v>2</v>
      </c>
      <c r="CL7" s="99" t="s">
        <v>3</v>
      </c>
      <c r="CM7" s="99" t="s">
        <v>4</v>
      </c>
      <c r="CN7" s="125" t="s">
        <v>191</v>
      </c>
      <c r="CO7" s="126"/>
      <c r="CP7" s="98" t="s">
        <v>5</v>
      </c>
      <c r="CQ7" s="98" t="s">
        <v>6</v>
      </c>
      <c r="CR7" s="99" t="s">
        <v>7</v>
      </c>
      <c r="CS7" s="41" t="s">
        <v>8</v>
      </c>
      <c r="CT7" s="41" t="s">
        <v>9</v>
      </c>
      <c r="CU7" s="98" t="s">
        <v>10</v>
      </c>
      <c r="CV7" s="127" t="s">
        <v>11</v>
      </c>
      <c r="CW7" s="130" t="s">
        <v>12</v>
      </c>
      <c r="CX7" s="98" t="s">
        <v>1</v>
      </c>
      <c r="CY7" s="127" t="s">
        <v>2</v>
      </c>
      <c r="CZ7" s="99" t="s">
        <v>2</v>
      </c>
      <c r="DA7" s="99" t="s">
        <v>2</v>
      </c>
      <c r="DB7" s="99" t="s">
        <v>3</v>
      </c>
      <c r="DC7" s="99" t="s">
        <v>4</v>
      </c>
      <c r="DD7" s="125" t="s">
        <v>199</v>
      </c>
      <c r="DE7" s="126"/>
      <c r="DF7" s="98" t="s">
        <v>5</v>
      </c>
      <c r="DG7" s="98" t="s">
        <v>6</v>
      </c>
      <c r="DH7" s="99" t="s">
        <v>7</v>
      </c>
      <c r="DI7" s="41" t="s">
        <v>8</v>
      </c>
      <c r="DJ7" s="41" t="s">
        <v>9</v>
      </c>
      <c r="DK7" s="98" t="s">
        <v>10</v>
      </c>
      <c r="DL7" s="129" t="s">
        <v>11</v>
      </c>
      <c r="DM7" s="142" t="s">
        <v>12</v>
      </c>
      <c r="DN7" s="98" t="s">
        <v>1</v>
      </c>
      <c r="DO7" s="114"/>
    </row>
    <row r="8" spans="1:132" ht="41.4" x14ac:dyDescent="0.3">
      <c r="A8" s="133"/>
      <c r="B8" s="135"/>
      <c r="C8" s="141"/>
      <c r="D8" s="43"/>
      <c r="E8" s="44"/>
      <c r="F8" s="45"/>
      <c r="G8" s="129"/>
      <c r="H8" s="46" t="s">
        <v>13</v>
      </c>
      <c r="I8" s="106" t="s">
        <v>14</v>
      </c>
      <c r="J8" s="46" t="s">
        <v>13</v>
      </c>
      <c r="K8" s="46" t="s">
        <v>13</v>
      </c>
      <c r="L8" s="107" t="s">
        <v>15</v>
      </c>
      <c r="M8" s="107" t="s">
        <v>16</v>
      </c>
      <c r="N8" s="108" t="s">
        <v>135</v>
      </c>
      <c r="O8" s="108" t="s">
        <v>17</v>
      </c>
      <c r="P8" s="106" t="s">
        <v>17</v>
      </c>
      <c r="Q8" s="109" t="s">
        <v>18</v>
      </c>
      <c r="R8" s="109" t="s">
        <v>18</v>
      </c>
      <c r="S8" s="108" t="s">
        <v>5</v>
      </c>
      <c r="T8" s="128"/>
      <c r="U8" s="131"/>
      <c r="V8" s="45"/>
      <c r="W8" s="128"/>
      <c r="X8" s="106" t="s">
        <v>13</v>
      </c>
      <c r="Y8" s="106" t="s">
        <v>14</v>
      </c>
      <c r="Z8" s="106" t="s">
        <v>13</v>
      </c>
      <c r="AA8" s="106" t="s">
        <v>13</v>
      </c>
      <c r="AB8" s="107" t="s">
        <v>15</v>
      </c>
      <c r="AC8" s="107" t="s">
        <v>16</v>
      </c>
      <c r="AD8" s="108" t="s">
        <v>135</v>
      </c>
      <c r="AE8" s="108" t="s">
        <v>17</v>
      </c>
      <c r="AF8" s="106" t="s">
        <v>17</v>
      </c>
      <c r="AG8" s="109" t="s">
        <v>18</v>
      </c>
      <c r="AH8" s="109" t="s">
        <v>18</v>
      </c>
      <c r="AI8" s="108" t="s">
        <v>5</v>
      </c>
      <c r="AJ8" s="128"/>
      <c r="AK8" s="131"/>
      <c r="AL8" s="45"/>
      <c r="AM8" s="128"/>
      <c r="AN8" s="106" t="s">
        <v>13</v>
      </c>
      <c r="AO8" s="106" t="s">
        <v>14</v>
      </c>
      <c r="AP8" s="106" t="s">
        <v>13</v>
      </c>
      <c r="AQ8" s="106" t="s">
        <v>13</v>
      </c>
      <c r="AR8" s="107" t="s">
        <v>15</v>
      </c>
      <c r="AS8" s="107" t="s">
        <v>16</v>
      </c>
      <c r="AT8" s="108" t="s">
        <v>135</v>
      </c>
      <c r="AU8" s="108" t="s">
        <v>17</v>
      </c>
      <c r="AV8" s="106" t="s">
        <v>17</v>
      </c>
      <c r="AW8" s="109" t="s">
        <v>18</v>
      </c>
      <c r="AX8" s="109" t="s">
        <v>18</v>
      </c>
      <c r="AY8" s="108" t="s">
        <v>5</v>
      </c>
      <c r="AZ8" s="128"/>
      <c r="BA8" s="131"/>
      <c r="BB8" s="45"/>
      <c r="BC8" s="128"/>
      <c r="BD8" s="106" t="s">
        <v>13</v>
      </c>
      <c r="BE8" s="106" t="s">
        <v>14</v>
      </c>
      <c r="BF8" s="106" t="s">
        <v>13</v>
      </c>
      <c r="BG8" s="106" t="s">
        <v>13</v>
      </c>
      <c r="BH8" s="107" t="s">
        <v>15</v>
      </c>
      <c r="BI8" s="107" t="s">
        <v>16</v>
      </c>
      <c r="BJ8" s="108" t="s">
        <v>135</v>
      </c>
      <c r="BK8" s="108" t="s">
        <v>17</v>
      </c>
      <c r="BL8" s="106" t="s">
        <v>17</v>
      </c>
      <c r="BM8" s="109" t="s">
        <v>18</v>
      </c>
      <c r="BN8" s="109" t="s">
        <v>18</v>
      </c>
      <c r="BO8" s="108" t="s">
        <v>5</v>
      </c>
      <c r="BP8" s="128"/>
      <c r="BQ8" s="131"/>
      <c r="BR8" s="45"/>
      <c r="BS8" s="128"/>
      <c r="BT8" s="106" t="s">
        <v>13</v>
      </c>
      <c r="BU8" s="106" t="s">
        <v>14</v>
      </c>
      <c r="BV8" s="106" t="s">
        <v>13</v>
      </c>
      <c r="BW8" s="106" t="s">
        <v>13</v>
      </c>
      <c r="BX8" s="107" t="s">
        <v>15</v>
      </c>
      <c r="BY8" s="107" t="s">
        <v>16</v>
      </c>
      <c r="BZ8" s="108" t="s">
        <v>135</v>
      </c>
      <c r="CA8" s="108" t="s">
        <v>17</v>
      </c>
      <c r="CB8" s="106" t="s">
        <v>17</v>
      </c>
      <c r="CC8" s="109" t="s">
        <v>18</v>
      </c>
      <c r="CD8" s="109" t="s">
        <v>18</v>
      </c>
      <c r="CE8" s="108" t="s">
        <v>5</v>
      </c>
      <c r="CF8" s="128"/>
      <c r="CG8" s="131"/>
      <c r="CH8" s="45"/>
      <c r="CI8" s="128"/>
      <c r="CJ8" s="106" t="s">
        <v>13</v>
      </c>
      <c r="CK8" s="106" t="s">
        <v>14</v>
      </c>
      <c r="CL8" s="106" t="s">
        <v>13</v>
      </c>
      <c r="CM8" s="106" t="s">
        <v>13</v>
      </c>
      <c r="CN8" s="107" t="s">
        <v>15</v>
      </c>
      <c r="CO8" s="107" t="s">
        <v>16</v>
      </c>
      <c r="CP8" s="108" t="s">
        <v>135</v>
      </c>
      <c r="CQ8" s="108" t="s">
        <v>17</v>
      </c>
      <c r="CR8" s="106" t="s">
        <v>17</v>
      </c>
      <c r="CS8" s="109" t="s">
        <v>18</v>
      </c>
      <c r="CT8" s="109" t="s">
        <v>18</v>
      </c>
      <c r="CU8" s="108" t="s">
        <v>5</v>
      </c>
      <c r="CV8" s="128"/>
      <c r="CW8" s="131"/>
      <c r="CX8" s="45"/>
      <c r="CY8" s="128"/>
      <c r="CZ8" s="106" t="s">
        <v>13</v>
      </c>
      <c r="DA8" s="106" t="s">
        <v>14</v>
      </c>
      <c r="DB8" s="106" t="s">
        <v>13</v>
      </c>
      <c r="DC8" s="106" t="s">
        <v>13</v>
      </c>
      <c r="DD8" s="107" t="s">
        <v>15</v>
      </c>
      <c r="DE8" s="107" t="s">
        <v>16</v>
      </c>
      <c r="DF8" s="108" t="s">
        <v>135</v>
      </c>
      <c r="DG8" s="108" t="s">
        <v>17</v>
      </c>
      <c r="DH8" s="106" t="s">
        <v>17</v>
      </c>
      <c r="DI8" s="47" t="s">
        <v>18</v>
      </c>
      <c r="DJ8" s="47" t="s">
        <v>18</v>
      </c>
      <c r="DK8" s="45" t="s">
        <v>5</v>
      </c>
      <c r="DL8" s="129"/>
      <c r="DM8" s="142"/>
      <c r="DN8" s="45"/>
      <c r="DO8" s="115" t="s">
        <v>212</v>
      </c>
      <c r="DQ8" s="110" t="s">
        <v>200</v>
      </c>
      <c r="DR8" s="110" t="s">
        <v>201</v>
      </c>
      <c r="DS8" s="110" t="s">
        <v>202</v>
      </c>
      <c r="DT8" s="110" t="s">
        <v>203</v>
      </c>
      <c r="DU8" s="110" t="s">
        <v>204</v>
      </c>
      <c r="DV8" s="110" t="s">
        <v>205</v>
      </c>
      <c r="DW8" s="110" t="s">
        <v>206</v>
      </c>
      <c r="DX8" s="110" t="s">
        <v>207</v>
      </c>
      <c r="DY8" s="110" t="s">
        <v>208</v>
      </c>
      <c r="DZ8" s="110" t="s">
        <v>209</v>
      </c>
      <c r="EA8" s="110" t="s">
        <v>210</v>
      </c>
      <c r="EB8" s="110" t="s">
        <v>211</v>
      </c>
    </row>
    <row r="9" spans="1:132" s="23" customFormat="1" ht="13.8" x14ac:dyDescent="0.3">
      <c r="B9" s="24"/>
      <c r="C9" s="25"/>
      <c r="D9" s="21"/>
      <c r="E9" s="3"/>
      <c r="F9" s="8"/>
      <c r="G9" s="7"/>
      <c r="H9" s="26"/>
      <c r="I9" s="7"/>
      <c r="J9" s="7"/>
      <c r="K9" s="7"/>
      <c r="L9" s="7"/>
      <c r="M9" s="7"/>
      <c r="N9" s="7"/>
      <c r="O9" s="7"/>
      <c r="P9" s="27"/>
      <c r="Q9" s="7"/>
      <c r="R9" s="7"/>
      <c r="S9" s="7"/>
      <c r="T9" s="8"/>
      <c r="U9" s="7"/>
      <c r="V9" s="27"/>
      <c r="W9" s="7"/>
      <c r="X9" s="26"/>
      <c r="Y9" s="7"/>
      <c r="Z9" s="7"/>
      <c r="AA9" s="7"/>
      <c r="AB9" s="7"/>
      <c r="AC9" s="7"/>
      <c r="AD9" s="7"/>
      <c r="AE9" s="7"/>
      <c r="AF9" s="27"/>
      <c r="AG9" s="7"/>
      <c r="AH9" s="7"/>
      <c r="AI9" s="7"/>
      <c r="AJ9" s="8"/>
      <c r="AK9" s="7"/>
      <c r="AL9" s="27"/>
      <c r="AM9" s="7"/>
      <c r="AN9" s="26"/>
      <c r="AO9" s="7"/>
      <c r="AP9" s="7"/>
      <c r="AQ9" s="7"/>
      <c r="AR9" s="7"/>
      <c r="AS9" s="7"/>
      <c r="AT9" s="7"/>
      <c r="AU9" s="7"/>
      <c r="AV9" s="27"/>
      <c r="AW9" s="7"/>
      <c r="AX9" s="7"/>
      <c r="AY9" s="7"/>
      <c r="AZ9" s="8"/>
      <c r="BA9" s="7"/>
      <c r="BB9" s="27"/>
      <c r="BC9" s="7"/>
      <c r="BD9" s="26"/>
      <c r="BE9" s="7"/>
      <c r="BF9" s="7"/>
      <c r="BG9" s="7"/>
      <c r="BH9" s="7"/>
      <c r="BI9" s="7"/>
      <c r="BJ9" s="7"/>
      <c r="BK9" s="7"/>
      <c r="BL9" s="27"/>
      <c r="BM9" s="7"/>
      <c r="BN9" s="7"/>
      <c r="BO9" s="7"/>
      <c r="BP9" s="8"/>
      <c r="BQ9" s="7"/>
      <c r="BR9" s="27"/>
      <c r="BS9" s="7"/>
      <c r="BT9" s="26"/>
      <c r="BU9" s="7"/>
      <c r="BV9" s="7"/>
      <c r="BW9" s="7"/>
      <c r="BX9" s="7"/>
      <c r="BY9" s="7"/>
      <c r="BZ9" s="7"/>
      <c r="CA9" s="7"/>
      <c r="CB9" s="27"/>
      <c r="CC9" s="7"/>
      <c r="CD9" s="7"/>
      <c r="CE9" s="7"/>
      <c r="CF9" s="8"/>
      <c r="CG9" s="7"/>
      <c r="CH9" s="27"/>
      <c r="CI9" s="7"/>
      <c r="CJ9" s="26"/>
      <c r="CK9" s="7"/>
      <c r="CL9" s="7"/>
      <c r="CM9" s="7"/>
      <c r="CN9" s="7"/>
      <c r="CO9" s="7"/>
      <c r="CP9" s="7"/>
      <c r="CQ9" s="7"/>
      <c r="CR9" s="27"/>
      <c r="CS9" s="7"/>
      <c r="CT9" s="7"/>
      <c r="CU9" s="7"/>
      <c r="CV9" s="8"/>
      <c r="CW9" s="7"/>
      <c r="CX9" s="27"/>
      <c r="CY9" s="7"/>
      <c r="CZ9" s="26"/>
      <c r="DA9" s="7"/>
      <c r="DB9" s="7"/>
      <c r="DC9" s="7"/>
      <c r="DD9" s="7"/>
      <c r="DE9" s="7"/>
      <c r="DF9" s="7"/>
      <c r="DG9" s="7"/>
      <c r="DH9" s="27"/>
      <c r="DI9" s="7"/>
      <c r="DJ9" s="7"/>
      <c r="DK9" s="7"/>
      <c r="DL9" s="8"/>
      <c r="DM9" s="7"/>
      <c r="DN9" s="27"/>
      <c r="DO9" s="116"/>
    </row>
    <row r="10" spans="1:132" s="23" customFormat="1" ht="13.8" x14ac:dyDescent="0.3">
      <c r="A10" s="20">
        <v>1</v>
      </c>
      <c r="B10" s="1" t="s">
        <v>89</v>
      </c>
      <c r="C10" s="2">
        <v>9760</v>
      </c>
      <c r="D10" s="3">
        <v>23</v>
      </c>
      <c r="E10" s="3" t="s">
        <v>90</v>
      </c>
      <c r="F10" s="14">
        <v>23.024999999999999</v>
      </c>
      <c r="G10" s="14">
        <v>24.2</v>
      </c>
      <c r="H10" s="4">
        <v>1</v>
      </c>
      <c r="I10" s="5">
        <f>IF(AND(J$87&gt;4,H10=1),6)+IF(AND(J$87&gt;4,H10=2),4)+IF(AND(J$87&gt;4,H10=3),3)+IF(AND(J$87&gt;4,H10=4),2)+IF(AND(J$87&gt;4,H10=5),1)+IF(AND(J$87&gt;4,H10&gt;5),1)+IF(AND(J$87=4,H10=1),4)+IF(AND(J$87=4,H10=2),3)+IF(AND(J$87=4,H10=3),2)+IF(AND(J$87=4,H10=4),1)+IF(AND(J$87=3,H10=1),3)+IF(AND(J$87=3,H10=2),2)+IF(AND(J$87=3,H10=3),1)+IF(AND(J$87=2,H10=1),2)+IF(AND(J$87=2,H10=2),1)+IF(AND(J$87=1,H10=1),1)</f>
        <v>6</v>
      </c>
      <c r="J10" s="6">
        <v>1</v>
      </c>
      <c r="K10" s="6">
        <v>0</v>
      </c>
      <c r="L10" s="5">
        <f>IF(AND(K$87&gt;4,J10=1),12)+IF(AND(K$87&gt;4,J10=2),8)+IF(AND(K$87&gt;4,J10=3),6)+IF(AND(K$87&gt;4,J10=4),5)+IF(AND(K$87&gt;4,J10=5),4)+IF(AND(K$87&gt;4,J10=6),3)+IF(AND(K$87&gt;4,J10=7),2)+IF(AND(K$87&gt;4,J10&gt;7),1)+IF(AND(K$87=4,J10=1),8)+IF(AND(K$87=4,J10=2),6)+IF(AND(K$87=4,J10=3),4)+IF(AND(K$87=4,J10=4),2)+IF(AND(K$87=3,J10=1),6)+IF(AND(K$87=3,J10=2),4)+IF(AND(K$87=3,J10=3),2)+IF(AND(K$87=2,J10=1),4)+IF(AND(K$87=2,J10=2),2)+IF(AND(K$87=1,J10=1),2)</f>
        <v>12</v>
      </c>
      <c r="M10" s="5">
        <f>IF(AND(K$87&gt;4,K10=1),12)+IF(AND(K$87&gt;4,K10=2),8)+IF(AND(K$87&gt;4,K10=3),6)+IF(AND(K$87&gt;4,K10=4),5)+IF(AND(K$87&gt;4,K10=5),4)+IF(AND(K$87&gt;4,K10=6),3)+IF(AND(K$87&gt;4,K10=7),2)+IF(AND(K$87&gt;4,K10&gt;7),1)+IF(AND(K$87=4,K10=1),8)+IF(AND(K$87=4,K10=2),6)+IF(AND(K$87=4,K10=3),4)+IF(AND(K$87=4,K10=4),2)+IF(AND(K$87=3,K10=1),6)+IF(AND(K$87=3,K10=2),4)+IF(AND(K$87=3,K10=3),2)+IF(AND(K$87=2,K10=1),4)+IF(AND(K$87=2,K10=2),2)+IF(AND(K$87=1,K10=1),2)</f>
        <v>0</v>
      </c>
      <c r="N10" s="8" t="s">
        <v>21</v>
      </c>
      <c r="O10" s="5">
        <f>+I10+L10+M10+U10</f>
        <v>18</v>
      </c>
      <c r="P10" s="15">
        <f>+O10</f>
        <v>18</v>
      </c>
      <c r="Q10" s="7">
        <v>24.126999999999999</v>
      </c>
      <c r="R10" s="7">
        <v>28.756</v>
      </c>
      <c r="S10" s="8" t="s">
        <v>21</v>
      </c>
      <c r="T10" s="8" t="s">
        <v>94</v>
      </c>
      <c r="U10" s="16"/>
      <c r="V10" s="29">
        <f>MIN(F10,G10,Q10,R10)</f>
        <v>23.024999999999999</v>
      </c>
      <c r="W10" s="14">
        <v>40.167999999999999</v>
      </c>
      <c r="X10" s="4">
        <v>2</v>
      </c>
      <c r="Y10" s="5">
        <f>IF(AND(Z$189&gt;4,X10=1),6)+IF(AND(Z$189&gt;4,X10=2),4)+IF(AND(Z$189&gt;4,X10=3),3)+IF(AND(Z$189&gt;4,X10=4),2)+IF(AND(Z$189&gt;4,X10=5),1)+IF(AND(Z$189&gt;4,X10&gt;5),1)+IF(AND(Z$189=4,X10=1),4)+IF(AND(Z$189=4,X10=2),3)+IF(AND(Z$189=4,X10=3),2)+IF(AND(Z$189=4,X10=4),1)+IF(AND(Z$189=3,X10=1),3)+IF(AND(Z$189=3,X10=2),2)+IF(AND(Z$189=3,X10=3),1)+IF(AND(Z$189=2,X10=1),2)+IF(AND(Z$189=2,X10=2),1)+IF(AND(Z$189=1,X10=1),1)</f>
        <v>3</v>
      </c>
      <c r="Z10" s="6">
        <v>2</v>
      </c>
      <c r="AA10" s="6">
        <v>1</v>
      </c>
      <c r="AB10" s="5">
        <f>IF(AND(Z$189&gt;4,Z10=1),12)+IF(AND(Z$189&gt;4,Z10=2),8)+IF(AND(Z$189&gt;4,Z10=3),6)+IF(AND(Z$189&gt;4,Z10=4),5)+IF(AND(Z$189&gt;4,Z10=5),4)+IF(AND(Z$189&gt;4,Z10=6),3)+IF(AND(Z$189&gt;4,Z10=7),2)+IF(AND(Z$189&gt;4,Z10&gt;7),1)+IF(AND(Z$189=4,Z10=1),8)+IF(AND(Z$189=4,Z10=2),6)+IF(AND(Z$189=4,Z10=3),4)+IF(AND(Z$189=4,Z10=4),2)+IF(AND(Z$189=3,Z10=1),6)+IF(AND(Z$189=3,Z10=2),4)+IF(AND(Z$189=3,Z10=3),2)+IF(AND(Z$189=2,Z10=1),4)+IF(AND(Z$189=2,Z10=2),2)+IF(AND(Z$189=1,Z10=1),2)</f>
        <v>6</v>
      </c>
      <c r="AC10" s="5">
        <f>IF(AND(Z$189&gt;4,AA10=1),12)+IF(AND(Z$189&gt;4,AA10=2),8)+IF(AND(Z$189&gt;4,AA10=3),6)+IF(AND(Z$189&gt;4,AA10=4),5)+IF(AND(Z$189&gt;4,AA10=5),4)+IF(AND(Z$189&gt;4,AA10=6),3)+IF(AND(Z$189&gt;4,AA10=7),2)+IF(AND(Z$189&gt;4,AA10&gt;7),1)+IF(AND(Z$189=4,AA10=1),8)+IF(AND(Z$189=4,AA10=2),6)+IF(AND(Z$189=4,AA10=3),4)+IF(AND(Z$189=4,AA10=4),2)+IF(AND(Z$189=3,AA10=1),6)+IF(AND(Z$189=3,AA10=2),4)+IF(AND(Z$189=3,AA10=3),2)+IF(AND(Z$189=2,AA10=1),4)+IF(AND(Z$189=2,AA10=2),2)+IF(AND(Z$189=1,AA10=1),2)</f>
        <v>8</v>
      </c>
      <c r="AD10" s="8" t="s">
        <v>21</v>
      </c>
      <c r="AE10" s="5">
        <f>+Y10+AB10+AC10+AK10</f>
        <v>17</v>
      </c>
      <c r="AF10" s="15">
        <f>P10+AE10</f>
        <v>35</v>
      </c>
      <c r="AG10" s="7">
        <v>41.274999999999999</v>
      </c>
      <c r="AH10" s="7">
        <v>24.564</v>
      </c>
      <c r="AI10" s="8" t="s">
        <v>21</v>
      </c>
      <c r="AJ10" s="8" t="s">
        <v>94</v>
      </c>
      <c r="AK10" s="16"/>
      <c r="AL10" s="29">
        <f>MIN(V10,W10,AG10,AH10)</f>
        <v>23.024999999999999</v>
      </c>
      <c r="AM10" s="14"/>
      <c r="AN10" s="4"/>
      <c r="AO10" s="5">
        <f>IF(AND(AP$189&gt;4,AN10=1),6)+IF(AND(AP$189&gt;4,AN10=2),4)+IF(AND(AP$189&gt;4,AN10=3),3)+IF(AND(AP$189&gt;4,AN10=4),2)+IF(AND(AP$189&gt;4,AN10=5),1)+IF(AND(AP$189&gt;4,AN10&gt;5),1)+IF(AND(AP$189=4,AN10=1),4)+IF(AND(AP$189=4,AN10=2),3)+IF(AND(AP$189=4,AN10=3),2)+IF(AND(AP$189=4,AN10=4),1)+IF(AND(AP$189=3,AN10=1),3)+IF(AND(AP$189=3,AN10=2),2)+IF(AND(AP$189=3,AN10=3),1)+IF(AND(AP$189=2,AN10=1),2)+IF(AND(AP$189=2,AN10=2),1)+IF(AND(AP$189=1,AN10=1),1)</f>
        <v>0</v>
      </c>
      <c r="AP10" s="6">
        <v>1</v>
      </c>
      <c r="AQ10" s="6">
        <v>1</v>
      </c>
      <c r="AR10" s="5">
        <f>IF(AND(AP$189&gt;4,AP10=1),12)+IF(AND(AP$189&gt;4,AP10=2),8)+IF(AND(AP$189&gt;4,AP10=3),6)+IF(AND(AP$189&gt;4,AP10=4),5)+IF(AND(AP$189&gt;4,AP10=5),4)+IF(AND(AP$189&gt;4,AP10=6),3)+IF(AND(AP$189&gt;4,AP10=7),2)+IF(AND(AP$189&gt;4,AP10&gt;7),1)+IF(AND(AP$189=4,AP10=1),8)+IF(AND(AP$189=4,AP10=2),6)+IF(AND(AP$189=4,AP10=3),4)+IF(AND(AP$189=4,AP10=4),2)+IF(AND(AP$189=3,AP10=1),6)+IF(AND(AP$189=3,AP10=2),4)+IF(AND(AP$189=3,AP10=3),2)+IF(AND(AP$189=2,AP10=1),4)+IF(AND(AP$189=2,AP10=2),2)+IF(AND(AP$189=1,AP10=1),2)</f>
        <v>8</v>
      </c>
      <c r="AS10" s="5">
        <f>IF(AND(AP$189&gt;4,AQ10=1),12)+IF(AND(AP$189&gt;4,AQ10=2),8)+IF(AND(AP$189&gt;4,AQ10=3),6)+IF(AND(AP$189&gt;4,AQ10=4),5)+IF(AND(AP$189&gt;4,AQ10=5),4)+IF(AND(AP$189&gt;4,AQ10=6),3)+IF(AND(AP$189&gt;4,AQ10=7),2)+IF(AND(AP$189&gt;4,AQ10&gt;7),1)+IF(AND(AP$189=4,AQ10=1),8)+IF(AND(AP$189=4,AQ10=2),6)+IF(AND(AP$189=4,AQ10=3),4)+IF(AND(AP$189=4,AQ10=4),2)+IF(AND(AP$189=3,AQ10=1),6)+IF(AND(AP$189=3,AQ10=2),4)+IF(AND(AP$189=3,AQ10=3),2)+IF(AND(AP$189=2,AQ10=1),4)+IF(AND(AP$189=2,AQ10=2),2)+IF(AND(AP$189=1,AQ10=1),2)</f>
        <v>8</v>
      </c>
      <c r="AT10" s="8" t="s">
        <v>21</v>
      </c>
      <c r="AU10" s="5">
        <f>+AO10+AR10+AS10+BA10</f>
        <v>16</v>
      </c>
      <c r="AV10" s="15">
        <f>AF10+AU10</f>
        <v>51</v>
      </c>
      <c r="AW10" s="7">
        <v>24.619</v>
      </c>
      <c r="AX10" s="7">
        <v>26.768999999999998</v>
      </c>
      <c r="AY10" s="8" t="s">
        <v>21</v>
      </c>
      <c r="AZ10" s="8" t="s">
        <v>94</v>
      </c>
      <c r="BA10" s="16"/>
      <c r="BB10" s="29">
        <f>MIN(AL10,AM10,AW10,AX10)</f>
        <v>23.024999999999999</v>
      </c>
      <c r="BC10" s="14">
        <v>25.774000000000001</v>
      </c>
      <c r="BD10" s="4">
        <v>1</v>
      </c>
      <c r="BE10" s="5">
        <f>IF(AND(BF$189&gt;4,BD10=1),6)+IF(AND(BF$189&gt;4,BD10=2),4)+IF(AND(BF$189&gt;4,BD10=3),3)+IF(AND(BF$189&gt;4,BD10=4),2)+IF(AND(BF$189&gt;4,BD10=5),1)+IF(AND(BF$189&gt;4,BD10&gt;5),1)+IF(AND(BF$189=4,BD10=1),4)+IF(AND(BF$189=4,BD10=2),3)+IF(AND(BF$189=4,BD10=3),2)+IF(AND(BF$189=4,BD10=4),1)+IF(AND(BF$189=3,BD10=1),3)+IF(AND(BF$189=3,BD10=2),2)+IF(AND(BF$189=3,BD10=3),1)+IF(AND(BF$189=2,BD10=1),2)+IF(AND(BF$189=2,BD10=2),1)+IF(AND(BF$189=1,BD10=1),1)</f>
        <v>6</v>
      </c>
      <c r="BF10" s="6">
        <v>1</v>
      </c>
      <c r="BG10" s="6">
        <v>1</v>
      </c>
      <c r="BH10" s="5">
        <f>IF(AND(BF$189&gt;4,BF10=1),12)+IF(AND(BF$189&gt;4,BF10=2),8)+IF(AND(BF$189&gt;4,BF10=3),6)+IF(AND(BF$189&gt;4,BF10=4),5)+IF(AND(BF$189&gt;4,BF10=5),4)+IF(AND(BF$189&gt;4,BF10=6),3)+IF(AND(BF$189&gt;4,BF10=7),2)+IF(AND(BF$189&gt;4,BF10&gt;7),1)+IF(AND(BF$189=4,BF10=1),8)+IF(AND(BF$189=4,BF10=2),6)+IF(AND(BF$189=4,BF10=3),4)+IF(AND(BF$189=4,BF10=4),2)+IF(AND(BF$189=3,BF10=1),6)+IF(AND(BF$189=3,BF10=2),4)+IF(AND(BF$189=3,BF10=3),2)+IF(AND(BF$189=2,BF10=1),4)+IF(AND(BF$189=2,BF10=2),2)+IF(AND(BF$189=1,BF10=1),2)</f>
        <v>12</v>
      </c>
      <c r="BI10" s="5">
        <f>IF(AND(BF$189&gt;4,BG10=1),12)+IF(AND(BF$189&gt;4,BG10=2),8)+IF(AND(BF$189&gt;4,BG10=3),6)+IF(AND(BF$189&gt;4,BG10=4),5)+IF(AND(BF$189&gt;4,BG10=5),4)+IF(AND(BF$189&gt;4,BG10=6),3)+IF(AND(BF$189&gt;4,BG10=7),2)+IF(AND(BF$189&gt;4,BG10&gt;7),1)+IF(AND(BF$189=4,BG10=1),8)+IF(AND(BF$189=4,BG10=2),6)+IF(AND(BF$189=4,BG10=3),4)+IF(AND(BF$189=4,BG10=4),2)+IF(AND(BF$189=3,BG10=1),6)+IF(AND(BF$189=3,BG10=2),4)+IF(AND(BF$189=3,BG10=3),2)+IF(AND(BF$189=2,BG10=1),4)+IF(AND(BF$189=2,BG10=2),2)+IF(AND(BF$189=1,BG10=1),2)</f>
        <v>12</v>
      </c>
      <c r="BJ10" s="8" t="s">
        <v>21</v>
      </c>
      <c r="BK10" s="5">
        <f t="shared" ref="BK10:BK23" si="0">+BE10+BH10+BI10+BQ10</f>
        <v>30</v>
      </c>
      <c r="BL10" s="15">
        <f t="shared" ref="BL10:BL23" si="1">AV10+BK10</f>
        <v>81</v>
      </c>
      <c r="BM10" s="7">
        <v>24.704000000000001</v>
      </c>
      <c r="BN10" s="7">
        <v>24.823</v>
      </c>
      <c r="BO10" s="8" t="s">
        <v>21</v>
      </c>
      <c r="BP10" s="8" t="s">
        <v>94</v>
      </c>
      <c r="BQ10" s="16"/>
      <c r="BR10" s="29">
        <f t="shared" ref="BR10:BR25" si="2">MIN(BB10,BC10,BM10,BN10)</f>
        <v>23.024999999999999</v>
      </c>
      <c r="BS10" s="14">
        <v>25.344000000000001</v>
      </c>
      <c r="BT10" s="4">
        <v>1</v>
      </c>
      <c r="BU10" s="5">
        <f>IF(AND(BV$189&gt;4,BT10=1),6)+IF(AND(BV$189&gt;4,BT10=2),4)+IF(AND(BV$189&gt;4,BT10=3),3)+IF(AND(BV$189&gt;4,BT10=4),2)+IF(AND(BV$189&gt;4,BT10=5),1)+IF(AND(BV$189&gt;4,BT10&gt;5),1)+IF(AND(BV$189=4,BT10=1),4)+IF(AND(BV$189=4,BT10=2),3)+IF(AND(BV$189=4,BT10=3),2)+IF(AND(BV$189=4,BT10=4),1)+IF(AND(BV$189=3,BT10=1),3)+IF(AND(BV$189=3,BT10=2),2)+IF(AND(BV$189=3,BT10=3),1)+IF(AND(BV$189=2,BT10=1),2)+IF(AND(BV$189=2,BT10=2),1)+IF(AND(BV$189=1,BT10=1),1)</f>
        <v>6</v>
      </c>
      <c r="BV10" s="6">
        <v>1</v>
      </c>
      <c r="BW10" s="6">
        <v>2</v>
      </c>
      <c r="BX10" s="5">
        <f>IF(AND(BV$189&gt;4,BV10=1),12)+IF(AND(BV$189&gt;4,BV10=2),8)+IF(AND(BV$189&gt;4,BV10=3),6)+IF(AND(BV$189&gt;4,BV10=4),5)+IF(AND(BV$189&gt;4,BV10=5),4)+IF(AND(BV$189&gt;4,BV10=6),3)+IF(AND(BV$189&gt;4,BV10=7),2)+IF(AND(BV$189&gt;4,BV10&gt;7),1)+IF(AND(BV$189=4,BV10=1),8)+IF(AND(BV$189=4,BV10=2),6)+IF(AND(BV$189=4,BV10=3),4)+IF(AND(BV$189=4,BV10=4),2)+IF(AND(BV$189=3,BV10=1),6)+IF(AND(BV$189=3,BV10=2),4)+IF(AND(BV$189=3,BV10=3),2)+IF(AND(BV$189=2,BV10=1),4)+IF(AND(BV$189=2,BV10=2),2)+IF(AND(BV$189=1,BV10=1),2)</f>
        <v>12</v>
      </c>
      <c r="BY10" s="5">
        <f>IF(AND(BV$189&gt;4,BW10=1),12)+IF(AND(BV$189&gt;4,BW10=2),8)+IF(AND(BV$189&gt;4,BW10=3),6)+IF(AND(BV$189&gt;4,BW10=4),5)+IF(AND(BV$189&gt;4,BW10=5),4)+IF(AND(BV$189&gt;4,BW10=6),3)+IF(AND(BV$189&gt;4,BW10=7),2)+IF(AND(BV$189&gt;4,BW10&gt;7),1)+IF(AND(BV$189=4,BW10=1),8)+IF(AND(BV$189=4,BW10=2),6)+IF(AND(BV$189=4,BW10=3),4)+IF(AND(BV$189=4,BW10=4),2)+IF(AND(BV$189=3,BW10=1),6)+IF(AND(BV$189=3,BW10=2),4)+IF(AND(BV$189=3,BW10=3),2)+IF(AND(BV$189=2,BW10=1),4)+IF(AND(BV$189=2,BW10=2),2)+IF(AND(BV$189=1,BW10=1),2)</f>
        <v>8</v>
      </c>
      <c r="BZ10" s="8" t="s">
        <v>21</v>
      </c>
      <c r="CA10" s="5">
        <f t="shared" ref="CA10:CA25" si="3">+BU10+BX10+BY10+CG10</f>
        <v>26</v>
      </c>
      <c r="CB10" s="15">
        <f t="shared" ref="CB10:CB25" si="4">BL10+CA10</f>
        <v>107</v>
      </c>
      <c r="CC10" s="7">
        <v>23.988</v>
      </c>
      <c r="CD10" s="7">
        <v>24.327999999999999</v>
      </c>
      <c r="CE10" s="8" t="s">
        <v>21</v>
      </c>
      <c r="CF10" s="8" t="s">
        <v>94</v>
      </c>
      <c r="CG10" s="16"/>
      <c r="CH10" s="29">
        <f t="shared" ref="CH10:CH35" si="5">MIN(BR10,BS10,CC10,CD10)</f>
        <v>23.024999999999999</v>
      </c>
      <c r="CI10" s="14">
        <v>23.431999999999999</v>
      </c>
      <c r="CJ10" s="4">
        <v>1</v>
      </c>
      <c r="CK10" s="5">
        <f>IF(AND(CL$189&gt;4,CJ10=1),6)+IF(AND(CL$189&gt;4,CJ10=2),4)+IF(AND(CL$189&gt;4,CJ10=3),3)+IF(AND(CL$189&gt;4,CJ10=4),2)+IF(AND(CL$189&gt;4,CJ10=5),1)+IF(AND(CL$189&gt;4,CJ10&gt;5),1)+IF(AND(CL$189=4,CJ10=1),4)+IF(AND(CL$189=4,CJ10=2),3)+IF(AND(CL$189=4,CJ10=3),2)+IF(AND(CL$189=4,CJ10=4),1)+IF(AND(CL$189=3,CJ10=1),3)+IF(AND(CL$189=3,CJ10=2),2)+IF(AND(CL$189=3,CJ10=3),1)+IF(AND(CL$189=2,CJ10=1),2)+IF(AND(CL$189=2,CJ10=2),1)+IF(AND(CL$189=1,CJ10=1),1)</f>
        <v>6</v>
      </c>
      <c r="CL10" s="6">
        <v>3</v>
      </c>
      <c r="CM10" s="6">
        <v>1</v>
      </c>
      <c r="CN10" s="5">
        <f>IF(AND(CL$189&gt;4,CL10=1),12)+IF(AND(CL$189&gt;4,CL10=2),8)+IF(AND(CL$189&gt;4,CL10=3),6)+IF(AND(CL$189&gt;4,CL10=4),5)+IF(AND(CL$189&gt;4,CL10=5),4)+IF(AND(CL$189&gt;4,CL10=6),3)+IF(AND(CL$189&gt;4,CL10=7),2)+IF(AND(CL$189&gt;4,CL10&gt;7),1)+IF(AND(CL$189=4,CL10=1),8)+IF(AND(CL$189=4,CL10=2),6)+IF(AND(CL$189=4,CL10=3),4)+IF(AND(CL$189=4,CL10=4),2)+IF(AND(CL$189=3,CL10=1),6)+IF(AND(CL$189=3,CL10=2),4)+IF(AND(CL$189=3,CL10=3),2)+IF(AND(CL$189=2,CL10=1),4)+IF(AND(CL$189=2,CL10=2),2)+IF(AND(CL$189=1,CL10=1),2)</f>
        <v>6</v>
      </c>
      <c r="CO10" s="5">
        <f>IF(AND(CL$189&gt;4,CM10=1),12)+IF(AND(CL$189&gt;4,CM10=2),8)+IF(AND(CL$189&gt;4,CM10=3),6)+IF(AND(CL$189&gt;4,CM10=4),5)+IF(AND(CL$189&gt;4,CM10=5),4)+IF(AND(CL$189&gt;4,CM10=6),3)+IF(AND(CL$189&gt;4,CM10=7),2)+IF(AND(CL$189&gt;4,CM10&gt;7),1)+IF(AND(CL$189=4,CM10=1),8)+IF(AND(CL$189=4,CM10=2),6)+IF(AND(CL$189=4,CM10=3),4)+IF(AND(CL$189=4,CM10=4),2)+IF(AND(CL$189=3,CM10=1),6)+IF(AND(CL$189=3,CM10=2),4)+IF(AND(CL$189=3,CM10=3),2)+IF(AND(CL$189=2,CM10=1),4)+IF(AND(CL$189=2,CM10=2),2)+IF(AND(CL$189=1,CM10=1),2)</f>
        <v>12</v>
      </c>
      <c r="CP10" s="8" t="s">
        <v>21</v>
      </c>
      <c r="CQ10" s="5">
        <f t="shared" ref="CQ10:CQ35" si="6">+CK10+CN10+CO10+CW10</f>
        <v>25</v>
      </c>
      <c r="CR10" s="15">
        <f t="shared" ref="CR10:CR35" si="7">CB10+CQ10</f>
        <v>132</v>
      </c>
      <c r="CS10" s="7">
        <v>23.969000000000001</v>
      </c>
      <c r="CT10" s="7">
        <v>22.858000000000001</v>
      </c>
      <c r="CU10" s="8" t="s">
        <v>20</v>
      </c>
      <c r="CV10" s="12" t="s">
        <v>185</v>
      </c>
      <c r="CW10" s="16">
        <v>1</v>
      </c>
      <c r="CX10" s="29">
        <f t="shared" ref="CX10:CX35" si="8">MIN(CH10,CI10,CS10,CT10)</f>
        <v>22.858000000000001</v>
      </c>
      <c r="CY10" s="14">
        <v>24.190999999999999</v>
      </c>
      <c r="CZ10" s="4">
        <v>4</v>
      </c>
      <c r="DA10" s="5">
        <f>IF(AND(DB$188&gt;4,CZ10=1),6)+IF(AND(DB$188&gt;4,CZ10=2),4)+IF(AND(DB$188&gt;4,CZ10=3),3)+IF(AND(DB$188&gt;4,CZ10=4),2)+IF(AND(DB$188&gt;4,CZ10=5),1)+IF(AND(DB$188&gt;4,CZ10&gt;5),1)+IF(AND(DB$188=4,CZ10=1),4)+IF(AND(DB$188=4,CZ10=2),3)+IF(AND(DB$188=4,CZ10=3),2)+IF(AND(DB$188=4,CZ10=4),1)+IF(AND(DB$188=3,CZ10=1),3)+IF(AND(DB$188=3,CZ10=2),2)+IF(AND(DB$188=3,CZ10=3),1)+IF(AND(DB$188=2,CZ10=1),2)+IF(AND(DB$188=2,CZ10=2),1)+IF(AND(DB$188=1,CZ10=1),1)</f>
        <v>1</v>
      </c>
      <c r="DB10" s="6"/>
      <c r="DC10" s="6">
        <v>4</v>
      </c>
      <c r="DD10" s="5">
        <f>IF(AND(DB$188&gt;4,DB10=1),12)+IF(AND(DB$188&gt;4,DB10=2),8)+IF(AND(DB$188&gt;4,DB10=3),6)+IF(AND(DB$188&gt;4,DB10=4),5)+IF(AND(DB$188&gt;4,DB10=5),4)+IF(AND(DB$188&gt;4,DB10=6),3)+IF(AND(DB$188&gt;4,DB10=7),2)+IF(AND(DB$188&gt;4,DB10&gt;7),1)+IF(AND(DB$188=4,DB10=1),8)+IF(AND(DB$188=4,DB10=2),6)+IF(AND(DB$188=4,DB10=3),4)+IF(AND(DB$188=4,DB10=4),2)+IF(AND(DB$188=3,DB10=1),6)+IF(AND(DB$188=3,DB10=2),4)+IF(AND(DB$188=3,DB10=3),2)+IF(AND(DB$188=2,DB10=1),4)+IF(AND(DB$188=2,DB10=2),2)+IF(AND(DB$188=1,DB10=1),2)</f>
        <v>0</v>
      </c>
      <c r="DE10" s="5">
        <f>IF(AND(DB$188&gt;4,DC10=1),12)+IF(AND(DB$188&gt;4,DC10=2),8)+IF(AND(DB$188&gt;4,DC10=3),6)+IF(AND(DB$188&gt;4,DC10=4),5)+IF(AND(DB$188&gt;4,DC10=5),4)+IF(AND(DB$188&gt;4,DC10=6),3)+IF(AND(DB$188&gt;4,DC10=7),2)+IF(AND(DB$188&gt;4,DC10&gt;7),1)+IF(AND(DB$188=4,DC10=1),8)+IF(AND(DB$188=4,DC10=2),6)+IF(AND(DB$188=4,DC10=3),4)+IF(AND(DB$188=4,DC10=4),2)+IF(AND(DB$188=3,DC10=1),6)+IF(AND(DB$188=3,DC10=2),4)+IF(AND(DB$188=3,DC10=3),2)+IF(AND(DB$188=2,DC10=1),4)+IF(AND(DB$188=2,DC10=2),2)+IF(AND(DB$188=1,DC10=1),2)</f>
        <v>2</v>
      </c>
      <c r="DF10" s="8" t="s">
        <v>21</v>
      </c>
      <c r="DG10" s="5">
        <f t="shared" ref="DG10:DG41" si="9">+DA10+DD10+DE10+DM10</f>
        <v>3</v>
      </c>
      <c r="DH10" s="15">
        <f t="shared" ref="DH10:DH40" si="10">CR10+DG10</f>
        <v>135</v>
      </c>
      <c r="DI10" s="7"/>
      <c r="DJ10" s="7">
        <v>35.122999999999998</v>
      </c>
      <c r="DK10" s="8" t="s">
        <v>20</v>
      </c>
      <c r="DL10" s="10"/>
      <c r="DM10" s="16"/>
      <c r="DN10" s="29">
        <f t="shared" ref="DN10:DN41" si="11">MIN(CX10,CY10,DI10,DJ10)</f>
        <v>22.858000000000001</v>
      </c>
      <c r="DO10" s="119">
        <v>1</v>
      </c>
      <c r="DP10" s="121">
        <f t="shared" ref="DP10:DP41" si="12">DH10-DO10</f>
        <v>134</v>
      </c>
      <c r="DQ10" s="23">
        <v>3</v>
      </c>
      <c r="DS10" s="23">
        <v>131</v>
      </c>
    </row>
    <row r="11" spans="1:132" s="23" customFormat="1" ht="13.8" x14ac:dyDescent="0.3">
      <c r="A11" s="20">
        <v>2</v>
      </c>
      <c r="B11" s="1" t="s">
        <v>61</v>
      </c>
      <c r="C11" s="2">
        <v>3608</v>
      </c>
      <c r="D11" s="3">
        <v>71</v>
      </c>
      <c r="E11" s="3" t="s">
        <v>96</v>
      </c>
      <c r="F11" s="14">
        <v>22.338000000000001</v>
      </c>
      <c r="G11" s="7">
        <v>22.538</v>
      </c>
      <c r="H11" s="4">
        <v>3</v>
      </c>
      <c r="I11" s="5">
        <f>IF(AND(J$86&gt;4,H11=1),6)+IF(AND(J$86&gt;4,H11=2),4)+IF(AND(J$86&gt;4,H11=3),3)+IF(AND(J$86&gt;4,H11=4),2)+IF(AND(J$86&gt;4,H11=5),1)+IF(AND(J$86&gt;4,H11&gt;5),1)+IF(AND(J$86=4,H11=1),4)+IF(AND(J$86=4,H11=2),3)+IF(AND(J$86=4,H11=3),2)+IF(AND(J$86=4,H11=4),1)+IF(AND(J$86=3,H11=1),3)+IF(AND(J$86=3,H11=2),2)+IF(AND(J$86=3,H11=3),1)+IF(AND(J$86=2,H11=1),2)+IF(AND(J$86=2,H11=2),1)+IF(AND(J$86=1,H11=1),1)</f>
        <v>3</v>
      </c>
      <c r="J11" s="4">
        <v>1</v>
      </c>
      <c r="K11" s="4">
        <v>1</v>
      </c>
      <c r="L11" s="5">
        <f>IF(AND(K$86&gt;4,J11=1),12)+IF(AND(K$86&gt;4,J11=2),8)+IF(AND(K$86&gt;4,J11=3),6)+IF(AND(K$86&gt;4,J11=4),5)+IF(AND(K$86&gt;4,J11=5),4)+IF(AND(K$86&gt;4,J11=6),3)+IF(AND(K$86&gt;4,J11=7),2)+IF(AND(K$86&gt;4,J11&gt;7),1)+IF(AND(K$86=4,J11=1),8)+IF(AND(K$86=4,J11=2),6)+IF(AND(K$86=4,J11=3),4)+IF(AND(K$86=4,J11=4),2)+IF(AND(K$86=3,J11=1),6)+IF(AND(K$86=3,J11=2),4)+IF(AND(K$86=3,J11=3),2)+IF(AND(K$86=2,J11=1),4)+IF(AND(K$86=2,J11=2),2)+IF(AND(K$86=1,J11=1),2)</f>
        <v>12</v>
      </c>
      <c r="M11" s="5">
        <f>IF(AND(K$86&gt;4,K11=1),12)+IF(AND(K$86&gt;4,K11=2),8)+IF(AND(K$86&gt;4,K11=3),6)+IF(AND(K$86&gt;4,K11=4),5)+IF(AND(K$86&gt;4,K11=5),4)+IF(AND(K$86&gt;4,K11=6),3)+IF(AND(K$86&gt;4,K11=7),2)+IF(AND(K$86&gt;4,K11&gt;7),1)+IF(AND(K$86=4,K11=1),8)+IF(AND(K$86=4,K11=2),6)+IF(AND(K$86=4,K11=3),4)+IF(AND(K$86=4,K11=4),2)+IF(AND(K$86=3,K11=1),6)+IF(AND(K$86=3,K11=2),4)+IF(AND(K$86=3,K11=3),2)+IF(AND(K$86=2,K11=1),4)+IF(AND(K$86=2,K11=2),2)+IF(AND(K$86=1,K11=1),2)</f>
        <v>12</v>
      </c>
      <c r="N11" s="7" t="s">
        <v>20</v>
      </c>
      <c r="O11" s="5">
        <f>+I11+L11+M11+U11</f>
        <v>28</v>
      </c>
      <c r="P11" s="15">
        <f>+O11</f>
        <v>28</v>
      </c>
      <c r="Q11" s="8">
        <v>22.181000000000001</v>
      </c>
      <c r="R11" s="8">
        <v>22.884</v>
      </c>
      <c r="S11" s="8" t="s">
        <v>20</v>
      </c>
      <c r="T11" s="8"/>
      <c r="U11" s="10">
        <v>1</v>
      </c>
      <c r="V11" s="29">
        <f>MIN(F11,G11,Q11,R11)</f>
        <v>22.181000000000001</v>
      </c>
      <c r="W11" s="7">
        <v>31.518000000000001</v>
      </c>
      <c r="X11" s="4">
        <v>1</v>
      </c>
      <c r="Y11" s="5">
        <f>IF(AND(Z$188&gt;4,X11=1),6)+IF(AND(Z$188&gt;4,X11=2),4)+IF(AND(Z$188&gt;4,X11=3),3)+IF(AND(Z$188&gt;4,X11=4),2)+IF(AND(Z$188&gt;4,X11=5),1)+IF(AND(Z$188&gt;4,X11&gt;5),1)+IF(AND(Z$188=4,X11=1),4)+IF(AND(Z$188=4,X11=2),3)+IF(AND(Z$188=4,X11=3),2)+IF(AND(Z$188=4,X11=4),1)+IF(AND(Z$188=3,X11=1),3)+IF(AND(Z$188=3,X11=2),2)+IF(AND(Z$188=3,X11=3),1)+IF(AND(Z$188=2,X11=1),2)+IF(AND(Z$188=2,X11=2),1)+IF(AND(Z$188=1,X11=1),1)</f>
        <v>4</v>
      </c>
      <c r="Z11" s="4">
        <v>1</v>
      </c>
      <c r="AA11" s="4">
        <v>2</v>
      </c>
      <c r="AB11" s="5">
        <f>IF(AND(Z$188&gt;4,Z11=1),12)+IF(AND(Z$188&gt;4,Z11=2),8)+IF(AND(Z$188&gt;4,Z11=3),6)+IF(AND(Z$188&gt;4,Z11=4),5)+IF(AND(Z$188&gt;4,Z11=5),4)+IF(AND(Z$188&gt;4,Z11=6),3)+IF(AND(Z$188&gt;4,Z11=7),2)+IF(AND(Z$188&gt;4,Z11&gt;7),1)+IF(AND(Z$188=4,Z11=1),8)+IF(AND(Z$188=4,Z11=2),6)+IF(AND(Z$188=4,Z11=3),4)+IF(AND(Z$188=4,Z11=4),2)+IF(AND(Z$188=3,Z11=1),6)+IF(AND(Z$188=3,Z11=2),4)+IF(AND(Z$188=3,Z11=3),2)+IF(AND(Z$188=2,Z11=1),4)+IF(AND(Z$188=2,Z11=2),2)+IF(AND(Z$188=1,Z11=1),2)</f>
        <v>8</v>
      </c>
      <c r="AC11" s="5">
        <f>IF(AND(Z$188&gt;4,AA11=1),12)+IF(AND(Z$188&gt;4,AA11=2),8)+IF(AND(Z$188&gt;4,AA11=3),6)+IF(AND(Z$188&gt;4,AA11=4),5)+IF(AND(Z$188&gt;4,AA11=5),4)+IF(AND(Z$188&gt;4,AA11=6),3)+IF(AND(Z$188&gt;4,AA11=7),2)+IF(AND(Z$188&gt;4,AA11&gt;7),1)+IF(AND(Z$188=4,AA11=1),8)+IF(AND(Z$188=4,AA11=2),6)+IF(AND(Z$188=4,AA11=3),4)+IF(AND(Z$188=4,AA11=4),2)+IF(AND(Z$188=3,AA11=1),6)+IF(AND(Z$188=3,AA11=2),4)+IF(AND(Z$188=3,AA11=3),2)+IF(AND(Z$188=2,AA11=1),4)+IF(AND(Z$188=2,AA11=2),2)+IF(AND(Z$188=1,AA11=1),2)</f>
        <v>6</v>
      </c>
      <c r="AD11" s="7" t="s">
        <v>20</v>
      </c>
      <c r="AE11" s="5">
        <f>+Y11+AB11+AC11+AK11</f>
        <v>18</v>
      </c>
      <c r="AF11" s="15">
        <f>P11+AE11</f>
        <v>46</v>
      </c>
      <c r="AG11" s="8">
        <v>33.444000000000003</v>
      </c>
      <c r="AH11" s="8">
        <v>22.943000000000001</v>
      </c>
      <c r="AI11" s="8" t="s">
        <v>20</v>
      </c>
      <c r="AJ11" s="8"/>
      <c r="AK11" s="10"/>
      <c r="AL11" s="29">
        <f>MIN(V11,W11,AG11,AH11)</f>
        <v>22.181000000000001</v>
      </c>
      <c r="AM11" s="7"/>
      <c r="AN11" s="4"/>
      <c r="AO11" s="5">
        <f>IF(AND(AP$188&gt;4,AN11=1),6)+IF(AND(AP$188&gt;4,AN11=2),4)+IF(AND(AP$188&gt;4,AN11=3),3)+IF(AND(AP$188&gt;4,AN11=4),2)+IF(AND(AP$188&gt;4,AN11=5),1)+IF(AND(AP$188&gt;4,AN11&gt;5),1)+IF(AND(AP$188=4,AN11=1),4)+IF(AND(AP$188=4,AN11=2),3)+IF(AND(AP$188=4,AN11=3),2)+IF(AND(AP$188=4,AN11=4),1)+IF(AND(AP$188=3,AN11=1),3)+IF(AND(AP$188=3,AN11=2),2)+IF(AND(AP$188=3,AN11=3),1)+IF(AND(AP$188=2,AN11=1),2)+IF(AND(AP$188=2,AN11=2),1)+IF(AND(AP$188=1,AN11=1),1)</f>
        <v>0</v>
      </c>
      <c r="AP11" s="4">
        <v>1</v>
      </c>
      <c r="AQ11" s="4">
        <v>1</v>
      </c>
      <c r="AR11" s="5">
        <f>IF(AND(AP$188&gt;4,AP11=1),12)+IF(AND(AP$188&gt;4,AP11=2),8)+IF(AND(AP$188&gt;4,AP11=3),6)+IF(AND(AP$188&gt;4,AP11=4),5)+IF(AND(AP$188&gt;4,AP11=5),4)+IF(AND(AP$188&gt;4,AP11=6),3)+IF(AND(AP$188&gt;4,AP11=7),2)+IF(AND(AP$188&gt;4,AP11&gt;7),1)+IF(AND(AP$188=4,AP11=1),8)+IF(AND(AP$188=4,AP11=2),6)+IF(AND(AP$188=4,AP11=3),4)+IF(AND(AP$188=4,AP11=4),2)+IF(AND(AP$188=3,AP11=1),6)+IF(AND(AP$188=3,AP11=2),4)+IF(AND(AP$188=3,AP11=3),2)+IF(AND(AP$188=2,AP11=1),4)+IF(AND(AP$188=2,AP11=2),2)+IF(AND(AP$188=1,AP11=1),2)</f>
        <v>8</v>
      </c>
      <c r="AS11" s="5">
        <f>IF(AND(AP$188&gt;4,AQ11=1),12)+IF(AND(AP$188&gt;4,AQ11=2),8)+IF(AND(AP$188&gt;4,AQ11=3),6)+IF(AND(AP$188&gt;4,AQ11=4),5)+IF(AND(AP$188&gt;4,AQ11=5),4)+IF(AND(AP$188&gt;4,AQ11=6),3)+IF(AND(AP$188&gt;4,AQ11=7),2)+IF(AND(AP$188&gt;4,AQ11&gt;7),1)+IF(AND(AP$188=4,AQ11=1),8)+IF(AND(AP$188=4,AQ11=2),6)+IF(AND(AP$188=4,AQ11=3),4)+IF(AND(AP$188=4,AQ11=4),2)+IF(AND(AP$188=3,AQ11=1),6)+IF(AND(AP$188=3,AQ11=2),4)+IF(AND(AP$188=3,AQ11=3),2)+IF(AND(AP$188=2,AQ11=1),4)+IF(AND(AP$188=2,AQ11=2),2)+IF(AND(AP$188=1,AQ11=1),2)</f>
        <v>8</v>
      </c>
      <c r="AT11" s="7" t="s">
        <v>20</v>
      </c>
      <c r="AU11" s="5">
        <f>+AO11+AR11+AS11+BA11</f>
        <v>17</v>
      </c>
      <c r="AV11" s="15">
        <f>AF11+AU11</f>
        <v>63</v>
      </c>
      <c r="AW11" s="8">
        <v>21.945</v>
      </c>
      <c r="AX11" s="8">
        <v>26.253</v>
      </c>
      <c r="AY11" s="8" t="s">
        <v>20</v>
      </c>
      <c r="AZ11" s="8"/>
      <c r="BA11" s="10">
        <v>1</v>
      </c>
      <c r="BB11" s="29">
        <f>MIN(AL11,AM11,AW11,AX11)</f>
        <v>21.945</v>
      </c>
      <c r="BC11" s="7">
        <v>26.292000000000002</v>
      </c>
      <c r="BD11" s="4">
        <v>3</v>
      </c>
      <c r="BE11" s="5">
        <f>IF(AND(BF$188&gt;4,BD11=1),6)+IF(AND(BF$188&gt;4,BD11=2),4)+IF(AND(BF$188&gt;4,BD11=3),3)+IF(AND(BF$188&gt;4,BD11=4),2)+IF(AND(BF$188&gt;4,BD11=5),1)+IF(AND(BF$188&gt;4,BD11&gt;5),1)+IF(AND(BF$188=4,BD11=1),4)+IF(AND(BF$188=4,BD11=2),3)+IF(AND(BF$188=4,BD11=3),2)+IF(AND(BF$188=4,BD11=4),1)+IF(AND(BF$188=3,BD11=1),3)+IF(AND(BF$188=3,BD11=2),2)+IF(AND(BF$188=3,BD11=3),1)+IF(AND(BF$188=2,BD11=1),2)+IF(AND(BF$188=2,BD11=2),1)+IF(AND(BF$188=1,BD11=1),1)</f>
        <v>2</v>
      </c>
      <c r="BF11" s="4">
        <v>2</v>
      </c>
      <c r="BG11" s="4">
        <v>2</v>
      </c>
      <c r="BH11" s="5">
        <f>IF(AND(BF$188&gt;4,BF11=1),12)+IF(AND(BF$188&gt;4,BF11=2),8)+IF(AND(BF$188&gt;4,BF11=3),6)+IF(AND(BF$188&gt;4,BF11=4),5)+IF(AND(BF$188&gt;4,BF11=5),4)+IF(AND(BF$188&gt;4,BF11=6),3)+IF(AND(BF$188&gt;4,BF11=7),2)+IF(AND(BF$188&gt;4,BF11&gt;7),1)+IF(AND(BF$188=4,BF11=1),8)+IF(AND(BF$188=4,BF11=2),6)+IF(AND(BF$188=4,BF11=3),4)+IF(AND(BF$188=4,BF11=4),2)+IF(AND(BF$188=3,BF11=1),6)+IF(AND(BF$188=3,BF11=2),4)+IF(AND(BF$188=3,BF11=3),2)+IF(AND(BF$188=2,BF11=1),4)+IF(AND(BF$188=2,BF11=2),2)+IF(AND(BF$188=1,BF11=1),2)</f>
        <v>6</v>
      </c>
      <c r="BI11" s="5">
        <f>IF(AND(BF$188&gt;4,BG11=1),12)+IF(AND(BF$188&gt;4,BG11=2),8)+IF(AND(BF$188&gt;4,BG11=3),6)+IF(AND(BF$188&gt;4,BG11=4),5)+IF(AND(BF$188&gt;4,BG11=5),4)+IF(AND(BF$188&gt;4,BG11=6),3)+IF(AND(BF$188&gt;4,BG11=7),2)+IF(AND(BF$188&gt;4,BG11&gt;7),1)+IF(AND(BF$188=4,BG11=1),8)+IF(AND(BF$188=4,BG11=2),6)+IF(AND(BF$188=4,BG11=3),4)+IF(AND(BF$188=4,BG11=4),2)+IF(AND(BF$188=3,BG11=1),6)+IF(AND(BF$188=3,BG11=2),4)+IF(AND(BF$188=3,BG11=3),2)+IF(AND(BF$188=2,BG11=1),4)+IF(AND(BF$188=2,BG11=2),2)+IF(AND(BF$188=1,BG11=1),2)</f>
        <v>6</v>
      </c>
      <c r="BJ11" s="7" t="s">
        <v>20</v>
      </c>
      <c r="BK11" s="5">
        <f t="shared" si="0"/>
        <v>14</v>
      </c>
      <c r="BL11" s="15">
        <f t="shared" si="1"/>
        <v>77</v>
      </c>
      <c r="BM11" s="8">
        <v>22.795000000000002</v>
      </c>
      <c r="BN11" s="8">
        <v>22.239000000000001</v>
      </c>
      <c r="BO11" s="8" t="s">
        <v>20</v>
      </c>
      <c r="BP11" s="8"/>
      <c r="BQ11" s="10"/>
      <c r="BR11" s="29">
        <f t="shared" si="2"/>
        <v>21.945</v>
      </c>
      <c r="BS11" s="7">
        <v>23.79</v>
      </c>
      <c r="BT11" s="4">
        <v>3</v>
      </c>
      <c r="BU11" s="5">
        <f>IF(AND(BV$188&gt;4,BT11=1),6)+IF(AND(BV$188&gt;4,BT11=2),4)+IF(AND(BV$188&gt;4,BT11=3),3)+IF(AND(BV$188&gt;4,BT11=4),2)+IF(AND(BV$188&gt;4,BT11=5),1)+IF(AND(BV$188&gt;4,BT11&gt;5),1)+IF(AND(BV$188=4,BT11=1),4)+IF(AND(BV$188=4,BT11=2),3)+IF(AND(BV$188=4,BT11=3),2)+IF(AND(BV$188=4,BT11=4),1)+IF(AND(BV$188=3,BT11=1),3)+IF(AND(BV$188=3,BT11=2),2)+IF(AND(BV$188=3,BT11=3),1)+IF(AND(BV$188=2,BT11=1),2)+IF(AND(BV$188=2,BT11=2),1)+IF(AND(BV$188=1,BT11=1),1)</f>
        <v>3</v>
      </c>
      <c r="BV11" s="4">
        <v>2</v>
      </c>
      <c r="BW11" s="4">
        <v>1</v>
      </c>
      <c r="BX11" s="5">
        <f>IF(AND(BV$188&gt;4,BV11=1),12)+IF(AND(BV$188&gt;4,BV11=2),8)+IF(AND(BV$188&gt;4,BV11=3),6)+IF(AND(BV$188&gt;4,BV11=4),5)+IF(AND(BV$188&gt;4,BV11=5),4)+IF(AND(BV$188&gt;4,BV11=6),3)+IF(AND(BV$188&gt;4,BV11=7),2)+IF(AND(BV$188&gt;4,BV11&gt;7),1)+IF(AND(BV$188=4,BV11=1),8)+IF(AND(BV$188=4,BV11=2),6)+IF(AND(BV$188=4,BV11=3),4)+IF(AND(BV$188=4,BV11=4),2)+IF(AND(BV$188=3,BV11=1),6)+IF(AND(BV$188=3,BV11=2),4)+IF(AND(BV$188=3,BV11=3),2)+IF(AND(BV$188=2,BV11=1),4)+IF(AND(BV$188=2,BV11=2),2)+IF(AND(BV$188=1,BV11=1),2)</f>
        <v>8</v>
      </c>
      <c r="BY11" s="5">
        <f>IF(AND(BV$188&gt;4,BW11=1),12)+IF(AND(BV$188&gt;4,BW11=2),8)+IF(AND(BV$188&gt;4,BW11=3),6)+IF(AND(BV$188&gt;4,BW11=4),5)+IF(AND(BV$188&gt;4,BW11=5),4)+IF(AND(BV$188&gt;4,BW11=6),3)+IF(AND(BV$188&gt;4,BW11=7),2)+IF(AND(BV$188&gt;4,BW11&gt;7),1)+IF(AND(BV$188=4,BW11=1),8)+IF(AND(BV$188=4,BW11=2),6)+IF(AND(BV$188=4,BW11=3),4)+IF(AND(BV$188=4,BW11=4),2)+IF(AND(BV$188=3,BW11=1),6)+IF(AND(BV$188=3,BW11=2),4)+IF(AND(BV$188=3,BW11=3),2)+IF(AND(BV$188=2,BW11=1),4)+IF(AND(BV$188=2,BW11=2),2)+IF(AND(BV$188=1,BW11=1),2)</f>
        <v>12</v>
      </c>
      <c r="BZ11" s="7" t="s">
        <v>20</v>
      </c>
      <c r="CA11" s="5">
        <f t="shared" si="3"/>
        <v>24</v>
      </c>
      <c r="CB11" s="15">
        <f t="shared" si="4"/>
        <v>101</v>
      </c>
      <c r="CC11" s="8">
        <v>22.957000000000001</v>
      </c>
      <c r="CD11" s="8">
        <v>21.513999999999999</v>
      </c>
      <c r="CE11" s="8" t="s">
        <v>20</v>
      </c>
      <c r="CF11" s="8"/>
      <c r="CG11" s="10">
        <v>1</v>
      </c>
      <c r="CH11" s="29">
        <f t="shared" si="5"/>
        <v>21.513999999999999</v>
      </c>
      <c r="CI11" s="7">
        <v>22.556999999999999</v>
      </c>
      <c r="CJ11" s="4">
        <v>3</v>
      </c>
      <c r="CK11" s="5">
        <f>IF(AND(CL$188&gt;4,CJ11=1),6)+IF(AND(CL$188&gt;4,CJ11=2),4)+IF(AND(CL$188&gt;4,CJ11=3),3)+IF(AND(CL$188&gt;4,CJ11=4),2)+IF(AND(CL$188&gt;4,CJ11=5),1)+IF(AND(CL$188&gt;4,CJ11&gt;5),1)+IF(AND(CL$188=4,CJ11=1),4)+IF(AND(CL$188=4,CJ11=2),3)+IF(AND(CL$188=4,CJ11=3),2)+IF(AND(CL$188=4,CJ11=4),1)+IF(AND(CL$188=3,CJ11=1),3)+IF(AND(CL$188=3,CJ11=2),2)+IF(AND(CL$188=3,CJ11=3),1)+IF(AND(CL$188=2,CJ11=1),2)+IF(AND(CL$188=2,CJ11=2),1)+IF(AND(CL$188=1,CJ11=1),1)</f>
        <v>3</v>
      </c>
      <c r="CL11" s="4">
        <v>1</v>
      </c>
      <c r="CM11" s="4">
        <v>1</v>
      </c>
      <c r="CN11" s="5">
        <f>IF(AND(CL$188&gt;4,CL11=1),12)+IF(AND(CL$188&gt;4,CL11=2),8)+IF(AND(CL$188&gt;4,CL11=3),6)+IF(AND(CL$188&gt;4,CL11=4),5)+IF(AND(CL$188&gt;4,CL11=5),4)+IF(AND(CL$188&gt;4,CL11=6),3)+IF(AND(CL$188&gt;4,CL11=7),2)+IF(AND(CL$188&gt;4,CL11&gt;7),1)+IF(AND(CL$188=4,CL11=1),8)+IF(AND(CL$188=4,CL11=2),6)+IF(AND(CL$188=4,CL11=3),4)+IF(AND(CL$188=4,CL11=4),2)+IF(AND(CL$188=3,CL11=1),6)+IF(AND(CL$188=3,CL11=2),4)+IF(AND(CL$188=3,CL11=3),2)+IF(AND(CL$188=2,CL11=1),4)+IF(AND(CL$188=2,CL11=2),2)+IF(AND(CL$188=1,CL11=1),2)</f>
        <v>12</v>
      </c>
      <c r="CO11" s="5">
        <f>IF(AND(CL$188&gt;4,CM11=1),12)+IF(AND(CL$188&gt;4,CM11=2),8)+IF(AND(CL$188&gt;4,CM11=3),6)+IF(AND(CL$188&gt;4,CM11=4),5)+IF(AND(CL$188&gt;4,CM11=5),4)+IF(AND(CL$188&gt;4,CM11=6),3)+IF(AND(CL$188&gt;4,CM11=7),2)+IF(AND(CL$188&gt;4,CM11&gt;7),1)+IF(AND(CL$188=4,CM11=1),8)+IF(AND(CL$188=4,CM11=2),6)+IF(AND(CL$188=4,CM11=3),4)+IF(AND(CL$188=4,CM11=4),2)+IF(AND(CL$188=3,CM11=1),6)+IF(AND(CL$188=3,CM11=2),4)+IF(AND(CL$188=3,CM11=3),2)+IF(AND(CL$188=2,CM11=1),4)+IF(AND(CL$188=2,CM11=2),2)+IF(AND(CL$188=1,CM11=1),2)</f>
        <v>12</v>
      </c>
      <c r="CP11" s="7" t="s">
        <v>20</v>
      </c>
      <c r="CQ11" s="5">
        <f t="shared" si="6"/>
        <v>27</v>
      </c>
      <c r="CR11" s="15">
        <f t="shared" si="7"/>
        <v>128</v>
      </c>
      <c r="CS11" s="8">
        <v>23.167999999999999</v>
      </c>
      <c r="CT11" s="8">
        <v>22.960999999999999</v>
      </c>
      <c r="CU11" s="8" t="s">
        <v>20</v>
      </c>
      <c r="CV11" s="8"/>
      <c r="CW11" s="10"/>
      <c r="CX11" s="29">
        <f t="shared" si="8"/>
        <v>21.513999999999999</v>
      </c>
      <c r="CY11" s="7">
        <v>22.189</v>
      </c>
      <c r="CZ11" s="4">
        <v>2</v>
      </c>
      <c r="DA11" s="5">
        <f>IF(AND(DB$188&gt;4,CZ11=1),6)+IF(AND(DB$188&gt;4,CZ11=2),4)+IF(AND(DB$188&gt;4,CZ11=3),3)+IF(AND(DB$188&gt;4,CZ11=4),2)+IF(AND(DB$188&gt;4,CZ11=5),1)+IF(AND(DB$188&gt;4,CZ11&gt;5),1)+IF(AND(DB$188=4,CZ11=1),4)+IF(AND(DB$188=4,CZ11=2),3)+IF(AND(DB$188=4,CZ11=3),2)+IF(AND(DB$188=4,CZ11=4),1)+IF(AND(DB$188=3,CZ11=1),3)+IF(AND(DB$188=3,CZ11=2),2)+IF(AND(DB$188=3,CZ11=3),1)+IF(AND(DB$188=2,CZ11=1),2)+IF(AND(DB$188=2,CZ11=2),1)+IF(AND(DB$188=1,CZ11=1),1)</f>
        <v>3</v>
      </c>
      <c r="DB11" s="4"/>
      <c r="DC11" s="4">
        <v>3</v>
      </c>
      <c r="DD11" s="5">
        <f>IF(AND(DB$188&gt;4,DB11=1),12)+IF(AND(DB$188&gt;4,DB11=2),8)+IF(AND(DB$188&gt;4,DB11=3),6)+IF(AND(DB$188&gt;4,DB11=4),5)+IF(AND(DB$188&gt;4,DB11=5),4)+IF(AND(DB$188&gt;4,DB11=6),3)+IF(AND(DB$188&gt;4,DB11=7),2)+IF(AND(DB$188&gt;4,DB11&gt;7),1)+IF(AND(DB$188=4,DB11=1),8)+IF(AND(DB$188=4,DB11=2),6)+IF(AND(DB$188=4,DB11=3),4)+IF(AND(DB$188=4,DB11=4),2)+IF(AND(DB$188=3,DB11=1),6)+IF(AND(DB$188=3,DB11=2),4)+IF(AND(DB$188=3,DB11=3),2)+IF(AND(DB$188=2,DB11=1),4)+IF(AND(DB$188=2,DB11=2),2)+IF(AND(DB$188=1,DB11=1),2)</f>
        <v>0</v>
      </c>
      <c r="DE11" s="122">
        <f>IF(AND(DB$188&gt;4,DC11=1),12)+IF(AND(DB$188&gt;4,DC11=2),8)+IF(AND(DB$188&gt;4,DC11=3),6)+IF(AND(DB$188&gt;4,DC11=4),5)+IF(AND(DB$188&gt;4,DC11=5),4)+IF(AND(DB$188&gt;4,DC11=6),3)+IF(AND(DB$188&gt;4,DC11=7),2)+IF(AND(DB$188&gt;4,DC11&gt;7),1)+IF(AND(DB$188=4,DC11=1),8)+IF(AND(DB$188=4,DC11=2),6)+IF(AND(DB$188=4,DC11=3),4)+IF(AND(DB$188=4,DC11=4),2)+IF(AND(DB$188=3,DC11=1),6)+IF(AND(DB$188=3,DC11=2),4)+IF(AND(DB$188=3,DC11=3),2)+IF(AND(DB$188=2,DC11=1),4)+IF(AND(DB$188=2,DC11=2),2)+IF(AND(DB$188=1,DC11=1),2)</f>
        <v>4</v>
      </c>
      <c r="DF11" s="7" t="s">
        <v>20</v>
      </c>
      <c r="DG11" s="5">
        <f t="shared" si="9"/>
        <v>7</v>
      </c>
      <c r="DH11" s="15">
        <f t="shared" si="10"/>
        <v>135</v>
      </c>
      <c r="DI11" s="8"/>
      <c r="DJ11" s="8">
        <v>34.456000000000003</v>
      </c>
      <c r="DK11" s="8" t="s">
        <v>20</v>
      </c>
      <c r="DL11" s="8"/>
      <c r="DM11" s="10"/>
      <c r="DN11" s="29">
        <f t="shared" si="11"/>
        <v>21.513999999999999</v>
      </c>
      <c r="DO11" s="119">
        <v>6</v>
      </c>
      <c r="DP11" s="121">
        <f t="shared" si="12"/>
        <v>129</v>
      </c>
      <c r="DQ11" s="23">
        <v>129</v>
      </c>
    </row>
    <row r="12" spans="1:132" s="23" customFormat="1" ht="13.8" x14ac:dyDescent="0.3">
      <c r="A12" s="20">
        <v>3</v>
      </c>
      <c r="B12" s="1" t="s">
        <v>69</v>
      </c>
      <c r="C12" s="2">
        <v>5957</v>
      </c>
      <c r="D12" s="3">
        <v>222</v>
      </c>
      <c r="E12" s="3" t="s">
        <v>24</v>
      </c>
      <c r="F12" s="14">
        <v>25.507000000000001</v>
      </c>
      <c r="G12" s="7">
        <v>26.23</v>
      </c>
      <c r="H12" s="4">
        <v>4</v>
      </c>
      <c r="I12" s="5">
        <f>IF(AND(J$88&gt;4,H12=1),6)+IF(AND(J$88&gt;4,H12=2),4)+IF(AND(J$88&gt;4,H12=3),3)+IF(AND(J$88&gt;4,H12=4),2)+IF(AND(J$88&gt;4,H12=5),1)+IF(AND(J$88&gt;4,H12&gt;5),1)+IF(AND(J$88=4,H12=1),4)+IF(AND(J$88=4,H12=2),3)+IF(AND(J$88=4,H12=3),2)+IF(AND(J$88=4,H12=4),1)+IF(AND(J$88=3,H12=1),3)+IF(AND(J$88=3,H12=2),2)+IF(AND(J$88=3,H12=3),1)+IF(AND(J$88=2,H12=1),2)+IF(AND(J$88=2,H12=2),1)+IF(AND(J$88=1,H12=1),1)</f>
        <v>2</v>
      </c>
      <c r="J12" s="4">
        <v>3</v>
      </c>
      <c r="K12" s="4">
        <v>1</v>
      </c>
      <c r="L12" s="11">
        <f>IF(AND(K$88&gt;4,J12=1),12)+IF(AND(K$88&gt;4,J12=2),8)+IF(AND(K$88&gt;4,J12=3),6)+IF(AND(K$88&gt;4,J12=4),5)+IF(AND(K$88&gt;4,J12=5),4)+IF(AND(K$88&gt;4,J12=6),3)+IF(AND(K$88&gt;4,J12=7),2)+IF(AND(K$88&gt;4,J12&gt;7),1)+IF(AND(K$88=4,J12=1),8)+IF(AND(K$88=4,J12=2),6)+IF(AND(K$88=4,J12=3),4)+IF(AND(K$88=4,J12=4),2)+IF(AND(K$88=3,J12=1),6)+IF(AND(K$88=3,J12=2),4)+IF(AND(K$88=3,J12=3),2)+IF(AND(K$88=2,J12=1),4)+IF(AND(K$88=2,J12=2),2)+IF(AND(K$88=1,J12=1),2)</f>
        <v>6</v>
      </c>
      <c r="M12" s="11">
        <f>IF(AND(K$88&gt;4,K12=1),12)+IF(AND(K$88&gt;4,K12=2),8)+IF(AND(K$88&gt;4,K12=3),6)+IF(AND(K$88&gt;4,K12=4),5)+IF(AND(K$88&gt;4,K12=5),4)+IF(AND(K$88&gt;4,K12=6),3)+IF(AND(K$88&gt;4,K12=7),2)+IF(AND(K$88&gt;4,K12&gt;7),1)+IF(AND(K$88=4,K12=1),8)+IF(AND(K$88=4,K12=2),6)+IF(AND(K$88=4,K12=3),4)+IF(AND(K$88=4,K12=4),2)+IF(AND(K$88=3,K12=1),6)+IF(AND(K$88=3,K12=2),4)+IF(AND(K$88=3,K12=3),2)+IF(AND(K$88=2,K12=1),4)+IF(AND(K$88=2,K12=2),2)+IF(AND(K$88=1,K12=1),2)</f>
        <v>12</v>
      </c>
      <c r="N12" s="7" t="s">
        <v>22</v>
      </c>
      <c r="O12" s="5">
        <f>+I12+L12+M12+U12</f>
        <v>20</v>
      </c>
      <c r="P12" s="15">
        <f>+O12</f>
        <v>20</v>
      </c>
      <c r="Q12" s="7">
        <v>26.402999999999999</v>
      </c>
      <c r="R12" s="7">
        <v>26.024999999999999</v>
      </c>
      <c r="S12" s="7" t="s">
        <v>22</v>
      </c>
      <c r="T12" s="8"/>
      <c r="U12" s="16"/>
      <c r="V12" s="29">
        <f>MIN(F12,G12,Q12,R12)</f>
        <v>25.507000000000001</v>
      </c>
      <c r="W12" s="7">
        <v>47.338999999999999</v>
      </c>
      <c r="X12" s="4">
        <v>3</v>
      </c>
      <c r="Y12" s="5">
        <f>IF(AND(Z$190&gt;4,X12=1),6)+IF(AND(Z$190&gt;4,X12=2),4)+IF(AND(Z$190&gt;4,X12=3),3)+IF(AND(Z$190&gt;4,X12=4),2)+IF(AND(Z$190&gt;4,X12=5),1)+IF(AND(Z$190&gt;4,X12&gt;5),1)+IF(AND(Z$190=4,X12=1),4)+IF(AND(Z$190=4,X12=2),3)+IF(AND(Z$190=4,X12=3),2)+IF(AND(Z$190=4,X12=4),1)+IF(AND(Z$190=3,X12=1),3)+IF(AND(Z$190=3,X12=2),2)+IF(AND(Z$190=3,X12=3),1)+IF(AND(Z$190=2,X12=1),2)+IF(AND(Z$190=2,X12=2),1)+IF(AND(Z$190=1,X12=1),1)</f>
        <v>2</v>
      </c>
      <c r="Z12" s="4">
        <v>3</v>
      </c>
      <c r="AA12" s="4">
        <v>1</v>
      </c>
      <c r="AB12" s="11">
        <f>IF(AND(Z$190&gt;4,Z12=1),12)+IF(AND(Z$190&gt;4,Z12=2),8)+IF(AND(Z$190&gt;4,Z12=3),6)+IF(AND(Z$190&gt;4,Z12=4),5)+IF(AND(Z$190&gt;4,Z12=5),4)+IF(AND(Z$190&gt;4,Z12=6),3)+IF(AND(Z$190&gt;4,Z12=7),2)+IF(AND(Z$190&gt;4,Z12&gt;7),1)+IF(AND(Z$190=4,Z12=1),8)+IF(AND(Z$190=4,Z12=2),6)+IF(AND(Z$190=4,Z12=3),4)+IF(AND(Z$190=4,Z12=4),2)+IF(AND(Z$190=3,Z12=1),6)+IF(AND(Z$190=3,Z12=2),4)+IF(AND(Z$190=3,Z12=3),2)+IF(AND(Z$190=2,Z12=1),4)+IF(AND(Z$190=2,Z12=2),2)+IF(AND(Z$190=1,Z12=1),2)</f>
        <v>4</v>
      </c>
      <c r="AC12" s="11">
        <f>IF(AND(Z$190&gt;4,AA12=1),12)+IF(AND(Z$190&gt;4,AA12=2),8)+IF(AND(Z$190&gt;4,AA12=3),6)+IF(AND(Z$190&gt;4,AA12=4),5)+IF(AND(Z$190&gt;4,AA12=5),4)+IF(AND(Z$190&gt;4,AA12=6),3)+IF(AND(Z$190&gt;4,AA12=7),2)+IF(AND(Z$190&gt;4,AA12&gt;7),1)+IF(AND(Z$190=4,AA12=1),8)+IF(AND(Z$190=4,AA12=2),6)+IF(AND(Z$190=4,AA12=3),4)+IF(AND(Z$190=4,AA12=4),2)+IF(AND(Z$190=3,AA12=1),6)+IF(AND(Z$190=3,AA12=2),4)+IF(AND(Z$190=3,AA12=3),2)+IF(AND(Z$190=2,AA12=1),4)+IF(AND(Z$190=2,AA12=2),2)+IF(AND(Z$190=1,AA12=1),2)</f>
        <v>8</v>
      </c>
      <c r="AD12" s="7" t="s">
        <v>22</v>
      </c>
      <c r="AE12" s="5">
        <f>+Y12+AB12+AC12+AK12</f>
        <v>14</v>
      </c>
      <c r="AF12" s="15">
        <f>P12+AE12</f>
        <v>34</v>
      </c>
      <c r="AG12" s="7">
        <v>45.796999999999997</v>
      </c>
      <c r="AH12" s="7">
        <v>28.263999999999999</v>
      </c>
      <c r="AI12" s="7" t="s">
        <v>22</v>
      </c>
      <c r="AJ12" s="8"/>
      <c r="AK12" s="16"/>
      <c r="AL12" s="29">
        <f>MIN(V12,W12,AG12,AH12)</f>
        <v>25.507000000000001</v>
      </c>
      <c r="AM12" s="7"/>
      <c r="AN12" s="4"/>
      <c r="AO12" s="5">
        <f>IF(AND(AP$190&gt;4,AN12=1),6)+IF(AND(AP$190&gt;4,AN12=2),4)+IF(AND(AP$190&gt;4,AN12=3),3)+IF(AND(AP$190&gt;4,AN12=4),2)+IF(AND(AP$190&gt;4,AN12=5),1)+IF(AND(AP$190&gt;4,AN12&gt;5),1)+IF(AND(AP$190=4,AN12=1),4)+IF(AND(AP$190=4,AN12=2),3)+IF(AND(AP$190=4,AN12=3),2)+IF(AND(AP$190=4,AN12=4),1)+IF(AND(AP$190=3,AN12=1),3)+IF(AND(AP$190=3,AN12=2),2)+IF(AND(AP$190=3,AN12=3),1)+IF(AND(AP$190=2,AN12=1),2)+IF(AND(AP$190=2,AN12=2),1)+IF(AND(AP$190=1,AN12=1),1)</f>
        <v>0</v>
      </c>
      <c r="AP12" s="4">
        <v>1</v>
      </c>
      <c r="AQ12" s="4">
        <v>1</v>
      </c>
      <c r="AR12" s="11">
        <f>IF(AND(AP$190&gt;4,AP12=1),12)+IF(AND(AP$190&gt;4,AP12=2),8)+IF(AND(AP$190&gt;4,AP12=3),6)+IF(AND(AP$190&gt;4,AP12=4),5)+IF(AND(AP$190&gt;4,AP12=5),4)+IF(AND(AP$190&gt;4,AP12=6),3)+IF(AND(AP$190&gt;4,AP12=7),2)+IF(AND(AP$190&gt;4,AP12&gt;7),1)+IF(AND(AP$190=4,AP12=1),8)+IF(AND(AP$190=4,AP12=2),6)+IF(AND(AP$190=4,AP12=3),4)+IF(AND(AP$190=4,AP12=4),2)+IF(AND(AP$190=3,AP12=1),6)+IF(AND(AP$190=3,AP12=2),4)+IF(AND(AP$190=3,AP12=3),2)+IF(AND(AP$190=2,AP12=1),4)+IF(AND(AP$190=2,AP12=2),2)+IF(AND(AP$190=1,AP12=1),2)</f>
        <v>8</v>
      </c>
      <c r="AS12" s="11">
        <f>IF(AND(AP$190&gt;4,AQ12=1),12)+IF(AND(AP$190&gt;4,AQ12=2),8)+IF(AND(AP$190&gt;4,AQ12=3),6)+IF(AND(AP$190&gt;4,AQ12=4),5)+IF(AND(AP$190&gt;4,AQ12=5),4)+IF(AND(AP$190&gt;4,AQ12=6),3)+IF(AND(AP$190&gt;4,AQ12=7),2)+IF(AND(AP$190&gt;4,AQ12&gt;7),1)+IF(AND(AP$190=4,AQ12=1),8)+IF(AND(AP$190=4,AQ12=2),6)+IF(AND(AP$190=4,AQ12=3),4)+IF(AND(AP$190=4,AQ12=4),2)+IF(AND(AP$190=3,AQ12=1),6)+IF(AND(AP$190=3,AQ12=2),4)+IF(AND(AP$190=3,AQ12=3),2)+IF(AND(AP$190=2,AQ12=1),4)+IF(AND(AP$190=2,AQ12=2),2)+IF(AND(AP$190=1,AQ12=1),2)</f>
        <v>8</v>
      </c>
      <c r="AT12" s="7" t="s">
        <v>22</v>
      </c>
      <c r="AU12" s="5">
        <f>+AO12+AR12+AS12+BA12</f>
        <v>16</v>
      </c>
      <c r="AV12" s="15">
        <f>AF12+AU12</f>
        <v>50</v>
      </c>
      <c r="AW12" s="14">
        <v>27.5</v>
      </c>
      <c r="AX12" s="7">
        <v>30.661999999999999</v>
      </c>
      <c r="AY12" s="7" t="s">
        <v>22</v>
      </c>
      <c r="AZ12" s="8"/>
      <c r="BA12" s="16"/>
      <c r="BB12" s="29">
        <f>MIN(AL12,AM12,AW12,AX12)</f>
        <v>25.507000000000001</v>
      </c>
      <c r="BC12" s="7">
        <v>33.691000000000003</v>
      </c>
      <c r="BD12" s="4">
        <v>3</v>
      </c>
      <c r="BE12" s="5">
        <f>IF(AND(BF$190&gt;4,BD12=1),6)+IF(AND(BF$190&gt;4,BD12=2),4)+IF(AND(BF$190&gt;4,BD12=3),3)+IF(AND(BF$190&gt;4,BD12=4),2)+IF(AND(BF$190&gt;4,BD12=5),1)+IF(AND(BF$190&gt;4,BD12&gt;5),1)+IF(AND(BF$190=4,BD12=1),4)+IF(AND(BF$190=4,BD12=2),3)+IF(AND(BF$190=4,BD12=3),2)+IF(AND(BF$190=4,BD12=4),1)+IF(AND(BF$190=3,BD12=1),3)+IF(AND(BF$190=3,BD12=2),2)+IF(AND(BF$190=3,BD12=3),1)+IF(AND(BF$190=2,BD12=1),2)+IF(AND(BF$190=2,BD12=2),1)+IF(AND(BF$190=1,BD12=1),1)</f>
        <v>1</v>
      </c>
      <c r="BF12" s="4">
        <v>1</v>
      </c>
      <c r="BG12" s="4">
        <v>1</v>
      </c>
      <c r="BH12" s="11">
        <f>IF(AND(BF$190&gt;4,BF12=1),12)+IF(AND(BF$190&gt;4,BF12=2),8)+IF(AND(BF$190&gt;4,BF12=3),6)+IF(AND(BF$190&gt;4,BF12=4),5)+IF(AND(BF$190&gt;4,BF12=5),4)+IF(AND(BF$190&gt;4,BF12=6),3)+IF(AND(BF$190&gt;4,BF12=7),2)+IF(AND(BF$190&gt;4,BF12&gt;7),1)+IF(AND(BF$190=4,BF12=1),8)+IF(AND(BF$190=4,BF12=2),6)+IF(AND(BF$190=4,BF12=3),4)+IF(AND(BF$190=4,BF12=4),2)+IF(AND(BF$190=3,BF12=1),6)+IF(AND(BF$190=3,BF12=2),4)+IF(AND(BF$190=3,BF12=3),2)+IF(AND(BF$190=2,BF12=1),4)+IF(AND(BF$190=2,BF12=2),2)+IF(AND(BF$190=1,BF12=1),2)</f>
        <v>6</v>
      </c>
      <c r="BI12" s="11">
        <f>IF(AND(BF$190&gt;4,BG12=1),12)+IF(AND(BF$190&gt;4,BG12=2),8)+IF(AND(BF$190&gt;4,BG12=3),6)+IF(AND(BF$190&gt;4,BG12=4),5)+IF(AND(BF$190&gt;4,BG12=5),4)+IF(AND(BF$190&gt;4,BG12=6),3)+IF(AND(BF$190&gt;4,BG12=7),2)+IF(AND(BF$190&gt;4,BG12&gt;7),1)+IF(AND(BF$190=4,BG12=1),8)+IF(AND(BF$190=4,BG12=2),6)+IF(AND(BF$190=4,BG12=3),4)+IF(AND(BF$190=4,BG12=4),2)+IF(AND(BF$190=3,BG12=1),6)+IF(AND(BF$190=3,BG12=2),4)+IF(AND(BF$190=3,BG12=3),2)+IF(AND(BF$190=2,BG12=1),4)+IF(AND(BF$190=2,BG12=2),2)+IF(AND(BF$190=1,BG12=1),2)</f>
        <v>6</v>
      </c>
      <c r="BJ12" s="7" t="s">
        <v>22</v>
      </c>
      <c r="BK12" s="5">
        <f t="shared" si="0"/>
        <v>13</v>
      </c>
      <c r="BL12" s="15">
        <f t="shared" si="1"/>
        <v>63</v>
      </c>
      <c r="BM12" s="14">
        <v>27.577000000000002</v>
      </c>
      <c r="BN12" s="14">
        <v>27.43</v>
      </c>
      <c r="BO12" s="7" t="s">
        <v>22</v>
      </c>
      <c r="BP12" s="8"/>
      <c r="BQ12" s="16"/>
      <c r="BR12" s="29">
        <f t="shared" si="2"/>
        <v>25.507000000000001</v>
      </c>
      <c r="BS12" s="7">
        <v>31.47</v>
      </c>
      <c r="BT12" s="4">
        <v>4</v>
      </c>
      <c r="BU12" s="5">
        <f>IF(AND(BV$190&gt;4,BT12=1),6)+IF(AND(BV$190&gt;4,BT12=2),4)+IF(AND(BV$190&gt;4,BT12=3),3)+IF(AND(BV$190&gt;4,BT12=4),2)+IF(AND(BV$190&gt;4,BT12=5),1)+IF(AND(BV$190&gt;4,BT12&gt;5),1)+IF(AND(BV$190=4,BT12=1),4)+IF(AND(BV$190=4,BT12=2),3)+IF(AND(BV$190=4,BT12=3),2)+IF(AND(BV$190=4,BT12=4),1)+IF(AND(BV$190=3,BT12=1),3)+IF(AND(BV$190=3,BT12=2),2)+IF(AND(BV$190=3,BT12=3),1)+IF(AND(BV$190=2,BT12=1),2)+IF(AND(BV$190=2,BT12=2),1)+IF(AND(BV$190=1,BT12=1),1)</f>
        <v>1</v>
      </c>
      <c r="BV12" s="4">
        <v>2</v>
      </c>
      <c r="BW12" s="4">
        <v>3</v>
      </c>
      <c r="BX12" s="11">
        <f>IF(AND(BV$190&gt;4,BV12=1),12)+IF(AND(BV$190&gt;4,BV12=2),8)+IF(AND(BV$190&gt;4,BV12=3),6)+IF(AND(BV$190&gt;4,BV12=4),5)+IF(AND(BV$190&gt;4,BV12=5),4)+IF(AND(BV$190&gt;4,BV12=6),3)+IF(AND(BV$190&gt;4,BV12=7),2)+IF(AND(BV$190&gt;4,BV12&gt;7),1)+IF(AND(BV$190=4,BV12=1),8)+IF(AND(BV$190=4,BV12=2),6)+IF(AND(BV$190=4,BV12=3),4)+IF(AND(BV$190=4,BV12=4),2)+IF(AND(BV$190=3,BV12=1),6)+IF(AND(BV$190=3,BV12=2),4)+IF(AND(BV$190=3,BV12=3),2)+IF(AND(BV$190=2,BV12=1),4)+IF(AND(BV$190=2,BV12=2),2)+IF(AND(BV$190=1,BV12=1),2)</f>
        <v>6</v>
      </c>
      <c r="BY12" s="11">
        <f>IF(AND(BV$190&gt;4,BW12=1),12)+IF(AND(BV$190&gt;4,BW12=2),8)+IF(AND(BV$190&gt;4,BW12=3),6)+IF(AND(BV$190&gt;4,BW12=4),5)+IF(AND(BV$190&gt;4,BW12=5),4)+IF(AND(BV$190&gt;4,BW12=6),3)+IF(AND(BV$190&gt;4,BW12=7),2)+IF(AND(BV$190&gt;4,BW12&gt;7),1)+IF(AND(BV$190=4,BW12=1),8)+IF(AND(BV$190=4,BW12=2),6)+IF(AND(BV$190=4,BW12=3),4)+IF(AND(BV$190=4,BW12=4),2)+IF(AND(BV$190=3,BW12=1),6)+IF(AND(BV$190=3,BW12=2),4)+IF(AND(BV$190=3,BW12=3),2)+IF(AND(BV$190=2,BW12=1),4)+IF(AND(BV$190=2,BW12=2),2)+IF(AND(BV$190=1,BW12=1),2)</f>
        <v>4</v>
      </c>
      <c r="BZ12" s="7" t="s">
        <v>22</v>
      </c>
      <c r="CA12" s="5">
        <f t="shared" si="3"/>
        <v>11</v>
      </c>
      <c r="CB12" s="15">
        <f t="shared" si="4"/>
        <v>74</v>
      </c>
      <c r="CC12" s="14">
        <v>27.01</v>
      </c>
      <c r="CD12" s="14">
        <v>27.103000000000002</v>
      </c>
      <c r="CE12" s="8" t="s">
        <v>22</v>
      </c>
      <c r="CF12" s="8"/>
      <c r="CG12" s="16"/>
      <c r="CH12" s="29">
        <f t="shared" si="5"/>
        <v>25.507000000000001</v>
      </c>
      <c r="CI12" s="7">
        <v>25.512</v>
      </c>
      <c r="CJ12" s="4">
        <v>1</v>
      </c>
      <c r="CK12" s="5">
        <f>IF(AND(CL$190&gt;4,CJ12=1),6)+IF(AND(CL$190&gt;4,CJ12=2),4)+IF(AND(CL$190&gt;4,CJ12=3),3)+IF(AND(CL$190&gt;4,CJ12=4),2)+IF(AND(CL$190&gt;4,CJ12=5),1)+IF(AND(CL$190&gt;4,CJ12&gt;5),1)+IF(AND(CL$190=4,CJ12=1),4)+IF(AND(CL$190=4,CJ12=2),3)+IF(AND(CL$190=4,CJ12=3),2)+IF(AND(CL$190=4,CJ12=4),1)+IF(AND(CL$190=3,CJ12=1),3)+IF(AND(CL$190=3,CJ12=2),2)+IF(AND(CL$190=3,CJ12=3),1)+IF(AND(CL$190=2,CJ12=1),2)+IF(AND(CL$190=2,CJ12=2),1)+IF(AND(CL$190=1,CJ12=1),1)</f>
        <v>3</v>
      </c>
      <c r="CL12" s="4">
        <v>2</v>
      </c>
      <c r="CM12" s="4">
        <v>2</v>
      </c>
      <c r="CN12" s="11">
        <f>IF(AND(CL$190&gt;4,CL12=1),12)+IF(AND(CL$190&gt;4,CL12=2),8)+IF(AND(CL$190&gt;4,CL12=3),6)+IF(AND(CL$190&gt;4,CL12=4),5)+IF(AND(CL$190&gt;4,CL12=5),4)+IF(AND(CL$190&gt;4,CL12=6),3)+IF(AND(CL$190&gt;4,CL12=7),2)+IF(AND(CL$190&gt;4,CL12&gt;7),1)+IF(AND(CL$190=4,CL12=1),8)+IF(AND(CL$190=4,CL12=2),6)+IF(AND(CL$190=4,CL12=3),4)+IF(AND(CL$190=4,CL12=4),2)+IF(AND(CL$190=3,CL12=1),6)+IF(AND(CL$190=3,CL12=2),4)+IF(AND(CL$190=3,CL12=3),2)+IF(AND(CL$190=2,CL12=1),4)+IF(AND(CL$190=2,CL12=2),2)+IF(AND(CL$190=1,CL12=1),2)</f>
        <v>4</v>
      </c>
      <c r="CO12" s="11">
        <f>IF(AND(CL$190&gt;4,CM12=1),12)+IF(AND(CL$190&gt;4,CM12=2),8)+IF(AND(CL$190&gt;4,CM12=3),6)+IF(AND(CL$190&gt;4,CM12=4),5)+IF(AND(CL$190&gt;4,CM12=5),4)+IF(AND(CL$190&gt;4,CM12=6),3)+IF(AND(CL$190&gt;4,CM12=7),2)+IF(AND(CL$190&gt;4,CM12&gt;7),1)+IF(AND(CL$190=4,CM12=1),8)+IF(AND(CL$190=4,CM12=2),6)+IF(AND(CL$190=4,CM12=3),4)+IF(AND(CL$190=4,CM12=4),2)+IF(AND(CL$190=3,CM12=1),6)+IF(AND(CL$190=3,CM12=2),4)+IF(AND(CL$190=3,CM12=3),2)+IF(AND(CL$190=2,CM12=1),4)+IF(AND(CL$190=2,CM12=2),2)+IF(AND(CL$190=1,CM12=1),2)</f>
        <v>4</v>
      </c>
      <c r="CP12" s="7" t="s">
        <v>22</v>
      </c>
      <c r="CQ12" s="5">
        <f t="shared" si="6"/>
        <v>12</v>
      </c>
      <c r="CR12" s="15">
        <f t="shared" si="7"/>
        <v>86</v>
      </c>
      <c r="CS12" s="14">
        <v>26.376999999999999</v>
      </c>
      <c r="CT12" s="14">
        <v>25.321000000000002</v>
      </c>
      <c r="CU12" s="8" t="s">
        <v>22</v>
      </c>
      <c r="CV12" s="12" t="s">
        <v>67</v>
      </c>
      <c r="CW12" s="16">
        <v>1</v>
      </c>
      <c r="CX12" s="29">
        <f t="shared" si="8"/>
        <v>25.321000000000002</v>
      </c>
      <c r="CY12" s="7">
        <v>25.984000000000002</v>
      </c>
      <c r="CZ12" s="4">
        <v>3</v>
      </c>
      <c r="DA12" s="5">
        <f>IF(AND(DB$190&gt;4,CZ12=1),6)+IF(AND(DB$190&gt;4,CZ12=2),4)+IF(AND(DB$190&gt;4,CZ12=3),3)+IF(AND(DB$190&gt;4,CZ12=4),2)+IF(AND(DB$190&gt;4,CZ12=5),1)+IF(AND(DB$190&gt;4,CZ12&gt;5),1)+IF(AND(DB$190=4,CZ12=1),4)+IF(AND(DB$190=4,CZ12=2),3)+IF(AND(DB$190=4,CZ12=3),2)+IF(AND(DB$190=4,CZ12=4),1)+IF(AND(DB$190=3,CZ12=1),3)+IF(AND(DB$190=3,CZ12=2),2)+IF(AND(DB$190=3,CZ12=3),1)+IF(AND(DB$190=2,CZ12=1),2)+IF(AND(DB$190=2,CZ12=2),1)+IF(AND(DB$190=1,CZ12=1),1)</f>
        <v>3</v>
      </c>
      <c r="DB12" s="4"/>
      <c r="DC12" s="4">
        <v>4</v>
      </c>
      <c r="DD12" s="11">
        <f>IF(AND(DB$190&gt;4,DB12=1),12)+IF(AND(DB$190&gt;4,DB12=2),8)+IF(AND(DB$190&gt;4,DB12=3),6)+IF(AND(DB$190&gt;4,DB12=4),5)+IF(AND(DB$190&gt;4,DB12=5),4)+IF(AND(DB$190&gt;4,DB12=6),3)+IF(AND(DB$190&gt;4,DB12=7),2)+IF(AND(DB$190&gt;4,DB12&gt;7),1)+IF(AND(DB$190=4,DB12=1),8)+IF(AND(DB$190=4,DB12=2),6)+IF(AND(DB$190=4,DB12=3),4)+IF(AND(DB$190=4,DB12=4),2)+IF(AND(DB$190=3,DB12=1),6)+IF(AND(DB$190=3,DB12=2),4)+IF(AND(DB$190=3,DB12=3),2)+IF(AND(DB$190=2,DB12=1),4)+IF(AND(DB$190=2,DB12=2),2)+IF(AND(DB$190=1,DB12=1),2)</f>
        <v>0</v>
      </c>
      <c r="DE12" s="11">
        <f>IF(AND(DB$190&gt;4,DC12=1),12)+IF(AND(DB$190&gt;4,DC12=2),8)+IF(AND(DB$190&gt;4,DC12=3),6)+IF(AND(DB$190&gt;4,DC12=4),5)+IF(AND(DB$190&gt;4,DC12=5),4)+IF(AND(DB$190&gt;4,DC12=6),3)+IF(AND(DB$190&gt;4,DC12=7),2)+IF(AND(DB$190&gt;4,DC12&gt;7),1)+IF(AND(DB$190=4,DC12=1),8)+IF(AND(DB$190=4,DC12=2),6)+IF(AND(DB$190=4,DC12=3),4)+IF(AND(DB$190=4,DC12=4),2)+IF(AND(DB$190=3,DC12=1),6)+IF(AND(DB$190=3,DC12=2),4)+IF(AND(DB$190=3,DC12=3),2)+IF(AND(DB$190=2,DC12=1),4)+IF(AND(DB$190=2,DC12=2),2)+IF(AND(DB$190=1,DC12=1),2)</f>
        <v>5</v>
      </c>
      <c r="DF12" s="7" t="s">
        <v>22</v>
      </c>
      <c r="DG12" s="5">
        <f t="shared" si="9"/>
        <v>8</v>
      </c>
      <c r="DH12" s="15">
        <f t="shared" si="10"/>
        <v>94</v>
      </c>
      <c r="DI12" s="14"/>
      <c r="DJ12" s="14">
        <v>25.942</v>
      </c>
      <c r="DK12" s="8" t="s">
        <v>22</v>
      </c>
      <c r="DL12" s="8" t="s">
        <v>67</v>
      </c>
      <c r="DM12" s="16"/>
      <c r="DN12" s="29">
        <f t="shared" si="11"/>
        <v>25.321000000000002</v>
      </c>
      <c r="DO12" s="119">
        <v>1</v>
      </c>
      <c r="DP12" s="121">
        <f t="shared" si="12"/>
        <v>93</v>
      </c>
      <c r="DV12" s="111">
        <f>DU12/DP12</f>
        <v>0</v>
      </c>
      <c r="DX12" s="111">
        <f>DW12/DP12</f>
        <v>0</v>
      </c>
    </row>
    <row r="13" spans="1:132" s="23" customFormat="1" ht="13.8" x14ac:dyDescent="0.3">
      <c r="A13" s="20">
        <v>4</v>
      </c>
      <c r="B13" s="9" t="s">
        <v>138</v>
      </c>
      <c r="C13" s="8">
        <v>12618</v>
      </c>
      <c r="D13" s="3">
        <v>42</v>
      </c>
      <c r="E13" s="3" t="s">
        <v>108</v>
      </c>
      <c r="F13" s="14"/>
      <c r="G13" s="14"/>
      <c r="H13" s="4"/>
      <c r="I13" s="5"/>
      <c r="J13" s="6"/>
      <c r="K13" s="6"/>
      <c r="L13" s="11"/>
      <c r="M13" s="11"/>
      <c r="N13" s="7"/>
      <c r="O13" s="5"/>
      <c r="P13" s="15"/>
      <c r="Q13" s="14"/>
      <c r="R13" s="14"/>
      <c r="S13" s="8"/>
      <c r="T13" s="12"/>
      <c r="U13" s="16"/>
      <c r="V13" s="29">
        <v>24.643000000000001</v>
      </c>
      <c r="W13" s="14">
        <v>37.779000000000003</v>
      </c>
      <c r="X13" s="4">
        <v>1</v>
      </c>
      <c r="Y13" s="5">
        <f>IF(AND(Z$189&gt;4,X13=1),6)+IF(AND(Z$189&gt;4,X13=2),4)+IF(AND(Z$189&gt;4,X13=3),3)+IF(AND(Z$189&gt;4,X13=4),2)+IF(AND(Z$189&gt;4,X13=5),1)+IF(AND(Z$189&gt;4,X13&gt;5),1)+IF(AND(Z$189=4,X13=1),4)+IF(AND(Z$189=4,X13=2),3)+IF(AND(Z$189=4,X13=3),2)+IF(AND(Z$189=4,X13=4),1)+IF(AND(Z$189=3,X13=1),3)+IF(AND(Z$189=3,X13=2),2)+IF(AND(Z$189=3,X13=3),1)+IF(AND(Z$189=2,X13=1),2)+IF(AND(Z$189=2,X13=2),1)+IF(AND(Z$189=1,X13=1),1)</f>
        <v>4</v>
      </c>
      <c r="Z13" s="6">
        <v>1</v>
      </c>
      <c r="AA13" s="6">
        <v>2</v>
      </c>
      <c r="AB13" s="5">
        <f>IF(AND(Z$189&gt;4,Z13=1),12)+IF(AND(Z$189&gt;4,Z13=2),8)+IF(AND(Z$189&gt;4,Z13=3),6)+IF(AND(Z$189&gt;4,Z13=4),5)+IF(AND(Z$189&gt;4,Z13=5),4)+IF(AND(Z$189&gt;4,Z13=6),3)+IF(AND(Z$189&gt;4,Z13=7),2)+IF(AND(Z$189&gt;4,Z13&gt;7),1)+IF(AND(Z$189=4,Z13=1),8)+IF(AND(Z$189=4,Z13=2),6)+IF(AND(Z$189=4,Z13=3),4)+IF(AND(Z$189=4,Z13=4),2)+IF(AND(Z$189=3,Z13=1),6)+IF(AND(Z$189=3,Z13=2),4)+IF(AND(Z$189=3,Z13=3),2)+IF(AND(Z$189=2,Z13=1),4)+IF(AND(Z$189=2,Z13=2),2)+IF(AND(Z$189=1,Z13=1),2)</f>
        <v>8</v>
      </c>
      <c r="AC13" s="5">
        <f>IF(AND(Z$189&gt;4,AA13=1),12)+IF(AND(Z$189&gt;4,AA13=2),8)+IF(AND(Z$189&gt;4,AA13=3),6)+IF(AND(Z$189&gt;4,AA13=4),5)+IF(AND(Z$189&gt;4,AA13=5),4)+IF(AND(Z$189&gt;4,AA13=6),3)+IF(AND(Z$189&gt;4,AA13=7),2)+IF(AND(Z$189&gt;4,AA13&gt;7),1)+IF(AND(Z$189=4,AA13=1),8)+IF(AND(Z$189=4,AA13=2),6)+IF(AND(Z$189=4,AA13=3),4)+IF(AND(Z$189=4,AA13=4),2)+IF(AND(Z$189=3,AA13=1),6)+IF(AND(Z$189=3,AA13=2),4)+IF(AND(Z$189=3,AA13=3),2)+IF(AND(Z$189=2,AA13=1),4)+IF(AND(Z$189=2,AA13=2),2)+IF(AND(Z$189=1,AA13=1),2)</f>
        <v>6</v>
      </c>
      <c r="AD13" s="7" t="s">
        <v>21</v>
      </c>
      <c r="AE13" s="5">
        <f>+Y13+AB13+AC13+AK13</f>
        <v>18</v>
      </c>
      <c r="AF13" s="15">
        <f>P13+AE13</f>
        <v>18</v>
      </c>
      <c r="AG13" s="14">
        <v>34.633000000000003</v>
      </c>
      <c r="AH13" s="14">
        <v>25.687999999999999</v>
      </c>
      <c r="AI13" s="8" t="s">
        <v>21</v>
      </c>
      <c r="AJ13" s="10"/>
      <c r="AK13" s="16"/>
      <c r="AL13" s="29">
        <f>MIN(V13,W13,AG13,AH13)</f>
        <v>24.643000000000001</v>
      </c>
      <c r="AM13" s="14"/>
      <c r="AN13" s="4"/>
      <c r="AO13" s="5">
        <f>IF(AND(AP$189&gt;4,AN13=1),6)+IF(AND(AP$189&gt;4,AN13=2),4)+IF(AND(AP$189&gt;4,AN13=3),3)+IF(AND(AP$189&gt;4,AN13=4),2)+IF(AND(AP$189&gt;4,AN13=5),1)+IF(AND(AP$189&gt;4,AN13&gt;5),1)+IF(AND(AP$189=4,AN13=1),4)+IF(AND(AP$189=4,AN13=2),3)+IF(AND(AP$189=4,AN13=3),2)+IF(AND(AP$189=4,AN13=4),1)+IF(AND(AP$189=3,AN13=1),3)+IF(AND(AP$189=3,AN13=2),2)+IF(AND(AP$189=3,AN13=3),1)+IF(AND(AP$189=2,AN13=1),2)+IF(AND(AP$189=2,AN13=2),1)+IF(AND(AP$189=1,AN13=1),1)</f>
        <v>0</v>
      </c>
      <c r="AP13" s="6"/>
      <c r="AQ13" s="6"/>
      <c r="AR13" s="5">
        <f>IF(AND(AP$189&gt;4,AP13=1),12)+IF(AND(AP$189&gt;4,AP13=2),8)+IF(AND(AP$189&gt;4,AP13=3),6)+IF(AND(AP$189&gt;4,AP13=4),5)+IF(AND(AP$189&gt;4,AP13=5),4)+IF(AND(AP$189&gt;4,AP13=6),3)+IF(AND(AP$189&gt;4,AP13=7),2)+IF(AND(AP$189&gt;4,AP13&gt;7),1)+IF(AND(AP$189=4,AP13=1),8)+IF(AND(AP$189=4,AP13=2),6)+IF(AND(AP$189=4,AP13=3),4)+IF(AND(AP$189=4,AP13=4),2)+IF(AND(AP$189=3,AP13=1),6)+IF(AND(AP$189=3,AP13=2),4)+IF(AND(AP$189=3,AP13=3),2)+IF(AND(AP$189=2,AP13=1),4)+IF(AND(AP$189=2,AP13=2),2)+IF(AND(AP$189=1,AP13=1),2)</f>
        <v>0</v>
      </c>
      <c r="AS13" s="5">
        <f>IF(AND(AP$189&gt;4,AQ13=1),12)+IF(AND(AP$189&gt;4,AQ13=2),8)+IF(AND(AP$189&gt;4,AQ13=3),6)+IF(AND(AP$189&gt;4,AQ13=4),5)+IF(AND(AP$189&gt;4,AQ13=5),4)+IF(AND(AP$189&gt;4,AQ13=6),3)+IF(AND(AP$189&gt;4,AQ13=7),2)+IF(AND(AP$189&gt;4,AQ13&gt;7),1)+IF(AND(AP$189=4,AQ13=1),8)+IF(AND(AP$189=4,AQ13=2),6)+IF(AND(AP$189=4,AQ13=3),4)+IF(AND(AP$189=4,AQ13=4),2)+IF(AND(AP$189=3,AQ13=1),6)+IF(AND(AP$189=3,AQ13=2),4)+IF(AND(AP$189=3,AQ13=3),2)+IF(AND(AP$189=2,AQ13=1),4)+IF(AND(AP$189=2,AQ13=2),2)+IF(AND(AP$189=1,AQ13=1),2)</f>
        <v>0</v>
      </c>
      <c r="AT13" s="8" t="s">
        <v>21</v>
      </c>
      <c r="AU13" s="5">
        <f>+AO13+AR13+AS13+BA13</f>
        <v>0</v>
      </c>
      <c r="AV13" s="15">
        <f>AF13+AU13</f>
        <v>18</v>
      </c>
      <c r="AW13" s="14">
        <v>26.277999999999999</v>
      </c>
      <c r="AX13" s="14">
        <v>28.312000000000001</v>
      </c>
      <c r="AY13" s="8" t="s">
        <v>21</v>
      </c>
      <c r="AZ13" s="10"/>
      <c r="BA13" s="16"/>
      <c r="BB13" s="29">
        <f>MIN(AL13,AM13,AW13,AX13)</f>
        <v>24.643000000000001</v>
      </c>
      <c r="BC13" s="14">
        <v>28.303999999999998</v>
      </c>
      <c r="BD13" s="4">
        <v>2</v>
      </c>
      <c r="BE13" s="5">
        <f>IF(AND(BF$189&gt;4,BD13=1),6)+IF(AND(BF$189&gt;4,BD13=2),4)+IF(AND(BF$189&gt;4,BD13=3),3)+IF(AND(BF$189&gt;4,BD13=4),2)+IF(AND(BF$189&gt;4,BD13=5),1)+IF(AND(BF$189&gt;4,BD13&gt;5),1)+IF(AND(BF$189=4,BD13=1),4)+IF(AND(BF$189=4,BD13=2),3)+IF(AND(BF$189=4,BD13=3),2)+IF(AND(BF$189=4,BD13=4),1)+IF(AND(BF$189=3,BD13=1),3)+IF(AND(BF$189=3,BD13=2),2)+IF(AND(BF$189=3,BD13=3),1)+IF(AND(BF$189=2,BD13=1),2)+IF(AND(BF$189=2,BD13=2),1)+IF(AND(BF$189=1,BD13=1),1)</f>
        <v>4</v>
      </c>
      <c r="BF13" s="6">
        <v>2</v>
      </c>
      <c r="BG13" s="6">
        <v>2</v>
      </c>
      <c r="BH13" s="5">
        <f>IF(AND(BF$189&gt;4,BF13=1),12)+IF(AND(BF$189&gt;4,BF13=2),8)+IF(AND(BF$189&gt;4,BF13=3),6)+IF(AND(BF$189&gt;4,BF13=4),5)+IF(AND(BF$189&gt;4,BF13=5),4)+IF(AND(BF$189&gt;4,BF13=6),3)+IF(AND(BF$189&gt;4,BF13=7),2)+IF(AND(BF$189&gt;4,BF13&gt;7),1)+IF(AND(BF$189=4,BF13=1),8)+IF(AND(BF$189=4,BF13=2),6)+IF(AND(BF$189=4,BF13=3),4)+IF(AND(BF$189=4,BF13=4),2)+IF(AND(BF$189=3,BF13=1),6)+IF(AND(BF$189=3,BF13=2),4)+IF(AND(BF$189=3,BF13=3),2)+IF(AND(BF$189=2,BF13=1),4)+IF(AND(BF$189=2,BF13=2),2)+IF(AND(BF$189=1,BF13=1),2)</f>
        <v>8</v>
      </c>
      <c r="BI13" s="5">
        <f>IF(AND(BF$189&gt;4,BG13=1),12)+IF(AND(BF$189&gt;4,BG13=2),8)+IF(AND(BF$189&gt;4,BG13=3),6)+IF(AND(BF$189&gt;4,BG13=4),5)+IF(AND(BF$189&gt;4,BG13=5),4)+IF(AND(BF$189&gt;4,BG13=6),3)+IF(AND(BF$189&gt;4,BG13=7),2)+IF(AND(BF$189&gt;4,BG13&gt;7),1)+IF(AND(BF$189=4,BG13=1),8)+IF(AND(BF$189=4,BG13=2),6)+IF(AND(BF$189=4,BG13=3),4)+IF(AND(BF$189=4,BG13=4),2)+IF(AND(BF$189=3,BG13=1),6)+IF(AND(BF$189=3,BG13=2),4)+IF(AND(BF$189=3,BG13=3),2)+IF(AND(BF$189=2,BG13=1),4)+IF(AND(BF$189=2,BG13=2),2)+IF(AND(BF$189=1,BG13=1),2)</f>
        <v>8</v>
      </c>
      <c r="BJ13" s="8" t="s">
        <v>21</v>
      </c>
      <c r="BK13" s="5">
        <f t="shared" si="0"/>
        <v>20</v>
      </c>
      <c r="BL13" s="15">
        <f t="shared" si="1"/>
        <v>38</v>
      </c>
      <c r="BM13" s="14">
        <v>24.895</v>
      </c>
      <c r="BN13" s="14">
        <v>25.088000000000001</v>
      </c>
      <c r="BO13" s="8" t="s">
        <v>21</v>
      </c>
      <c r="BP13" s="10"/>
      <c r="BQ13" s="16"/>
      <c r="BR13" s="29">
        <f t="shared" si="2"/>
        <v>24.643000000000001</v>
      </c>
      <c r="BS13" s="14">
        <v>29.523</v>
      </c>
      <c r="BT13" s="4">
        <v>5</v>
      </c>
      <c r="BU13" s="5">
        <f>IF(AND(BV$189&gt;4,BT13=1),6)+IF(AND(BV$189&gt;4,BT13=2),4)+IF(AND(BV$189&gt;4,BT13=3),3)+IF(AND(BV$189&gt;4,BT13=4),2)+IF(AND(BV$189&gt;4,BT13=5),1)+IF(AND(BV$189&gt;4,BT13&gt;5),1)+IF(AND(BV$189=4,BT13=1),4)+IF(AND(BV$189=4,BT13=2),3)+IF(AND(BV$189=4,BT13=3),2)+IF(AND(BV$189=4,BT13=4),1)+IF(AND(BV$189=3,BT13=1),3)+IF(AND(BV$189=3,BT13=2),2)+IF(AND(BV$189=3,BT13=3),1)+IF(AND(BV$189=2,BT13=1),2)+IF(AND(BV$189=2,BT13=2),1)+IF(AND(BV$189=1,BT13=1),1)</f>
        <v>1</v>
      </c>
      <c r="BV13" s="6">
        <v>2</v>
      </c>
      <c r="BW13" s="6">
        <v>3</v>
      </c>
      <c r="BX13" s="5">
        <f>IF(AND(BV$189&gt;4,BV13=1),12)+IF(AND(BV$189&gt;4,BV13=2),8)+IF(AND(BV$189&gt;4,BV13=3),6)+IF(AND(BV$189&gt;4,BV13=4),5)+IF(AND(BV$189&gt;4,BV13=5),4)+IF(AND(BV$189&gt;4,BV13=6),3)+IF(AND(BV$189&gt;4,BV13=7),2)+IF(AND(BV$189&gt;4,BV13&gt;7),1)+IF(AND(BV$189=4,BV13=1),8)+IF(AND(BV$189=4,BV13=2),6)+IF(AND(BV$189=4,BV13=3),4)+IF(AND(BV$189=4,BV13=4),2)+IF(AND(BV$189=3,BV13=1),6)+IF(AND(BV$189=3,BV13=2),4)+IF(AND(BV$189=3,BV13=3),2)+IF(AND(BV$189=2,BV13=1),4)+IF(AND(BV$189=2,BV13=2),2)+IF(AND(BV$189=1,BV13=1),2)</f>
        <v>8</v>
      </c>
      <c r="BY13" s="5">
        <f>IF(AND(BV$189&gt;4,BW13=1),12)+IF(AND(BV$189&gt;4,BW13=2),8)+IF(AND(BV$189&gt;4,BW13=3),6)+IF(AND(BV$189&gt;4,BW13=4),5)+IF(AND(BV$189&gt;4,BW13=5),4)+IF(AND(BV$189&gt;4,BW13=6),3)+IF(AND(BV$189&gt;4,BW13=7),2)+IF(AND(BV$189&gt;4,BW13&gt;7),1)+IF(AND(BV$189=4,BW13=1),8)+IF(AND(BV$189=4,BW13=2),6)+IF(AND(BV$189=4,BW13=3),4)+IF(AND(BV$189=4,BW13=4),2)+IF(AND(BV$189=3,BW13=1),6)+IF(AND(BV$189=3,BW13=2),4)+IF(AND(BV$189=3,BW13=3),2)+IF(AND(BV$189=2,BW13=1),4)+IF(AND(BV$189=2,BW13=2),2)+IF(AND(BV$189=1,BW13=1),2)</f>
        <v>6</v>
      </c>
      <c r="BZ13" s="8" t="s">
        <v>21</v>
      </c>
      <c r="CA13" s="5">
        <f t="shared" si="3"/>
        <v>16</v>
      </c>
      <c r="CB13" s="15">
        <f t="shared" si="4"/>
        <v>54</v>
      </c>
      <c r="CC13" s="14">
        <v>24.234000000000002</v>
      </c>
      <c r="CD13" s="14">
        <v>24.393999999999998</v>
      </c>
      <c r="CE13" s="8" t="s">
        <v>21</v>
      </c>
      <c r="CF13" s="8"/>
      <c r="CG13" s="16">
        <v>1</v>
      </c>
      <c r="CH13" s="29">
        <f t="shared" si="5"/>
        <v>24.234000000000002</v>
      </c>
      <c r="CI13" s="14">
        <v>24.471</v>
      </c>
      <c r="CJ13" s="4">
        <v>4</v>
      </c>
      <c r="CK13" s="5">
        <f>IF(AND(CL$189&gt;4,CJ13=1),6)+IF(AND(CL$189&gt;4,CJ13=2),4)+IF(AND(CL$189&gt;4,CJ13=3),3)+IF(AND(CL$189&gt;4,CJ13=4),2)+IF(AND(CL$189&gt;4,CJ13=5),1)+IF(AND(CL$189&gt;4,CJ13&gt;5),1)+IF(AND(CL$189=4,CJ13=1),4)+IF(AND(CL$189=4,CJ13=2),3)+IF(AND(CL$189=4,CJ13=3),2)+IF(AND(CL$189=4,CJ13=4),1)+IF(AND(CL$189=3,CJ13=1),3)+IF(AND(CL$189=3,CJ13=2),2)+IF(AND(CL$189=3,CJ13=3),1)+IF(AND(CL$189=2,CJ13=1),2)+IF(AND(CL$189=2,CJ13=2),1)+IF(AND(CL$189=1,CJ13=1),1)</f>
        <v>2</v>
      </c>
      <c r="CL13" s="6">
        <v>2</v>
      </c>
      <c r="CM13" s="6">
        <v>2</v>
      </c>
      <c r="CN13" s="5">
        <f>IF(AND(CL$189&gt;4,CL13=1),12)+IF(AND(CL$189&gt;4,CL13=2),8)+IF(AND(CL$189&gt;4,CL13=3),6)+IF(AND(CL$189&gt;4,CL13=4),5)+IF(AND(CL$189&gt;4,CL13=5),4)+IF(AND(CL$189&gt;4,CL13=6),3)+IF(AND(CL$189&gt;4,CL13=7),2)+IF(AND(CL$189&gt;4,CL13&gt;7),1)+IF(AND(CL$189=4,CL13=1),8)+IF(AND(CL$189=4,CL13=2),6)+IF(AND(CL$189=4,CL13=3),4)+IF(AND(CL$189=4,CL13=4),2)+IF(AND(CL$189=3,CL13=1),6)+IF(AND(CL$189=3,CL13=2),4)+IF(AND(CL$189=3,CL13=3),2)+IF(AND(CL$189=2,CL13=1),4)+IF(AND(CL$189=2,CL13=2),2)+IF(AND(CL$189=1,CL13=1),2)</f>
        <v>8</v>
      </c>
      <c r="CO13" s="5">
        <f>IF(AND(CL$189&gt;4,CM13=1),12)+IF(AND(CL$189&gt;4,CM13=2),8)+IF(AND(CL$189&gt;4,CM13=3),6)+IF(AND(CL$189&gt;4,CM13=4),5)+IF(AND(CL$189&gt;4,CM13=5),4)+IF(AND(CL$189&gt;4,CM13=6),3)+IF(AND(CL$189&gt;4,CM13=7),2)+IF(AND(CL$189&gt;4,CM13&gt;7),1)+IF(AND(CL$189=4,CM13=1),8)+IF(AND(CL$189=4,CM13=2),6)+IF(AND(CL$189=4,CM13=3),4)+IF(AND(CL$189=4,CM13=4),2)+IF(AND(CL$189=3,CM13=1),6)+IF(AND(CL$189=3,CM13=2),4)+IF(AND(CL$189=3,CM13=3),2)+IF(AND(CL$189=2,CM13=1),4)+IF(AND(CL$189=2,CM13=2),2)+IF(AND(CL$189=1,CM13=1),2)</f>
        <v>8</v>
      </c>
      <c r="CP13" s="8" t="s">
        <v>21</v>
      </c>
      <c r="CQ13" s="5">
        <f t="shared" si="6"/>
        <v>19</v>
      </c>
      <c r="CR13" s="15">
        <f t="shared" si="7"/>
        <v>73</v>
      </c>
      <c r="CS13" s="14">
        <v>24.975000000000001</v>
      </c>
      <c r="CT13" s="14">
        <v>24.202000000000002</v>
      </c>
      <c r="CU13" s="8" t="s">
        <v>21</v>
      </c>
      <c r="CV13" s="8"/>
      <c r="CW13" s="16">
        <v>1</v>
      </c>
      <c r="CX13" s="29">
        <f t="shared" si="8"/>
        <v>24.202000000000002</v>
      </c>
      <c r="CY13" s="14"/>
      <c r="CZ13" s="4"/>
      <c r="DA13" s="5">
        <f>IF(AND(DB$189&gt;4,CZ13=1),6)+IF(AND(DB$189&gt;4,CZ13=2),4)+IF(AND(DB$189&gt;4,CZ13=3),3)+IF(AND(DB$189&gt;4,CZ13=4),2)+IF(AND(DB$189&gt;4,CZ13=5),1)+IF(AND(DB$189&gt;4,CZ13&gt;5),1)+IF(AND(DB$189=4,CZ13=1),4)+IF(AND(DB$189=4,CZ13=2),3)+IF(AND(DB$189=4,CZ13=3),2)+IF(AND(DB$189=4,CZ13=4),1)+IF(AND(DB$189=3,CZ13=1),3)+IF(AND(DB$189=3,CZ13=2),2)+IF(AND(DB$189=3,CZ13=3),1)+IF(AND(DB$189=2,CZ13=1),2)+IF(AND(DB$189=2,CZ13=2),1)+IF(AND(DB$189=1,CZ13=1),1)</f>
        <v>0</v>
      </c>
      <c r="DB13" s="6"/>
      <c r="DC13" s="6"/>
      <c r="DD13" s="5">
        <f>IF(AND(DB$189&gt;4,DB13=1),12)+IF(AND(DB$189&gt;4,DB13=2),8)+IF(AND(DB$189&gt;4,DB13=3),6)+IF(AND(DB$189&gt;4,DB13=4),5)+IF(AND(DB$189&gt;4,DB13=5),4)+IF(AND(DB$189&gt;4,DB13=6),3)+IF(AND(DB$189&gt;4,DB13=7),2)+IF(AND(DB$189&gt;4,DB13&gt;7),1)+IF(AND(DB$189=4,DB13=1),8)+IF(AND(DB$189=4,DB13=2),6)+IF(AND(DB$189=4,DB13=3),4)+IF(AND(DB$189=4,DB13=4),2)+IF(AND(DB$189=3,DB13=1),6)+IF(AND(DB$189=3,DB13=2),4)+IF(AND(DB$189=3,DB13=3),2)+IF(AND(DB$189=2,DB13=1),4)+IF(AND(DB$189=2,DB13=2),2)+IF(AND(DB$189=1,DB13=1),2)</f>
        <v>0</v>
      </c>
      <c r="DE13" s="5">
        <f>IF(AND(DB$189&gt;4,DC13=1),12)+IF(AND(DB$189&gt;4,DC13=2),8)+IF(AND(DB$189&gt;4,DC13=3),6)+IF(AND(DB$189&gt;4,DC13=4),5)+IF(AND(DB$189&gt;4,DC13=5),4)+IF(AND(DB$189&gt;4,DC13=6),3)+IF(AND(DB$189&gt;4,DC13=7),2)+IF(AND(DB$189&gt;4,DC13&gt;7),1)+IF(AND(DB$189=4,DC13=1),8)+IF(AND(DB$189=4,DC13=2),6)+IF(AND(DB$189=4,DC13=3),4)+IF(AND(DB$189=4,DC13=4),2)+IF(AND(DB$189=3,DC13=1),6)+IF(AND(DB$189=3,DC13=2),4)+IF(AND(DB$189=3,DC13=3),2)+IF(AND(DB$189=2,DC13=1),4)+IF(AND(DB$189=2,DC13=2),2)+IF(AND(DB$189=1,DC13=1),2)</f>
        <v>0</v>
      </c>
      <c r="DF13" s="8" t="s">
        <v>21</v>
      </c>
      <c r="DG13" s="5">
        <f t="shared" si="9"/>
        <v>0</v>
      </c>
      <c r="DH13" s="15">
        <f t="shared" si="10"/>
        <v>73</v>
      </c>
      <c r="DI13" s="14"/>
      <c r="DJ13" s="14"/>
      <c r="DK13" s="8" t="s">
        <v>21</v>
      </c>
      <c r="DL13" s="8"/>
      <c r="DM13" s="16"/>
      <c r="DN13" s="29">
        <f t="shared" si="11"/>
        <v>24.202000000000002</v>
      </c>
      <c r="DO13" s="119">
        <v>0</v>
      </c>
      <c r="DP13" s="121">
        <f t="shared" si="12"/>
        <v>73</v>
      </c>
      <c r="DS13" s="23">
        <v>73</v>
      </c>
    </row>
    <row r="14" spans="1:132" s="23" customFormat="1" ht="13.8" x14ac:dyDescent="0.3">
      <c r="A14" s="20">
        <v>5</v>
      </c>
      <c r="B14" s="1" t="s">
        <v>40</v>
      </c>
      <c r="C14" s="13">
        <v>2569</v>
      </c>
      <c r="D14" s="9">
        <v>79</v>
      </c>
      <c r="E14" s="9" t="s">
        <v>41</v>
      </c>
      <c r="F14" s="14">
        <v>24.367999999999999</v>
      </c>
      <c r="G14" s="8">
        <v>25.783000000000001</v>
      </c>
      <c r="H14" s="4">
        <v>4</v>
      </c>
      <c r="I14" s="5">
        <f>IF(AND(J$87&gt;4,H14=1),6)+IF(AND(J$87&gt;4,H14=2),4)+IF(AND(J$87&gt;4,H14=3),3)+IF(AND(J$87&gt;4,H14=4),2)+IF(AND(J$87&gt;4,H14=5),1)+IF(AND(J$87&gt;4,H14&gt;5),1)+IF(AND(J$87=4,H14=1),4)+IF(AND(J$87=4,H14=2),3)+IF(AND(J$87=4,H14=3),2)+IF(AND(J$87=4,H14=4),1)+IF(AND(J$87=3,H14=1),3)+IF(AND(J$87=3,H14=2),2)+IF(AND(J$87=3,H14=3),1)+IF(AND(J$87=2,H14=1),2)+IF(AND(J$87=2,H14=2),1)+IF(AND(J$87=1,H14=1),1)</f>
        <v>2</v>
      </c>
      <c r="J14" s="6">
        <v>4</v>
      </c>
      <c r="K14" s="6">
        <v>3</v>
      </c>
      <c r="L14" s="5">
        <f>IF(AND(K$87&gt;4,J14=1),12)+IF(AND(K$87&gt;4,J14=2),8)+IF(AND(K$87&gt;4,J14=3),6)+IF(AND(K$87&gt;4,J14=4),5)+IF(AND(K$87&gt;4,J14=5),4)+IF(AND(K$87&gt;4,J14=6),3)+IF(AND(K$87&gt;4,J14=7),2)+IF(AND(K$87&gt;4,J14&gt;7),1)+IF(AND(K$87=4,J14=1),8)+IF(AND(K$87=4,J14=2),6)+IF(AND(K$87=4,J14=3),4)+IF(AND(K$87=4,J14=4),2)+IF(AND(K$87=3,J14=1),6)+IF(AND(K$87=3,J14=2),4)+IF(AND(K$87=3,J14=3),2)+IF(AND(K$87=2,J14=1),4)+IF(AND(K$87=2,J14=2),2)+IF(AND(K$87=1,J14=1),2)</f>
        <v>5</v>
      </c>
      <c r="M14" s="5">
        <f>IF(AND(K$87&gt;4,K14=1),12)+IF(AND(K$87&gt;4,K14=2),8)+IF(AND(K$87&gt;4,K14=3),6)+IF(AND(K$87&gt;4,K14=4),5)+IF(AND(K$87&gt;4,K14=5),4)+IF(AND(K$87&gt;4,K14=6),3)+IF(AND(K$87&gt;4,K14=7),2)+IF(AND(K$87&gt;4,K14&gt;7),1)+IF(AND(K$87=4,K14=1),8)+IF(AND(K$87=4,K14=2),6)+IF(AND(K$87=4,K14=3),4)+IF(AND(K$87=4,K14=4),2)+IF(AND(K$87=3,K14=1),6)+IF(AND(K$87=3,K14=2),4)+IF(AND(K$87=3,K14=3),2)+IF(AND(K$87=2,K14=1),4)+IF(AND(K$87=2,K14=2),2)+IF(AND(K$87=1,K14=1),2)</f>
        <v>6</v>
      </c>
      <c r="N14" s="8" t="s">
        <v>21</v>
      </c>
      <c r="O14" s="5">
        <f>+I14+L14+M14+U14</f>
        <v>13</v>
      </c>
      <c r="P14" s="15">
        <f>+O14</f>
        <v>13</v>
      </c>
      <c r="Q14" s="8">
        <v>26.585999999999999</v>
      </c>
      <c r="R14" s="8">
        <v>26.184999999999999</v>
      </c>
      <c r="S14" s="8" t="s">
        <v>21</v>
      </c>
      <c r="T14" s="8"/>
      <c r="U14" s="10"/>
      <c r="V14" s="29">
        <f>MIN(F14,G14,Q14,R14)</f>
        <v>24.367999999999999</v>
      </c>
      <c r="W14" s="28">
        <v>42.77</v>
      </c>
      <c r="X14" s="4">
        <v>3</v>
      </c>
      <c r="Y14" s="5">
        <f>IF(AND(Z$189&gt;4,X14=1),6)+IF(AND(Z$189&gt;4,X14=2),4)+IF(AND(Z$189&gt;4,X14=3),3)+IF(AND(Z$189&gt;4,X14=4),2)+IF(AND(Z$189&gt;4,X14=5),1)+IF(AND(Z$189&gt;4,X14&gt;5),1)+IF(AND(Z$189=4,X14=1),4)+IF(AND(Z$189=4,X14=2),3)+IF(AND(Z$189=4,X14=3),2)+IF(AND(Z$189=4,X14=4),1)+IF(AND(Z$189=3,X14=1),3)+IF(AND(Z$189=3,X14=2),2)+IF(AND(Z$189=3,X14=3),1)+IF(AND(Z$189=2,X14=1),2)+IF(AND(Z$189=2,X14=2),1)+IF(AND(Z$189=1,X14=1),1)</f>
        <v>2</v>
      </c>
      <c r="Z14" s="6">
        <v>3</v>
      </c>
      <c r="AA14" s="6">
        <v>3</v>
      </c>
      <c r="AB14" s="5">
        <f>IF(AND(Z$189&gt;4,Z14=1),12)+IF(AND(Z$189&gt;4,Z14=2),8)+IF(AND(Z$189&gt;4,Z14=3),6)+IF(AND(Z$189&gt;4,Z14=4),5)+IF(AND(Z$189&gt;4,Z14=5),4)+IF(AND(Z$189&gt;4,Z14=6),3)+IF(AND(Z$189&gt;4,Z14=7),2)+IF(AND(Z$189&gt;4,Z14&gt;7),1)+IF(AND(Z$189=4,Z14=1),8)+IF(AND(Z$189=4,Z14=2),6)+IF(AND(Z$189=4,Z14=3),4)+IF(AND(Z$189=4,Z14=4),2)+IF(AND(Z$189=3,Z14=1),6)+IF(AND(Z$189=3,Z14=2),4)+IF(AND(Z$189=3,Z14=3),2)+IF(AND(Z$189=2,Z14=1),4)+IF(AND(Z$189=2,Z14=2),2)+IF(AND(Z$189=1,Z14=1),2)</f>
        <v>4</v>
      </c>
      <c r="AC14" s="5">
        <f>IF(AND(Z$189&gt;4,AA14=1),12)+IF(AND(Z$189&gt;4,AA14=2),8)+IF(AND(Z$189&gt;4,AA14=3),6)+IF(AND(Z$189&gt;4,AA14=4),5)+IF(AND(Z$189&gt;4,AA14=5),4)+IF(AND(Z$189&gt;4,AA14=6),3)+IF(AND(Z$189&gt;4,AA14=7),2)+IF(AND(Z$189&gt;4,AA14&gt;7),1)+IF(AND(Z$189=4,AA14=1),8)+IF(AND(Z$189=4,AA14=2),6)+IF(AND(Z$189=4,AA14=3),4)+IF(AND(Z$189=4,AA14=4),2)+IF(AND(Z$189=3,AA14=1),6)+IF(AND(Z$189=3,AA14=2),4)+IF(AND(Z$189=3,AA14=3),2)+IF(AND(Z$189=2,AA14=1),4)+IF(AND(Z$189=2,AA14=2),2)+IF(AND(Z$189=1,AA14=1),2)</f>
        <v>4</v>
      </c>
      <c r="AD14" s="8" t="s">
        <v>21</v>
      </c>
      <c r="AE14" s="5">
        <f>+Y14+AB14+AC14+AK14</f>
        <v>10</v>
      </c>
      <c r="AF14" s="15">
        <f>P14+AE14</f>
        <v>23</v>
      </c>
      <c r="AG14" s="28">
        <v>37.47</v>
      </c>
      <c r="AH14" s="8">
        <v>28.047000000000001</v>
      </c>
      <c r="AI14" s="8" t="s">
        <v>21</v>
      </c>
      <c r="AJ14" s="8"/>
      <c r="AK14" s="10"/>
      <c r="AL14" s="29">
        <f>MIN(V14,W14,AG14,AH14)</f>
        <v>24.367999999999999</v>
      </c>
      <c r="AM14" s="28"/>
      <c r="AN14" s="4"/>
      <c r="AO14" s="5">
        <f>IF(AND(AP$189&gt;4,AN14=1),6)+IF(AND(AP$189&gt;4,AN14=2),4)+IF(AND(AP$189&gt;4,AN14=3),3)+IF(AND(AP$189&gt;4,AN14=4),2)+IF(AND(AP$189&gt;4,AN14=5),1)+IF(AND(AP$189&gt;4,AN14&gt;5),1)+IF(AND(AP$189=4,AN14=1),4)+IF(AND(AP$189=4,AN14=2),3)+IF(AND(AP$189=4,AN14=3),2)+IF(AND(AP$189=4,AN14=4),1)+IF(AND(AP$189=3,AN14=1),3)+IF(AND(AP$189=3,AN14=2),2)+IF(AND(AP$189=3,AN14=3),1)+IF(AND(AP$189=2,AN14=1),2)+IF(AND(AP$189=2,AN14=2),1)+IF(AND(AP$189=1,AN14=1),1)</f>
        <v>0</v>
      </c>
      <c r="AP14" s="6">
        <v>2</v>
      </c>
      <c r="AQ14" s="6">
        <v>4</v>
      </c>
      <c r="AR14" s="5">
        <f>IF(AND(AP$189&gt;4,AP14=1),12)+IF(AND(AP$189&gt;4,AP14=2),8)+IF(AND(AP$189&gt;4,AP14=3),6)+IF(AND(AP$189&gt;4,AP14=4),5)+IF(AND(AP$189&gt;4,AP14=5),4)+IF(AND(AP$189&gt;4,AP14=6),3)+IF(AND(AP$189&gt;4,AP14=7),2)+IF(AND(AP$189&gt;4,AP14&gt;7),1)+IF(AND(AP$189=4,AP14=1),8)+IF(AND(AP$189=4,AP14=2),6)+IF(AND(AP$189=4,AP14=3),4)+IF(AND(AP$189=4,AP14=4),2)+IF(AND(AP$189=3,AP14=1),6)+IF(AND(AP$189=3,AP14=2),4)+IF(AND(AP$189=3,AP14=3),2)+IF(AND(AP$189=2,AP14=1),4)+IF(AND(AP$189=2,AP14=2),2)+IF(AND(AP$189=1,AP14=1),2)</f>
        <v>6</v>
      </c>
      <c r="AS14" s="5">
        <f>IF(AND(AP$189&gt;4,AQ14=1),12)+IF(AND(AP$189&gt;4,AQ14=2),8)+IF(AND(AP$189&gt;4,AQ14=3),6)+IF(AND(AP$189&gt;4,AQ14=4),5)+IF(AND(AP$189&gt;4,AQ14=5),4)+IF(AND(AP$189&gt;4,AQ14=6),3)+IF(AND(AP$189&gt;4,AQ14=7),2)+IF(AND(AP$189&gt;4,AQ14&gt;7),1)+IF(AND(AP$189=4,AQ14=1),8)+IF(AND(AP$189=4,AQ14=2),6)+IF(AND(AP$189=4,AQ14=3),4)+IF(AND(AP$189=4,AQ14=4),2)+IF(AND(AP$189=3,AQ14=1),6)+IF(AND(AP$189=3,AQ14=2),4)+IF(AND(AP$189=3,AQ14=3),2)+IF(AND(AP$189=2,AQ14=1),4)+IF(AND(AP$189=2,AQ14=2),2)+IF(AND(AP$189=1,AQ14=1),2)</f>
        <v>2</v>
      </c>
      <c r="AT14" s="8" t="s">
        <v>21</v>
      </c>
      <c r="AU14" s="5">
        <f>+AO14+AR14+AS14+BA14</f>
        <v>8</v>
      </c>
      <c r="AV14" s="15">
        <f>AF14+AU14</f>
        <v>31</v>
      </c>
      <c r="AW14" s="28">
        <v>26.747</v>
      </c>
      <c r="AX14" s="8">
        <v>30.018000000000001</v>
      </c>
      <c r="AY14" s="8" t="s">
        <v>21</v>
      </c>
      <c r="AZ14" s="8"/>
      <c r="BA14" s="10"/>
      <c r="BB14" s="29">
        <f>MIN(AL14,AM14,AW14,AX14)</f>
        <v>24.367999999999999</v>
      </c>
      <c r="BC14" s="28">
        <v>32.21</v>
      </c>
      <c r="BD14" s="4">
        <v>4</v>
      </c>
      <c r="BE14" s="5">
        <f>IF(AND(BF$189&gt;4,BD14=1),6)+IF(AND(BF$189&gt;4,BD14=2),4)+IF(AND(BF$189&gt;4,BD14=3),3)+IF(AND(BF$189&gt;4,BD14=4),2)+IF(AND(BF$189&gt;4,BD14=5),1)+IF(AND(BF$189&gt;4,BD14&gt;5),1)+IF(AND(BF$189=4,BD14=1),4)+IF(AND(BF$189=4,BD14=2),3)+IF(AND(BF$189=4,BD14=3),2)+IF(AND(BF$189=4,BD14=4),1)+IF(AND(BF$189=3,BD14=1),3)+IF(AND(BF$189=3,BD14=2),2)+IF(AND(BF$189=3,BD14=3),1)+IF(AND(BF$189=2,BD14=1),2)+IF(AND(BF$189=2,BD14=2),1)+IF(AND(BF$189=1,BD14=1),1)</f>
        <v>2</v>
      </c>
      <c r="BF14" s="6">
        <v>4</v>
      </c>
      <c r="BG14" s="6">
        <v>4</v>
      </c>
      <c r="BH14" s="5">
        <f>IF(AND(BF$189&gt;4,BF14=1),12)+IF(AND(BF$189&gt;4,BF14=2),8)+IF(AND(BF$189&gt;4,BF14=3),6)+IF(AND(BF$189&gt;4,BF14=4),5)+IF(AND(BF$189&gt;4,BF14=5),4)+IF(AND(BF$189&gt;4,BF14=6),3)+IF(AND(BF$189&gt;4,BF14=7),2)+IF(AND(BF$189&gt;4,BF14&gt;7),1)+IF(AND(BF$189=4,BF14=1),8)+IF(AND(BF$189=4,BF14=2),6)+IF(AND(BF$189=4,BF14=3),4)+IF(AND(BF$189=4,BF14=4),2)+IF(AND(BF$189=3,BF14=1),6)+IF(AND(BF$189=3,BF14=2),4)+IF(AND(BF$189=3,BF14=3),2)+IF(AND(BF$189=2,BF14=1),4)+IF(AND(BF$189=2,BF14=2),2)+IF(AND(BF$189=1,BF14=1),2)</f>
        <v>5</v>
      </c>
      <c r="BI14" s="5">
        <f>IF(AND(BF$189&gt;4,BG14=1),12)+IF(AND(BF$189&gt;4,BG14=2),8)+IF(AND(BF$189&gt;4,BG14=3),6)+IF(AND(BF$189&gt;4,BG14=4),5)+IF(AND(BF$189&gt;4,BG14=5),4)+IF(AND(BF$189&gt;4,BG14=6),3)+IF(AND(BF$189&gt;4,BG14=7),2)+IF(AND(BF$189&gt;4,BG14&gt;7),1)+IF(AND(BF$189=4,BG14=1),8)+IF(AND(BF$189=4,BG14=2),6)+IF(AND(BF$189=4,BG14=3),4)+IF(AND(BF$189=4,BG14=4),2)+IF(AND(BF$189=3,BG14=1),6)+IF(AND(BF$189=3,BG14=2),4)+IF(AND(BF$189=3,BG14=3),2)+IF(AND(BF$189=2,BG14=1),4)+IF(AND(BF$189=2,BG14=2),2)+IF(AND(BF$189=1,BG14=1),2)</f>
        <v>5</v>
      </c>
      <c r="BJ14" s="8" t="s">
        <v>21</v>
      </c>
      <c r="BK14" s="5">
        <f t="shared" si="0"/>
        <v>12</v>
      </c>
      <c r="BL14" s="15">
        <f t="shared" si="1"/>
        <v>43</v>
      </c>
      <c r="BM14" s="28">
        <v>27.524000000000001</v>
      </c>
      <c r="BN14" s="8">
        <v>27.72</v>
      </c>
      <c r="BO14" s="8" t="s">
        <v>21</v>
      </c>
      <c r="BP14" s="8"/>
      <c r="BQ14" s="10"/>
      <c r="BR14" s="29">
        <f t="shared" si="2"/>
        <v>24.367999999999999</v>
      </c>
      <c r="BS14" s="28">
        <v>27.516999999999999</v>
      </c>
      <c r="BT14" s="4">
        <v>2</v>
      </c>
      <c r="BU14" s="5">
        <f>IF(AND(BV$189&gt;4,BT14=1),6)+IF(AND(BV$189&gt;4,BT14=2),4)+IF(AND(BV$189&gt;4,BT14=3),3)+IF(AND(BV$189&gt;4,BT14=4),2)+IF(AND(BV$189&gt;4,BT14=5),1)+IF(AND(BV$189&gt;4,BT14&gt;5),1)+IF(AND(BV$189=4,BT14=1),4)+IF(AND(BV$189=4,BT14=2),3)+IF(AND(BV$189=4,BT14=3),2)+IF(AND(BV$189=4,BT14=4),1)+IF(AND(BV$189=3,BT14=1),3)+IF(AND(BV$189=3,BT14=2),2)+IF(AND(BV$189=3,BT14=3),1)+IF(AND(BV$189=2,BT14=1),2)+IF(AND(BV$189=2,BT14=2),1)+IF(AND(BV$189=1,BT14=1),1)</f>
        <v>4</v>
      </c>
      <c r="BV14" s="6">
        <v>5</v>
      </c>
      <c r="BW14" s="6">
        <v>4</v>
      </c>
      <c r="BX14" s="5">
        <f>IF(AND(BV$189&gt;4,BV14=1),12)+IF(AND(BV$189&gt;4,BV14=2),8)+IF(AND(BV$189&gt;4,BV14=3),6)+IF(AND(BV$189&gt;4,BV14=4),5)+IF(AND(BV$189&gt;4,BV14=5),4)+IF(AND(BV$189&gt;4,BV14=6),3)+IF(AND(BV$189&gt;4,BV14=7),2)+IF(AND(BV$189&gt;4,BV14&gt;7),1)+IF(AND(BV$189=4,BV14=1),8)+IF(AND(BV$189=4,BV14=2),6)+IF(AND(BV$189=4,BV14=3),4)+IF(AND(BV$189=4,BV14=4),2)+IF(AND(BV$189=3,BV14=1),6)+IF(AND(BV$189=3,BV14=2),4)+IF(AND(BV$189=3,BV14=3),2)+IF(AND(BV$189=2,BV14=1),4)+IF(AND(BV$189=2,BV14=2),2)+IF(AND(BV$189=1,BV14=1),2)</f>
        <v>4</v>
      </c>
      <c r="BY14" s="5">
        <f>IF(AND(BV$189&gt;4,BW14=1),12)+IF(AND(BV$189&gt;4,BW14=2),8)+IF(AND(BV$189&gt;4,BW14=3),6)+IF(AND(BV$189&gt;4,BW14=4),5)+IF(AND(BV$189&gt;4,BW14=5),4)+IF(AND(BV$189&gt;4,BW14=6),3)+IF(AND(BV$189&gt;4,BW14=7),2)+IF(AND(BV$189&gt;4,BW14&gt;7),1)+IF(AND(BV$189=4,BW14=1),8)+IF(AND(BV$189=4,BW14=2),6)+IF(AND(BV$189=4,BW14=3),4)+IF(AND(BV$189=4,BW14=4),2)+IF(AND(BV$189=3,BW14=1),6)+IF(AND(BV$189=3,BW14=2),4)+IF(AND(BV$189=3,BW14=3),2)+IF(AND(BV$189=2,BW14=1),4)+IF(AND(BV$189=2,BW14=2),2)+IF(AND(BV$189=1,BW14=1),2)</f>
        <v>5</v>
      </c>
      <c r="BZ14" s="8" t="s">
        <v>21</v>
      </c>
      <c r="CA14" s="5">
        <f t="shared" si="3"/>
        <v>13</v>
      </c>
      <c r="CB14" s="15">
        <f t="shared" si="4"/>
        <v>56</v>
      </c>
      <c r="CC14" s="28">
        <v>27.227</v>
      </c>
      <c r="CD14" s="8">
        <v>26.456</v>
      </c>
      <c r="CE14" s="8" t="s">
        <v>21</v>
      </c>
      <c r="CF14" s="8"/>
      <c r="CG14" s="10"/>
      <c r="CH14" s="29">
        <f t="shared" si="5"/>
        <v>24.367999999999999</v>
      </c>
      <c r="CI14" s="28">
        <v>25.448</v>
      </c>
      <c r="CJ14" s="4">
        <v>5</v>
      </c>
      <c r="CK14" s="5">
        <f>IF(AND(CL$189&gt;4,CJ14=1),6)+IF(AND(CL$189&gt;4,CJ14=2),4)+IF(AND(CL$189&gt;4,CJ14=3),3)+IF(AND(CL$189&gt;4,CJ14=4),2)+IF(AND(CL$189&gt;4,CJ14=5),1)+IF(AND(CL$189&gt;4,CJ14&gt;5),1)+IF(AND(CL$189=4,CJ14=1),4)+IF(AND(CL$189=4,CJ14=2),3)+IF(AND(CL$189=4,CJ14=3),2)+IF(AND(CL$189=4,CJ14=4),1)+IF(AND(CL$189=3,CJ14=1),3)+IF(AND(CL$189=3,CJ14=2),2)+IF(AND(CL$189=3,CJ14=3),1)+IF(AND(CL$189=2,CJ14=1),2)+IF(AND(CL$189=2,CJ14=2),1)+IF(AND(CL$189=1,CJ14=1),1)</f>
        <v>1</v>
      </c>
      <c r="CL14" s="6"/>
      <c r="CM14" s="6"/>
      <c r="CN14" s="5">
        <f>IF(AND(CL$189&gt;4,CL14=1),12)+IF(AND(CL$189&gt;4,CL14=2),8)+IF(AND(CL$189&gt;4,CL14=3),6)+IF(AND(CL$189&gt;4,CL14=4),5)+IF(AND(CL$189&gt;4,CL14=5),4)+IF(AND(CL$189&gt;4,CL14=6),3)+IF(AND(CL$189&gt;4,CL14=7),2)+IF(AND(CL$189&gt;4,CL14&gt;7),1)+IF(AND(CL$189=4,CL14=1),8)+IF(AND(CL$189=4,CL14=2),6)+IF(AND(CL$189=4,CL14=3),4)+IF(AND(CL$189=4,CL14=4),2)+IF(AND(CL$189=3,CL14=1),6)+IF(AND(CL$189=3,CL14=2),4)+IF(AND(CL$189=3,CL14=3),2)+IF(AND(CL$189=2,CL14=1),4)+IF(AND(CL$189=2,CL14=2),2)+IF(AND(CL$189=1,CL14=1),2)</f>
        <v>0</v>
      </c>
      <c r="CO14" s="5">
        <f>IF(AND(CL$189&gt;4,CM14=1),12)+IF(AND(CL$189&gt;4,CM14=2),8)+IF(AND(CL$189&gt;4,CM14=3),6)+IF(AND(CL$189&gt;4,CM14=4),5)+IF(AND(CL$189&gt;4,CM14=5),4)+IF(AND(CL$189&gt;4,CM14=6),3)+IF(AND(CL$189&gt;4,CM14=7),2)+IF(AND(CL$189&gt;4,CM14&gt;7),1)+IF(AND(CL$189=4,CM14=1),8)+IF(AND(CL$189=4,CM14=2),6)+IF(AND(CL$189=4,CM14=3),4)+IF(AND(CL$189=4,CM14=4),2)+IF(AND(CL$189=3,CM14=1),6)+IF(AND(CL$189=3,CM14=2),4)+IF(AND(CL$189=3,CM14=3),2)+IF(AND(CL$189=2,CM14=1),4)+IF(AND(CL$189=2,CM14=2),2)+IF(AND(CL$189=1,CM14=1),2)</f>
        <v>0</v>
      </c>
      <c r="CP14" s="8" t="s">
        <v>21</v>
      </c>
      <c r="CQ14" s="5">
        <f t="shared" si="6"/>
        <v>1</v>
      </c>
      <c r="CR14" s="15">
        <f t="shared" si="7"/>
        <v>57</v>
      </c>
      <c r="CS14" s="28"/>
      <c r="CT14" s="8"/>
      <c r="CU14" s="8" t="s">
        <v>21</v>
      </c>
      <c r="CV14" s="8"/>
      <c r="CW14" s="10"/>
      <c r="CX14" s="29">
        <f t="shared" si="8"/>
        <v>24.367999999999999</v>
      </c>
      <c r="CY14" s="28">
        <v>25.216999999999999</v>
      </c>
      <c r="CZ14" s="4">
        <v>3</v>
      </c>
      <c r="DA14" s="5">
        <f>IF(AND(DB$189&gt;4,CZ14=1),6)+IF(AND(DB$189&gt;4,CZ14=2),4)+IF(AND(DB$189&gt;4,CZ14=3),3)+IF(AND(DB$189&gt;4,CZ14=4),2)+IF(AND(DB$189&gt;4,CZ14=5),1)+IF(AND(DB$189&gt;4,CZ14&gt;5),1)+IF(AND(DB$189=4,CZ14=1),4)+IF(AND(DB$189=4,CZ14=2),3)+IF(AND(DB$189=4,CZ14=3),2)+IF(AND(DB$189=4,CZ14=4),1)+IF(AND(DB$189=3,CZ14=1),3)+IF(AND(DB$189=3,CZ14=2),2)+IF(AND(DB$189=3,CZ14=3),1)+IF(AND(DB$189=2,CZ14=1),2)+IF(AND(DB$189=2,CZ14=2),1)+IF(AND(DB$189=1,CZ14=1),1)</f>
        <v>1</v>
      </c>
      <c r="DB14" s="6"/>
      <c r="DC14" s="6">
        <v>1</v>
      </c>
      <c r="DD14" s="5">
        <f>IF(AND(DB$189&gt;4,DB14=1),12)+IF(AND(DB$189&gt;4,DB14=2),8)+IF(AND(DB$189&gt;4,DB14=3),6)+IF(AND(DB$189&gt;4,DB14=4),5)+IF(AND(DB$189&gt;4,DB14=5),4)+IF(AND(DB$189&gt;4,DB14=6),3)+IF(AND(DB$189&gt;4,DB14=7),2)+IF(AND(DB$189&gt;4,DB14&gt;7),1)+IF(AND(DB$189=4,DB14=1),8)+IF(AND(DB$189=4,DB14=2),6)+IF(AND(DB$189=4,DB14=3),4)+IF(AND(DB$189=4,DB14=4),2)+IF(AND(DB$189=3,DB14=1),6)+IF(AND(DB$189=3,DB14=2),4)+IF(AND(DB$189=3,DB14=3),2)+IF(AND(DB$189=2,DB14=1),4)+IF(AND(DB$189=2,DB14=2),2)+IF(AND(DB$189=1,DB14=1),2)</f>
        <v>0</v>
      </c>
      <c r="DE14" s="5">
        <f>IF(AND(DB$189&gt;4,DC14=1),12)+IF(AND(DB$189&gt;4,DC14=2),8)+IF(AND(DB$189&gt;4,DC14=3),6)+IF(AND(DB$189&gt;4,DC14=4),5)+IF(AND(DB$189&gt;4,DC14=5),4)+IF(AND(DB$189&gt;4,DC14=6),3)+IF(AND(DB$189&gt;4,DC14=7),2)+IF(AND(DB$189&gt;4,DC14&gt;7),1)+IF(AND(DB$189=4,DC14=1),8)+IF(AND(DB$189=4,DC14=2),6)+IF(AND(DB$189=4,DC14=3),4)+IF(AND(DB$189=4,DC14=4),2)+IF(AND(DB$189=3,DC14=1),6)+IF(AND(DB$189=3,DC14=2),4)+IF(AND(DB$189=3,DC14=3),2)+IF(AND(DB$189=2,DC14=1),4)+IF(AND(DB$189=2,DC14=2),2)+IF(AND(DB$189=1,DC14=1),2)</f>
        <v>6</v>
      </c>
      <c r="DF14" s="8" t="s">
        <v>21</v>
      </c>
      <c r="DG14" s="5">
        <f t="shared" si="9"/>
        <v>7</v>
      </c>
      <c r="DH14" s="15">
        <f t="shared" si="10"/>
        <v>64</v>
      </c>
      <c r="DI14" s="28"/>
      <c r="DJ14" s="8">
        <v>25.811</v>
      </c>
      <c r="DK14" s="8" t="s">
        <v>21</v>
      </c>
      <c r="DL14" s="8"/>
      <c r="DM14" s="10"/>
      <c r="DN14" s="29">
        <f t="shared" si="11"/>
        <v>24.367999999999999</v>
      </c>
      <c r="DO14" s="119">
        <v>1</v>
      </c>
      <c r="DP14" s="121">
        <f t="shared" si="12"/>
        <v>63</v>
      </c>
      <c r="DS14" s="23">
        <v>64</v>
      </c>
    </row>
    <row r="15" spans="1:132" s="23" customFormat="1" ht="13.8" x14ac:dyDescent="0.3">
      <c r="A15" s="20">
        <v>6</v>
      </c>
      <c r="B15" s="1" t="s">
        <v>19</v>
      </c>
      <c r="C15" s="2">
        <v>4920</v>
      </c>
      <c r="D15" s="3">
        <v>9</v>
      </c>
      <c r="E15" s="3" t="s">
        <v>167</v>
      </c>
      <c r="F15" s="14">
        <v>20.433</v>
      </c>
      <c r="G15" s="14"/>
      <c r="H15" s="4"/>
      <c r="I15" s="5"/>
      <c r="J15" s="4"/>
      <c r="K15" s="4"/>
      <c r="L15" s="5"/>
      <c r="M15" s="5"/>
      <c r="N15" s="7"/>
      <c r="O15" s="5"/>
      <c r="P15" s="15"/>
      <c r="Q15" s="14"/>
      <c r="R15" s="14"/>
      <c r="S15" s="8"/>
      <c r="T15" s="8"/>
      <c r="U15" s="10"/>
      <c r="V15" s="29"/>
      <c r="W15" s="14"/>
      <c r="X15" s="4"/>
      <c r="Y15" s="5"/>
      <c r="Z15" s="4"/>
      <c r="AA15" s="4"/>
      <c r="AB15" s="5"/>
      <c r="AC15" s="5"/>
      <c r="AD15" s="7"/>
      <c r="AE15" s="5"/>
      <c r="AF15" s="15"/>
      <c r="AG15" s="14"/>
      <c r="AH15" s="14"/>
      <c r="AI15" s="8"/>
      <c r="AJ15" s="8"/>
      <c r="AK15" s="10"/>
      <c r="AL15" s="29"/>
      <c r="AM15" s="14"/>
      <c r="AN15" s="4"/>
      <c r="AO15" s="5"/>
      <c r="AP15" s="4"/>
      <c r="AQ15" s="4"/>
      <c r="AR15" s="5"/>
      <c r="AS15" s="5"/>
      <c r="AT15" s="7"/>
      <c r="AU15" s="5"/>
      <c r="AV15" s="15"/>
      <c r="AW15" s="14"/>
      <c r="AX15" s="14"/>
      <c r="AY15" s="8"/>
      <c r="AZ15" s="8"/>
      <c r="BA15" s="10"/>
      <c r="BB15" s="29">
        <v>20.433</v>
      </c>
      <c r="BC15" s="14">
        <v>24.355</v>
      </c>
      <c r="BD15" s="4">
        <v>1</v>
      </c>
      <c r="BE15" s="5">
        <f>IF(AND(BF$188&gt;4,BD15=1),6)+IF(AND(BF$188&gt;4,BD15=2),4)+IF(AND(BF$188&gt;4,BD15=3),3)+IF(AND(BF$188&gt;4,BD15=4),2)+IF(AND(BF$188&gt;4,BD15=5),1)+IF(AND(BF$188&gt;4,BD15&gt;5),1)+IF(AND(BF$188=4,BD15=1),4)+IF(AND(BF$188=4,BD15=2),3)+IF(AND(BF$188=4,BD15=3),2)+IF(AND(BF$188=4,BD15=4),1)+IF(AND(BF$188=3,BD15=1),3)+IF(AND(BF$188=3,BD15=2),2)+IF(AND(BF$188=3,BD15=3),1)+IF(AND(BF$188=2,BD15=1),2)+IF(AND(BF$188=2,BD15=2),1)+IF(AND(BF$188=1,BD15=1),1)</f>
        <v>4</v>
      </c>
      <c r="BF15" s="4">
        <v>1</v>
      </c>
      <c r="BG15" s="4">
        <v>1</v>
      </c>
      <c r="BH15" s="5">
        <f>IF(AND(BF$188&gt;4,BF15=1),12)+IF(AND(BF$188&gt;4,BF15=2),8)+IF(AND(BF$188&gt;4,BF15=3),6)+IF(AND(BF$188&gt;4,BF15=4),5)+IF(AND(BF$188&gt;4,BF15=5),4)+IF(AND(BF$188&gt;4,BF15=6),3)+IF(AND(BF$188&gt;4,BF15=7),2)+IF(AND(BF$188&gt;4,BF15&gt;7),1)+IF(AND(BF$188=4,BF15=1),8)+IF(AND(BF$188=4,BF15=2),6)+IF(AND(BF$188=4,BF15=3),4)+IF(AND(BF$188=4,BF15=4),2)+IF(AND(BF$188=3,BF15=1),6)+IF(AND(BF$188=3,BF15=2),4)+IF(AND(BF$188=3,BF15=3),2)+IF(AND(BF$188=2,BF15=1),4)+IF(AND(BF$188=2,BF15=2),2)+IF(AND(BF$188=1,BF15=1),2)</f>
        <v>8</v>
      </c>
      <c r="BI15" s="5">
        <f>IF(AND(BF$188&gt;4,BG15=1),12)+IF(AND(BF$188&gt;4,BG15=2),8)+IF(AND(BF$188&gt;4,BG15=3),6)+IF(AND(BF$188&gt;4,BG15=4),5)+IF(AND(BF$188&gt;4,BG15=5),4)+IF(AND(BF$188&gt;4,BG15=6),3)+IF(AND(BF$188&gt;4,BG15=7),2)+IF(AND(BF$188&gt;4,BG15&gt;7),1)+IF(AND(BF$188=4,BG15=1),8)+IF(AND(BF$188=4,BG15=2),6)+IF(AND(BF$188=4,BG15=3),4)+IF(AND(BF$188=4,BG15=4),2)+IF(AND(BF$188=3,BG15=1),6)+IF(AND(BF$188=3,BG15=2),4)+IF(AND(BF$188=3,BG15=3),2)+IF(AND(BF$188=2,BG15=1),4)+IF(AND(BF$188=2,BG15=2),2)+IF(AND(BF$188=1,BG15=1),2)</f>
        <v>8</v>
      </c>
      <c r="BJ15" s="7" t="s">
        <v>20</v>
      </c>
      <c r="BK15" s="5">
        <f t="shared" si="0"/>
        <v>20</v>
      </c>
      <c r="BL15" s="15">
        <f t="shared" si="1"/>
        <v>20</v>
      </c>
      <c r="BM15" s="14">
        <v>22.227</v>
      </c>
      <c r="BN15" s="14">
        <v>22.27</v>
      </c>
      <c r="BO15" s="8" t="s">
        <v>20</v>
      </c>
      <c r="BP15" s="8"/>
      <c r="BQ15" s="10"/>
      <c r="BR15" s="29">
        <f t="shared" si="2"/>
        <v>20.433</v>
      </c>
      <c r="BS15" s="14">
        <v>22.664000000000001</v>
      </c>
      <c r="BT15" s="4">
        <v>1</v>
      </c>
      <c r="BU15" s="5">
        <f>IF(AND(BV$188&gt;4,BT15=1),6)+IF(AND(BV$188&gt;4,BT15=2),4)+IF(AND(BV$188&gt;4,BT15=3),3)+IF(AND(BV$188&gt;4,BT15=4),2)+IF(AND(BV$188&gt;4,BT15=5),1)+IF(AND(BV$188&gt;4,BT15&gt;5),1)+IF(AND(BV$188=4,BT15=1),4)+IF(AND(BV$188=4,BT15=2),3)+IF(AND(BV$188=4,BT15=3),2)+IF(AND(BV$188=4,BT15=4),1)+IF(AND(BV$188=3,BT15=1),3)+IF(AND(BV$188=3,BT15=2),2)+IF(AND(BV$188=3,BT15=3),1)+IF(AND(BV$188=2,BT15=1),2)+IF(AND(BV$188=2,BT15=2),1)+IF(AND(BV$188=1,BT15=1),1)</f>
        <v>6</v>
      </c>
      <c r="BV15" s="4">
        <v>1</v>
      </c>
      <c r="BW15" s="4">
        <v>2</v>
      </c>
      <c r="BX15" s="5">
        <f>IF(AND(BV$188&gt;4,BV15=1),12)+IF(AND(BV$188&gt;4,BV15=2),8)+IF(AND(BV$188&gt;4,BV15=3),6)+IF(AND(BV$188&gt;4,BV15=4),5)+IF(AND(BV$188&gt;4,BV15=5),4)+IF(AND(BV$188&gt;4,BV15=6),3)+IF(AND(BV$188&gt;4,BV15=7),2)+IF(AND(BV$188&gt;4,BV15&gt;7),1)+IF(AND(BV$188=4,BV15=1),8)+IF(AND(BV$188=4,BV15=2),6)+IF(AND(BV$188=4,BV15=3),4)+IF(AND(BV$188=4,BV15=4),2)+IF(AND(BV$188=3,BV15=1),6)+IF(AND(BV$188=3,BV15=2),4)+IF(AND(BV$188=3,BV15=3),2)+IF(AND(BV$188=2,BV15=1),4)+IF(AND(BV$188=2,BV15=2),2)+IF(AND(BV$188=1,BV15=1),2)</f>
        <v>12</v>
      </c>
      <c r="BY15" s="5">
        <f>IF(AND(BV$188&gt;4,BW15=1),12)+IF(AND(BV$188&gt;4,BW15=2),8)+IF(AND(BV$188&gt;4,BW15=3),6)+IF(AND(BV$188&gt;4,BW15=4),5)+IF(AND(BV$188&gt;4,BW15=5),4)+IF(AND(BV$188&gt;4,BW15=6),3)+IF(AND(BV$188&gt;4,BW15=7),2)+IF(AND(BV$188&gt;4,BW15&gt;7),1)+IF(AND(BV$188=4,BW15=1),8)+IF(AND(BV$188=4,BW15=2),6)+IF(AND(BV$188=4,BW15=3),4)+IF(AND(BV$188=4,BW15=4),2)+IF(AND(BV$188=3,BW15=1),6)+IF(AND(BV$188=3,BW15=2),4)+IF(AND(BV$188=3,BW15=3),2)+IF(AND(BV$188=2,BW15=1),4)+IF(AND(BV$188=2,BW15=2),2)+IF(AND(BV$188=1,BW15=1),2)</f>
        <v>8</v>
      </c>
      <c r="BZ15" s="7" t="s">
        <v>20</v>
      </c>
      <c r="CA15" s="5">
        <f t="shared" si="3"/>
        <v>26</v>
      </c>
      <c r="CB15" s="15">
        <f t="shared" si="4"/>
        <v>46</v>
      </c>
      <c r="CC15" s="14">
        <v>22.815999999999999</v>
      </c>
      <c r="CD15" s="14">
        <v>21.885999999999999</v>
      </c>
      <c r="CE15" s="8" t="s">
        <v>20</v>
      </c>
      <c r="CF15" s="8"/>
      <c r="CG15" s="10"/>
      <c r="CH15" s="29">
        <f t="shared" si="5"/>
        <v>20.433</v>
      </c>
      <c r="CI15" s="14">
        <v>21.454000000000001</v>
      </c>
      <c r="CJ15" s="4">
        <v>1</v>
      </c>
      <c r="CK15" s="5">
        <f>IF(AND(CL$188&gt;4,CJ15=1),6)+IF(AND(CL$188&gt;4,CJ15=2),4)+IF(AND(CL$188&gt;4,CJ15=3),3)+IF(AND(CL$188&gt;4,CJ15=4),2)+IF(AND(CL$188&gt;4,CJ15=5),1)+IF(AND(CL$188&gt;4,CJ15&gt;5),1)+IF(AND(CL$188=4,CJ15=1),4)+IF(AND(CL$188=4,CJ15=2),3)+IF(AND(CL$188=4,CJ15=3),2)+IF(AND(CL$188=4,CJ15=4),1)+IF(AND(CL$188=3,CJ15=1),3)+IF(AND(CL$188=3,CJ15=2),2)+IF(AND(CL$188=3,CJ15=3),1)+IF(AND(CL$188=2,CJ15=1),2)+IF(AND(CL$188=2,CJ15=2),1)+IF(AND(CL$188=1,CJ15=1),1)</f>
        <v>6</v>
      </c>
      <c r="CL15" s="4"/>
      <c r="CM15" s="4"/>
      <c r="CN15" s="5">
        <f>IF(AND(CL$188&gt;4,CL15=1),12)+IF(AND(CL$188&gt;4,CL15=2),8)+IF(AND(CL$188&gt;4,CL15=3),6)+IF(AND(CL$188&gt;4,CL15=4),5)+IF(AND(CL$188&gt;4,CL15=5),4)+IF(AND(CL$188&gt;4,CL15=6),3)+IF(AND(CL$188&gt;4,CL15=7),2)+IF(AND(CL$188&gt;4,CL15&gt;7),1)+IF(AND(CL$188=4,CL15=1),8)+IF(AND(CL$188=4,CL15=2),6)+IF(AND(CL$188=4,CL15=3),4)+IF(AND(CL$188=4,CL15=4),2)+IF(AND(CL$188=3,CL15=1),6)+IF(AND(CL$188=3,CL15=2),4)+IF(AND(CL$188=3,CL15=3),2)+IF(AND(CL$188=2,CL15=1),4)+IF(AND(CL$188=2,CL15=2),2)+IF(AND(CL$188=1,CL15=1),2)</f>
        <v>0</v>
      </c>
      <c r="CO15" s="5">
        <f>IF(AND(CL$188&gt;4,CM15=1),12)+IF(AND(CL$188&gt;4,CM15=2),8)+IF(AND(CL$188&gt;4,CM15=3),6)+IF(AND(CL$188&gt;4,CM15=4),5)+IF(AND(CL$188&gt;4,CM15=5),4)+IF(AND(CL$188&gt;4,CM15=6),3)+IF(AND(CL$188&gt;4,CM15=7),2)+IF(AND(CL$188&gt;4,CM15&gt;7),1)+IF(AND(CL$188=4,CM15=1),8)+IF(AND(CL$188=4,CM15=2),6)+IF(AND(CL$188=4,CM15=3),4)+IF(AND(CL$188=4,CM15=4),2)+IF(AND(CL$188=3,CM15=1),6)+IF(AND(CL$188=3,CM15=2),4)+IF(AND(CL$188=3,CM15=3),2)+IF(AND(CL$188=2,CM15=1),4)+IF(AND(CL$188=2,CM15=2),2)+IF(AND(CL$188=1,CM15=1),2)</f>
        <v>0</v>
      </c>
      <c r="CP15" s="7" t="s">
        <v>20</v>
      </c>
      <c r="CQ15" s="5">
        <f t="shared" si="6"/>
        <v>6</v>
      </c>
      <c r="CR15" s="15">
        <f t="shared" si="7"/>
        <v>52</v>
      </c>
      <c r="CS15" s="14"/>
      <c r="CT15" s="14"/>
      <c r="CU15" s="8" t="s">
        <v>20</v>
      </c>
      <c r="CV15" s="96" t="s">
        <v>188</v>
      </c>
      <c r="CW15" s="10"/>
      <c r="CX15" s="29">
        <f t="shared" si="8"/>
        <v>20.433</v>
      </c>
      <c r="CY15" s="14"/>
      <c r="CZ15" s="4"/>
      <c r="DA15" s="5">
        <f>IF(AND(DB$188&gt;4,CZ15=1),6)+IF(AND(DB$188&gt;4,CZ15=2),4)+IF(AND(DB$188&gt;4,CZ15=3),3)+IF(AND(DB$188&gt;4,CZ15=4),2)+IF(AND(DB$188&gt;4,CZ15=5),1)+IF(AND(DB$188&gt;4,CZ15&gt;5),1)+IF(AND(DB$188=4,CZ15=1),4)+IF(AND(DB$188=4,CZ15=2),3)+IF(AND(DB$188=4,CZ15=3),2)+IF(AND(DB$188=4,CZ15=4),1)+IF(AND(DB$188=3,CZ15=1),3)+IF(AND(DB$188=3,CZ15=2),2)+IF(AND(DB$188=3,CZ15=3),1)+IF(AND(DB$188=2,CZ15=1),2)+IF(AND(DB$188=2,CZ15=2),1)+IF(AND(DB$188=1,CZ15=1),1)</f>
        <v>0</v>
      </c>
      <c r="DB15" s="4"/>
      <c r="DC15" s="4"/>
      <c r="DD15" s="5">
        <f>IF(AND(DB$188&gt;4,DB15=1),12)+IF(AND(DB$188&gt;4,DB15=2),8)+IF(AND(DB$188&gt;4,DB15=3),6)+IF(AND(DB$188&gt;4,DB15=4),5)+IF(AND(DB$188&gt;4,DB15=5),4)+IF(AND(DB$188&gt;4,DB15=6),3)+IF(AND(DB$188&gt;4,DB15=7),2)+IF(AND(DB$188&gt;4,DB15&gt;7),1)+IF(AND(DB$188=4,DB15=1),8)+IF(AND(DB$188=4,DB15=2),6)+IF(AND(DB$188=4,DB15=3),4)+IF(AND(DB$188=4,DB15=4),2)+IF(AND(DB$188=3,DB15=1),6)+IF(AND(DB$188=3,DB15=2),4)+IF(AND(DB$188=3,DB15=3),2)+IF(AND(DB$188=2,DB15=1),4)+IF(AND(DB$188=2,DB15=2),2)+IF(AND(DB$188=1,DB15=1),2)</f>
        <v>0</v>
      </c>
      <c r="DE15" s="5">
        <f>IF(AND(DB$188&gt;4,DC15=1),12)+IF(AND(DB$188&gt;4,DC15=2),8)+IF(AND(DB$188&gt;4,DC15=3),6)+IF(AND(DB$188&gt;4,DC15=4),5)+IF(AND(DB$188&gt;4,DC15=5),4)+IF(AND(DB$188&gt;4,DC15=6),3)+IF(AND(DB$188&gt;4,DC15=7),2)+IF(AND(DB$188&gt;4,DC15&gt;7),1)+IF(AND(DB$188=4,DC15=1),8)+IF(AND(DB$188=4,DC15=2),6)+IF(AND(DB$188=4,DC15=3),4)+IF(AND(DB$188=4,DC15=4),2)+IF(AND(DB$188=3,DC15=1),6)+IF(AND(DB$188=3,DC15=2),4)+IF(AND(DB$188=3,DC15=3),2)+IF(AND(DB$188=2,DC15=1),4)+IF(AND(DB$188=2,DC15=2),2)+IF(AND(DB$188=1,DC15=1),2)</f>
        <v>0</v>
      </c>
      <c r="DF15" s="7" t="s">
        <v>20</v>
      </c>
      <c r="DG15" s="5">
        <f t="shared" si="9"/>
        <v>0</v>
      </c>
      <c r="DH15" s="15">
        <f t="shared" si="10"/>
        <v>52</v>
      </c>
      <c r="DI15" s="14"/>
      <c r="DJ15" s="14"/>
      <c r="DK15" s="8" t="s">
        <v>20</v>
      </c>
      <c r="DL15" s="10" t="s">
        <v>188</v>
      </c>
      <c r="DM15" s="10"/>
      <c r="DN15" s="29">
        <f t="shared" si="11"/>
        <v>20.433</v>
      </c>
      <c r="DO15" s="119">
        <v>0</v>
      </c>
      <c r="DP15" s="121">
        <f t="shared" si="12"/>
        <v>52</v>
      </c>
      <c r="DQ15" s="23">
        <v>52</v>
      </c>
    </row>
    <row r="16" spans="1:132" s="23" customFormat="1" ht="13.8" x14ac:dyDescent="0.3">
      <c r="A16" s="20">
        <v>7</v>
      </c>
      <c r="B16" s="1" t="s">
        <v>74</v>
      </c>
      <c r="C16" s="2">
        <v>15312</v>
      </c>
      <c r="D16" s="3">
        <v>51</v>
      </c>
      <c r="E16" s="3" t="s">
        <v>73</v>
      </c>
      <c r="F16" s="14">
        <v>24.814</v>
      </c>
      <c r="G16" s="14">
        <v>26.137</v>
      </c>
      <c r="H16" s="4">
        <v>5</v>
      </c>
      <c r="I16" s="5">
        <f>IF(AND(J$87&gt;4,H16=1),6)+IF(AND(J$87&gt;4,H16=2),4)+IF(AND(J$87&gt;4,H16=3),3)+IF(AND(J$87&gt;4,H16=4),2)+IF(AND(J$87&gt;4,H16=5),1)+IF(AND(J$87&gt;4,H16&gt;5),1)+IF(AND(J$87=4,H16=1),4)+IF(AND(J$87=4,H16=2),3)+IF(AND(J$87=4,H16=3),2)+IF(AND(J$87=4,H16=4),1)+IF(AND(J$87=3,H16=1),3)+IF(AND(J$87=3,H16=2),2)+IF(AND(J$87=3,H16=3),1)+IF(AND(J$87=2,H16=1),2)+IF(AND(J$87=2,H16=2),1)+IF(AND(J$87=1,H16=1),1)</f>
        <v>1</v>
      </c>
      <c r="J16" s="6">
        <v>3</v>
      </c>
      <c r="K16" s="6">
        <v>2</v>
      </c>
      <c r="L16" s="5">
        <f>IF(AND(K$87&gt;4,J16=1),12)+IF(AND(K$87&gt;4,J16=2),8)+IF(AND(K$87&gt;4,J16=3),6)+IF(AND(K$87&gt;4,J16=4),5)+IF(AND(K$87&gt;4,J16=5),4)+IF(AND(K$87&gt;4,J16=6),3)+IF(AND(K$87&gt;4,J16=7),2)+IF(AND(K$87&gt;4,J16&gt;7),1)+IF(AND(K$87=4,J16=1),8)+IF(AND(K$87=4,J16=2),6)+IF(AND(K$87=4,J16=3),4)+IF(AND(K$87=4,J16=4),2)+IF(AND(K$87=3,J16=1),6)+IF(AND(K$87=3,J16=2),4)+IF(AND(K$87=3,J16=3),2)+IF(AND(K$87=2,J16=1),4)+IF(AND(K$87=2,J16=2),2)+IF(AND(K$87=1,J16=1),2)</f>
        <v>6</v>
      </c>
      <c r="M16" s="5">
        <f>IF(AND(K$87&gt;4,K16=1),12)+IF(AND(K$87&gt;4,K16=2),8)+IF(AND(K$87&gt;4,K16=3),6)+IF(AND(K$87&gt;4,K16=4),5)+IF(AND(K$87&gt;4,K16=5),4)+IF(AND(K$87&gt;4,K16=6),3)+IF(AND(K$87&gt;4,K16=7),2)+IF(AND(K$87&gt;4,K16&gt;7),1)+IF(AND(K$87=4,K16=1),8)+IF(AND(K$87=4,K16=2),6)+IF(AND(K$87=4,K16=3),4)+IF(AND(K$87=4,K16=4),2)+IF(AND(K$87=3,K16=1),6)+IF(AND(K$87=3,K16=2),4)+IF(AND(K$87=3,K16=3),2)+IF(AND(K$87=2,K16=1),4)+IF(AND(K$87=2,K16=2),2)+IF(AND(K$87=1,K16=1),2)</f>
        <v>8</v>
      </c>
      <c r="N16" s="8" t="s">
        <v>21</v>
      </c>
      <c r="O16" s="5">
        <f>+I16+L16+M16+U16</f>
        <v>15</v>
      </c>
      <c r="P16" s="15">
        <f>+O16</f>
        <v>15</v>
      </c>
      <c r="Q16" s="14">
        <v>26.785</v>
      </c>
      <c r="R16" s="14">
        <v>25.878</v>
      </c>
      <c r="S16" s="8" t="s">
        <v>21</v>
      </c>
      <c r="T16" s="8"/>
      <c r="U16" s="10"/>
      <c r="V16" s="29">
        <f t="shared" ref="V16:V23" si="13">MIN(F16,G16,Q16,R16)</f>
        <v>24.814</v>
      </c>
      <c r="W16" s="14">
        <v>53.844000000000001</v>
      </c>
      <c r="X16" s="4">
        <v>4</v>
      </c>
      <c r="Y16" s="5">
        <f>IF(AND(Z$189&gt;4,X16=1),6)+IF(AND(Z$189&gt;4,X16=2),4)+IF(AND(Z$189&gt;4,X16=3),3)+IF(AND(Z$189&gt;4,X16=4),2)+IF(AND(Z$189&gt;4,X16=5),1)+IF(AND(Z$189&gt;4,X16&gt;5),1)+IF(AND(Z$189=4,X16=1),4)+IF(AND(Z$189=4,X16=2),3)+IF(AND(Z$189=4,X16=3),2)+IF(AND(Z$189=4,X16=4),1)+IF(AND(Z$189=3,X16=1),3)+IF(AND(Z$189=3,X16=2),2)+IF(AND(Z$189=3,X16=3),1)+IF(AND(Z$189=2,X16=1),2)+IF(AND(Z$189=2,X16=2),1)+IF(AND(Z$189=1,X16=1),1)</f>
        <v>1</v>
      </c>
      <c r="Z16" s="6"/>
      <c r="AA16" s="6">
        <v>4</v>
      </c>
      <c r="AB16" s="5">
        <f>IF(AND(Z$189&gt;4,Z16=1),12)+IF(AND(Z$189&gt;4,Z16=2),8)+IF(AND(Z$189&gt;4,Z16=3),6)+IF(AND(Z$189&gt;4,Z16=4),5)+IF(AND(Z$189&gt;4,Z16=5),4)+IF(AND(Z$189&gt;4,Z16=6),3)+IF(AND(Z$189&gt;4,Z16=7),2)+IF(AND(Z$189&gt;4,Z16&gt;7),1)+IF(AND(Z$189=4,Z16=1),8)+IF(AND(Z$189=4,Z16=2),6)+IF(AND(Z$189=4,Z16=3),4)+IF(AND(Z$189=4,Z16=4),2)+IF(AND(Z$189=3,Z16=1),6)+IF(AND(Z$189=3,Z16=2),4)+IF(AND(Z$189=3,Z16=3),2)+IF(AND(Z$189=2,Z16=1),4)+IF(AND(Z$189=2,Z16=2),2)+IF(AND(Z$189=1,Z16=1),2)</f>
        <v>0</v>
      </c>
      <c r="AC16" s="5">
        <f>IF(AND(Z$189&gt;4,AA16=1),12)+IF(AND(Z$189&gt;4,AA16=2),8)+IF(AND(Z$189&gt;4,AA16=3),6)+IF(AND(Z$189&gt;4,AA16=4),5)+IF(AND(Z$189&gt;4,AA16=5),4)+IF(AND(Z$189&gt;4,AA16=6),3)+IF(AND(Z$189&gt;4,AA16=7),2)+IF(AND(Z$189&gt;4,AA16&gt;7),1)+IF(AND(Z$189=4,AA16=1),8)+IF(AND(Z$189=4,AA16=2),6)+IF(AND(Z$189=4,AA16=3),4)+IF(AND(Z$189=4,AA16=4),2)+IF(AND(Z$189=3,AA16=1),6)+IF(AND(Z$189=3,AA16=2),4)+IF(AND(Z$189=3,AA16=3),2)+IF(AND(Z$189=2,AA16=1),4)+IF(AND(Z$189=2,AA16=2),2)+IF(AND(Z$189=1,AA16=1),2)</f>
        <v>2</v>
      </c>
      <c r="AD16" s="8" t="s">
        <v>21</v>
      </c>
      <c r="AE16" s="5">
        <f>+Y16+AB16+AC16+AK16</f>
        <v>3</v>
      </c>
      <c r="AF16" s="15">
        <f t="shared" ref="AF16:AF23" si="14">P16+AE16</f>
        <v>18</v>
      </c>
      <c r="AG16" s="14"/>
      <c r="AH16" s="14">
        <v>50.311999999999998</v>
      </c>
      <c r="AI16" s="8" t="s">
        <v>21</v>
      </c>
      <c r="AJ16" s="8"/>
      <c r="AK16" s="10"/>
      <c r="AL16" s="29">
        <f t="shared" ref="AL16:AL23" si="15">MIN(V16,W16,AG16,AH16)</f>
        <v>24.814</v>
      </c>
      <c r="AM16" s="14"/>
      <c r="AN16" s="4"/>
      <c r="AO16" s="5">
        <f>IF(AND(AP$189&gt;4,AN16=1),6)+IF(AND(AP$189&gt;4,AN16=2),4)+IF(AND(AP$189&gt;4,AN16=3),3)+IF(AND(AP$189&gt;4,AN16=4),2)+IF(AND(AP$189&gt;4,AN16=5),1)+IF(AND(AP$189&gt;4,AN16&gt;5),1)+IF(AND(AP$189=4,AN16=1),4)+IF(AND(AP$189=4,AN16=2),3)+IF(AND(AP$189=4,AN16=3),2)+IF(AND(AP$189=4,AN16=4),1)+IF(AND(AP$189=3,AN16=1),3)+IF(AND(AP$189=3,AN16=2),2)+IF(AND(AP$189=3,AN16=3),1)+IF(AND(AP$189=2,AN16=1),2)+IF(AND(AP$189=2,AN16=2),1)+IF(AND(AP$189=1,AN16=1),1)</f>
        <v>0</v>
      </c>
      <c r="AP16" s="6">
        <v>3</v>
      </c>
      <c r="AQ16" s="6">
        <v>3</v>
      </c>
      <c r="AR16" s="5">
        <f>IF(AND(AP$189&gt;4,AP16=1),12)+IF(AND(AP$189&gt;4,AP16=2),8)+IF(AND(AP$189&gt;4,AP16=3),6)+IF(AND(AP$189&gt;4,AP16=4),5)+IF(AND(AP$189&gt;4,AP16=5),4)+IF(AND(AP$189&gt;4,AP16=6),3)+IF(AND(AP$189&gt;4,AP16=7),2)+IF(AND(AP$189&gt;4,AP16&gt;7),1)+IF(AND(AP$189=4,AP16=1),8)+IF(AND(AP$189=4,AP16=2),6)+IF(AND(AP$189=4,AP16=3),4)+IF(AND(AP$189=4,AP16=4),2)+IF(AND(AP$189=3,AP16=1),6)+IF(AND(AP$189=3,AP16=2),4)+IF(AND(AP$189=3,AP16=3),2)+IF(AND(AP$189=2,AP16=1),4)+IF(AND(AP$189=2,AP16=2),2)+IF(AND(AP$189=1,AP16=1),2)</f>
        <v>4</v>
      </c>
      <c r="AS16" s="5">
        <f>IF(AND(AP$189&gt;4,AQ16=1),12)+IF(AND(AP$189&gt;4,AQ16=2),8)+IF(AND(AP$189&gt;4,AQ16=3),6)+IF(AND(AP$189&gt;4,AQ16=4),5)+IF(AND(AP$189&gt;4,AQ16=5),4)+IF(AND(AP$189&gt;4,AQ16=6),3)+IF(AND(AP$189&gt;4,AQ16=7),2)+IF(AND(AP$189&gt;4,AQ16&gt;7),1)+IF(AND(AP$189=4,AQ16=1),8)+IF(AND(AP$189=4,AQ16=2),6)+IF(AND(AP$189=4,AQ16=3),4)+IF(AND(AP$189=4,AQ16=4),2)+IF(AND(AP$189=3,AQ16=1),6)+IF(AND(AP$189=3,AQ16=2),4)+IF(AND(AP$189=3,AQ16=3),2)+IF(AND(AP$189=2,AQ16=1),4)+IF(AND(AP$189=2,AQ16=2),2)+IF(AND(AP$189=1,AQ16=1),2)</f>
        <v>4</v>
      </c>
      <c r="AT16" s="8" t="s">
        <v>21</v>
      </c>
      <c r="AU16" s="5">
        <f t="shared" ref="AU16:AU23" si="16">+AO16+AR16+AS16+BA16</f>
        <v>8</v>
      </c>
      <c r="AV16" s="15">
        <f t="shared" ref="AV16:AV23" si="17">AF16+AU16</f>
        <v>26</v>
      </c>
      <c r="AW16" s="14">
        <v>52.296999999999997</v>
      </c>
      <c r="AX16" s="14">
        <v>30.14</v>
      </c>
      <c r="AY16" s="8" t="s">
        <v>21</v>
      </c>
      <c r="AZ16" s="8"/>
      <c r="BA16" s="10"/>
      <c r="BB16" s="29">
        <f t="shared" ref="BB16:BB25" si="18">MIN(AL16,AM16,AW16,AX16)</f>
        <v>24.814</v>
      </c>
      <c r="BC16" s="14">
        <v>33.918999999999997</v>
      </c>
      <c r="BD16" s="4">
        <v>5</v>
      </c>
      <c r="BE16" s="5">
        <f>IF(AND(BF$189&gt;4,BD16=1),6)+IF(AND(BF$189&gt;4,BD16=2),4)+IF(AND(BF$189&gt;4,BD16=3),3)+IF(AND(BF$189&gt;4,BD16=4),2)+IF(AND(BF$189&gt;4,BD16=5),1)+IF(AND(BF$189&gt;4,BD16&gt;5),1)+IF(AND(BF$189=4,BD16=1),4)+IF(AND(BF$189=4,BD16=2),3)+IF(AND(BF$189=4,BD16=3),2)+IF(AND(BF$189=4,BD16=4),1)+IF(AND(BF$189=3,BD16=1),3)+IF(AND(BF$189=3,BD16=2),2)+IF(AND(BF$189=3,BD16=3),1)+IF(AND(BF$189=2,BD16=1),2)+IF(AND(BF$189=2,BD16=2),1)+IF(AND(BF$189=1,BD16=1),1)</f>
        <v>1</v>
      </c>
      <c r="BF16" s="6">
        <v>3</v>
      </c>
      <c r="BG16" s="6">
        <v>3</v>
      </c>
      <c r="BH16" s="5">
        <f>IF(AND(BF$189&gt;4,BF16=1),12)+IF(AND(BF$189&gt;4,BF16=2),8)+IF(AND(BF$189&gt;4,BF16=3),6)+IF(AND(BF$189&gt;4,BF16=4),5)+IF(AND(BF$189&gt;4,BF16=5),4)+IF(AND(BF$189&gt;4,BF16=6),3)+IF(AND(BF$189&gt;4,BF16=7),2)+IF(AND(BF$189&gt;4,BF16&gt;7),1)+IF(AND(BF$189=4,BF16=1),8)+IF(AND(BF$189=4,BF16=2),6)+IF(AND(BF$189=4,BF16=3),4)+IF(AND(BF$189=4,BF16=4),2)+IF(AND(BF$189=3,BF16=1),6)+IF(AND(BF$189=3,BF16=2),4)+IF(AND(BF$189=3,BF16=3),2)+IF(AND(BF$189=2,BF16=1),4)+IF(AND(BF$189=2,BF16=2),2)+IF(AND(BF$189=1,BF16=1),2)</f>
        <v>6</v>
      </c>
      <c r="BI16" s="5">
        <f>IF(AND(BF$189&gt;4,BG16=1),12)+IF(AND(BF$189&gt;4,BG16=2),8)+IF(AND(BF$189&gt;4,BG16=3),6)+IF(AND(BF$189&gt;4,BG16=4),5)+IF(AND(BF$189&gt;4,BG16=5),4)+IF(AND(BF$189&gt;4,BG16=6),3)+IF(AND(BF$189&gt;4,BG16=7),2)+IF(AND(BF$189&gt;4,BG16&gt;7),1)+IF(AND(BF$189=4,BG16=1),8)+IF(AND(BF$189=4,BG16=2),6)+IF(AND(BF$189=4,BG16=3),4)+IF(AND(BF$189=4,BG16=4),2)+IF(AND(BF$189=3,BG16=1),6)+IF(AND(BF$189=3,BG16=2),4)+IF(AND(BF$189=3,BG16=3),2)+IF(AND(BF$189=2,BG16=1),4)+IF(AND(BF$189=2,BG16=2),2)+IF(AND(BF$189=1,BG16=1),2)</f>
        <v>6</v>
      </c>
      <c r="BJ16" s="8" t="s">
        <v>21</v>
      </c>
      <c r="BK16" s="5">
        <f t="shared" si="0"/>
        <v>13</v>
      </c>
      <c r="BL16" s="15">
        <f t="shared" si="1"/>
        <v>39</v>
      </c>
      <c r="BM16" s="14">
        <v>27.937000000000001</v>
      </c>
      <c r="BN16" s="14">
        <v>28.004000000000001</v>
      </c>
      <c r="BO16" s="8" t="s">
        <v>21</v>
      </c>
      <c r="BP16" s="8"/>
      <c r="BQ16" s="10"/>
      <c r="BR16" s="29">
        <f t="shared" si="2"/>
        <v>24.814</v>
      </c>
      <c r="BS16" s="14">
        <v>27.934000000000001</v>
      </c>
      <c r="BT16" s="4">
        <v>3</v>
      </c>
      <c r="BU16" s="5">
        <f>IF(AND(BV$189&gt;4,BT16=1),6)+IF(AND(BV$189&gt;4,BT16=2),4)+IF(AND(BV$189&gt;4,BT16=3),3)+IF(AND(BV$189&gt;4,BT16=4),2)+IF(AND(BV$189&gt;4,BT16=5),1)+IF(AND(BV$189&gt;4,BT16&gt;5),1)+IF(AND(BV$189=4,BT16=1),4)+IF(AND(BV$189=4,BT16=2),3)+IF(AND(BV$189=4,BT16=3),2)+IF(AND(BV$189=4,BT16=4),1)+IF(AND(BV$189=3,BT16=1),3)+IF(AND(BV$189=3,BT16=2),2)+IF(AND(BV$189=3,BT16=3),1)+IF(AND(BV$189=2,BT16=1),2)+IF(AND(BV$189=2,BT16=2),1)+IF(AND(BV$189=1,BT16=1),1)</f>
        <v>3</v>
      </c>
      <c r="BV16" s="6">
        <v>4</v>
      </c>
      <c r="BW16" s="6">
        <v>5</v>
      </c>
      <c r="BX16" s="5">
        <f>IF(AND(BV$189&gt;4,BV16=1),12)+IF(AND(BV$189&gt;4,BV16=2),8)+IF(AND(BV$189&gt;4,BV16=3),6)+IF(AND(BV$189&gt;4,BV16=4),5)+IF(AND(BV$189&gt;4,BV16=5),4)+IF(AND(BV$189&gt;4,BV16=6),3)+IF(AND(BV$189&gt;4,BV16=7),2)+IF(AND(BV$189&gt;4,BV16&gt;7),1)+IF(AND(BV$189=4,BV16=1),8)+IF(AND(BV$189=4,BV16=2),6)+IF(AND(BV$189=4,BV16=3),4)+IF(AND(BV$189=4,BV16=4),2)+IF(AND(BV$189=3,BV16=1),6)+IF(AND(BV$189=3,BV16=2),4)+IF(AND(BV$189=3,BV16=3),2)+IF(AND(BV$189=2,BV16=1),4)+IF(AND(BV$189=2,BV16=2),2)+IF(AND(BV$189=1,BV16=1),2)</f>
        <v>5</v>
      </c>
      <c r="BY16" s="5">
        <f>IF(AND(BV$189&gt;4,BW16=1),12)+IF(AND(BV$189&gt;4,BW16=2),8)+IF(AND(BV$189&gt;4,BW16=3),6)+IF(AND(BV$189&gt;4,BW16=4),5)+IF(AND(BV$189&gt;4,BW16=5),4)+IF(AND(BV$189&gt;4,BW16=6),3)+IF(AND(BV$189&gt;4,BW16=7),2)+IF(AND(BV$189&gt;4,BW16&gt;7),1)+IF(AND(BV$189=4,BW16=1),8)+IF(AND(BV$189=4,BW16=2),6)+IF(AND(BV$189=4,BW16=3),4)+IF(AND(BV$189=4,BW16=4),2)+IF(AND(BV$189=3,BW16=1),6)+IF(AND(BV$189=3,BW16=2),4)+IF(AND(BV$189=3,BW16=3),2)+IF(AND(BV$189=2,BW16=1),4)+IF(AND(BV$189=2,BW16=2),2)+IF(AND(BV$189=1,BW16=1),2)</f>
        <v>4</v>
      </c>
      <c r="BZ16" s="8" t="s">
        <v>21</v>
      </c>
      <c r="CA16" s="5">
        <f t="shared" si="3"/>
        <v>12</v>
      </c>
      <c r="CB16" s="15">
        <f t="shared" si="4"/>
        <v>51</v>
      </c>
      <c r="CC16" s="14">
        <v>26.777000000000001</v>
      </c>
      <c r="CD16" s="14">
        <v>26.125</v>
      </c>
      <c r="CE16" s="8" t="s">
        <v>21</v>
      </c>
      <c r="CF16" s="8"/>
      <c r="CG16" s="10"/>
      <c r="CH16" s="29">
        <f t="shared" si="5"/>
        <v>24.814</v>
      </c>
      <c r="CI16" s="14"/>
      <c r="CJ16" s="4"/>
      <c r="CK16" s="5">
        <f>IF(AND(CL$189&gt;4,CJ16=1),6)+IF(AND(CL$189&gt;4,CJ16=2),4)+IF(AND(CL$189&gt;4,CJ16=3),3)+IF(AND(CL$189&gt;4,CJ16=4),2)+IF(AND(CL$189&gt;4,CJ16=5),1)+IF(AND(CL$189&gt;4,CJ16&gt;5),1)+IF(AND(CL$189=4,CJ16=1),4)+IF(AND(CL$189=4,CJ16=2),3)+IF(AND(CL$189=4,CJ16=3),2)+IF(AND(CL$189=4,CJ16=4),1)+IF(AND(CL$189=3,CJ16=1),3)+IF(AND(CL$189=3,CJ16=2),2)+IF(AND(CL$189=3,CJ16=3),1)+IF(AND(CL$189=2,CJ16=1),2)+IF(AND(CL$189=2,CJ16=2),1)+IF(AND(CL$189=1,CJ16=1),1)</f>
        <v>0</v>
      </c>
      <c r="CL16" s="6"/>
      <c r="CM16" s="6"/>
      <c r="CN16" s="5">
        <f>IF(AND(CL$189&gt;4,CL16=1),12)+IF(AND(CL$189&gt;4,CL16=2),8)+IF(AND(CL$189&gt;4,CL16=3),6)+IF(AND(CL$189&gt;4,CL16=4),5)+IF(AND(CL$189&gt;4,CL16=5),4)+IF(AND(CL$189&gt;4,CL16=6),3)+IF(AND(CL$189&gt;4,CL16=7),2)+IF(AND(CL$189&gt;4,CL16&gt;7),1)+IF(AND(CL$189=4,CL16=1),8)+IF(AND(CL$189=4,CL16=2),6)+IF(AND(CL$189=4,CL16=3),4)+IF(AND(CL$189=4,CL16=4),2)+IF(AND(CL$189=3,CL16=1),6)+IF(AND(CL$189=3,CL16=2),4)+IF(AND(CL$189=3,CL16=3),2)+IF(AND(CL$189=2,CL16=1),4)+IF(AND(CL$189=2,CL16=2),2)+IF(AND(CL$189=1,CL16=1),2)</f>
        <v>0</v>
      </c>
      <c r="CO16" s="5">
        <f>IF(AND(CL$189&gt;4,CM16=1),12)+IF(AND(CL$189&gt;4,CM16=2),8)+IF(AND(CL$189&gt;4,CM16=3),6)+IF(AND(CL$189&gt;4,CM16=4),5)+IF(AND(CL$189&gt;4,CM16=5),4)+IF(AND(CL$189&gt;4,CM16=6),3)+IF(AND(CL$189&gt;4,CM16=7),2)+IF(AND(CL$189&gt;4,CM16&gt;7),1)+IF(AND(CL$189=4,CM16=1),8)+IF(AND(CL$189=4,CM16=2),6)+IF(AND(CL$189=4,CM16=3),4)+IF(AND(CL$189=4,CM16=4),2)+IF(AND(CL$189=3,CM16=1),6)+IF(AND(CL$189=3,CM16=2),4)+IF(AND(CL$189=3,CM16=3),2)+IF(AND(CL$189=2,CM16=1),4)+IF(AND(CL$189=2,CM16=2),2)+IF(AND(CL$189=1,CM16=1),2)</f>
        <v>0</v>
      </c>
      <c r="CP16" s="8" t="s">
        <v>21</v>
      </c>
      <c r="CQ16" s="5">
        <f t="shared" si="6"/>
        <v>0</v>
      </c>
      <c r="CR16" s="15">
        <f t="shared" si="7"/>
        <v>51</v>
      </c>
      <c r="CS16" s="14"/>
      <c r="CT16" s="14"/>
      <c r="CU16" s="8" t="s">
        <v>21</v>
      </c>
      <c r="CV16" s="8"/>
      <c r="CW16" s="10"/>
      <c r="CX16" s="29">
        <f t="shared" si="8"/>
        <v>24.814</v>
      </c>
      <c r="CY16" s="14"/>
      <c r="CZ16" s="4"/>
      <c r="DA16" s="5">
        <f>IF(AND(DB$189&gt;4,CZ16=1),6)+IF(AND(DB$189&gt;4,CZ16=2),4)+IF(AND(DB$189&gt;4,CZ16=3),3)+IF(AND(DB$189&gt;4,CZ16=4),2)+IF(AND(DB$189&gt;4,CZ16=5),1)+IF(AND(DB$189&gt;4,CZ16&gt;5),1)+IF(AND(DB$189=4,CZ16=1),4)+IF(AND(DB$189=4,CZ16=2),3)+IF(AND(DB$189=4,CZ16=3),2)+IF(AND(DB$189=4,CZ16=4),1)+IF(AND(DB$189=3,CZ16=1),3)+IF(AND(DB$189=3,CZ16=2),2)+IF(AND(DB$189=3,CZ16=3),1)+IF(AND(DB$189=2,CZ16=1),2)+IF(AND(DB$189=2,CZ16=2),1)+IF(AND(DB$189=1,CZ16=1),1)</f>
        <v>0</v>
      </c>
      <c r="DB16" s="6"/>
      <c r="DC16" s="6"/>
      <c r="DD16" s="5">
        <f>IF(AND(DB$189&gt;4,DB16=1),12)+IF(AND(DB$189&gt;4,DB16=2),8)+IF(AND(DB$189&gt;4,DB16=3),6)+IF(AND(DB$189&gt;4,DB16=4),5)+IF(AND(DB$189&gt;4,DB16=5),4)+IF(AND(DB$189&gt;4,DB16=6),3)+IF(AND(DB$189&gt;4,DB16=7),2)+IF(AND(DB$189&gt;4,DB16&gt;7),1)+IF(AND(DB$189=4,DB16=1),8)+IF(AND(DB$189=4,DB16=2),6)+IF(AND(DB$189=4,DB16=3),4)+IF(AND(DB$189=4,DB16=4),2)+IF(AND(DB$189=3,DB16=1),6)+IF(AND(DB$189=3,DB16=2),4)+IF(AND(DB$189=3,DB16=3),2)+IF(AND(DB$189=2,DB16=1),4)+IF(AND(DB$189=2,DB16=2),2)+IF(AND(DB$189=1,DB16=1),2)</f>
        <v>0</v>
      </c>
      <c r="DE16" s="5">
        <f>IF(AND(DB$189&gt;4,DC16=1),12)+IF(AND(DB$189&gt;4,DC16=2),8)+IF(AND(DB$189&gt;4,DC16=3),6)+IF(AND(DB$189&gt;4,DC16=4),5)+IF(AND(DB$189&gt;4,DC16=5),4)+IF(AND(DB$189&gt;4,DC16=6),3)+IF(AND(DB$189&gt;4,DC16=7),2)+IF(AND(DB$189&gt;4,DC16&gt;7),1)+IF(AND(DB$189=4,DC16=1),8)+IF(AND(DB$189=4,DC16=2),6)+IF(AND(DB$189=4,DC16=3),4)+IF(AND(DB$189=4,DC16=4),2)+IF(AND(DB$189=3,DC16=1),6)+IF(AND(DB$189=3,DC16=2),4)+IF(AND(DB$189=3,DC16=3),2)+IF(AND(DB$189=2,DC16=1),4)+IF(AND(DB$189=2,DC16=2),2)+IF(AND(DB$189=1,DC16=1),2)</f>
        <v>0</v>
      </c>
      <c r="DF16" s="8" t="s">
        <v>21</v>
      </c>
      <c r="DG16" s="5">
        <f t="shared" si="9"/>
        <v>0</v>
      </c>
      <c r="DH16" s="15">
        <f t="shared" si="10"/>
        <v>51</v>
      </c>
      <c r="DI16" s="14"/>
      <c r="DJ16" s="14"/>
      <c r="DK16" s="8" t="s">
        <v>21</v>
      </c>
      <c r="DL16" s="8"/>
      <c r="DM16" s="10"/>
      <c r="DN16" s="29">
        <f t="shared" si="11"/>
        <v>24.814</v>
      </c>
      <c r="DO16" s="119">
        <v>0</v>
      </c>
      <c r="DP16" s="120">
        <f t="shared" si="12"/>
        <v>51</v>
      </c>
      <c r="DS16" s="23">
        <v>51</v>
      </c>
    </row>
    <row r="17" spans="1:132" s="23" customFormat="1" ht="13.8" x14ac:dyDescent="0.3">
      <c r="A17" s="20">
        <v>8</v>
      </c>
      <c r="B17" s="1" t="s">
        <v>109</v>
      </c>
      <c r="C17" s="13">
        <v>19630</v>
      </c>
      <c r="D17" s="3">
        <v>25</v>
      </c>
      <c r="E17" s="3" t="s">
        <v>99</v>
      </c>
      <c r="F17" s="14">
        <v>23.722000000000001</v>
      </c>
      <c r="G17" s="14">
        <v>23.678000000000001</v>
      </c>
      <c r="H17" s="4">
        <v>6</v>
      </c>
      <c r="I17" s="5">
        <f>IF(AND(J$86&gt;4,H17=1),6)+IF(AND(J$86&gt;4,H17=2),4)+IF(AND(J$86&gt;4,H17=3),3)+IF(AND(J$86&gt;4,H17=4),2)+IF(AND(J$86&gt;4,H17=5),1)+IF(AND(J$86&gt;4,H17&gt;5),1)+IF(AND(J$86=4,H17=1),4)+IF(AND(J$86=4,H17=2),3)+IF(AND(J$86=4,H17=3),2)+IF(AND(J$86=4,H17=4),1)+IF(AND(J$86=3,H17=1),3)+IF(AND(J$86=3,H17=2),2)+IF(AND(J$86=3,H17=3),1)+IF(AND(J$86=2,H17=1),2)+IF(AND(J$86=2,H17=2),1)+IF(AND(J$86=1,H17=1),1)</f>
        <v>1</v>
      </c>
      <c r="J17" s="4">
        <v>0</v>
      </c>
      <c r="K17" s="4">
        <v>5</v>
      </c>
      <c r="L17" s="5">
        <f>IF(AND(K$86&gt;4,J17=1),12)+IF(AND(K$86&gt;4,J17=2),8)+IF(AND(K$86&gt;4,J17=3),6)+IF(AND(K$86&gt;4,J17=4),5)+IF(AND(K$86&gt;4,J17=5),4)+IF(AND(K$86&gt;4,J17=6),3)+IF(AND(K$86&gt;4,J17=7),2)+IF(AND(K$86&gt;4,J17&gt;7),1)+IF(AND(K$86=4,J17=1),8)+IF(AND(K$86=4,J17=2),6)+IF(AND(K$86=4,J17=3),4)+IF(AND(K$86=4,J17=4),2)+IF(AND(K$86=3,J17=1),6)+IF(AND(K$86=3,J17=2),4)+IF(AND(K$86=3,J17=3),2)+IF(AND(K$86=2,J17=1),4)+IF(AND(K$86=2,J17=2),2)+IF(AND(K$86=1,J17=1),2)</f>
        <v>0</v>
      </c>
      <c r="M17" s="5">
        <f>IF(AND(K$86&gt;4,K17=1),12)+IF(AND(K$86&gt;4,K17=2),8)+IF(AND(K$86&gt;4,K17=3),6)+IF(AND(K$86&gt;4,K17=4),5)+IF(AND(K$86&gt;4,K17=5),4)+IF(AND(K$86&gt;4,K17=6),3)+IF(AND(K$86&gt;4,K17=7),2)+IF(AND(K$86&gt;4,K17&gt;7),1)+IF(AND(K$86=4,K17=1),8)+IF(AND(K$86=4,K17=2),6)+IF(AND(K$86=4,K17=3),4)+IF(AND(K$86=4,K17=4),2)+IF(AND(K$86=3,K17=1),6)+IF(AND(K$86=3,K17=2),4)+IF(AND(K$86=3,K17=3),2)+IF(AND(K$86=2,K17=1),4)+IF(AND(K$86=2,K17=2),2)+IF(AND(K$86=1,K17=1),2)</f>
        <v>4</v>
      </c>
      <c r="N17" s="7" t="s">
        <v>20</v>
      </c>
      <c r="O17" s="5">
        <f>+I17+L17+M17+U17</f>
        <v>7</v>
      </c>
      <c r="P17" s="15">
        <f>+O17</f>
        <v>7</v>
      </c>
      <c r="Q17" s="7">
        <v>24.635999999999999</v>
      </c>
      <c r="R17" s="14">
        <v>22.544</v>
      </c>
      <c r="S17" s="8" t="s">
        <v>20</v>
      </c>
      <c r="T17" s="8"/>
      <c r="U17" s="10">
        <v>2</v>
      </c>
      <c r="V17" s="29">
        <f t="shared" si="13"/>
        <v>22.544</v>
      </c>
      <c r="W17" s="14">
        <v>36.652999999999999</v>
      </c>
      <c r="X17" s="4">
        <v>3</v>
      </c>
      <c r="Y17" s="5">
        <f>IF(AND(Z$188&gt;4,X17=1),6)+IF(AND(Z$188&gt;4,X17=2),4)+IF(AND(Z$188&gt;4,X17=3),3)+IF(AND(Z$188&gt;4,X17=4),2)+IF(AND(Z$188&gt;4,X17=5),1)+IF(AND(Z$188&gt;4,X17&gt;5),1)+IF(AND(Z$188=4,X17=1),4)+IF(AND(Z$188=4,X17=2),3)+IF(AND(Z$188=4,X17=3),2)+IF(AND(Z$188=4,X17=4),1)+IF(AND(Z$188=3,X17=1),3)+IF(AND(Z$188=3,X17=2),2)+IF(AND(Z$188=3,X17=3),1)+IF(AND(Z$188=2,X17=1),2)+IF(AND(Z$188=2,X17=2),1)+IF(AND(Z$188=1,X17=1),1)</f>
        <v>2</v>
      </c>
      <c r="Z17" s="4">
        <v>2</v>
      </c>
      <c r="AA17" s="4">
        <v>4</v>
      </c>
      <c r="AB17" s="5">
        <f>IF(AND(Z$188&gt;4,Z17=1),12)+IF(AND(Z$188&gt;4,Z17=2),8)+IF(AND(Z$188&gt;4,Z17=3),6)+IF(AND(Z$188&gt;4,Z17=4),5)+IF(AND(Z$188&gt;4,Z17=5),4)+IF(AND(Z$188&gt;4,Z17=6),3)+IF(AND(Z$188&gt;4,Z17=7),2)+IF(AND(Z$188&gt;4,Z17&gt;7),1)+IF(AND(Z$188=4,Z17=1),8)+IF(AND(Z$188=4,Z17=2),6)+IF(AND(Z$188=4,Z17=3),4)+IF(AND(Z$188=4,Z17=4),2)+IF(AND(Z$188=3,Z17=1),6)+IF(AND(Z$188=3,Z17=2),4)+IF(AND(Z$188=3,Z17=3),2)+IF(AND(Z$188=2,Z17=1),4)+IF(AND(Z$188=2,Z17=2),2)+IF(AND(Z$188=1,Z17=1),2)</f>
        <v>6</v>
      </c>
      <c r="AC17" s="5">
        <f>IF(AND(Z$188&gt;4,AA17=1),12)+IF(AND(Z$188&gt;4,AA17=2),8)+IF(AND(Z$188&gt;4,AA17=3),6)+IF(AND(Z$188&gt;4,AA17=4),5)+IF(AND(Z$188&gt;4,AA17=5),4)+IF(AND(Z$188&gt;4,AA17=6),3)+IF(AND(Z$188&gt;4,AA17=7),2)+IF(AND(Z$188&gt;4,AA17&gt;7),1)+IF(AND(Z$188=4,AA17=1),8)+IF(AND(Z$188=4,AA17=2),6)+IF(AND(Z$188=4,AA17=3),4)+IF(AND(Z$188=4,AA17=4),2)+IF(AND(Z$188=3,AA17=1),6)+IF(AND(Z$188=3,AA17=2),4)+IF(AND(Z$188=3,AA17=3),2)+IF(AND(Z$188=2,AA17=1),4)+IF(AND(Z$188=2,AA17=2),2)+IF(AND(Z$188=1,AA17=1),2)</f>
        <v>2</v>
      </c>
      <c r="AD17" s="7" t="s">
        <v>20</v>
      </c>
      <c r="AE17" s="5">
        <f>+Y17+AB17+AC17+AK17</f>
        <v>10</v>
      </c>
      <c r="AF17" s="15">
        <f t="shared" si="14"/>
        <v>17</v>
      </c>
      <c r="AG17" s="7">
        <v>34.616999999999997</v>
      </c>
      <c r="AH17" s="14">
        <v>27.015000000000001</v>
      </c>
      <c r="AI17" s="8" t="s">
        <v>20</v>
      </c>
      <c r="AJ17" s="8"/>
      <c r="AK17" s="10"/>
      <c r="AL17" s="29">
        <f t="shared" si="15"/>
        <v>22.544</v>
      </c>
      <c r="AM17" s="14"/>
      <c r="AN17" s="4"/>
      <c r="AO17" s="5">
        <f>IF(AND(AP$188&gt;4,AN17=1),6)+IF(AND(AP$188&gt;4,AN17=2),4)+IF(AND(AP$188&gt;4,AN17=3),3)+IF(AND(AP$188&gt;4,AN17=4),2)+IF(AND(AP$188&gt;4,AN17=5),1)+IF(AND(AP$188&gt;4,AN17&gt;5),1)+IF(AND(AP$188=4,AN17=1),4)+IF(AND(AP$188=4,AN17=2),3)+IF(AND(AP$188=4,AN17=3),2)+IF(AND(AP$188=4,AN17=4),1)+IF(AND(AP$188=3,AN17=1),3)+IF(AND(AP$188=3,AN17=2),2)+IF(AND(AP$188=3,AN17=3),1)+IF(AND(AP$188=2,AN17=1),2)+IF(AND(AP$188=2,AN17=2),1)+IF(AND(AP$188=1,AN17=1),1)</f>
        <v>0</v>
      </c>
      <c r="AP17" s="4">
        <v>3</v>
      </c>
      <c r="AQ17" s="4">
        <v>2</v>
      </c>
      <c r="AR17" s="5">
        <f>IF(AND(AP$188&gt;4,AP17=1),12)+IF(AND(AP$188&gt;4,AP17=2),8)+IF(AND(AP$188&gt;4,AP17=3),6)+IF(AND(AP$188&gt;4,AP17=4),5)+IF(AND(AP$188&gt;4,AP17=5),4)+IF(AND(AP$188&gt;4,AP17=6),3)+IF(AND(AP$188&gt;4,AP17=7),2)+IF(AND(AP$188&gt;4,AP17&gt;7),1)+IF(AND(AP$188=4,AP17=1),8)+IF(AND(AP$188=4,AP17=2),6)+IF(AND(AP$188=4,AP17=3),4)+IF(AND(AP$188=4,AP17=4),2)+IF(AND(AP$188=3,AP17=1),6)+IF(AND(AP$188=3,AP17=2),4)+IF(AND(AP$188=3,AP17=3),2)+IF(AND(AP$188=2,AP17=1),4)+IF(AND(AP$188=2,AP17=2),2)+IF(AND(AP$188=1,AP17=1),2)</f>
        <v>4</v>
      </c>
      <c r="AS17" s="5">
        <f>IF(AND(AP$188&gt;4,AQ17=1),12)+IF(AND(AP$188&gt;4,AQ17=2),8)+IF(AND(AP$188&gt;4,AQ17=3),6)+IF(AND(AP$188&gt;4,AQ17=4),5)+IF(AND(AP$188&gt;4,AQ17=5),4)+IF(AND(AP$188&gt;4,AQ17=6),3)+IF(AND(AP$188&gt;4,AQ17=7),2)+IF(AND(AP$188&gt;4,AQ17&gt;7),1)+IF(AND(AP$188=4,AQ17=1),8)+IF(AND(AP$188=4,AQ17=2),6)+IF(AND(AP$188=4,AQ17=3),4)+IF(AND(AP$188=4,AQ17=4),2)+IF(AND(AP$188=3,AQ17=1),6)+IF(AND(AP$188=3,AQ17=2),4)+IF(AND(AP$188=3,AQ17=3),2)+IF(AND(AP$188=2,AQ17=1),4)+IF(AND(AP$188=2,AQ17=2),2)+IF(AND(AP$188=1,AQ17=1),2)</f>
        <v>6</v>
      </c>
      <c r="AT17" s="7" t="s">
        <v>20</v>
      </c>
      <c r="AU17" s="5">
        <f t="shared" si="16"/>
        <v>10</v>
      </c>
      <c r="AV17" s="15">
        <f t="shared" si="17"/>
        <v>27</v>
      </c>
      <c r="AW17" s="7">
        <v>23.181999999999999</v>
      </c>
      <c r="AX17" s="14">
        <v>25.225999999999999</v>
      </c>
      <c r="AY17" s="8" t="s">
        <v>20</v>
      </c>
      <c r="AZ17" s="8"/>
      <c r="BA17" s="10"/>
      <c r="BB17" s="29">
        <f t="shared" si="18"/>
        <v>22.544</v>
      </c>
      <c r="BC17" s="14">
        <v>24.713000000000001</v>
      </c>
      <c r="BD17" s="4">
        <v>2</v>
      </c>
      <c r="BE17" s="5">
        <f>IF(AND(BF$188&gt;4,BD17=1),6)+IF(AND(BF$188&gt;4,BD17=2),4)+IF(AND(BF$188&gt;4,BD17=3),3)+IF(AND(BF$188&gt;4,BD17=4),2)+IF(AND(BF$188&gt;4,BD17=5),1)+IF(AND(BF$188&gt;4,BD17&gt;5),1)+IF(AND(BF$188=4,BD17=1),4)+IF(AND(BF$188=4,BD17=2),3)+IF(AND(BF$188=4,BD17=3),2)+IF(AND(BF$188=4,BD17=4),1)+IF(AND(BF$188=3,BD17=1),3)+IF(AND(BF$188=3,BD17=2),2)+IF(AND(BF$188=3,BD17=3),1)+IF(AND(BF$188=2,BD17=1),2)+IF(AND(BF$188=2,BD17=2),1)+IF(AND(BF$188=1,BD17=1),1)</f>
        <v>3</v>
      </c>
      <c r="BF17" s="4">
        <v>3</v>
      </c>
      <c r="BG17" s="4">
        <v>3</v>
      </c>
      <c r="BH17" s="5">
        <f>IF(AND(BF$188&gt;4,BF17=1),12)+IF(AND(BF$188&gt;4,BF17=2),8)+IF(AND(BF$188&gt;4,BF17=3),6)+IF(AND(BF$188&gt;4,BF17=4),5)+IF(AND(BF$188&gt;4,BF17=5),4)+IF(AND(BF$188&gt;4,BF17=6),3)+IF(AND(BF$188&gt;4,BF17=7),2)+IF(AND(BF$188&gt;4,BF17&gt;7),1)+IF(AND(BF$188=4,BF17=1),8)+IF(AND(BF$188=4,BF17=2),6)+IF(AND(BF$188=4,BF17=3),4)+IF(AND(BF$188=4,BF17=4),2)+IF(AND(BF$188=3,BF17=1),6)+IF(AND(BF$188=3,BF17=2),4)+IF(AND(BF$188=3,BF17=3),2)+IF(AND(BF$188=2,BF17=1),4)+IF(AND(BF$188=2,BF17=2),2)+IF(AND(BF$188=1,BF17=1),2)</f>
        <v>4</v>
      </c>
      <c r="BI17" s="5">
        <f>IF(AND(BF$188&gt;4,BG17=1),12)+IF(AND(BF$188&gt;4,BG17=2),8)+IF(AND(BF$188&gt;4,BG17=3),6)+IF(AND(BF$188&gt;4,BG17=4),5)+IF(AND(BF$188&gt;4,BG17=5),4)+IF(AND(BF$188&gt;4,BG17=6),3)+IF(AND(BF$188&gt;4,BG17=7),2)+IF(AND(BF$188&gt;4,BG17&gt;7),1)+IF(AND(BF$188=4,BG17=1),8)+IF(AND(BF$188=4,BG17=2),6)+IF(AND(BF$188=4,BG17=3),4)+IF(AND(BF$188=4,BG17=4),2)+IF(AND(BF$188=3,BG17=1),6)+IF(AND(BF$188=3,BG17=2),4)+IF(AND(BF$188=3,BG17=3),2)+IF(AND(BF$188=2,BG17=1),4)+IF(AND(BF$188=2,BG17=2),2)+IF(AND(BF$188=1,BG17=1),2)</f>
        <v>4</v>
      </c>
      <c r="BJ17" s="7" t="s">
        <v>20</v>
      </c>
      <c r="BK17" s="5">
        <f t="shared" si="0"/>
        <v>11</v>
      </c>
      <c r="BL17" s="15">
        <f t="shared" si="1"/>
        <v>38</v>
      </c>
      <c r="BM17" s="7">
        <v>23.981000000000002</v>
      </c>
      <c r="BN17" s="14">
        <v>24.152999999999999</v>
      </c>
      <c r="BO17" s="8" t="s">
        <v>20</v>
      </c>
      <c r="BP17" s="8"/>
      <c r="BQ17" s="10"/>
      <c r="BR17" s="29">
        <f t="shared" si="2"/>
        <v>22.544</v>
      </c>
      <c r="BS17" s="14"/>
      <c r="BT17" s="4"/>
      <c r="BU17" s="5">
        <f>IF(AND(BV$188&gt;4,BT17=1),6)+IF(AND(BV$188&gt;4,BT17=2),4)+IF(AND(BV$188&gt;4,BT17=3),3)+IF(AND(BV$188&gt;4,BT17=4),2)+IF(AND(BV$188&gt;4,BT17=5),1)+IF(AND(BV$188&gt;4,BT17&gt;5),1)+IF(AND(BV$188=4,BT17=1),4)+IF(AND(BV$188=4,BT17=2),3)+IF(AND(BV$188=4,BT17=3),2)+IF(AND(BV$188=4,BT17=4),1)+IF(AND(BV$188=3,BT17=1),3)+IF(AND(BV$188=3,BT17=2),2)+IF(AND(BV$188=3,BT17=3),1)+IF(AND(BV$188=2,BT17=1),2)+IF(AND(BV$188=2,BT17=2),1)+IF(AND(BV$188=1,BT17=1),1)</f>
        <v>0</v>
      </c>
      <c r="BV17" s="4"/>
      <c r="BW17" s="4"/>
      <c r="BX17" s="5">
        <f>IF(AND(BV$188&gt;4,BV17=1),12)+IF(AND(BV$188&gt;4,BV17=2),8)+IF(AND(BV$188&gt;4,BV17=3),6)+IF(AND(BV$188&gt;4,BV17=4),5)+IF(AND(BV$188&gt;4,BV17=5),4)+IF(AND(BV$188&gt;4,BV17=6),3)+IF(AND(BV$188&gt;4,BV17=7),2)+IF(AND(BV$188&gt;4,BV17&gt;7),1)+IF(AND(BV$188=4,BV17=1),8)+IF(AND(BV$188=4,BV17=2),6)+IF(AND(BV$188=4,BV17=3),4)+IF(AND(BV$188=4,BV17=4),2)+IF(AND(BV$188=3,BV17=1),6)+IF(AND(BV$188=3,BV17=2),4)+IF(AND(BV$188=3,BV17=3),2)+IF(AND(BV$188=2,BV17=1),4)+IF(AND(BV$188=2,BV17=2),2)+IF(AND(BV$188=1,BV17=1),2)</f>
        <v>0</v>
      </c>
      <c r="BY17" s="5">
        <f>IF(AND(BV$188&gt;4,BW17=1),12)+IF(AND(BV$188&gt;4,BW17=2),8)+IF(AND(BV$188&gt;4,BW17=3),6)+IF(AND(BV$188&gt;4,BW17=4),5)+IF(AND(BV$188&gt;4,BW17=5),4)+IF(AND(BV$188&gt;4,BW17=6),3)+IF(AND(BV$188&gt;4,BW17=7),2)+IF(AND(BV$188&gt;4,BW17&gt;7),1)+IF(AND(BV$188=4,BW17=1),8)+IF(AND(BV$188=4,BW17=2),6)+IF(AND(BV$188=4,BW17=3),4)+IF(AND(BV$188=4,BW17=4),2)+IF(AND(BV$188=3,BW17=1),6)+IF(AND(BV$188=3,BW17=2),4)+IF(AND(BV$188=3,BW17=3),2)+IF(AND(BV$188=2,BW17=1),4)+IF(AND(BV$188=2,BW17=2),2)+IF(AND(BV$188=1,BW17=1),2)</f>
        <v>0</v>
      </c>
      <c r="BZ17" s="7" t="s">
        <v>20</v>
      </c>
      <c r="CA17" s="5">
        <f t="shared" si="3"/>
        <v>0</v>
      </c>
      <c r="CB17" s="15">
        <f t="shared" si="4"/>
        <v>38</v>
      </c>
      <c r="CC17" s="7"/>
      <c r="CD17" s="14"/>
      <c r="CE17" s="8" t="s">
        <v>20</v>
      </c>
      <c r="CF17" s="8"/>
      <c r="CG17" s="10"/>
      <c r="CH17" s="29">
        <f t="shared" si="5"/>
        <v>22.544</v>
      </c>
      <c r="CI17" s="14">
        <v>23.363</v>
      </c>
      <c r="CJ17" s="4">
        <v>4</v>
      </c>
      <c r="CK17" s="5">
        <f>IF(AND(CL$188&gt;4,CJ17=1),6)+IF(AND(CL$188&gt;4,CJ17=2),4)+IF(AND(CL$188&gt;4,CJ17=3),3)+IF(AND(CL$188&gt;4,CJ17=4),2)+IF(AND(CL$188&gt;4,CJ17=5),1)+IF(AND(CL$188&gt;4,CJ17&gt;5),1)+IF(AND(CL$188=4,CJ17=1),4)+IF(AND(CL$188=4,CJ17=2),3)+IF(AND(CL$188=4,CJ17=3),2)+IF(AND(CL$188=4,CJ17=4),1)+IF(AND(CL$188=3,CJ17=1),3)+IF(AND(CL$188=3,CJ17=2),2)+IF(AND(CL$188=3,CJ17=3),1)+IF(AND(CL$188=2,CJ17=1),2)+IF(AND(CL$188=2,CJ17=2),1)+IF(AND(CL$188=1,CJ17=1),1)</f>
        <v>2</v>
      </c>
      <c r="CL17" s="4">
        <v>2</v>
      </c>
      <c r="CM17" s="4"/>
      <c r="CN17" s="5">
        <f>IF(AND(CL$188&gt;4,CL17=1),12)+IF(AND(CL$188&gt;4,CL17=2),8)+IF(AND(CL$188&gt;4,CL17=3),6)+IF(AND(CL$188&gt;4,CL17=4),5)+IF(AND(CL$188&gt;4,CL17=5),4)+IF(AND(CL$188&gt;4,CL17=6),3)+IF(AND(CL$188&gt;4,CL17=7),2)+IF(AND(CL$188&gt;4,CL17&gt;7),1)+IF(AND(CL$188=4,CL17=1),8)+IF(AND(CL$188=4,CL17=2),6)+IF(AND(CL$188=4,CL17=3),4)+IF(AND(CL$188=4,CL17=4),2)+IF(AND(CL$188=3,CL17=1),6)+IF(AND(CL$188=3,CL17=2),4)+IF(AND(CL$188=3,CL17=3),2)+IF(AND(CL$188=2,CL17=1),4)+IF(AND(CL$188=2,CL17=2),2)+IF(AND(CL$188=1,CL17=1),2)</f>
        <v>8</v>
      </c>
      <c r="CO17" s="5">
        <f>IF(AND(CL$188&gt;4,CM17=1),12)+IF(AND(CL$188&gt;4,CM17=2),8)+IF(AND(CL$188&gt;4,CM17=3),6)+IF(AND(CL$188&gt;4,CM17=4),5)+IF(AND(CL$188&gt;4,CM17=5),4)+IF(AND(CL$188&gt;4,CM17=6),3)+IF(AND(CL$188&gt;4,CM17=7),2)+IF(AND(CL$188&gt;4,CM17&gt;7),1)+IF(AND(CL$188=4,CM17=1),8)+IF(AND(CL$188=4,CM17=2),6)+IF(AND(CL$188=4,CM17=3),4)+IF(AND(CL$188=4,CM17=4),2)+IF(AND(CL$188=3,CM17=1),6)+IF(AND(CL$188=3,CM17=2),4)+IF(AND(CL$188=3,CM17=3),2)+IF(AND(CL$188=2,CM17=1),4)+IF(AND(CL$188=2,CM17=2),2)+IF(AND(CL$188=1,CM17=1),2)</f>
        <v>0</v>
      </c>
      <c r="CP17" s="7" t="s">
        <v>20</v>
      </c>
      <c r="CQ17" s="5">
        <f t="shared" si="6"/>
        <v>10</v>
      </c>
      <c r="CR17" s="15">
        <f t="shared" si="7"/>
        <v>48</v>
      </c>
      <c r="CS17" s="7">
        <v>23.733000000000001</v>
      </c>
      <c r="CT17" s="14">
        <v>23.914000000000001</v>
      </c>
      <c r="CU17" s="8" t="s">
        <v>20</v>
      </c>
      <c r="CV17" s="8"/>
      <c r="CW17" s="10"/>
      <c r="CX17" s="29">
        <f t="shared" si="8"/>
        <v>22.544</v>
      </c>
      <c r="CY17" s="14"/>
      <c r="CZ17" s="4"/>
      <c r="DA17" s="5">
        <f>IF(AND(DB$188&gt;4,CZ17=1),6)+IF(AND(DB$188&gt;4,CZ17=2),4)+IF(AND(DB$188&gt;4,CZ17=3),3)+IF(AND(DB$188&gt;4,CZ17=4),2)+IF(AND(DB$188&gt;4,CZ17=5),1)+IF(AND(DB$188&gt;4,CZ17&gt;5),1)+IF(AND(DB$188=4,CZ17=1),4)+IF(AND(DB$188=4,CZ17=2),3)+IF(AND(DB$188=4,CZ17=3),2)+IF(AND(DB$188=4,CZ17=4),1)+IF(AND(DB$188=3,CZ17=1),3)+IF(AND(DB$188=3,CZ17=2),2)+IF(AND(DB$188=3,CZ17=3),1)+IF(AND(DB$188=2,CZ17=1),2)+IF(AND(DB$188=2,CZ17=2),1)+IF(AND(DB$188=1,CZ17=1),1)</f>
        <v>0</v>
      </c>
      <c r="DB17" s="4"/>
      <c r="DC17" s="4"/>
      <c r="DD17" s="5">
        <f>IF(AND(DB$188&gt;4,DB17=1),12)+IF(AND(DB$188&gt;4,DB17=2),8)+IF(AND(DB$188&gt;4,DB17=3),6)+IF(AND(DB$188&gt;4,DB17=4),5)+IF(AND(DB$188&gt;4,DB17=5),4)+IF(AND(DB$188&gt;4,DB17=6),3)+IF(AND(DB$188&gt;4,DB17=7),2)+IF(AND(DB$188&gt;4,DB17&gt;7),1)+IF(AND(DB$188=4,DB17=1),8)+IF(AND(DB$188=4,DB17=2),6)+IF(AND(DB$188=4,DB17=3),4)+IF(AND(DB$188=4,DB17=4),2)+IF(AND(DB$188=3,DB17=1),6)+IF(AND(DB$188=3,DB17=2),4)+IF(AND(DB$188=3,DB17=3),2)+IF(AND(DB$188=2,DB17=1),4)+IF(AND(DB$188=2,DB17=2),2)+IF(AND(DB$188=1,DB17=1),2)</f>
        <v>0</v>
      </c>
      <c r="DE17" s="5">
        <f>IF(AND(DB$188&gt;4,DC17=1),12)+IF(AND(DB$188&gt;4,DC17=2),8)+IF(AND(DB$188&gt;4,DC17=3),6)+IF(AND(DB$188&gt;4,DC17=4),5)+IF(AND(DB$188&gt;4,DC17=5),4)+IF(AND(DB$188&gt;4,DC17=6),3)+IF(AND(DB$188&gt;4,DC17=7),2)+IF(AND(DB$188&gt;4,DC17&gt;7),1)+IF(AND(DB$188=4,DC17=1),8)+IF(AND(DB$188=4,DC17=2),6)+IF(AND(DB$188=4,DC17=3),4)+IF(AND(DB$188=4,DC17=4),2)+IF(AND(DB$188=3,DC17=1),6)+IF(AND(DB$188=3,DC17=2),4)+IF(AND(DB$188=3,DC17=3),2)+IF(AND(DB$188=2,DC17=1),4)+IF(AND(DB$188=2,DC17=2),2)+IF(AND(DB$188=1,DC17=1),2)</f>
        <v>0</v>
      </c>
      <c r="DF17" s="7" t="s">
        <v>20</v>
      </c>
      <c r="DG17" s="5">
        <f t="shared" si="9"/>
        <v>0</v>
      </c>
      <c r="DH17" s="15">
        <f t="shared" si="10"/>
        <v>48</v>
      </c>
      <c r="DI17" s="7"/>
      <c r="DJ17" s="7"/>
      <c r="DK17" s="8" t="s">
        <v>20</v>
      </c>
      <c r="DL17" s="8"/>
      <c r="DM17" s="10"/>
      <c r="DN17" s="29">
        <f t="shared" si="11"/>
        <v>22.544</v>
      </c>
      <c r="DO17" s="119">
        <v>0</v>
      </c>
      <c r="DP17" s="121">
        <f t="shared" si="12"/>
        <v>48</v>
      </c>
      <c r="DQ17" s="23">
        <v>48</v>
      </c>
    </row>
    <row r="18" spans="1:132" s="23" customFormat="1" ht="13.8" x14ac:dyDescent="0.3">
      <c r="A18" s="20">
        <v>9</v>
      </c>
      <c r="B18" s="1" t="s">
        <v>111</v>
      </c>
      <c r="C18" s="2">
        <v>4998</v>
      </c>
      <c r="D18" s="3">
        <v>77</v>
      </c>
      <c r="E18" s="3" t="s">
        <v>112</v>
      </c>
      <c r="F18" s="14">
        <v>24.428999999999998</v>
      </c>
      <c r="G18" s="7">
        <v>25.614000000000001</v>
      </c>
      <c r="H18" s="4">
        <v>3</v>
      </c>
      <c r="I18" s="5">
        <f>IF(AND(J$87&gt;4,H18=1),6)+IF(AND(J$87&gt;4,H18=2),4)+IF(AND(J$87&gt;4,H18=3),3)+IF(AND(J$87&gt;4,H18=4),2)+IF(AND(J$87&gt;4,H18=5),1)+IF(AND(J$87&gt;4,H18&gt;5),1)+IF(AND(J$87=4,H18=1),4)+IF(AND(J$87=4,H18=2),3)+IF(AND(J$87=4,H18=3),2)+IF(AND(J$87=4,H18=4),1)+IF(AND(J$87=3,H18=1),3)+IF(AND(J$87=3,H18=2),2)+IF(AND(J$87=3,H18=3),1)+IF(AND(J$87=2,H18=1),2)+IF(AND(J$87=2,H18=2),1)+IF(AND(J$87=1,H18=1),1)</f>
        <v>3</v>
      </c>
      <c r="J18" s="6">
        <v>2</v>
      </c>
      <c r="K18" s="6">
        <v>1</v>
      </c>
      <c r="L18" s="5">
        <f>IF(AND(K$87&gt;4,J18=1),12)+IF(AND(K$87&gt;4,J18=2),8)+IF(AND(K$87&gt;4,J18=3),6)+IF(AND(K$87&gt;4,J18=4),5)+IF(AND(K$87&gt;4,J18=5),4)+IF(AND(K$87&gt;4,J18=6),3)+IF(AND(K$87&gt;4,J18=7),2)+IF(AND(K$87&gt;4,J18&gt;7),1)+IF(AND(K$87=4,J18=1),8)+IF(AND(K$87=4,J18=2),6)+IF(AND(K$87=4,J18=3),4)+IF(AND(K$87=4,J18=4),2)+IF(AND(K$87=3,J18=1),6)+IF(AND(K$87=3,J18=2),4)+IF(AND(K$87=3,J18=3),2)+IF(AND(K$87=2,J18=1),4)+IF(AND(K$87=2,J18=2),2)+IF(AND(K$87=1,J18=1),2)</f>
        <v>8</v>
      </c>
      <c r="M18" s="5">
        <f>IF(AND(K$87&gt;4,K18=1),12)+IF(AND(K$87&gt;4,K18=2),8)+IF(AND(K$87&gt;4,K18=3),6)+IF(AND(K$87&gt;4,K18=4),5)+IF(AND(K$87&gt;4,K18=5),4)+IF(AND(K$87&gt;4,K18=6),3)+IF(AND(K$87&gt;4,K18=7),2)+IF(AND(K$87&gt;4,K18&gt;7),1)+IF(AND(K$87=4,K18=1),8)+IF(AND(K$87=4,K18=2),6)+IF(AND(K$87=4,K18=3),4)+IF(AND(K$87=4,K18=4),2)+IF(AND(K$87=3,K18=1),6)+IF(AND(K$87=3,K18=2),4)+IF(AND(K$87=3,K18=3),2)+IF(AND(K$87=2,K18=1),4)+IF(AND(K$87=2,K18=2),2)+IF(AND(K$87=1,K18=1),2)</f>
        <v>12</v>
      </c>
      <c r="N18" s="8" t="s">
        <v>21</v>
      </c>
      <c r="O18" s="5">
        <f>+I18+L18+M18+U18</f>
        <v>23</v>
      </c>
      <c r="P18" s="15">
        <f>+O18</f>
        <v>23</v>
      </c>
      <c r="Q18" s="7">
        <v>25.922999999999998</v>
      </c>
      <c r="R18" s="7">
        <v>24.698</v>
      </c>
      <c r="S18" s="8" t="s">
        <v>21</v>
      </c>
      <c r="T18" s="8"/>
      <c r="U18" s="16"/>
      <c r="V18" s="29">
        <f t="shared" si="13"/>
        <v>24.428999999999998</v>
      </c>
      <c r="W18" s="7"/>
      <c r="X18" s="4"/>
      <c r="Y18" s="5"/>
      <c r="Z18" s="6"/>
      <c r="AA18" s="6"/>
      <c r="AB18" s="5"/>
      <c r="AC18" s="5"/>
      <c r="AD18" s="8"/>
      <c r="AE18" s="5"/>
      <c r="AF18" s="15">
        <f t="shared" si="14"/>
        <v>23</v>
      </c>
      <c r="AG18" s="7"/>
      <c r="AH18" s="7"/>
      <c r="AI18" s="8" t="s">
        <v>21</v>
      </c>
      <c r="AJ18" s="8"/>
      <c r="AK18" s="16"/>
      <c r="AL18" s="29">
        <f t="shared" si="15"/>
        <v>24.428999999999998</v>
      </c>
      <c r="AM18" s="7"/>
      <c r="AN18" s="4"/>
      <c r="AO18" s="5">
        <f>IF(AND(AP$189&gt;4,AN18=1),6)+IF(AND(AP$189&gt;4,AN18=2),4)+IF(AND(AP$189&gt;4,AN18=3),3)+IF(AND(AP$189&gt;4,AN18=4),2)+IF(AND(AP$189&gt;4,AN18=5),1)+IF(AND(AP$189&gt;4,AN18&gt;5),1)+IF(AND(AP$189=4,AN18=1),4)+IF(AND(AP$189=4,AN18=2),3)+IF(AND(AP$189=4,AN18=3),2)+IF(AND(AP$189=4,AN18=4),1)+IF(AND(AP$189=3,AN18=1),3)+IF(AND(AP$189=3,AN18=2),2)+IF(AND(AP$189=3,AN18=3),1)+IF(AND(AP$189=2,AN18=1),2)+IF(AND(AP$189=2,AN18=2),1)+IF(AND(AP$189=1,AN18=1),1)</f>
        <v>0</v>
      </c>
      <c r="AP18" s="6"/>
      <c r="AQ18" s="6">
        <v>2</v>
      </c>
      <c r="AR18" s="5">
        <f>IF(AND(AP$189&gt;4,AP18=1),12)+IF(AND(AP$189&gt;4,AP18=2),8)+IF(AND(AP$189&gt;4,AP18=3),6)+IF(AND(AP$189&gt;4,AP18=4),5)+IF(AND(AP$189&gt;4,AP18=5),4)+IF(AND(AP$189&gt;4,AP18=6),3)+IF(AND(AP$189&gt;4,AP18=7),2)+IF(AND(AP$189&gt;4,AP18&gt;7),1)+IF(AND(AP$189=4,AP18=1),8)+IF(AND(AP$189=4,AP18=2),6)+IF(AND(AP$189=4,AP18=3),4)+IF(AND(AP$189=4,AP18=4),2)+IF(AND(AP$189=3,AP18=1),6)+IF(AND(AP$189=3,AP18=2),4)+IF(AND(AP$189=3,AP18=3),2)+IF(AND(AP$189=2,AP18=1),4)+IF(AND(AP$189=2,AP18=2),2)+IF(AND(AP$189=1,AP18=1),2)</f>
        <v>0</v>
      </c>
      <c r="AS18" s="5">
        <f>IF(AND(AP$189&gt;4,AQ18=1),12)+IF(AND(AP$189&gt;4,AQ18=2),8)+IF(AND(AP$189&gt;4,AQ18=3),6)+IF(AND(AP$189&gt;4,AQ18=4),5)+IF(AND(AP$189&gt;4,AQ18=5),4)+IF(AND(AP$189&gt;4,AQ18=6),3)+IF(AND(AP$189&gt;4,AQ18=7),2)+IF(AND(AP$189&gt;4,AQ18&gt;7),1)+IF(AND(AP$189=4,AQ18=1),8)+IF(AND(AP$189=4,AQ18=2),6)+IF(AND(AP$189=4,AQ18=3),4)+IF(AND(AP$189=4,AQ18=4),2)+IF(AND(AP$189=3,AQ18=1),6)+IF(AND(AP$189=3,AQ18=2),4)+IF(AND(AP$189=3,AQ18=3),2)+IF(AND(AP$189=2,AQ18=1),4)+IF(AND(AP$189=2,AQ18=2),2)+IF(AND(AP$189=1,AQ18=1),2)</f>
        <v>6</v>
      </c>
      <c r="AT18" s="8" t="s">
        <v>21</v>
      </c>
      <c r="AU18" s="5">
        <f t="shared" si="16"/>
        <v>6</v>
      </c>
      <c r="AV18" s="15">
        <f t="shared" si="17"/>
        <v>29</v>
      </c>
      <c r="AW18" s="7"/>
      <c r="AX18" s="7">
        <v>28.504999999999999</v>
      </c>
      <c r="AY18" s="8" t="s">
        <v>21</v>
      </c>
      <c r="AZ18" s="8"/>
      <c r="BA18" s="16"/>
      <c r="BB18" s="29">
        <f t="shared" si="18"/>
        <v>24.428999999999998</v>
      </c>
      <c r="BC18" s="7">
        <v>30.364999999999998</v>
      </c>
      <c r="BD18" s="4">
        <v>3</v>
      </c>
      <c r="BE18" s="5">
        <f>IF(AND(BF$189&gt;4,BD18=1),6)+IF(AND(BF$189&gt;4,BD18=2),4)+IF(AND(BF$189&gt;4,BD18=3),3)+IF(AND(BF$189&gt;4,BD18=4),2)+IF(AND(BF$189&gt;4,BD18=5),1)+IF(AND(BF$189&gt;4,BD18&gt;5),1)+IF(AND(BF$189=4,BD18=1),4)+IF(AND(BF$189=4,BD18=2),3)+IF(AND(BF$189=4,BD18=3),2)+IF(AND(BF$189=4,BD18=4),1)+IF(AND(BF$189=3,BD18=1),3)+IF(AND(BF$189=3,BD18=2),2)+IF(AND(BF$189=3,BD18=3),1)+IF(AND(BF$189=2,BD18=1),2)+IF(AND(BF$189=2,BD18=2),1)+IF(AND(BF$189=1,BD18=1),1)</f>
        <v>3</v>
      </c>
      <c r="BF18" s="6">
        <v>5</v>
      </c>
      <c r="BG18" s="6"/>
      <c r="BH18" s="5">
        <f>IF(AND(BF$189&gt;4,BF18=1),12)+IF(AND(BF$189&gt;4,BF18=2),8)+IF(AND(BF$189&gt;4,BF18=3),6)+IF(AND(BF$189&gt;4,BF18=4),5)+IF(AND(BF$189&gt;4,BF18=5),4)+IF(AND(BF$189&gt;4,BF18=6),3)+IF(AND(BF$189&gt;4,BF18=7),2)+IF(AND(BF$189&gt;4,BF18&gt;7),1)+IF(AND(BF$189=4,BF18=1),8)+IF(AND(BF$189=4,BF18=2),6)+IF(AND(BF$189=4,BF18=3),4)+IF(AND(BF$189=4,BF18=4),2)+IF(AND(BF$189=3,BF18=1),6)+IF(AND(BF$189=3,BF18=2),4)+IF(AND(BF$189=3,BF18=3),2)+IF(AND(BF$189=2,BF18=1),4)+IF(AND(BF$189=2,BF18=2),2)+IF(AND(BF$189=1,BF18=1),2)</f>
        <v>4</v>
      </c>
      <c r="BI18" s="5">
        <f>IF(AND(BF$189&gt;4,BG18=1),12)+IF(AND(BF$189&gt;4,BG18=2),8)+IF(AND(BF$189&gt;4,BG18=3),6)+IF(AND(BF$189&gt;4,BG18=4),5)+IF(AND(BF$189&gt;4,BG18=5),4)+IF(AND(BF$189&gt;4,BG18=6),3)+IF(AND(BF$189&gt;4,BG18=7),2)+IF(AND(BF$189&gt;4,BG18&gt;7),1)+IF(AND(BF$189=4,BG18=1),8)+IF(AND(BF$189=4,BG18=2),6)+IF(AND(BF$189=4,BG18=3),4)+IF(AND(BF$189=4,BG18=4),2)+IF(AND(BF$189=3,BG18=1),6)+IF(AND(BF$189=3,BG18=2),4)+IF(AND(BF$189=3,BG18=3),2)+IF(AND(BF$189=2,BG18=1),4)+IF(AND(BF$189=2,BG18=2),2)+IF(AND(BF$189=1,BG18=1),2)</f>
        <v>0</v>
      </c>
      <c r="BJ18" s="8" t="s">
        <v>21</v>
      </c>
      <c r="BK18" s="5">
        <f t="shared" si="0"/>
        <v>7</v>
      </c>
      <c r="BL18" s="15">
        <f t="shared" si="1"/>
        <v>36</v>
      </c>
      <c r="BM18" s="14">
        <v>25.36</v>
      </c>
      <c r="BN18" s="7"/>
      <c r="BO18" s="8" t="s">
        <v>21</v>
      </c>
      <c r="BP18" s="8"/>
      <c r="BQ18" s="16"/>
      <c r="BR18" s="29">
        <f t="shared" si="2"/>
        <v>24.428999999999998</v>
      </c>
      <c r="BS18" s="7">
        <v>70.852999999999994</v>
      </c>
      <c r="BT18" s="4">
        <v>6</v>
      </c>
      <c r="BU18" s="5">
        <f>IF(AND(BV$189&gt;4,BT18=1),6)+IF(AND(BV$189&gt;4,BT18=2),4)+IF(AND(BV$189&gt;4,BT18=3),3)+IF(AND(BV$189&gt;4,BT18=4),2)+IF(AND(BV$189&gt;4,BT18=5),1)+IF(AND(BV$189&gt;4,BT18&gt;5),1)+IF(AND(BV$189=4,BT18=1),4)+IF(AND(BV$189=4,BT18=2),3)+IF(AND(BV$189=4,BT18=3),2)+IF(AND(BV$189=4,BT18=4),1)+IF(AND(BV$189=3,BT18=1),3)+IF(AND(BV$189=3,BT18=2),2)+IF(AND(BV$189=3,BT18=3),1)+IF(AND(BV$189=2,BT18=1),2)+IF(AND(BV$189=2,BT18=2),1)+IF(AND(BV$189=1,BT18=1),1)</f>
        <v>1</v>
      </c>
      <c r="BV18" s="6"/>
      <c r="BW18" s="6"/>
      <c r="BX18" s="5">
        <f>IF(AND(BV$189&gt;4,BV18=1),12)+IF(AND(BV$189&gt;4,BV18=2),8)+IF(AND(BV$189&gt;4,BV18=3),6)+IF(AND(BV$189&gt;4,BV18=4),5)+IF(AND(BV$189&gt;4,BV18=5),4)+IF(AND(BV$189&gt;4,BV18=6),3)+IF(AND(BV$189&gt;4,BV18=7),2)+IF(AND(BV$189&gt;4,BV18&gt;7),1)+IF(AND(BV$189=4,BV18=1),8)+IF(AND(BV$189=4,BV18=2),6)+IF(AND(BV$189=4,BV18=3),4)+IF(AND(BV$189=4,BV18=4),2)+IF(AND(BV$189=3,BV18=1),6)+IF(AND(BV$189=3,BV18=2),4)+IF(AND(BV$189=3,BV18=3),2)+IF(AND(BV$189=2,BV18=1),4)+IF(AND(BV$189=2,BV18=2),2)+IF(AND(BV$189=1,BV18=1),2)</f>
        <v>0</v>
      </c>
      <c r="BY18" s="5">
        <f>IF(AND(BV$189&gt;4,BW18=1),12)+IF(AND(BV$189&gt;4,BW18=2),8)+IF(AND(BV$189&gt;4,BW18=3),6)+IF(AND(BV$189&gt;4,BW18=4),5)+IF(AND(BV$189&gt;4,BW18=5),4)+IF(AND(BV$189&gt;4,BW18=6),3)+IF(AND(BV$189&gt;4,BW18=7),2)+IF(AND(BV$189&gt;4,BW18&gt;7),1)+IF(AND(BV$189=4,BW18=1),8)+IF(AND(BV$189=4,BW18=2),6)+IF(AND(BV$189=4,BW18=3),4)+IF(AND(BV$189=4,BW18=4),2)+IF(AND(BV$189=3,BW18=1),6)+IF(AND(BV$189=3,BW18=2),4)+IF(AND(BV$189=3,BW18=3),2)+IF(AND(BV$189=2,BW18=1),4)+IF(AND(BV$189=2,BW18=2),2)+IF(AND(BV$189=1,BW18=1),2)</f>
        <v>0</v>
      </c>
      <c r="BZ18" s="8" t="s">
        <v>21</v>
      </c>
      <c r="CA18" s="5">
        <f t="shared" si="3"/>
        <v>1</v>
      </c>
      <c r="CB18" s="15">
        <f t="shared" si="4"/>
        <v>37</v>
      </c>
      <c r="CC18" s="14"/>
      <c r="CD18" s="7"/>
      <c r="CE18" s="8" t="s">
        <v>21</v>
      </c>
      <c r="CF18" s="8"/>
      <c r="CG18" s="16"/>
      <c r="CH18" s="29">
        <f t="shared" si="5"/>
        <v>24.428999999999998</v>
      </c>
      <c r="CI18" s="7">
        <v>27.986000000000001</v>
      </c>
      <c r="CJ18" s="4">
        <v>6</v>
      </c>
      <c r="CK18" s="5">
        <f>IF(AND(CL$189&gt;4,CJ18=1),6)+IF(AND(CL$189&gt;4,CJ18=2),4)+IF(AND(CL$189&gt;4,CJ18=3),3)+IF(AND(CL$189&gt;4,CJ18=4),2)+IF(AND(CL$189&gt;4,CJ18=5),1)+IF(AND(CL$189&gt;4,CJ18&gt;5),1)+IF(AND(CL$189=4,CJ18=1),4)+IF(AND(CL$189=4,CJ18=2),3)+IF(AND(CL$189=4,CJ18=3),2)+IF(AND(CL$189=4,CJ18=4),1)+IF(AND(CL$189=3,CJ18=1),3)+IF(AND(CL$189=3,CJ18=2),2)+IF(AND(CL$189=3,CJ18=3),1)+IF(AND(CL$189=2,CJ18=1),2)+IF(AND(CL$189=2,CJ18=2),1)+IF(AND(CL$189=1,CJ18=1),1)</f>
        <v>1</v>
      </c>
      <c r="CL18" s="6">
        <v>5</v>
      </c>
      <c r="CM18" s="6">
        <v>4</v>
      </c>
      <c r="CN18" s="5">
        <f>IF(AND(CL$189&gt;4,CL18=1),12)+IF(AND(CL$189&gt;4,CL18=2),8)+IF(AND(CL$189&gt;4,CL18=3),6)+IF(AND(CL$189&gt;4,CL18=4),5)+IF(AND(CL$189&gt;4,CL18=5),4)+IF(AND(CL$189&gt;4,CL18=6),3)+IF(AND(CL$189&gt;4,CL18=7),2)+IF(AND(CL$189&gt;4,CL18&gt;7),1)+IF(AND(CL$189=4,CL18=1),8)+IF(AND(CL$189=4,CL18=2),6)+IF(AND(CL$189=4,CL18=3),4)+IF(AND(CL$189=4,CL18=4),2)+IF(AND(CL$189=3,CL18=1),6)+IF(AND(CL$189=3,CL18=2),4)+IF(AND(CL$189=3,CL18=3),2)+IF(AND(CL$189=2,CL18=1),4)+IF(AND(CL$189=2,CL18=2),2)+IF(AND(CL$189=1,CL18=1),2)</f>
        <v>4</v>
      </c>
      <c r="CO18" s="5">
        <f>IF(AND(CL$189&gt;4,CM18=1),12)+IF(AND(CL$189&gt;4,CM18=2),8)+IF(AND(CL$189&gt;4,CM18=3),6)+IF(AND(CL$189&gt;4,CM18=4),5)+IF(AND(CL$189&gt;4,CM18=5),4)+IF(AND(CL$189&gt;4,CM18=6),3)+IF(AND(CL$189&gt;4,CM18=7),2)+IF(AND(CL$189&gt;4,CM18&gt;7),1)+IF(AND(CL$189=4,CM18=1),8)+IF(AND(CL$189=4,CM18=2),6)+IF(AND(CL$189=4,CM18=3),4)+IF(AND(CL$189=4,CM18=4),2)+IF(AND(CL$189=3,CM18=1),6)+IF(AND(CL$189=3,CM18=2),4)+IF(AND(CL$189=3,CM18=3),2)+IF(AND(CL$189=2,CM18=1),4)+IF(AND(CL$189=2,CM18=2),2)+IF(AND(CL$189=1,CM18=1),2)</f>
        <v>5</v>
      </c>
      <c r="CP18" s="8" t="s">
        <v>21</v>
      </c>
      <c r="CQ18" s="5">
        <f t="shared" si="6"/>
        <v>10</v>
      </c>
      <c r="CR18" s="15">
        <f t="shared" si="7"/>
        <v>47</v>
      </c>
      <c r="CS18" s="14">
        <v>26.224</v>
      </c>
      <c r="CT18" s="7">
        <v>25.643000000000001</v>
      </c>
      <c r="CU18" s="8" t="s">
        <v>21</v>
      </c>
      <c r="CV18" s="8"/>
      <c r="CW18" s="16"/>
      <c r="CX18" s="29">
        <f t="shared" si="8"/>
        <v>24.428999999999998</v>
      </c>
      <c r="CY18" s="7"/>
      <c r="CZ18" s="4"/>
      <c r="DA18" s="5">
        <f>IF(AND(DB$189&gt;4,CZ18=1),6)+IF(AND(DB$189&gt;4,CZ18=2),4)+IF(AND(DB$189&gt;4,CZ18=3),3)+IF(AND(DB$189&gt;4,CZ18=4),2)+IF(AND(DB$189&gt;4,CZ18=5),1)+IF(AND(DB$189&gt;4,CZ18&gt;5),1)+IF(AND(DB$189=4,CZ18=1),4)+IF(AND(DB$189=4,CZ18=2),3)+IF(AND(DB$189=4,CZ18=3),2)+IF(AND(DB$189=4,CZ18=4),1)+IF(AND(DB$189=3,CZ18=1),3)+IF(AND(DB$189=3,CZ18=2),2)+IF(AND(DB$189=3,CZ18=3),1)+IF(AND(DB$189=2,CZ18=1),2)+IF(AND(DB$189=2,CZ18=2),1)+IF(AND(DB$189=1,CZ18=1),1)</f>
        <v>0</v>
      </c>
      <c r="DB18" s="6"/>
      <c r="DC18" s="6"/>
      <c r="DD18" s="5">
        <f>IF(AND(DB$189&gt;4,DB18=1),12)+IF(AND(DB$189&gt;4,DB18=2),8)+IF(AND(DB$189&gt;4,DB18=3),6)+IF(AND(DB$189&gt;4,DB18=4),5)+IF(AND(DB$189&gt;4,DB18=5),4)+IF(AND(DB$189&gt;4,DB18=6),3)+IF(AND(DB$189&gt;4,DB18=7),2)+IF(AND(DB$189&gt;4,DB18&gt;7),1)+IF(AND(DB$189=4,DB18=1),8)+IF(AND(DB$189=4,DB18=2),6)+IF(AND(DB$189=4,DB18=3),4)+IF(AND(DB$189=4,DB18=4),2)+IF(AND(DB$189=3,DB18=1),6)+IF(AND(DB$189=3,DB18=2),4)+IF(AND(DB$189=3,DB18=3),2)+IF(AND(DB$189=2,DB18=1),4)+IF(AND(DB$189=2,DB18=2),2)+IF(AND(DB$189=1,DB18=1),2)</f>
        <v>0</v>
      </c>
      <c r="DE18" s="5">
        <f>IF(AND(DB$189&gt;4,DC18=1),12)+IF(AND(DB$189&gt;4,DC18=2),8)+IF(AND(DB$189&gt;4,DC18=3),6)+IF(AND(DB$189&gt;4,DC18=4),5)+IF(AND(DB$189&gt;4,DC18=5),4)+IF(AND(DB$189&gt;4,DC18=6),3)+IF(AND(DB$189&gt;4,DC18=7),2)+IF(AND(DB$189&gt;4,DC18&gt;7),1)+IF(AND(DB$189=4,DC18=1),8)+IF(AND(DB$189=4,DC18=2),6)+IF(AND(DB$189=4,DC18=3),4)+IF(AND(DB$189=4,DC18=4),2)+IF(AND(DB$189=3,DC18=1),6)+IF(AND(DB$189=3,DC18=2),4)+IF(AND(DB$189=3,DC18=3),2)+IF(AND(DB$189=2,DC18=1),4)+IF(AND(DB$189=2,DC18=2),2)+IF(AND(DB$189=1,DC18=1),2)</f>
        <v>0</v>
      </c>
      <c r="DF18" s="8" t="s">
        <v>21</v>
      </c>
      <c r="DG18" s="5">
        <f t="shared" si="9"/>
        <v>0</v>
      </c>
      <c r="DH18" s="15">
        <f t="shared" si="10"/>
        <v>47</v>
      </c>
      <c r="DI18" s="14"/>
      <c r="DJ18" s="7"/>
      <c r="DK18" s="8" t="s">
        <v>21</v>
      </c>
      <c r="DL18" s="8"/>
      <c r="DM18" s="16"/>
      <c r="DN18" s="29">
        <f t="shared" si="11"/>
        <v>24.428999999999998</v>
      </c>
      <c r="DO18" s="119">
        <v>0</v>
      </c>
      <c r="DP18" s="120">
        <f t="shared" si="12"/>
        <v>47</v>
      </c>
    </row>
    <row r="19" spans="1:132" x14ac:dyDescent="0.3">
      <c r="A19" s="20">
        <v>10</v>
      </c>
      <c r="B19" s="1" t="s">
        <v>127</v>
      </c>
      <c r="C19" s="2">
        <v>19899</v>
      </c>
      <c r="D19" s="9">
        <v>66</v>
      </c>
      <c r="E19" s="9"/>
      <c r="F19" s="14">
        <v>28.837</v>
      </c>
      <c r="G19" s="8"/>
      <c r="H19" s="11"/>
      <c r="I19" s="8"/>
      <c r="J19" s="8"/>
      <c r="K19" s="8"/>
      <c r="L19" s="8"/>
      <c r="M19" s="8"/>
      <c r="N19" s="8"/>
      <c r="O19" s="8"/>
      <c r="P19" s="15"/>
      <c r="Q19" s="8"/>
      <c r="R19" s="8"/>
      <c r="S19" s="8"/>
      <c r="T19" s="8"/>
      <c r="U19" s="10"/>
      <c r="V19" s="27">
        <f t="shared" si="13"/>
        <v>28.837</v>
      </c>
      <c r="W19" s="8"/>
      <c r="X19" s="4"/>
      <c r="Y19" s="8"/>
      <c r="Z19" s="6"/>
      <c r="AA19" s="6"/>
      <c r="AB19" s="8"/>
      <c r="AC19" s="8"/>
      <c r="AD19" s="8"/>
      <c r="AE19" s="8"/>
      <c r="AF19" s="15">
        <f t="shared" si="14"/>
        <v>0</v>
      </c>
      <c r="AG19" s="8"/>
      <c r="AH19" s="8"/>
      <c r="AI19" s="8"/>
      <c r="AJ19" s="12" t="s">
        <v>105</v>
      </c>
      <c r="AK19" s="10"/>
      <c r="AL19" s="29">
        <f t="shared" si="15"/>
        <v>28.837</v>
      </c>
      <c r="AM19" s="8"/>
      <c r="AN19" s="4"/>
      <c r="AO19" s="5">
        <f>IF(AND(AP$193&gt;4,AN19=1),6)+IF(AND(AP$193&gt;4,AN19=2),4)+IF(AND(AP$193&gt;4,AN19=3),3)+IF(AND(AP$193&gt;4,AN19=4),2)+IF(AND(AP$193&gt;4,AN19=5),1)+IF(AND(AP$193&gt;4,AN19&gt;5),1)+IF(AND(AP$193=4,AN19=1),4)+IF(AND(AP$193=4,AN19=2),3)+IF(AND(AP$193=4,AN19=3),2)+IF(AND(AP$193=4,AN19=4),1)+IF(AND(AP$193=3,AN19=1),3)+IF(AND(AP$193=3,AN19=2),2)+IF(AND(AP$193=3,AN19=3),1)+IF(AND(AP$193=2,AN19=1),2)+IF(AND(AP$193=2,AN19=2),1)+IF(AND(AP$193=1,AN19=1),1)</f>
        <v>0</v>
      </c>
      <c r="AP19" s="6"/>
      <c r="AQ19" s="6">
        <v>2</v>
      </c>
      <c r="AR19" s="11">
        <f>IF(AND(AP$193&gt;4,AP19=1),12)+IF(AND(AP$193&gt;4,AP19=2),8)+IF(AND(AP$193&gt;4,AP19=3),6)+IF(AND(AP$193&gt;4,AP19=4),5)+IF(AND(AP$193&gt;4,AP19=5),4)+IF(AND(AP$193&gt;4,AP19=6),3)+IF(AND(AP$193&gt;4,AP19=7),2)+IF(AND(AP$193&gt;4,AP19&gt;7),1)+IF(AND(AP$193=4,AP19=1),8)+IF(AND(AP$193=4,AP19=2),6)+IF(AND(AP$193=4,AP19=3),4)+IF(AND(AP$193=4,AP19=4),2)+IF(AND(AP$193=3,AP19=1),6)+IF(AND(AP$193=3,AP19=2),4)+IF(AND(AP$193=3,AP19=3),2)+IF(AND(AP$193=2,AP19=1),4)+IF(AND(AP$193=2,AP19=2),2)+IF(AND(AP$193=1,AP19=1),2)</f>
        <v>0</v>
      </c>
      <c r="AS19" s="11">
        <f>IF(AND(AP$193&gt;4,AQ19=1),12)+IF(AND(AP$193&gt;4,AQ19=2),8)+IF(AND(AP$193&gt;4,AQ19=3),6)+IF(AND(AP$193&gt;4,AQ19=4),5)+IF(AND(AP$193&gt;4,AQ19=5),4)+IF(AND(AP$193&gt;4,AQ19=6),3)+IF(AND(AP$193&gt;4,AQ19=7),2)+IF(AND(AP$193&gt;4,AQ19&gt;7),1)+IF(AND(AP$193=4,AQ19=1),8)+IF(AND(AP$193=4,AQ19=2),6)+IF(AND(AP$193=4,AQ19=3),4)+IF(AND(AP$193=4,AQ19=4),2)+IF(AND(AP$193=3,AQ19=1),6)+IF(AND(AP$193=3,AQ19=2),4)+IF(AND(AP$193=3,AQ19=3),2)+IF(AND(AP$193=2,AQ19=1),4)+IF(AND(AP$193=2,AQ19=2),2)+IF(AND(AP$193=1,AQ19=1),2)</f>
        <v>8</v>
      </c>
      <c r="AT19" s="8" t="s">
        <v>32</v>
      </c>
      <c r="AU19" s="11">
        <f t="shared" si="16"/>
        <v>9</v>
      </c>
      <c r="AV19" s="15">
        <f t="shared" si="17"/>
        <v>9</v>
      </c>
      <c r="AW19" s="8"/>
      <c r="AX19" s="28">
        <v>28.3</v>
      </c>
      <c r="AY19" s="8"/>
      <c r="AZ19" s="12" t="s">
        <v>110</v>
      </c>
      <c r="BA19" s="10">
        <v>1</v>
      </c>
      <c r="BB19" s="29">
        <f t="shared" si="18"/>
        <v>28.3</v>
      </c>
      <c r="BC19" s="8">
        <v>31.471</v>
      </c>
      <c r="BD19" s="4">
        <v>1</v>
      </c>
      <c r="BE19" s="5">
        <f>IF(AND(BF$192&gt;4,BD19=1),6)+IF(AND(BF$192&gt;4,BD19=2),4)+IF(AND(BF$192&gt;4,BD19=3),3)+IF(AND(BF$192&gt;4,BD19=4),2)+IF(AND(BF$192&gt;4,BD19=5),1)+IF(AND(BF$192&gt;4,BD19&gt;5),1)+IF(AND(BF$192=4,BD19=1),4)+IF(AND(BF$192=4,BD19=2),3)+IF(AND(BF$192=4,BD19=3),2)+IF(AND(BF$192=4,BD19=4),1)+IF(AND(BF$192=3,BD19=1),3)+IF(AND(BF$192=3,BD19=2),2)+IF(AND(BF$192=3,BD19=3),1)+IF(AND(BF$192=2,BD19=1),2)+IF(AND(BF$192=2,BD19=2),1)+IF(AND(BF$192=1,BD19=1),1)</f>
        <v>1</v>
      </c>
      <c r="BF19" s="6"/>
      <c r="BG19" s="6"/>
      <c r="BH19" s="11">
        <f>IF(AND(BF$192&gt;4,BF19=1),12)+IF(AND(BF$192&gt;4,BF19=2),8)+IF(AND(BF$192&gt;4,BF19=3),6)+IF(AND(BF$192&gt;4,BF19=4),5)+IF(AND(BF$192&gt;4,BF19=5),4)+IF(AND(BF$192&gt;4,BF19=6),3)+IF(AND(BF$192&gt;4,BF19=7),2)+IF(AND(BF$192&gt;4,BF19&gt;7),1)+IF(AND(BF$192=4,BF19=1),8)+IF(AND(BF$192=4,BF19=2),6)+IF(AND(BF$192=4,BF19=3),4)+IF(AND(BF$192=4,BF19=4),2)+IF(AND(BF$192=3,BF19=1),6)+IF(AND(BF$192=3,BF19=2),4)+IF(AND(BF$192=3,BF19=3),2)+IF(AND(BF$192=2,BF19=1),4)+IF(AND(BF$192=2,BF19=2),2)+IF(AND(BF$192=1,BF19=1),2)</f>
        <v>0</v>
      </c>
      <c r="BI19" s="11">
        <f>IF(AND(BF$192&gt;4,BG19=1),12)+IF(AND(BF$192&gt;4,BG19=2),8)+IF(AND(BF$192&gt;4,BG19=3),6)+IF(AND(BF$192&gt;4,BG19=4),5)+IF(AND(BF$192&gt;4,BG19=5),4)+IF(AND(BF$192&gt;4,BG19=6),3)+IF(AND(BF$192&gt;4,BG19=7),2)+IF(AND(BF$192&gt;4,BG19&gt;7),1)+IF(AND(BF$192=4,BG19=1),8)+IF(AND(BF$192=4,BG19=2),6)+IF(AND(BF$192=4,BG19=3),4)+IF(AND(BF$192=4,BG19=4),2)+IF(AND(BF$192=3,BG19=1),6)+IF(AND(BF$192=3,BG19=2),4)+IF(AND(BF$192=3,BG19=3),2)+IF(AND(BF$192=2,BG19=1),4)+IF(AND(BF$192=2,BG19=2),2)+IF(AND(BF$192=1,BG19=1),2)</f>
        <v>0</v>
      </c>
      <c r="BJ19" s="8" t="s">
        <v>32</v>
      </c>
      <c r="BK19" s="11">
        <f t="shared" si="0"/>
        <v>2</v>
      </c>
      <c r="BL19" s="15">
        <f t="shared" si="1"/>
        <v>11</v>
      </c>
      <c r="BM19" s="28">
        <v>24.91</v>
      </c>
      <c r="BN19" s="28">
        <v>27.192</v>
      </c>
      <c r="BO19" s="8"/>
      <c r="BP19" s="12" t="s">
        <v>172</v>
      </c>
      <c r="BQ19" s="10">
        <v>1</v>
      </c>
      <c r="BR19" s="29">
        <f t="shared" si="2"/>
        <v>24.91</v>
      </c>
      <c r="BS19" s="8">
        <v>26.141999999999999</v>
      </c>
      <c r="BT19" s="4">
        <v>1</v>
      </c>
      <c r="BU19" s="5">
        <f>IF(AND(BV$190&gt;4,BT19=1),6)+IF(AND(BV$190&gt;4,BT19=2),4)+IF(AND(BV$190&gt;4,BT19=3),3)+IF(AND(BV$190&gt;4,BT19=4),2)+IF(AND(BV$190&gt;4,BT19=5),1)+IF(AND(BV$190&gt;4,BT19&gt;5),1)+IF(AND(BV$190=4,BT19=1),4)+IF(AND(BV$190=4,BT19=2),3)+IF(AND(BV$190=4,BT19=3),2)+IF(AND(BV$190=4,BT19=4),1)+IF(AND(BV$190=3,BT19=1),3)+IF(AND(BV$190=3,BT19=2),2)+IF(AND(BV$190=3,BT19=3),1)+IF(AND(BV$190=2,BT19=1),2)+IF(AND(BV$190=2,BT19=2),1)+IF(AND(BV$190=1,BT19=1),1)</f>
        <v>4</v>
      </c>
      <c r="BV19" s="6">
        <v>1</v>
      </c>
      <c r="BW19" s="6">
        <v>1</v>
      </c>
      <c r="BX19" s="11">
        <f>IF(AND(BV$190&gt;4,BV19=1),12)+IF(AND(BV$190&gt;4,BV19=2),8)+IF(AND(BV$190&gt;4,BV19=3),6)+IF(AND(BV$190&gt;4,BV19=4),5)+IF(AND(BV$190&gt;4,BV19=5),4)+IF(AND(BV$190&gt;4,BV19=6),3)+IF(AND(BV$190&gt;4,BV19=7),2)+IF(AND(BV$190&gt;4,BV19&gt;7),1)+IF(AND(BV$190=4,BV19=1),8)+IF(AND(BV$190=4,BV19=2),6)+IF(AND(BV$190=4,BV19=3),4)+IF(AND(BV$190=4,BV19=4),2)+IF(AND(BV$190=3,BV19=1),6)+IF(AND(BV$190=3,BV19=2),4)+IF(AND(BV$190=3,BV19=3),2)+IF(AND(BV$190=2,BV19=1),4)+IF(AND(BV$190=2,BV19=2),2)+IF(AND(BV$190=1,BV19=1),2)</f>
        <v>8</v>
      </c>
      <c r="BY19" s="11">
        <f>IF(AND(BV$190&gt;4,BW19=1),12)+IF(AND(BV$190&gt;4,BW19=2),8)+IF(AND(BV$190&gt;4,BW19=3),6)+IF(AND(BV$190&gt;4,BW19=4),5)+IF(AND(BV$190&gt;4,BW19=5),4)+IF(AND(BV$190&gt;4,BW19=6),3)+IF(AND(BV$190&gt;4,BW19=7),2)+IF(AND(BV$190&gt;4,BW19&gt;7),1)+IF(AND(BV$190=4,BW19=1),8)+IF(AND(BV$190=4,BW19=2),6)+IF(AND(BV$190=4,BW19=3),4)+IF(AND(BV$190=4,BW19=4),2)+IF(AND(BV$190=3,BW19=1),6)+IF(AND(BV$190=3,BW19=2),4)+IF(AND(BV$190=3,BW19=3),2)+IF(AND(BV$190=2,BW19=1),4)+IF(AND(BV$190=2,BW19=2),2)+IF(AND(BV$190=1,BW19=1),2)</f>
        <v>8</v>
      </c>
      <c r="BZ19" s="8" t="s">
        <v>22</v>
      </c>
      <c r="CA19" s="11">
        <f t="shared" si="3"/>
        <v>21</v>
      </c>
      <c r="CB19" s="15">
        <f t="shared" si="4"/>
        <v>32</v>
      </c>
      <c r="CC19" s="28">
        <v>24.053000000000001</v>
      </c>
      <c r="CD19" s="28">
        <v>25.37</v>
      </c>
      <c r="CE19" s="8" t="s">
        <v>21</v>
      </c>
      <c r="CF19" s="12" t="s">
        <v>76</v>
      </c>
      <c r="CG19" s="10">
        <v>1</v>
      </c>
      <c r="CH19" s="29">
        <f t="shared" si="5"/>
        <v>24.053000000000001</v>
      </c>
      <c r="CI19" s="8">
        <v>24.433</v>
      </c>
      <c r="CJ19" s="4">
        <v>3</v>
      </c>
      <c r="CK19" s="5">
        <f>IF(AND(CL$189&gt;4,CJ19=1),6)+IF(AND(CL$189&gt;4,CJ19=2),4)+IF(AND(CL$189&gt;4,CJ19=3),3)+IF(AND(CL$189&gt;4,CJ19=4),2)+IF(AND(CL$189&gt;4,CJ19=5),1)+IF(AND(CL$189&gt;4,CJ19&gt;5),1)+IF(AND(CL$189=4,CJ19=1),4)+IF(AND(CL$189=4,CJ19=2),3)+IF(AND(CL$189=4,CJ19=3),2)+IF(AND(CL$189=4,CJ19=4),1)+IF(AND(CL$189=3,CJ19=1),3)+IF(AND(CL$189=3,CJ19=2),2)+IF(AND(CL$189=3,CJ19=3),1)+IF(AND(CL$189=2,CJ19=1),2)+IF(AND(CL$189=2,CJ19=2),1)+IF(AND(CL$189=1,CJ19=1),1)</f>
        <v>3</v>
      </c>
      <c r="CL19" s="6">
        <v>4</v>
      </c>
      <c r="CM19" s="6">
        <v>5</v>
      </c>
      <c r="CN19" s="5">
        <f>IF(AND(CL$189&gt;4,CL19=1),12)+IF(AND(CL$189&gt;4,CL19=2),8)+IF(AND(CL$189&gt;4,CL19=3),6)+IF(AND(CL$189&gt;4,CL19=4),5)+IF(AND(CL$189&gt;4,CL19=5),4)+IF(AND(CL$189&gt;4,CL19=6),3)+IF(AND(CL$189&gt;4,CL19=7),2)+IF(AND(CL$189&gt;4,CL19&gt;7),1)+IF(AND(CL$189=4,CL19=1),8)+IF(AND(CL$189=4,CL19=2),6)+IF(AND(CL$189=4,CL19=3),4)+IF(AND(CL$189=4,CL19=4),2)+IF(AND(CL$189=3,CL19=1),6)+IF(AND(CL$189=3,CL19=2),4)+IF(AND(CL$189=3,CL19=3),2)+IF(AND(CL$189=2,CL19=1),4)+IF(AND(CL$189=2,CL19=2),2)+IF(AND(CL$189=1,CL19=1),2)</f>
        <v>5</v>
      </c>
      <c r="CO19" s="5">
        <f>IF(AND(CL$189&gt;4,CM19=1),12)+IF(AND(CL$189&gt;4,CM19=2),8)+IF(AND(CL$189&gt;4,CM19=3),6)+IF(AND(CL$189&gt;4,CM19=4),5)+IF(AND(CL$189&gt;4,CM19=5),4)+IF(AND(CL$189&gt;4,CM19=6),3)+IF(AND(CL$189&gt;4,CM19=7),2)+IF(AND(CL$189&gt;4,CM19&gt;7),1)+IF(AND(CL$189=4,CM19=1),8)+IF(AND(CL$189=4,CM19=2),6)+IF(AND(CL$189=4,CM19=3),4)+IF(AND(CL$189=4,CM19=4),2)+IF(AND(CL$189=3,CM19=1),6)+IF(AND(CL$189=3,CM19=2),4)+IF(AND(CL$189=3,CM19=3),2)+IF(AND(CL$189=2,CM19=1),4)+IF(AND(CL$189=2,CM19=2),2)+IF(AND(CL$189=1,CM19=1),2)</f>
        <v>4</v>
      </c>
      <c r="CP19" s="8" t="s">
        <v>21</v>
      </c>
      <c r="CQ19" s="5">
        <f t="shared" si="6"/>
        <v>12</v>
      </c>
      <c r="CR19" s="15">
        <f t="shared" si="7"/>
        <v>44</v>
      </c>
      <c r="CS19" s="28">
        <v>24.57</v>
      </c>
      <c r="CT19" s="28">
        <v>32.033000000000001</v>
      </c>
      <c r="CU19" s="8" t="s">
        <v>21</v>
      </c>
      <c r="CV19" s="8"/>
      <c r="CW19" s="10"/>
      <c r="CX19" s="29">
        <f t="shared" si="8"/>
        <v>24.053000000000001</v>
      </c>
      <c r="CY19" s="8">
        <v>24.199000000000002</v>
      </c>
      <c r="CZ19" s="4">
        <v>1</v>
      </c>
      <c r="DA19" s="5">
        <f>IF(AND(DB$189&gt;4,CZ19=1),6)+IF(AND(DB$189&gt;4,CZ19=2),4)+IF(AND(DB$189&gt;4,CZ19=3),3)+IF(AND(DB$189&gt;4,CZ19=4),2)+IF(AND(DB$189&gt;4,CZ19=5),1)+IF(AND(DB$189&gt;4,CZ19&gt;5),1)+IF(AND(DB$189=4,CZ19=1),4)+IF(AND(DB$189=4,CZ19=2),3)+IF(AND(DB$189=4,CZ19=3),2)+IF(AND(DB$189=4,CZ19=4),1)+IF(AND(DB$189=3,CZ19=1),3)+IF(AND(DB$189=3,CZ19=2),2)+IF(AND(DB$189=3,CZ19=3),1)+IF(AND(DB$189=2,CZ19=1),2)+IF(AND(DB$189=2,CZ19=2),1)+IF(AND(DB$189=1,CZ19=1),1)</f>
        <v>3</v>
      </c>
      <c r="DB19" s="6"/>
      <c r="DC19" s="6"/>
      <c r="DD19" s="5">
        <f>IF(AND(DB$189&gt;4,DB19=1),12)+IF(AND(DB$189&gt;4,DB19=2),8)+IF(AND(DB$189&gt;4,DB19=3),6)+IF(AND(DB$189&gt;4,DB19=4),5)+IF(AND(DB$189&gt;4,DB19=5),4)+IF(AND(DB$189&gt;4,DB19=6),3)+IF(AND(DB$189&gt;4,DB19=7),2)+IF(AND(DB$189&gt;4,DB19&gt;7),1)+IF(AND(DB$189=4,DB19=1),8)+IF(AND(DB$189=4,DB19=2),6)+IF(AND(DB$189=4,DB19=3),4)+IF(AND(DB$189=4,DB19=4),2)+IF(AND(DB$189=3,DB19=1),6)+IF(AND(DB$189=3,DB19=2),4)+IF(AND(DB$189=3,DB19=3),2)+IF(AND(DB$189=2,DB19=1),4)+IF(AND(DB$189=2,DB19=2),2)+IF(AND(DB$189=1,DB19=1),2)</f>
        <v>0</v>
      </c>
      <c r="DE19" s="5">
        <f>IF(AND(DB$189&gt;4,DC19=1),12)+IF(AND(DB$189&gt;4,DC19=2),8)+IF(AND(DB$189&gt;4,DC19=3),6)+IF(AND(DB$189&gt;4,DC19=4),5)+IF(AND(DB$189&gt;4,DC19=5),4)+IF(AND(DB$189&gt;4,DC19=6),3)+IF(AND(DB$189&gt;4,DC19=7),2)+IF(AND(DB$189&gt;4,DC19&gt;7),1)+IF(AND(DB$189=4,DC19=1),8)+IF(AND(DB$189=4,DC19=2),6)+IF(AND(DB$189=4,DC19=3),4)+IF(AND(DB$189=4,DC19=4),2)+IF(AND(DB$189=3,DC19=1),6)+IF(AND(DB$189=3,DC19=2),4)+IF(AND(DB$189=3,DC19=3),2)+IF(AND(DB$189=2,DC19=1),4)+IF(AND(DB$189=2,DC19=2),2)+IF(AND(DB$189=1,DC19=1),2)</f>
        <v>0</v>
      </c>
      <c r="DF19" s="8" t="s">
        <v>21</v>
      </c>
      <c r="DG19" s="5">
        <f t="shared" si="9"/>
        <v>3</v>
      </c>
      <c r="DH19" s="15">
        <f t="shared" si="10"/>
        <v>47</v>
      </c>
      <c r="DI19" s="28"/>
      <c r="DJ19" s="28"/>
      <c r="DK19" s="8" t="s">
        <v>21</v>
      </c>
      <c r="DL19" s="8"/>
      <c r="DM19" s="10"/>
      <c r="DN19" s="29">
        <f t="shared" si="11"/>
        <v>24.053000000000001</v>
      </c>
      <c r="DO19" s="119">
        <v>0</v>
      </c>
      <c r="DP19" s="120">
        <f t="shared" si="12"/>
        <v>47</v>
      </c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</row>
    <row r="20" spans="1:132" x14ac:dyDescent="0.3">
      <c r="A20" s="20">
        <v>11</v>
      </c>
      <c r="B20" s="1" t="s">
        <v>83</v>
      </c>
      <c r="C20" s="2">
        <v>2644</v>
      </c>
      <c r="D20" s="3">
        <v>100</v>
      </c>
      <c r="E20" s="3" t="s">
        <v>84</v>
      </c>
      <c r="F20" s="14">
        <v>22.495000000000001</v>
      </c>
      <c r="G20" s="14">
        <v>22.452000000000002</v>
      </c>
      <c r="H20" s="4">
        <v>2</v>
      </c>
      <c r="I20" s="5">
        <f>IF(AND(J$86&gt;4,H20=1),6)+IF(AND(J$86&gt;4,H20=2),4)+IF(AND(J$86&gt;4,H20=3),3)+IF(AND(J$86&gt;4,H20=4),2)+IF(AND(J$86&gt;4,H20=5),1)+IF(AND(J$86&gt;4,H20&gt;5),1)+IF(AND(J$86=4,H20=1),4)+IF(AND(J$86=4,H20=2),3)+IF(AND(J$86=4,H20=3),2)+IF(AND(J$86=4,H20=4),1)+IF(AND(J$86=3,H20=1),3)+IF(AND(J$86=3,H20=2),2)+IF(AND(J$86=3,H20=3),1)+IF(AND(J$86=2,H20=1),2)+IF(AND(J$86=2,H20=2),1)+IF(AND(J$86=1,H20=1),1)</f>
        <v>4</v>
      </c>
      <c r="J20" s="4">
        <v>0</v>
      </c>
      <c r="K20" s="4">
        <v>6</v>
      </c>
      <c r="L20" s="5">
        <f>IF(AND(K$86&gt;4,J20=1),12)+IF(AND(K$86&gt;4,J20=2),8)+IF(AND(K$86&gt;4,J20=3),6)+IF(AND(K$86&gt;4,J20=4),5)+IF(AND(K$86&gt;4,J20=5),4)+IF(AND(K$86&gt;4,J20=6),3)+IF(AND(K$86&gt;4,J20=7),2)+IF(AND(K$86&gt;4,J20&gt;7),1)+IF(AND(K$86=4,J20=1),8)+IF(AND(K$86=4,J20=2),6)+IF(AND(K$86=4,J20=3),4)+IF(AND(K$86=4,J20=4),2)+IF(AND(K$86=3,J20=1),6)+IF(AND(K$86=3,J20=2),4)+IF(AND(K$86=3,J20=3),2)+IF(AND(K$86=2,J20=1),4)+IF(AND(K$86=2,J20=2),2)+IF(AND(K$86=1,J20=1),2)</f>
        <v>0</v>
      </c>
      <c r="M20" s="5">
        <f>IF(AND(K$86&gt;4,K20=1),12)+IF(AND(K$86&gt;4,K20=2),8)+IF(AND(K$86&gt;4,K20=3),6)+IF(AND(K$86&gt;4,K20=4),5)+IF(AND(K$86&gt;4,K20=5),4)+IF(AND(K$86&gt;4,K20=6),3)+IF(AND(K$86&gt;4,K20=7),2)+IF(AND(K$86&gt;4,K20&gt;7),1)+IF(AND(K$86=4,K20=1),8)+IF(AND(K$86=4,K20=2),6)+IF(AND(K$86=4,K20=3),4)+IF(AND(K$86=4,K20=4),2)+IF(AND(K$86=3,K20=1),6)+IF(AND(K$86=3,K20=2),4)+IF(AND(K$86=3,K20=3),2)+IF(AND(K$86=2,K20=1),4)+IF(AND(K$86=2,K20=2),2)+IF(AND(K$86=1,K20=1),2)</f>
        <v>3</v>
      </c>
      <c r="N20" s="7" t="s">
        <v>20</v>
      </c>
      <c r="O20" s="5">
        <f>+I20+L20+M20+U20</f>
        <v>8</v>
      </c>
      <c r="P20" s="15">
        <f>+O20</f>
        <v>8</v>
      </c>
      <c r="Q20" s="14">
        <v>24.466999999999999</v>
      </c>
      <c r="R20" s="14">
        <v>22.701000000000001</v>
      </c>
      <c r="S20" s="8" t="s">
        <v>20</v>
      </c>
      <c r="T20" s="8"/>
      <c r="U20" s="10">
        <v>1</v>
      </c>
      <c r="V20" s="29">
        <f t="shared" si="13"/>
        <v>22.452000000000002</v>
      </c>
      <c r="W20" s="14"/>
      <c r="X20" s="4"/>
      <c r="Y20" s="5"/>
      <c r="Z20" s="4"/>
      <c r="AA20" s="4"/>
      <c r="AB20" s="5"/>
      <c r="AC20" s="5"/>
      <c r="AD20" s="7"/>
      <c r="AE20" s="5"/>
      <c r="AF20" s="15">
        <f t="shared" si="14"/>
        <v>8</v>
      </c>
      <c r="AG20" s="14"/>
      <c r="AH20" s="14"/>
      <c r="AI20" s="8" t="s">
        <v>20</v>
      </c>
      <c r="AJ20" s="8"/>
      <c r="AK20" s="10"/>
      <c r="AL20" s="29">
        <f t="shared" si="15"/>
        <v>22.452000000000002</v>
      </c>
      <c r="AM20" s="14"/>
      <c r="AN20" s="4"/>
      <c r="AO20" s="5">
        <f>IF(AND(AP$188&gt;4,AN20=1),6)+IF(AND(AP$188&gt;4,AN20=2),4)+IF(AND(AP$188&gt;4,AN20=3),3)+IF(AND(AP$188&gt;4,AN20=4),2)+IF(AND(AP$188&gt;4,AN20=5),1)+IF(AND(AP$188&gt;4,AN20&gt;5),1)+IF(AND(AP$188=4,AN20=1),4)+IF(AND(AP$188=4,AN20=2),3)+IF(AND(AP$188=4,AN20=3),2)+IF(AND(AP$188=4,AN20=4),1)+IF(AND(AP$188=3,AN20=1),3)+IF(AND(AP$188=3,AN20=2),2)+IF(AND(AP$188=3,AN20=3),1)+IF(AND(AP$188=2,AN20=1),2)+IF(AND(AP$188=2,AN20=2),1)+IF(AND(AP$188=1,AN20=1),1)</f>
        <v>0</v>
      </c>
      <c r="AP20" s="4"/>
      <c r="AQ20" s="4"/>
      <c r="AR20" s="5">
        <f>IF(AND(AP$188&gt;4,AP20=1),12)+IF(AND(AP$188&gt;4,AP20=2),8)+IF(AND(AP$188&gt;4,AP20=3),6)+IF(AND(AP$188&gt;4,AP20=4),5)+IF(AND(AP$188&gt;4,AP20=5),4)+IF(AND(AP$188&gt;4,AP20=6),3)+IF(AND(AP$188&gt;4,AP20=7),2)+IF(AND(AP$188&gt;4,AP20&gt;7),1)+IF(AND(AP$188=4,AP20=1),8)+IF(AND(AP$188=4,AP20=2),6)+IF(AND(AP$188=4,AP20=3),4)+IF(AND(AP$188=4,AP20=4),2)+IF(AND(AP$188=3,AP20=1),6)+IF(AND(AP$188=3,AP20=2),4)+IF(AND(AP$188=3,AP20=3),2)+IF(AND(AP$188=2,AP20=1),4)+IF(AND(AP$188=2,AP20=2),2)+IF(AND(AP$188=1,AP20=1),2)</f>
        <v>0</v>
      </c>
      <c r="AS20" s="5">
        <f>IF(AND(AP$188&gt;4,AQ20=1),12)+IF(AND(AP$188&gt;4,AQ20=2),8)+IF(AND(AP$188&gt;4,AQ20=3),6)+IF(AND(AP$188&gt;4,AQ20=4),5)+IF(AND(AP$188&gt;4,AQ20=5),4)+IF(AND(AP$188&gt;4,AQ20=6),3)+IF(AND(AP$188&gt;4,AQ20=7),2)+IF(AND(AP$188&gt;4,AQ20&gt;7),1)+IF(AND(AP$188=4,AQ20=1),8)+IF(AND(AP$188=4,AQ20=2),6)+IF(AND(AP$188=4,AQ20=3),4)+IF(AND(AP$188=4,AQ20=4),2)+IF(AND(AP$188=3,AQ20=1),6)+IF(AND(AP$188=3,AQ20=2),4)+IF(AND(AP$188=3,AQ20=3),2)+IF(AND(AP$188=2,AQ20=1),4)+IF(AND(AP$188=2,AQ20=2),2)+IF(AND(AP$188=1,AQ20=1),2)</f>
        <v>0</v>
      </c>
      <c r="AT20" s="7" t="s">
        <v>20</v>
      </c>
      <c r="AU20" s="5">
        <f t="shared" si="16"/>
        <v>0</v>
      </c>
      <c r="AV20" s="15">
        <f t="shared" si="17"/>
        <v>8</v>
      </c>
      <c r="AW20" s="14"/>
      <c r="AX20" s="14"/>
      <c r="AY20" s="8" t="s">
        <v>20</v>
      </c>
      <c r="AZ20" s="8"/>
      <c r="BA20" s="10"/>
      <c r="BB20" s="29">
        <f t="shared" si="18"/>
        <v>22.452000000000002</v>
      </c>
      <c r="BC20" s="14"/>
      <c r="BD20" s="4"/>
      <c r="BE20" s="5">
        <f>IF(AND(BF$188&gt;4,BD20=1),6)+IF(AND(BF$188&gt;4,BD20=2),4)+IF(AND(BF$188&gt;4,BD20=3),3)+IF(AND(BF$188&gt;4,BD20=4),2)+IF(AND(BF$188&gt;4,BD20=5),1)+IF(AND(BF$188&gt;4,BD20&gt;5),1)+IF(AND(BF$188=4,BD20=1),4)+IF(AND(BF$188=4,BD20=2),3)+IF(AND(BF$188=4,BD20=3),2)+IF(AND(BF$188=4,BD20=4),1)+IF(AND(BF$188=3,BD20=1),3)+IF(AND(BF$188=3,BD20=2),2)+IF(AND(BF$188=3,BD20=3),1)+IF(AND(BF$188=2,BD20=1),2)+IF(AND(BF$188=2,BD20=2),1)+IF(AND(BF$188=1,BD20=1),1)</f>
        <v>0</v>
      </c>
      <c r="BF20" s="4"/>
      <c r="BG20" s="4"/>
      <c r="BH20" s="5">
        <f>IF(AND(BF$188&gt;4,BF20=1),12)+IF(AND(BF$188&gt;4,BF20=2),8)+IF(AND(BF$188&gt;4,BF20=3),6)+IF(AND(BF$188&gt;4,BF20=4),5)+IF(AND(BF$188&gt;4,BF20=5),4)+IF(AND(BF$188&gt;4,BF20=6),3)+IF(AND(BF$188&gt;4,BF20=7),2)+IF(AND(BF$188&gt;4,BF20&gt;7),1)+IF(AND(BF$188=4,BF20=1),8)+IF(AND(BF$188=4,BF20=2),6)+IF(AND(BF$188=4,BF20=3),4)+IF(AND(BF$188=4,BF20=4),2)+IF(AND(BF$188=3,BF20=1),6)+IF(AND(BF$188=3,BF20=2),4)+IF(AND(BF$188=3,BF20=3),2)+IF(AND(BF$188=2,BF20=1),4)+IF(AND(BF$188=2,BF20=2),2)+IF(AND(BF$188=1,BF20=1),2)</f>
        <v>0</v>
      </c>
      <c r="BI20" s="5">
        <f>IF(AND(BF$188&gt;4,BG20=1),12)+IF(AND(BF$188&gt;4,BG20=2),8)+IF(AND(BF$188&gt;4,BG20=3),6)+IF(AND(BF$188&gt;4,BG20=4),5)+IF(AND(BF$188&gt;4,BG20=5),4)+IF(AND(BF$188&gt;4,BG20=6),3)+IF(AND(BF$188&gt;4,BG20=7),2)+IF(AND(BF$188&gt;4,BG20&gt;7),1)+IF(AND(BF$188=4,BG20=1),8)+IF(AND(BF$188=4,BG20=2),6)+IF(AND(BF$188=4,BG20=3),4)+IF(AND(BF$188=4,BG20=4),2)+IF(AND(BF$188=3,BG20=1),6)+IF(AND(BF$188=3,BG20=2),4)+IF(AND(BF$188=3,BG20=3),2)+IF(AND(BF$188=2,BG20=1),4)+IF(AND(BF$188=2,BG20=2),2)+IF(AND(BF$188=1,BG20=1),2)</f>
        <v>0</v>
      </c>
      <c r="BJ20" s="7" t="s">
        <v>20</v>
      </c>
      <c r="BK20" s="5">
        <f t="shared" si="0"/>
        <v>0</v>
      </c>
      <c r="BL20" s="15">
        <f t="shared" si="1"/>
        <v>8</v>
      </c>
      <c r="BM20" s="14"/>
      <c r="BN20" s="14"/>
      <c r="BO20" s="8" t="s">
        <v>20</v>
      </c>
      <c r="BP20" s="8"/>
      <c r="BQ20" s="10"/>
      <c r="BR20" s="29">
        <f t="shared" si="2"/>
        <v>22.452000000000002</v>
      </c>
      <c r="BS20" s="14">
        <v>23.216000000000001</v>
      </c>
      <c r="BT20" s="4">
        <v>2</v>
      </c>
      <c r="BU20" s="5">
        <f>IF(AND(BV$188&gt;4,BT20=1),6)+IF(AND(BV$188&gt;4,BT20=2),4)+IF(AND(BV$188&gt;4,BT20=3),3)+IF(AND(BV$188&gt;4,BT20=4),2)+IF(AND(BV$188&gt;4,BT20=5),1)+IF(AND(BV$188&gt;4,BT20&gt;5),1)+IF(AND(BV$188=4,BT20=1),4)+IF(AND(BV$188=4,BT20=2),3)+IF(AND(BV$188=4,BT20=3),2)+IF(AND(BV$188=4,BT20=4),1)+IF(AND(BV$188=3,BT20=1),3)+IF(AND(BV$188=3,BT20=2),2)+IF(AND(BV$188=3,BT20=3),1)+IF(AND(BV$188=2,BT20=1),2)+IF(AND(BV$188=2,BT20=2),1)+IF(AND(BV$188=1,BT20=1),1)</f>
        <v>4</v>
      </c>
      <c r="BV20" s="4">
        <v>3</v>
      </c>
      <c r="BW20" s="4">
        <v>3</v>
      </c>
      <c r="BX20" s="5">
        <f>IF(AND(BV$188&gt;4,BV20=1),12)+IF(AND(BV$188&gt;4,BV20=2),8)+IF(AND(BV$188&gt;4,BV20=3),6)+IF(AND(BV$188&gt;4,BV20=4),5)+IF(AND(BV$188&gt;4,BV20=5),4)+IF(AND(BV$188&gt;4,BV20=6),3)+IF(AND(BV$188&gt;4,BV20=7),2)+IF(AND(BV$188&gt;4,BV20&gt;7),1)+IF(AND(BV$188=4,BV20=1),8)+IF(AND(BV$188=4,BV20=2),6)+IF(AND(BV$188=4,BV20=3),4)+IF(AND(BV$188=4,BV20=4),2)+IF(AND(BV$188=3,BV20=1),6)+IF(AND(BV$188=3,BV20=2),4)+IF(AND(BV$188=3,BV20=3),2)+IF(AND(BV$188=2,BV20=1),4)+IF(AND(BV$188=2,BV20=2),2)+IF(AND(BV$188=1,BV20=1),2)</f>
        <v>6</v>
      </c>
      <c r="BY20" s="5">
        <f>IF(AND(BV$188&gt;4,BW20=1),12)+IF(AND(BV$188&gt;4,BW20=2),8)+IF(AND(BV$188&gt;4,BW20=3),6)+IF(AND(BV$188&gt;4,BW20=4),5)+IF(AND(BV$188&gt;4,BW20=5),4)+IF(AND(BV$188&gt;4,BW20=6),3)+IF(AND(BV$188&gt;4,BW20=7),2)+IF(AND(BV$188&gt;4,BW20&gt;7),1)+IF(AND(BV$188=4,BW20=1),8)+IF(AND(BV$188=4,BW20=2),6)+IF(AND(BV$188=4,BW20=3),4)+IF(AND(BV$188=4,BW20=4),2)+IF(AND(BV$188=3,BW20=1),6)+IF(AND(BV$188=3,BW20=2),4)+IF(AND(BV$188=3,BW20=3),2)+IF(AND(BV$188=2,BW20=1),4)+IF(AND(BV$188=2,BW20=2),2)+IF(AND(BV$188=1,BW20=1),2)</f>
        <v>6</v>
      </c>
      <c r="BZ20" s="7" t="s">
        <v>20</v>
      </c>
      <c r="CA20" s="5">
        <f t="shared" si="3"/>
        <v>16</v>
      </c>
      <c r="CB20" s="15">
        <f t="shared" si="4"/>
        <v>24</v>
      </c>
      <c r="CC20" s="14">
        <v>22.885999999999999</v>
      </c>
      <c r="CD20" s="14">
        <v>22.501000000000001</v>
      </c>
      <c r="CE20" s="8" t="s">
        <v>20</v>
      </c>
      <c r="CF20" s="8"/>
      <c r="CG20" s="10"/>
      <c r="CH20" s="29">
        <f t="shared" si="5"/>
        <v>22.452000000000002</v>
      </c>
      <c r="CI20" s="14">
        <v>23.385000000000002</v>
      </c>
      <c r="CJ20" s="4">
        <v>5</v>
      </c>
      <c r="CK20" s="5">
        <f>IF(AND(CL$188&gt;4,CJ20=1),6)+IF(AND(CL$188&gt;4,CJ20=2),4)+IF(AND(CL$188&gt;4,CJ20=3),3)+IF(AND(CL$188&gt;4,CJ20=4),2)+IF(AND(CL$188&gt;4,CJ20=5),1)+IF(AND(CL$188&gt;4,CJ20&gt;5),1)+IF(AND(CL$188=4,CJ20=1),4)+IF(AND(CL$188=4,CJ20=2),3)+IF(AND(CL$188=4,CJ20=3),2)+IF(AND(CL$188=4,CJ20=4),1)+IF(AND(CL$188=3,CJ20=1),3)+IF(AND(CL$188=3,CJ20=2),2)+IF(AND(CL$188=3,CJ20=3),1)+IF(AND(CL$188=2,CJ20=1),2)+IF(AND(CL$188=2,CJ20=2),1)+IF(AND(CL$188=1,CJ20=1),1)</f>
        <v>1</v>
      </c>
      <c r="CL20" s="4">
        <v>3</v>
      </c>
      <c r="CM20" s="4">
        <v>2</v>
      </c>
      <c r="CN20" s="5">
        <f>IF(AND(CL$188&gt;4,CL20=1),12)+IF(AND(CL$188&gt;4,CL20=2),8)+IF(AND(CL$188&gt;4,CL20=3),6)+IF(AND(CL$188&gt;4,CL20=4),5)+IF(AND(CL$188&gt;4,CL20=5),4)+IF(AND(CL$188&gt;4,CL20=6),3)+IF(AND(CL$188&gt;4,CL20=7),2)+IF(AND(CL$188&gt;4,CL20&gt;7),1)+IF(AND(CL$188=4,CL20=1),8)+IF(AND(CL$188=4,CL20=2),6)+IF(AND(CL$188=4,CL20=3),4)+IF(AND(CL$188=4,CL20=4),2)+IF(AND(CL$188=3,CL20=1),6)+IF(AND(CL$188=3,CL20=2),4)+IF(AND(CL$188=3,CL20=3),2)+IF(AND(CL$188=2,CL20=1),4)+IF(AND(CL$188=2,CL20=2),2)+IF(AND(CL$188=1,CL20=1),2)</f>
        <v>6</v>
      </c>
      <c r="CO20" s="5">
        <f>IF(AND(CL$188&gt;4,CM20=1),12)+IF(AND(CL$188&gt;4,CM20=2),8)+IF(AND(CL$188&gt;4,CM20=3),6)+IF(AND(CL$188&gt;4,CM20=4),5)+IF(AND(CL$188&gt;4,CM20=5),4)+IF(AND(CL$188&gt;4,CM20=6),3)+IF(AND(CL$188&gt;4,CM20=7),2)+IF(AND(CL$188&gt;4,CM20&gt;7),1)+IF(AND(CL$188=4,CM20=1),8)+IF(AND(CL$188=4,CM20=2),6)+IF(AND(CL$188=4,CM20=3),4)+IF(AND(CL$188=4,CM20=4),2)+IF(AND(CL$188=3,CM20=1),6)+IF(AND(CL$188=3,CM20=2),4)+IF(AND(CL$188=3,CM20=3),2)+IF(AND(CL$188=2,CM20=1),4)+IF(AND(CL$188=2,CM20=2),2)+IF(AND(CL$188=1,CM20=1),2)</f>
        <v>8</v>
      </c>
      <c r="CP20" s="7" t="s">
        <v>20</v>
      </c>
      <c r="CQ20" s="5">
        <f t="shared" si="6"/>
        <v>15</v>
      </c>
      <c r="CR20" s="15">
        <f t="shared" si="7"/>
        <v>39</v>
      </c>
      <c r="CS20" s="14">
        <v>23.594999999999999</v>
      </c>
      <c r="CT20" s="14">
        <v>23.222000000000001</v>
      </c>
      <c r="CU20" s="8" t="s">
        <v>20</v>
      </c>
      <c r="CV20" s="8"/>
      <c r="CW20" s="10"/>
      <c r="CX20" s="29">
        <f t="shared" si="8"/>
        <v>22.452000000000002</v>
      </c>
      <c r="CY20" s="14"/>
      <c r="CZ20" s="4"/>
      <c r="DA20" s="5">
        <f>IF(AND(DB$188&gt;4,CZ20=1),6)+IF(AND(DB$188&gt;4,CZ20=2),4)+IF(AND(DB$188&gt;4,CZ20=3),3)+IF(AND(DB$188&gt;4,CZ20=4),2)+IF(AND(DB$188&gt;4,CZ20=5),1)+IF(AND(DB$188&gt;4,CZ20&gt;5),1)+IF(AND(DB$188=4,CZ20=1),4)+IF(AND(DB$188=4,CZ20=2),3)+IF(AND(DB$188=4,CZ20=3),2)+IF(AND(DB$188=4,CZ20=4),1)+IF(AND(DB$188=3,CZ20=1),3)+IF(AND(DB$188=3,CZ20=2),2)+IF(AND(DB$188=3,CZ20=3),1)+IF(AND(DB$188=2,CZ20=1),2)+IF(AND(DB$188=2,CZ20=2),1)+IF(AND(DB$188=1,CZ20=1),1)</f>
        <v>0</v>
      </c>
      <c r="DB20" s="4"/>
      <c r="DC20" s="4"/>
      <c r="DD20" s="5">
        <f>IF(AND(DB$188&gt;4,DB20=1),12)+IF(AND(DB$188&gt;4,DB20=2),8)+IF(AND(DB$188&gt;4,DB20=3),6)+IF(AND(DB$188&gt;4,DB20=4),5)+IF(AND(DB$188&gt;4,DB20=5),4)+IF(AND(DB$188&gt;4,DB20=6),3)+IF(AND(DB$188&gt;4,DB20=7),2)+IF(AND(DB$188&gt;4,DB20&gt;7),1)+IF(AND(DB$188=4,DB20=1),8)+IF(AND(DB$188=4,DB20=2),6)+IF(AND(DB$188=4,DB20=3),4)+IF(AND(DB$188=4,DB20=4),2)+IF(AND(DB$188=3,DB20=1),6)+IF(AND(DB$188=3,DB20=2),4)+IF(AND(DB$188=3,DB20=3),2)+IF(AND(DB$188=2,DB20=1),4)+IF(AND(DB$188=2,DB20=2),2)+IF(AND(DB$188=1,DB20=1),2)</f>
        <v>0</v>
      </c>
      <c r="DE20" s="5">
        <f>IF(AND(DB$188&gt;4,DC20=1),12)+IF(AND(DB$188&gt;4,DC20=2),8)+IF(AND(DB$188&gt;4,DC20=3),6)+IF(AND(DB$188&gt;4,DC20=4),5)+IF(AND(DB$188&gt;4,DC20=5),4)+IF(AND(DB$188&gt;4,DC20=6),3)+IF(AND(DB$188&gt;4,DC20=7),2)+IF(AND(DB$188&gt;4,DC20&gt;7),1)+IF(AND(DB$188=4,DC20=1),8)+IF(AND(DB$188=4,DC20=2),6)+IF(AND(DB$188=4,DC20=3),4)+IF(AND(DB$188=4,DC20=4),2)+IF(AND(DB$188=3,DC20=1),6)+IF(AND(DB$188=3,DC20=2),4)+IF(AND(DB$188=3,DC20=3),2)+IF(AND(DB$188=2,DC20=1),4)+IF(AND(DB$188=2,DC20=2),2)+IF(AND(DB$188=1,DC20=1),2)</f>
        <v>0</v>
      </c>
      <c r="DF20" s="7" t="s">
        <v>20</v>
      </c>
      <c r="DG20" s="5">
        <f t="shared" si="9"/>
        <v>0</v>
      </c>
      <c r="DH20" s="15">
        <f t="shared" si="10"/>
        <v>39</v>
      </c>
      <c r="DI20" s="14"/>
      <c r="DJ20" s="14"/>
      <c r="DK20" s="8" t="s">
        <v>20</v>
      </c>
      <c r="DL20" s="8"/>
      <c r="DM20" s="10"/>
      <c r="DN20" s="29">
        <f t="shared" si="11"/>
        <v>22.452000000000002</v>
      </c>
      <c r="DO20" s="119">
        <v>0</v>
      </c>
      <c r="DP20" s="120">
        <f t="shared" si="12"/>
        <v>39</v>
      </c>
      <c r="DQ20" s="23">
        <v>39</v>
      </c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</row>
    <row r="21" spans="1:132" x14ac:dyDescent="0.3">
      <c r="A21" s="20">
        <v>12</v>
      </c>
      <c r="B21" s="1" t="s">
        <v>72</v>
      </c>
      <c r="C21" s="2">
        <v>14141</v>
      </c>
      <c r="D21" s="3">
        <v>58</v>
      </c>
      <c r="E21" s="3" t="s">
        <v>73</v>
      </c>
      <c r="F21" s="14">
        <v>23.263999999999999</v>
      </c>
      <c r="G21" s="14">
        <v>23.808</v>
      </c>
      <c r="H21" s="4">
        <v>7</v>
      </c>
      <c r="I21" s="5">
        <f>IF(AND(J$86&gt;4,H21=1),6)+IF(AND(J$86&gt;4,H21=2),4)+IF(AND(J$86&gt;4,H21=3),3)+IF(AND(J$86&gt;4,H21=4),2)+IF(AND(J$86&gt;4,H21=5),1)+IF(AND(J$86&gt;4,H21&gt;5),1)+IF(AND(J$86=4,H21=1),4)+IF(AND(J$86=4,H21=2),3)+IF(AND(J$86=4,H21=3),2)+IF(AND(J$86=4,H21=4),1)+IF(AND(J$86=3,H21=1),3)+IF(AND(J$86=3,H21=2),2)+IF(AND(J$86=3,H21=3),1)+IF(AND(J$86=2,H21=1),2)+IF(AND(J$86=2,H21=2),1)+IF(AND(J$86=1,H21=1),1)</f>
        <v>1</v>
      </c>
      <c r="J21" s="4">
        <v>4</v>
      </c>
      <c r="K21" s="4">
        <v>4</v>
      </c>
      <c r="L21" s="5">
        <f>IF(AND(K$86&gt;4,J21=1),12)+IF(AND(K$86&gt;4,J21=2),8)+IF(AND(K$86&gt;4,J21=3),6)+IF(AND(K$86&gt;4,J21=4),5)+IF(AND(K$86&gt;4,J21=5),4)+IF(AND(K$86&gt;4,J21=6),3)+IF(AND(K$86&gt;4,J21=7),2)+IF(AND(K$86&gt;4,J21&gt;7),1)+IF(AND(K$86=4,J21=1),8)+IF(AND(K$86=4,J21=2),6)+IF(AND(K$86=4,J21=3),4)+IF(AND(K$86=4,J21=4),2)+IF(AND(K$86=3,J21=1),6)+IF(AND(K$86=3,J21=2),4)+IF(AND(K$86=3,J21=3),2)+IF(AND(K$86=2,J21=1),4)+IF(AND(K$86=2,J21=2),2)+IF(AND(K$86=1,J21=1),2)</f>
        <v>5</v>
      </c>
      <c r="M21" s="5">
        <f>IF(AND(K$86&gt;4,K21=1),12)+IF(AND(K$86&gt;4,K21=2),8)+IF(AND(K$86&gt;4,K21=3),6)+IF(AND(K$86&gt;4,K21=4),5)+IF(AND(K$86&gt;4,K21=5),4)+IF(AND(K$86&gt;4,K21=6),3)+IF(AND(K$86&gt;4,K21=7),2)+IF(AND(K$86&gt;4,K21&gt;7),1)+IF(AND(K$86=4,K21=1),8)+IF(AND(K$86=4,K21=2),6)+IF(AND(K$86=4,K21=3),4)+IF(AND(K$86=4,K21=4),2)+IF(AND(K$86=3,K21=1),6)+IF(AND(K$86=3,K21=2),4)+IF(AND(K$86=3,K21=3),2)+IF(AND(K$86=2,K21=1),4)+IF(AND(K$86=2,K21=2),2)+IF(AND(K$86=1,K21=1),2)</f>
        <v>5</v>
      </c>
      <c r="N21" s="7" t="s">
        <v>20</v>
      </c>
      <c r="O21" s="5">
        <f>+I21+L21+M21+U21</f>
        <v>12</v>
      </c>
      <c r="P21" s="15">
        <f>+O21</f>
        <v>12</v>
      </c>
      <c r="Q21" s="14">
        <v>23.901</v>
      </c>
      <c r="R21" s="14">
        <v>22.721</v>
      </c>
      <c r="S21" s="8" t="s">
        <v>20</v>
      </c>
      <c r="T21" s="10"/>
      <c r="U21" s="10">
        <v>1</v>
      </c>
      <c r="V21" s="29">
        <f t="shared" si="13"/>
        <v>22.721</v>
      </c>
      <c r="W21" s="14">
        <v>51.28</v>
      </c>
      <c r="X21" s="4">
        <v>4</v>
      </c>
      <c r="Y21" s="5">
        <f>IF(AND(Z$188&gt;4,X21=1),6)+IF(AND(Z$188&gt;4,X21=2),4)+IF(AND(Z$188&gt;4,X21=3),3)+IF(AND(Z$188&gt;4,X21=4),2)+IF(AND(Z$188&gt;4,X21=5),1)+IF(AND(Z$188&gt;4,X21&gt;5),1)+IF(AND(Z$188=4,X21=1),4)+IF(AND(Z$188=4,X21=2),3)+IF(AND(Z$188=4,X21=3),2)+IF(AND(Z$188=4,X21=4),1)+IF(AND(Z$188=3,X21=1),3)+IF(AND(Z$188=3,X21=2),2)+IF(AND(Z$188=3,X21=3),1)+IF(AND(Z$188=2,X21=1),2)+IF(AND(Z$188=2,X21=2),1)+IF(AND(Z$188=1,X21=1),1)</f>
        <v>1</v>
      </c>
      <c r="Z21" s="4">
        <v>3</v>
      </c>
      <c r="AA21" s="4">
        <v>3</v>
      </c>
      <c r="AB21" s="5">
        <f>IF(AND(Z$188&gt;4,Z21=1),12)+IF(AND(Z$188&gt;4,Z21=2),8)+IF(AND(Z$188&gt;4,Z21=3),6)+IF(AND(Z$188&gt;4,Z21=4),5)+IF(AND(Z$188&gt;4,Z21=5),4)+IF(AND(Z$188&gt;4,Z21=6),3)+IF(AND(Z$188&gt;4,Z21=7),2)+IF(AND(Z$188&gt;4,Z21&gt;7),1)+IF(AND(Z$188=4,Z21=1),8)+IF(AND(Z$188=4,Z21=2),6)+IF(AND(Z$188=4,Z21=3),4)+IF(AND(Z$188=4,Z21=4),2)+IF(AND(Z$188=3,Z21=1),6)+IF(AND(Z$188=3,Z21=2),4)+IF(AND(Z$188=3,Z21=3),2)+IF(AND(Z$188=2,Z21=1),4)+IF(AND(Z$188=2,Z21=2),2)+IF(AND(Z$188=1,Z21=1),2)</f>
        <v>4</v>
      </c>
      <c r="AC21" s="5">
        <f>IF(AND(Z$188&gt;4,AA21=1),12)+IF(AND(Z$188&gt;4,AA21=2),8)+IF(AND(Z$188&gt;4,AA21=3),6)+IF(AND(Z$188&gt;4,AA21=4),5)+IF(AND(Z$188&gt;4,AA21=5),4)+IF(AND(Z$188&gt;4,AA21=6),3)+IF(AND(Z$188&gt;4,AA21=7),2)+IF(AND(Z$188&gt;4,AA21&gt;7),1)+IF(AND(Z$188=4,AA21=1),8)+IF(AND(Z$188=4,AA21=2),6)+IF(AND(Z$188=4,AA21=3),4)+IF(AND(Z$188=4,AA21=4),2)+IF(AND(Z$188=3,AA21=1),6)+IF(AND(Z$188=3,AA21=2),4)+IF(AND(Z$188=3,AA21=3),2)+IF(AND(Z$188=2,AA21=1),4)+IF(AND(Z$188=2,AA21=2),2)+IF(AND(Z$188=1,AA21=1),2)</f>
        <v>4</v>
      </c>
      <c r="AD21" s="7" t="s">
        <v>20</v>
      </c>
      <c r="AE21" s="5">
        <f>+Y21+AB21+AC21+AK21</f>
        <v>9</v>
      </c>
      <c r="AF21" s="15">
        <f t="shared" si="14"/>
        <v>21</v>
      </c>
      <c r="AG21" s="14">
        <v>53.347999999999999</v>
      </c>
      <c r="AH21" s="14">
        <v>24.119</v>
      </c>
      <c r="AI21" s="8" t="s">
        <v>20</v>
      </c>
      <c r="AJ21" s="10"/>
      <c r="AK21" s="10"/>
      <c r="AL21" s="29">
        <f t="shared" si="15"/>
        <v>22.721</v>
      </c>
      <c r="AM21" s="14"/>
      <c r="AN21" s="4"/>
      <c r="AO21" s="5">
        <f>IF(AND(AP$188&gt;4,AN21=1),6)+IF(AND(AP$188&gt;4,AN21=2),4)+IF(AND(AP$188&gt;4,AN21=3),3)+IF(AND(AP$188&gt;4,AN21=4),2)+IF(AND(AP$188&gt;4,AN21=5),1)+IF(AND(AP$188&gt;4,AN21&gt;5),1)+IF(AND(AP$188=4,AN21=1),4)+IF(AND(AP$188=4,AN21=2),3)+IF(AND(AP$188=4,AN21=3),2)+IF(AND(AP$188=4,AN21=4),1)+IF(AND(AP$188=3,AN21=1),3)+IF(AND(AP$188=3,AN21=2),2)+IF(AND(AP$188=3,AN21=3),1)+IF(AND(AP$188=2,AN21=1),2)+IF(AND(AP$188=2,AN21=2),1)+IF(AND(AP$188=1,AN21=1),1)</f>
        <v>0</v>
      </c>
      <c r="AP21" s="4">
        <v>2</v>
      </c>
      <c r="AQ21" s="4">
        <v>3</v>
      </c>
      <c r="AR21" s="5">
        <f>IF(AND(AP$188&gt;4,AP21=1),12)+IF(AND(AP$188&gt;4,AP21=2),8)+IF(AND(AP$188&gt;4,AP21=3),6)+IF(AND(AP$188&gt;4,AP21=4),5)+IF(AND(AP$188&gt;4,AP21=5),4)+IF(AND(AP$188&gt;4,AP21=6),3)+IF(AND(AP$188&gt;4,AP21=7),2)+IF(AND(AP$188&gt;4,AP21&gt;7),1)+IF(AND(AP$188=4,AP21=1),8)+IF(AND(AP$188=4,AP21=2),6)+IF(AND(AP$188=4,AP21=3),4)+IF(AND(AP$188=4,AP21=4),2)+IF(AND(AP$188=3,AP21=1),6)+IF(AND(AP$188=3,AP21=2),4)+IF(AND(AP$188=3,AP21=3),2)+IF(AND(AP$188=2,AP21=1),4)+IF(AND(AP$188=2,AP21=2),2)+IF(AND(AP$188=1,AP21=1),2)</f>
        <v>6</v>
      </c>
      <c r="AS21" s="5">
        <f>IF(AND(AP$188&gt;4,AQ21=1),12)+IF(AND(AP$188&gt;4,AQ21=2),8)+IF(AND(AP$188&gt;4,AQ21=3),6)+IF(AND(AP$188&gt;4,AQ21=4),5)+IF(AND(AP$188&gt;4,AQ21=5),4)+IF(AND(AP$188&gt;4,AQ21=6),3)+IF(AND(AP$188&gt;4,AQ21=7),2)+IF(AND(AP$188&gt;4,AQ21&gt;7),1)+IF(AND(AP$188=4,AQ21=1),8)+IF(AND(AP$188=4,AQ21=2),6)+IF(AND(AP$188=4,AQ21=3),4)+IF(AND(AP$188=4,AQ21=4),2)+IF(AND(AP$188=3,AQ21=1),6)+IF(AND(AP$188=3,AQ21=2),4)+IF(AND(AP$188=3,AQ21=3),2)+IF(AND(AP$188=2,AQ21=1),4)+IF(AND(AP$188=2,AQ21=2),2)+IF(AND(AP$188=1,AQ21=1),2)</f>
        <v>4</v>
      </c>
      <c r="AT21" s="7" t="s">
        <v>20</v>
      </c>
      <c r="AU21" s="5">
        <f t="shared" si="16"/>
        <v>11</v>
      </c>
      <c r="AV21" s="15">
        <f t="shared" si="17"/>
        <v>32</v>
      </c>
      <c r="AW21" s="14">
        <v>21.747</v>
      </c>
      <c r="AX21" s="14">
        <v>30.939</v>
      </c>
      <c r="AY21" s="8" t="s">
        <v>20</v>
      </c>
      <c r="AZ21" s="10"/>
      <c r="BA21" s="10">
        <v>1</v>
      </c>
      <c r="BB21" s="29">
        <f t="shared" si="18"/>
        <v>21.747</v>
      </c>
      <c r="BC21" s="14"/>
      <c r="BD21" s="4"/>
      <c r="BE21" s="5">
        <f>IF(AND(BF$188&gt;4,BD21=1),6)+IF(AND(BF$188&gt;4,BD21=2),4)+IF(AND(BF$188&gt;4,BD21=3),3)+IF(AND(BF$188&gt;4,BD21=4),2)+IF(AND(BF$188&gt;4,BD21=5),1)+IF(AND(BF$188&gt;4,BD21&gt;5),1)+IF(AND(BF$188=4,BD21=1),4)+IF(AND(BF$188=4,BD21=2),3)+IF(AND(BF$188=4,BD21=3),2)+IF(AND(BF$188=4,BD21=4),1)+IF(AND(BF$188=3,BD21=1),3)+IF(AND(BF$188=3,BD21=2),2)+IF(AND(BF$188=3,BD21=3),1)+IF(AND(BF$188=2,BD21=1),2)+IF(AND(BF$188=2,BD21=2),1)+IF(AND(BF$188=1,BD21=1),1)</f>
        <v>0</v>
      </c>
      <c r="BF21" s="4"/>
      <c r="BG21" s="4">
        <v>4</v>
      </c>
      <c r="BH21" s="5">
        <f>IF(AND(BF$188&gt;4,BF21=1),12)+IF(AND(BF$188&gt;4,BF21=2),8)+IF(AND(BF$188&gt;4,BF21=3),6)+IF(AND(BF$188&gt;4,BF21=4),5)+IF(AND(BF$188&gt;4,BF21=5),4)+IF(AND(BF$188&gt;4,BF21=6),3)+IF(AND(BF$188&gt;4,BF21=7),2)+IF(AND(BF$188&gt;4,BF21&gt;7),1)+IF(AND(BF$188=4,BF21=1),8)+IF(AND(BF$188=4,BF21=2),6)+IF(AND(BF$188=4,BF21=3),4)+IF(AND(BF$188=4,BF21=4),2)+IF(AND(BF$188=3,BF21=1),6)+IF(AND(BF$188=3,BF21=2),4)+IF(AND(BF$188=3,BF21=3),2)+IF(AND(BF$188=2,BF21=1),4)+IF(AND(BF$188=2,BF21=2),2)+IF(AND(BF$188=1,BF21=1),2)</f>
        <v>0</v>
      </c>
      <c r="BI21" s="5">
        <f>IF(AND(BF$188&gt;4,BG21=1),12)+IF(AND(BF$188&gt;4,BG21=2),8)+IF(AND(BF$188&gt;4,BG21=3),6)+IF(AND(BF$188&gt;4,BG21=4),5)+IF(AND(BF$188&gt;4,BG21=5),4)+IF(AND(BF$188&gt;4,BG21=6),3)+IF(AND(BF$188&gt;4,BG21=7),2)+IF(AND(BF$188&gt;4,BG21&gt;7),1)+IF(AND(BF$188=4,BG21=1),8)+IF(AND(BF$188=4,BG21=2),6)+IF(AND(BF$188=4,BG21=3),4)+IF(AND(BF$188=4,BG21=4),2)+IF(AND(BF$188=3,BG21=1),6)+IF(AND(BF$188=3,BG21=2),4)+IF(AND(BF$188=3,BG21=3),2)+IF(AND(BF$188=2,BG21=1),4)+IF(AND(BF$188=2,BG21=2),2)+IF(AND(BF$188=1,BG21=1),2)</f>
        <v>2</v>
      </c>
      <c r="BJ21" s="7" t="s">
        <v>20</v>
      </c>
      <c r="BK21" s="5">
        <f t="shared" si="0"/>
        <v>2</v>
      </c>
      <c r="BL21" s="15">
        <f t="shared" si="1"/>
        <v>34</v>
      </c>
      <c r="BM21" s="14">
        <v>23.425000000000001</v>
      </c>
      <c r="BN21" s="14">
        <v>23.042999999999999</v>
      </c>
      <c r="BO21" s="8" t="s">
        <v>20</v>
      </c>
      <c r="BP21" s="10"/>
      <c r="BQ21" s="10"/>
      <c r="BR21" s="29">
        <f t="shared" si="2"/>
        <v>21.747</v>
      </c>
      <c r="BS21" s="14">
        <v>25.683</v>
      </c>
      <c r="BT21" s="4">
        <v>4</v>
      </c>
      <c r="BU21" s="5">
        <f>IF(AND(BV$188&gt;4,BT21=1),6)+IF(AND(BV$188&gt;4,BT21=2),4)+IF(AND(BV$188&gt;4,BT21=3),3)+IF(AND(BV$188&gt;4,BT21=4),2)+IF(AND(BV$188&gt;4,BT21=5),1)+IF(AND(BV$188&gt;4,BT21&gt;5),1)+IF(AND(BV$188=4,BT21=1),4)+IF(AND(BV$188=4,BT21=2),3)+IF(AND(BV$188=4,BT21=3),2)+IF(AND(BV$188=4,BT21=4),1)+IF(AND(BV$188=3,BT21=1),3)+IF(AND(BV$188=3,BT21=2),2)+IF(AND(BV$188=3,BT21=3),1)+IF(AND(BV$188=2,BT21=1),2)+IF(AND(BV$188=2,BT21=2),1)+IF(AND(BV$188=1,BT21=1),1)</f>
        <v>2</v>
      </c>
      <c r="BV21" s="4"/>
      <c r="BW21" s="4"/>
      <c r="BX21" s="5">
        <f>IF(AND(BV$188&gt;4,BV21=1),12)+IF(AND(BV$188&gt;4,BV21=2),8)+IF(AND(BV$188&gt;4,BV21=3),6)+IF(AND(BV$188&gt;4,BV21=4),5)+IF(AND(BV$188&gt;4,BV21=5),4)+IF(AND(BV$188&gt;4,BV21=6),3)+IF(AND(BV$188&gt;4,BV21=7),2)+IF(AND(BV$188&gt;4,BV21&gt;7),1)+IF(AND(BV$188=4,BV21=1),8)+IF(AND(BV$188=4,BV21=2),6)+IF(AND(BV$188=4,BV21=3),4)+IF(AND(BV$188=4,BV21=4),2)+IF(AND(BV$188=3,BV21=1),6)+IF(AND(BV$188=3,BV21=2),4)+IF(AND(BV$188=3,BV21=3),2)+IF(AND(BV$188=2,BV21=1),4)+IF(AND(BV$188=2,BV21=2),2)+IF(AND(BV$188=1,BV21=1),2)</f>
        <v>0</v>
      </c>
      <c r="BY21" s="5">
        <f>IF(AND(BV$188&gt;4,BW21=1),12)+IF(AND(BV$188&gt;4,BW21=2),8)+IF(AND(BV$188&gt;4,BW21=3),6)+IF(AND(BV$188&gt;4,BW21=4),5)+IF(AND(BV$188&gt;4,BW21=5),4)+IF(AND(BV$188&gt;4,BW21=6),3)+IF(AND(BV$188&gt;4,BW21=7),2)+IF(AND(BV$188&gt;4,BW21&gt;7),1)+IF(AND(BV$188=4,BW21=1),8)+IF(AND(BV$188=4,BW21=2),6)+IF(AND(BV$188=4,BW21=3),4)+IF(AND(BV$188=4,BW21=4),2)+IF(AND(BV$188=3,BW21=1),6)+IF(AND(BV$188=3,BW21=2),4)+IF(AND(BV$188=3,BW21=3),2)+IF(AND(BV$188=2,BW21=1),4)+IF(AND(BV$188=2,BW21=2),2)+IF(AND(BV$188=1,BW21=1),2)</f>
        <v>0</v>
      </c>
      <c r="BZ21" s="7" t="s">
        <v>20</v>
      </c>
      <c r="CA21" s="5">
        <f t="shared" si="3"/>
        <v>2</v>
      </c>
      <c r="CB21" s="15">
        <f t="shared" si="4"/>
        <v>36</v>
      </c>
      <c r="CC21" s="14"/>
      <c r="CD21" s="14"/>
      <c r="CE21" s="8" t="s">
        <v>20</v>
      </c>
      <c r="CF21" s="10"/>
      <c r="CG21" s="10"/>
      <c r="CH21" s="29">
        <f t="shared" si="5"/>
        <v>21.747</v>
      </c>
      <c r="CI21" s="14">
        <v>24.414000000000001</v>
      </c>
      <c r="CJ21" s="4">
        <v>6</v>
      </c>
      <c r="CK21" s="5">
        <f>IF(AND(CL$188&gt;4,CJ21=1),6)+IF(AND(CL$188&gt;4,CJ21=2),4)+IF(AND(CL$188&gt;4,CJ21=3),3)+IF(AND(CL$188&gt;4,CJ21=4),2)+IF(AND(CL$188&gt;4,CJ21=5),1)+IF(AND(CL$188&gt;4,CJ21&gt;5),1)+IF(AND(CL$188=4,CJ21=1),4)+IF(AND(CL$188=4,CJ21=2),3)+IF(AND(CL$188=4,CJ21=3),2)+IF(AND(CL$188=4,CJ21=4),1)+IF(AND(CL$188=3,CJ21=1),3)+IF(AND(CL$188=3,CJ21=2),2)+IF(AND(CL$188=3,CJ21=3),1)+IF(AND(CL$188=2,CJ21=1),2)+IF(AND(CL$188=2,CJ21=2),1)+IF(AND(CL$188=1,CJ21=1),1)</f>
        <v>1</v>
      </c>
      <c r="CL21" s="4"/>
      <c r="CM21" s="4"/>
      <c r="CN21" s="5">
        <f>IF(AND(CL$188&gt;4,CL21=1),12)+IF(AND(CL$188&gt;4,CL21=2),8)+IF(AND(CL$188&gt;4,CL21=3),6)+IF(AND(CL$188&gt;4,CL21=4),5)+IF(AND(CL$188&gt;4,CL21=5),4)+IF(AND(CL$188&gt;4,CL21=6),3)+IF(AND(CL$188&gt;4,CL21=7),2)+IF(AND(CL$188&gt;4,CL21&gt;7),1)+IF(AND(CL$188=4,CL21=1),8)+IF(AND(CL$188=4,CL21=2),6)+IF(AND(CL$188=4,CL21=3),4)+IF(AND(CL$188=4,CL21=4),2)+IF(AND(CL$188=3,CL21=1),6)+IF(AND(CL$188=3,CL21=2),4)+IF(AND(CL$188=3,CL21=3),2)+IF(AND(CL$188=2,CL21=1),4)+IF(AND(CL$188=2,CL21=2),2)+IF(AND(CL$188=1,CL21=1),2)</f>
        <v>0</v>
      </c>
      <c r="CO21" s="5">
        <f>IF(AND(CL$188&gt;4,CM21=1),12)+IF(AND(CL$188&gt;4,CM21=2),8)+IF(AND(CL$188&gt;4,CM21=3),6)+IF(AND(CL$188&gt;4,CM21=4),5)+IF(AND(CL$188&gt;4,CM21=5),4)+IF(AND(CL$188&gt;4,CM21=6),3)+IF(AND(CL$188&gt;4,CM21=7),2)+IF(AND(CL$188&gt;4,CM21&gt;7),1)+IF(AND(CL$188=4,CM21=1),8)+IF(AND(CL$188=4,CM21=2),6)+IF(AND(CL$188=4,CM21=3),4)+IF(AND(CL$188=4,CM21=4),2)+IF(AND(CL$188=3,CM21=1),6)+IF(AND(CL$188=3,CM21=2),4)+IF(AND(CL$188=3,CM21=3),2)+IF(AND(CL$188=2,CM21=1),4)+IF(AND(CL$188=2,CM21=2),2)+IF(AND(CL$188=1,CM21=1),2)</f>
        <v>0</v>
      </c>
      <c r="CP21" s="7" t="s">
        <v>20</v>
      </c>
      <c r="CQ21" s="5">
        <f t="shared" si="6"/>
        <v>1</v>
      </c>
      <c r="CR21" s="15">
        <f t="shared" si="7"/>
        <v>37</v>
      </c>
      <c r="CS21" s="14">
        <v>23.962</v>
      </c>
      <c r="CT21" s="14"/>
      <c r="CU21" s="8" t="s">
        <v>20</v>
      </c>
      <c r="CV21" s="8"/>
      <c r="CW21" s="10"/>
      <c r="CX21" s="29">
        <f t="shared" si="8"/>
        <v>21.747</v>
      </c>
      <c r="CY21" s="14"/>
      <c r="CZ21" s="4"/>
      <c r="DA21" s="5">
        <f>IF(AND(DB$188&gt;4,CZ21=1),6)+IF(AND(DB$188&gt;4,CZ21=2),4)+IF(AND(DB$188&gt;4,CZ21=3),3)+IF(AND(DB$188&gt;4,CZ21=4),2)+IF(AND(DB$188&gt;4,CZ21=5),1)+IF(AND(DB$188&gt;4,CZ21&gt;5),1)+IF(AND(DB$188=4,CZ21=1),4)+IF(AND(DB$188=4,CZ21=2),3)+IF(AND(DB$188=4,CZ21=3),2)+IF(AND(DB$188=4,CZ21=4),1)+IF(AND(DB$188=3,CZ21=1),3)+IF(AND(DB$188=3,CZ21=2),2)+IF(AND(DB$188=3,CZ21=3),1)+IF(AND(DB$188=2,CZ21=1),2)+IF(AND(DB$188=2,CZ21=2),1)+IF(AND(DB$188=1,CZ21=1),1)</f>
        <v>0</v>
      </c>
      <c r="DB21" s="4"/>
      <c r="DC21" s="4"/>
      <c r="DD21" s="5">
        <f>IF(AND(DB$188&gt;4,DB21=1),12)+IF(AND(DB$188&gt;4,DB21=2),8)+IF(AND(DB$188&gt;4,DB21=3),6)+IF(AND(DB$188&gt;4,DB21=4),5)+IF(AND(DB$188&gt;4,DB21=5),4)+IF(AND(DB$188&gt;4,DB21=6),3)+IF(AND(DB$188&gt;4,DB21=7),2)+IF(AND(DB$188&gt;4,DB21&gt;7),1)+IF(AND(DB$188=4,DB21=1),8)+IF(AND(DB$188=4,DB21=2),6)+IF(AND(DB$188=4,DB21=3),4)+IF(AND(DB$188=4,DB21=4),2)+IF(AND(DB$188=3,DB21=1),6)+IF(AND(DB$188=3,DB21=2),4)+IF(AND(DB$188=3,DB21=3),2)+IF(AND(DB$188=2,DB21=1),4)+IF(AND(DB$188=2,DB21=2),2)+IF(AND(DB$188=1,DB21=1),2)</f>
        <v>0</v>
      </c>
      <c r="DE21" s="5">
        <f>IF(AND(DB$188&gt;4,DC21=1),12)+IF(AND(DB$188&gt;4,DC21=2),8)+IF(AND(DB$188&gt;4,DC21=3),6)+IF(AND(DB$188&gt;4,DC21=4),5)+IF(AND(DB$188&gt;4,DC21=5),4)+IF(AND(DB$188&gt;4,DC21=6),3)+IF(AND(DB$188&gt;4,DC21=7),2)+IF(AND(DB$188&gt;4,DC21&gt;7),1)+IF(AND(DB$188=4,DC21=1),8)+IF(AND(DB$188=4,DC21=2),6)+IF(AND(DB$188=4,DC21=3),4)+IF(AND(DB$188=4,DC21=4),2)+IF(AND(DB$188=3,DC21=1),6)+IF(AND(DB$188=3,DC21=2),4)+IF(AND(DB$188=3,DC21=3),2)+IF(AND(DB$188=2,DC21=1),4)+IF(AND(DB$188=2,DC21=2),2)+IF(AND(DB$188=1,DC21=1),2)</f>
        <v>0</v>
      </c>
      <c r="DF21" s="7" t="s">
        <v>20</v>
      </c>
      <c r="DG21" s="5">
        <f t="shared" si="9"/>
        <v>0</v>
      </c>
      <c r="DH21" s="15">
        <f t="shared" si="10"/>
        <v>37</v>
      </c>
      <c r="DI21" s="14"/>
      <c r="DJ21" s="14"/>
      <c r="DK21" s="8" t="s">
        <v>20</v>
      </c>
      <c r="DL21" s="8"/>
      <c r="DM21" s="10"/>
      <c r="DN21" s="29">
        <f t="shared" si="11"/>
        <v>21.747</v>
      </c>
      <c r="DO21" s="119">
        <v>0</v>
      </c>
      <c r="DP21" s="120">
        <f t="shared" si="12"/>
        <v>37</v>
      </c>
      <c r="DQ21" s="23">
        <v>37</v>
      </c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</row>
    <row r="22" spans="1:132" x14ac:dyDescent="0.3">
      <c r="A22" s="20">
        <v>13</v>
      </c>
      <c r="B22" s="1" t="s">
        <v>70</v>
      </c>
      <c r="C22" s="2">
        <v>10709</v>
      </c>
      <c r="D22" s="3">
        <v>102</v>
      </c>
      <c r="E22" s="3" t="s">
        <v>66</v>
      </c>
      <c r="F22" s="14">
        <v>25.792000000000002</v>
      </c>
      <c r="G22" s="14">
        <v>27.161000000000001</v>
      </c>
      <c r="H22" s="4">
        <v>7</v>
      </c>
      <c r="I22" s="5">
        <f>IF(AND(J$88&gt;4,H22=1),6)+IF(AND(J$88&gt;4,H22=2),4)+IF(AND(J$88&gt;4,H22=3),3)+IF(AND(J$88&gt;4,H22=4),2)+IF(AND(J$88&gt;4,H22=5),1)+IF(AND(J$88&gt;4,H22&gt;5),1)+IF(AND(J$88=4,H22=1),4)+IF(AND(J$88=4,H22=2),3)+IF(AND(J$88=4,H22=3),2)+IF(AND(J$88=4,H22=4),1)+IF(AND(J$88=3,H22=1),3)+IF(AND(J$88=3,H22=2),2)+IF(AND(J$88=3,H22=3),1)+IF(AND(J$88=2,H22=1),2)+IF(AND(J$88=2,H22=2),1)+IF(AND(J$88=1,H22=1),1)</f>
        <v>1</v>
      </c>
      <c r="J22" s="4">
        <v>5</v>
      </c>
      <c r="K22" s="4">
        <v>3</v>
      </c>
      <c r="L22" s="11">
        <f>IF(AND(K$88&gt;4,J22=1),12)+IF(AND(K$88&gt;4,J22=2),8)+IF(AND(K$88&gt;4,J22=3),6)+IF(AND(K$88&gt;4,J22=4),5)+IF(AND(K$88&gt;4,J22=5),4)+IF(AND(K$88&gt;4,J22=6),3)+IF(AND(K$88&gt;4,J22=7),2)+IF(AND(K$88&gt;4,J22&gt;7),1)+IF(AND(K$88=4,J22=1),8)+IF(AND(K$88=4,J22=2),6)+IF(AND(K$88=4,J22=3),4)+IF(AND(K$88=4,J22=4),2)+IF(AND(K$88=3,J22=1),6)+IF(AND(K$88=3,J22=2),4)+IF(AND(K$88=3,J22=3),2)+IF(AND(K$88=2,J22=1),4)+IF(AND(K$88=2,J22=2),2)+IF(AND(K$88=1,J22=1),2)</f>
        <v>4</v>
      </c>
      <c r="M22" s="11">
        <f>IF(AND(K$88&gt;4,K22=1),12)+IF(AND(K$88&gt;4,K22=2),8)+IF(AND(K$88&gt;4,K22=3),6)+IF(AND(K$88&gt;4,K22=4),5)+IF(AND(K$88&gt;4,K22=5),4)+IF(AND(K$88&gt;4,K22=6),3)+IF(AND(K$88&gt;4,K22=7),2)+IF(AND(K$88&gt;4,K22&gt;7),1)+IF(AND(K$88=4,K22=1),8)+IF(AND(K$88=4,K22=2),6)+IF(AND(K$88=4,K22=3),4)+IF(AND(K$88=4,K22=4),2)+IF(AND(K$88=3,K22=1),6)+IF(AND(K$88=3,K22=2),4)+IF(AND(K$88=3,K22=3),2)+IF(AND(K$88=2,K22=1),4)+IF(AND(K$88=2,K22=2),2)+IF(AND(K$88=1,K22=1),2)</f>
        <v>6</v>
      </c>
      <c r="N22" s="7" t="s">
        <v>22</v>
      </c>
      <c r="O22" s="5">
        <f>+I22+L22+M22+U22</f>
        <v>11</v>
      </c>
      <c r="P22" s="15">
        <f>+O22</f>
        <v>11</v>
      </c>
      <c r="Q22" s="14">
        <v>27.196000000000002</v>
      </c>
      <c r="R22" s="14">
        <v>26.140999999999998</v>
      </c>
      <c r="S22" s="7" t="s">
        <v>22</v>
      </c>
      <c r="T22" s="8"/>
      <c r="U22" s="10"/>
      <c r="V22" s="29">
        <f t="shared" si="13"/>
        <v>25.792000000000002</v>
      </c>
      <c r="W22" s="14">
        <v>43.286000000000001</v>
      </c>
      <c r="X22" s="4">
        <v>2</v>
      </c>
      <c r="Y22" s="5">
        <f>IF(AND(Z$190&gt;4,X22=1),6)+IF(AND(Z$190&gt;4,X22=2),4)+IF(AND(Z$190&gt;4,X22=3),3)+IF(AND(Z$190&gt;4,X22=4),2)+IF(AND(Z$190&gt;4,X22=5),1)+IF(AND(Z$190&gt;4,X22&gt;5),1)+IF(AND(Z$190=4,X22=1),4)+IF(AND(Z$190=4,X22=2),3)+IF(AND(Z$190=4,X22=3),2)+IF(AND(Z$190=4,X22=4),1)+IF(AND(Z$190=3,X22=1),3)+IF(AND(Z$190=3,X22=2),2)+IF(AND(Z$190=3,X22=3),1)+IF(AND(Z$190=2,X22=1),2)+IF(AND(Z$190=2,X22=2),1)+IF(AND(Z$190=1,X22=1),1)</f>
        <v>3</v>
      </c>
      <c r="Z22" s="4">
        <v>2</v>
      </c>
      <c r="AA22" s="4">
        <v>3</v>
      </c>
      <c r="AB22" s="11">
        <f>IF(AND(Z$190&gt;4,Z22=1),12)+IF(AND(Z$190&gt;4,Z22=2),8)+IF(AND(Z$190&gt;4,Z22=3),6)+IF(AND(Z$190&gt;4,Z22=4),5)+IF(AND(Z$190&gt;4,Z22=5),4)+IF(AND(Z$190&gt;4,Z22=6),3)+IF(AND(Z$190&gt;4,Z22=7),2)+IF(AND(Z$190&gt;4,Z22&gt;7),1)+IF(AND(Z$190=4,Z22=1),8)+IF(AND(Z$190=4,Z22=2),6)+IF(AND(Z$190=4,Z22=3),4)+IF(AND(Z$190=4,Z22=4),2)+IF(AND(Z$190=3,Z22=1),6)+IF(AND(Z$190=3,Z22=2),4)+IF(AND(Z$190=3,Z22=3),2)+IF(AND(Z$190=2,Z22=1),4)+IF(AND(Z$190=2,Z22=2),2)+IF(AND(Z$190=1,Z22=1),2)</f>
        <v>6</v>
      </c>
      <c r="AC22" s="11">
        <f>IF(AND(Z$190&gt;4,AA22=1),12)+IF(AND(Z$190&gt;4,AA22=2),8)+IF(AND(Z$190&gt;4,AA22=3),6)+IF(AND(Z$190&gt;4,AA22=4),5)+IF(AND(Z$190&gt;4,AA22=5),4)+IF(AND(Z$190&gt;4,AA22=6),3)+IF(AND(Z$190&gt;4,AA22=7),2)+IF(AND(Z$190&gt;4,AA22&gt;7),1)+IF(AND(Z$190=4,AA22=1),8)+IF(AND(Z$190=4,AA22=2),6)+IF(AND(Z$190=4,AA22=3),4)+IF(AND(Z$190=4,AA22=4),2)+IF(AND(Z$190=3,AA22=1),6)+IF(AND(Z$190=3,AA22=2),4)+IF(AND(Z$190=3,AA22=3),2)+IF(AND(Z$190=2,AA22=1),4)+IF(AND(Z$190=2,AA22=2),2)+IF(AND(Z$190=1,AA22=1),2)</f>
        <v>4</v>
      </c>
      <c r="AD22" s="7" t="s">
        <v>22</v>
      </c>
      <c r="AE22" s="5">
        <f>+Y22+AB22+AC22+AK22</f>
        <v>13</v>
      </c>
      <c r="AF22" s="15">
        <f t="shared" si="14"/>
        <v>24</v>
      </c>
      <c r="AG22" s="14">
        <v>46.332999999999998</v>
      </c>
      <c r="AH22" s="14">
        <v>28.678000000000001</v>
      </c>
      <c r="AI22" s="7" t="s">
        <v>22</v>
      </c>
      <c r="AJ22" s="8"/>
      <c r="AK22" s="10"/>
      <c r="AL22" s="29">
        <f t="shared" si="15"/>
        <v>25.792000000000002</v>
      </c>
      <c r="AM22" s="14"/>
      <c r="AN22" s="4"/>
      <c r="AO22" s="5">
        <f>IF(AND(AP$190&gt;4,AN22=1),6)+IF(AND(AP$190&gt;4,AN22=2),4)+IF(AND(AP$190&gt;4,AN22=3),3)+IF(AND(AP$190&gt;4,AN22=4),2)+IF(AND(AP$190&gt;4,AN22=5),1)+IF(AND(AP$190&gt;4,AN22&gt;5),1)+IF(AND(AP$190=4,AN22=1),4)+IF(AND(AP$190=4,AN22=2),3)+IF(AND(AP$190=4,AN22=3),2)+IF(AND(AP$190=4,AN22=4),1)+IF(AND(AP$190=3,AN22=1),3)+IF(AND(AP$190=3,AN22=2),2)+IF(AND(AP$190=3,AN22=3),1)+IF(AND(AP$190=2,AN22=1),2)+IF(AND(AP$190=2,AN22=2),1)+IF(AND(AP$190=1,AN22=1),1)</f>
        <v>0</v>
      </c>
      <c r="AP22" s="4">
        <v>2</v>
      </c>
      <c r="AQ22" s="4"/>
      <c r="AR22" s="11">
        <f>IF(AND(AP$190&gt;4,AP22=1),12)+IF(AND(AP$190&gt;4,AP22=2),8)+IF(AND(AP$190&gt;4,AP22=3),6)+IF(AND(AP$190&gt;4,AP22=4),5)+IF(AND(AP$190&gt;4,AP22=5),4)+IF(AND(AP$190&gt;4,AP22=6),3)+IF(AND(AP$190&gt;4,AP22=7),2)+IF(AND(AP$190&gt;4,AP22&gt;7),1)+IF(AND(AP$190=4,AP22=1),8)+IF(AND(AP$190=4,AP22=2),6)+IF(AND(AP$190=4,AP22=3),4)+IF(AND(AP$190=4,AP22=4),2)+IF(AND(AP$190=3,AP22=1),6)+IF(AND(AP$190=3,AP22=2),4)+IF(AND(AP$190=3,AP22=3),2)+IF(AND(AP$190=2,AP22=1),4)+IF(AND(AP$190=2,AP22=2),2)+IF(AND(AP$190=1,AP22=1),2)</f>
        <v>6</v>
      </c>
      <c r="AS22" s="11">
        <f>IF(AND(AP$190&gt;4,AQ22=1),12)+IF(AND(AP$190&gt;4,AQ22=2),8)+IF(AND(AP$190&gt;4,AQ22=3),6)+IF(AND(AP$190&gt;4,AQ22=4),5)+IF(AND(AP$190&gt;4,AQ22=5),4)+IF(AND(AP$190&gt;4,AQ22=6),3)+IF(AND(AP$190&gt;4,AQ22=7),2)+IF(AND(AP$190&gt;4,AQ22&gt;7),1)+IF(AND(AP$190=4,AQ22=1),8)+IF(AND(AP$190=4,AQ22=2),6)+IF(AND(AP$190=4,AQ22=3),4)+IF(AND(AP$190=4,AQ22=4),2)+IF(AND(AP$190=3,AQ22=1),6)+IF(AND(AP$190=3,AQ22=2),4)+IF(AND(AP$190=3,AQ22=3),2)+IF(AND(AP$190=2,AQ22=1),4)+IF(AND(AP$190=2,AQ22=2),2)+IF(AND(AP$190=1,AQ22=1),2)</f>
        <v>0</v>
      </c>
      <c r="AT22" s="7" t="s">
        <v>22</v>
      </c>
      <c r="AU22" s="5">
        <f t="shared" si="16"/>
        <v>6</v>
      </c>
      <c r="AV22" s="15">
        <f t="shared" si="17"/>
        <v>30</v>
      </c>
      <c r="AW22" s="14">
        <v>28.012</v>
      </c>
      <c r="AX22" s="14"/>
      <c r="AY22" s="7" t="s">
        <v>22</v>
      </c>
      <c r="AZ22" s="8"/>
      <c r="BA22" s="10"/>
      <c r="BB22" s="29">
        <f t="shared" si="18"/>
        <v>25.792000000000002</v>
      </c>
      <c r="BC22" s="14">
        <v>32.087000000000003</v>
      </c>
      <c r="BD22" s="4">
        <v>2</v>
      </c>
      <c r="BE22" s="5">
        <f>IF(AND(BF$190&gt;4,BD22=1),6)+IF(AND(BF$190&gt;4,BD22=2),4)+IF(AND(BF$190&gt;4,BD22=3),3)+IF(AND(BF$190&gt;4,BD22=4),2)+IF(AND(BF$190&gt;4,BD22=5),1)+IF(AND(BF$190&gt;4,BD22&gt;5),1)+IF(AND(BF$190=4,BD22=1),4)+IF(AND(BF$190=4,BD22=2),3)+IF(AND(BF$190=4,BD22=3),2)+IF(AND(BF$190=4,BD22=4),1)+IF(AND(BF$190=3,BD22=1),3)+IF(AND(BF$190=3,BD22=2),2)+IF(AND(BF$190=3,BD22=3),1)+IF(AND(BF$190=2,BD22=1),2)+IF(AND(BF$190=2,BD22=2),1)+IF(AND(BF$190=1,BD22=1),1)</f>
        <v>2</v>
      </c>
      <c r="BF22" s="4"/>
      <c r="BG22" s="4"/>
      <c r="BH22" s="11">
        <f>IF(AND(BF$190&gt;4,BF22=1),12)+IF(AND(BF$190&gt;4,BF22=2),8)+IF(AND(BF$190&gt;4,BF22=3),6)+IF(AND(BF$190&gt;4,BF22=4),5)+IF(AND(BF$190&gt;4,BF22=5),4)+IF(AND(BF$190&gt;4,BF22=6),3)+IF(AND(BF$190&gt;4,BF22=7),2)+IF(AND(BF$190&gt;4,BF22&gt;7),1)+IF(AND(BF$190=4,BF22=1),8)+IF(AND(BF$190=4,BF22=2),6)+IF(AND(BF$190=4,BF22=3),4)+IF(AND(BF$190=4,BF22=4),2)+IF(AND(BF$190=3,BF22=1),6)+IF(AND(BF$190=3,BF22=2),4)+IF(AND(BF$190=3,BF22=3),2)+IF(AND(BF$190=2,BF22=1),4)+IF(AND(BF$190=2,BF22=2),2)+IF(AND(BF$190=1,BF22=1),2)</f>
        <v>0</v>
      </c>
      <c r="BI22" s="11">
        <f>IF(AND(BF$190&gt;4,BG22=1),12)+IF(AND(BF$190&gt;4,BG22=2),8)+IF(AND(BF$190&gt;4,BG22=3),6)+IF(AND(BF$190&gt;4,BG22=4),5)+IF(AND(BF$190&gt;4,BG22=5),4)+IF(AND(BF$190&gt;4,BG22=6),3)+IF(AND(BF$190&gt;4,BG22=7),2)+IF(AND(BF$190&gt;4,BG22&gt;7),1)+IF(AND(BF$190=4,BG22=1),8)+IF(AND(BF$190=4,BG22=2),6)+IF(AND(BF$190=4,BG22=3),4)+IF(AND(BF$190=4,BG22=4),2)+IF(AND(BF$190=3,BG22=1),6)+IF(AND(BF$190=3,BG22=2),4)+IF(AND(BF$190=3,BG22=3),2)+IF(AND(BF$190=2,BG22=1),4)+IF(AND(BF$190=2,BG22=2),2)+IF(AND(BF$190=1,BG22=1),2)</f>
        <v>0</v>
      </c>
      <c r="BJ22" s="7" t="s">
        <v>22</v>
      </c>
      <c r="BK22" s="5">
        <f t="shared" si="0"/>
        <v>2</v>
      </c>
      <c r="BL22" s="15">
        <f t="shared" si="1"/>
        <v>32</v>
      </c>
      <c r="BM22" s="14"/>
      <c r="BN22" s="14"/>
      <c r="BO22" s="7" t="s">
        <v>22</v>
      </c>
      <c r="BP22" s="8"/>
      <c r="BQ22" s="10"/>
      <c r="BR22" s="29">
        <f t="shared" si="2"/>
        <v>25.792000000000002</v>
      </c>
      <c r="BS22" s="14"/>
      <c r="BT22" s="4"/>
      <c r="BU22" s="5">
        <f>IF(AND(BV$190&gt;4,BT22=1),6)+IF(AND(BV$190&gt;4,BT22=2),4)+IF(AND(BV$190&gt;4,BT22=3),3)+IF(AND(BV$190&gt;4,BT22=4),2)+IF(AND(BV$190&gt;4,BT22=5),1)+IF(AND(BV$190&gt;4,BT22&gt;5),1)+IF(AND(BV$190=4,BT22=1),4)+IF(AND(BV$190=4,BT22=2),3)+IF(AND(BV$190=4,BT22=3),2)+IF(AND(BV$190=4,BT22=4),1)+IF(AND(BV$190=3,BT22=1),3)+IF(AND(BV$190=3,BT22=2),2)+IF(AND(BV$190=3,BT22=3),1)+IF(AND(BV$190=2,BT22=1),2)+IF(AND(BV$190=2,BT22=2),1)+IF(AND(BV$190=1,BT22=1),1)</f>
        <v>0</v>
      </c>
      <c r="BV22" s="4"/>
      <c r="BW22" s="4"/>
      <c r="BX22" s="11">
        <f>IF(AND(BV$190&gt;4,BV22=1),12)+IF(AND(BV$190&gt;4,BV22=2),8)+IF(AND(BV$190&gt;4,BV22=3),6)+IF(AND(BV$190&gt;4,BV22=4),5)+IF(AND(BV$190&gt;4,BV22=5),4)+IF(AND(BV$190&gt;4,BV22=6),3)+IF(AND(BV$190&gt;4,BV22=7),2)+IF(AND(BV$190&gt;4,BV22&gt;7),1)+IF(AND(BV$190=4,BV22=1),8)+IF(AND(BV$190=4,BV22=2),6)+IF(AND(BV$190=4,BV22=3),4)+IF(AND(BV$190=4,BV22=4),2)+IF(AND(BV$190=3,BV22=1),6)+IF(AND(BV$190=3,BV22=2),4)+IF(AND(BV$190=3,BV22=3),2)+IF(AND(BV$190=2,BV22=1),4)+IF(AND(BV$190=2,BV22=2),2)+IF(AND(BV$190=1,BV22=1),2)</f>
        <v>0</v>
      </c>
      <c r="BY22" s="11">
        <f>IF(AND(BV$190&gt;4,BW22=1),12)+IF(AND(BV$190&gt;4,BW22=2),8)+IF(AND(BV$190&gt;4,BW22=3),6)+IF(AND(BV$190&gt;4,BW22=4),5)+IF(AND(BV$190&gt;4,BW22=5),4)+IF(AND(BV$190&gt;4,BW22=6),3)+IF(AND(BV$190&gt;4,BW22=7),2)+IF(AND(BV$190&gt;4,BW22&gt;7),1)+IF(AND(BV$190=4,BW22=1),8)+IF(AND(BV$190=4,BW22=2),6)+IF(AND(BV$190=4,BW22=3),4)+IF(AND(BV$190=4,BW22=4),2)+IF(AND(BV$190=3,BW22=1),6)+IF(AND(BV$190=3,BW22=2),4)+IF(AND(BV$190=3,BW22=3),2)+IF(AND(BV$190=2,BW22=1),4)+IF(AND(BV$190=2,BW22=2),2)+IF(AND(BV$190=1,BW22=1),2)</f>
        <v>0</v>
      </c>
      <c r="BZ22" s="7" t="s">
        <v>22</v>
      </c>
      <c r="CA22" s="5">
        <f t="shared" si="3"/>
        <v>0</v>
      </c>
      <c r="CB22" s="15">
        <f t="shared" si="4"/>
        <v>32</v>
      </c>
      <c r="CC22" s="14"/>
      <c r="CD22" s="14"/>
      <c r="CE22" s="8" t="s">
        <v>22</v>
      </c>
      <c r="CF22" s="8"/>
      <c r="CG22" s="10"/>
      <c r="CH22" s="29">
        <f t="shared" si="5"/>
        <v>25.792000000000002</v>
      </c>
      <c r="CI22" s="14"/>
      <c r="CJ22" s="4"/>
      <c r="CK22" s="5">
        <f>IF(AND(CL$190&gt;4,CJ22=1),6)+IF(AND(CL$190&gt;4,CJ22=2),4)+IF(AND(CL$190&gt;4,CJ22=3),3)+IF(AND(CL$190&gt;4,CJ22=4),2)+IF(AND(CL$190&gt;4,CJ22=5),1)+IF(AND(CL$190&gt;4,CJ22&gt;5),1)+IF(AND(CL$190=4,CJ22=1),4)+IF(AND(CL$190=4,CJ22=2),3)+IF(AND(CL$190=4,CJ22=3),2)+IF(AND(CL$190=4,CJ22=4),1)+IF(AND(CL$190=3,CJ22=1),3)+IF(AND(CL$190=3,CJ22=2),2)+IF(AND(CL$190=3,CJ22=3),1)+IF(AND(CL$190=2,CJ22=1),2)+IF(AND(CL$190=2,CJ22=2),1)+IF(AND(CL$190=1,CJ22=1),1)</f>
        <v>0</v>
      </c>
      <c r="CL22" s="4"/>
      <c r="CM22" s="4"/>
      <c r="CN22" s="11">
        <f>IF(AND(CL$190&gt;4,CL22=1),12)+IF(AND(CL$190&gt;4,CL22=2),8)+IF(AND(CL$190&gt;4,CL22=3),6)+IF(AND(CL$190&gt;4,CL22=4),5)+IF(AND(CL$190&gt;4,CL22=5),4)+IF(AND(CL$190&gt;4,CL22=6),3)+IF(AND(CL$190&gt;4,CL22=7),2)+IF(AND(CL$190&gt;4,CL22&gt;7),1)+IF(AND(CL$190=4,CL22=1),8)+IF(AND(CL$190=4,CL22=2),6)+IF(AND(CL$190=4,CL22=3),4)+IF(AND(CL$190=4,CL22=4),2)+IF(AND(CL$190=3,CL22=1),6)+IF(AND(CL$190=3,CL22=2),4)+IF(AND(CL$190=3,CL22=3),2)+IF(AND(CL$190=2,CL22=1),4)+IF(AND(CL$190=2,CL22=2),2)+IF(AND(CL$190=1,CL22=1),2)</f>
        <v>0</v>
      </c>
      <c r="CO22" s="11">
        <f>IF(AND(CL$190&gt;4,CM22=1),12)+IF(AND(CL$190&gt;4,CM22=2),8)+IF(AND(CL$190&gt;4,CM22=3),6)+IF(AND(CL$190&gt;4,CM22=4),5)+IF(AND(CL$190&gt;4,CM22=5),4)+IF(AND(CL$190&gt;4,CM22=6),3)+IF(AND(CL$190&gt;4,CM22=7),2)+IF(AND(CL$190&gt;4,CM22&gt;7),1)+IF(AND(CL$190=4,CM22=1),8)+IF(AND(CL$190=4,CM22=2),6)+IF(AND(CL$190=4,CM22=3),4)+IF(AND(CL$190=4,CM22=4),2)+IF(AND(CL$190=3,CM22=1),6)+IF(AND(CL$190=3,CM22=2),4)+IF(AND(CL$190=3,CM22=3),2)+IF(AND(CL$190=2,CM22=1),4)+IF(AND(CL$190=2,CM22=2),2)+IF(AND(CL$190=1,CM22=1),2)</f>
        <v>0</v>
      </c>
      <c r="CP22" s="7" t="s">
        <v>22</v>
      </c>
      <c r="CQ22" s="5">
        <f t="shared" si="6"/>
        <v>0</v>
      </c>
      <c r="CR22" s="15">
        <f t="shared" si="7"/>
        <v>32</v>
      </c>
      <c r="CS22" s="14"/>
      <c r="CT22" s="14"/>
      <c r="CU22" s="8" t="s">
        <v>22</v>
      </c>
      <c r="CV22" s="8"/>
      <c r="CW22" s="10"/>
      <c r="CX22" s="29">
        <f t="shared" si="8"/>
        <v>25.792000000000002</v>
      </c>
      <c r="CY22" s="14">
        <v>27.85</v>
      </c>
      <c r="CZ22" s="4">
        <v>6</v>
      </c>
      <c r="DA22" s="5">
        <f>IF(AND(DB$190&gt;4,CZ22=1),6)+IF(AND(DB$190&gt;4,CZ22=2),4)+IF(AND(DB$190&gt;4,CZ22=3),3)+IF(AND(DB$190&gt;4,CZ22=4),2)+IF(AND(DB$190&gt;4,CZ22=5),1)+IF(AND(DB$190&gt;4,CZ22&gt;5),1)+IF(AND(DB$190=4,CZ22=1),4)+IF(AND(DB$190=4,CZ22=2),3)+IF(AND(DB$190=4,CZ22=3),2)+IF(AND(DB$190=4,CZ22=4),1)+IF(AND(DB$190=3,CZ22=1),3)+IF(AND(DB$190=3,CZ22=2),2)+IF(AND(DB$190=3,CZ22=3),1)+IF(AND(DB$190=2,CZ22=1),2)+IF(AND(DB$190=2,CZ22=2),1)+IF(AND(DB$190=1,CZ22=1),1)</f>
        <v>1</v>
      </c>
      <c r="DB22" s="4"/>
      <c r="DC22" s="4">
        <v>5</v>
      </c>
      <c r="DD22" s="11">
        <f>IF(AND(DB$190&gt;4,DB22=1),12)+IF(AND(DB$190&gt;4,DB22=2),8)+IF(AND(DB$190&gt;4,DB22=3),6)+IF(AND(DB$190&gt;4,DB22=4),5)+IF(AND(DB$190&gt;4,DB22=5),4)+IF(AND(DB$190&gt;4,DB22=6),3)+IF(AND(DB$190&gt;4,DB22=7),2)+IF(AND(DB$190&gt;4,DB22&gt;7),1)+IF(AND(DB$190=4,DB22=1),8)+IF(AND(DB$190=4,DB22=2),6)+IF(AND(DB$190=4,DB22=3),4)+IF(AND(DB$190=4,DB22=4),2)+IF(AND(DB$190=3,DB22=1),6)+IF(AND(DB$190=3,DB22=2),4)+IF(AND(DB$190=3,DB22=3),2)+IF(AND(DB$190=2,DB22=1),4)+IF(AND(DB$190=2,DB22=2),2)+IF(AND(DB$190=1,DB22=1),2)</f>
        <v>0</v>
      </c>
      <c r="DE22" s="11">
        <f>IF(AND(DB$190&gt;4,DC22=1),12)+IF(AND(DB$190&gt;4,DC22=2),8)+IF(AND(DB$190&gt;4,DC22=3),6)+IF(AND(DB$190&gt;4,DC22=4),5)+IF(AND(DB$190&gt;4,DC22=5),4)+IF(AND(DB$190&gt;4,DC22=6),3)+IF(AND(DB$190&gt;4,DC22=7),2)+IF(AND(DB$190&gt;4,DC22&gt;7),1)+IF(AND(DB$190=4,DC22=1),8)+IF(AND(DB$190=4,DC22=2),6)+IF(AND(DB$190=4,DC22=3),4)+IF(AND(DB$190=4,DC22=4),2)+IF(AND(DB$190=3,DC22=1),6)+IF(AND(DB$190=3,DC22=2),4)+IF(AND(DB$190=3,DC22=3),2)+IF(AND(DB$190=2,DC22=1),4)+IF(AND(DB$190=2,DC22=2),2)+IF(AND(DB$190=1,DC22=1),2)</f>
        <v>4</v>
      </c>
      <c r="DF22" s="7" t="s">
        <v>22</v>
      </c>
      <c r="DG22" s="5">
        <f t="shared" si="9"/>
        <v>5</v>
      </c>
      <c r="DH22" s="15">
        <f t="shared" si="10"/>
        <v>37</v>
      </c>
      <c r="DI22" s="14"/>
      <c r="DJ22" s="14">
        <v>26.984000000000002</v>
      </c>
      <c r="DK22" s="8" t="s">
        <v>22</v>
      </c>
      <c r="DL22" s="8"/>
      <c r="DM22" s="10"/>
      <c r="DN22" s="29">
        <f t="shared" si="11"/>
        <v>25.792000000000002</v>
      </c>
      <c r="DO22" s="119">
        <v>0</v>
      </c>
      <c r="DP22" s="121">
        <f t="shared" si="12"/>
        <v>37</v>
      </c>
      <c r="DQ22" s="23"/>
      <c r="DR22" s="23"/>
      <c r="DS22" s="23"/>
      <c r="DT22" s="23"/>
      <c r="DU22" s="23"/>
      <c r="DV22" s="111">
        <f>DU22/DP22</f>
        <v>0</v>
      </c>
      <c r="DW22" s="23"/>
      <c r="DX22" s="111">
        <f>DW22/DP22</f>
        <v>0</v>
      </c>
      <c r="DY22" s="23"/>
      <c r="DZ22" s="23"/>
      <c r="EA22" s="23"/>
      <c r="EB22" s="23"/>
    </row>
    <row r="23" spans="1:132" x14ac:dyDescent="0.3">
      <c r="A23" s="20">
        <v>14</v>
      </c>
      <c r="B23" s="1" t="s">
        <v>19</v>
      </c>
      <c r="C23" s="13">
        <v>4920</v>
      </c>
      <c r="D23" s="21">
        <v>18</v>
      </c>
      <c r="E23" s="22" t="s">
        <v>120</v>
      </c>
      <c r="F23" s="14">
        <v>21.376000000000001</v>
      </c>
      <c r="G23" s="17">
        <v>22.010999999999999</v>
      </c>
      <c r="H23" s="4">
        <v>1</v>
      </c>
      <c r="I23" s="5">
        <f>IF(AND(J$86&gt;4,H23=1),6)+IF(AND(J$86&gt;4,H23=2),4)+IF(AND(J$86&gt;4,H23=3),3)+IF(AND(J$86&gt;4,H23=4),2)+IF(AND(J$86&gt;4,H23=5),1)+IF(AND(J$86&gt;4,H23&gt;5),1)+IF(AND(J$86=4,H23=1),4)+IF(AND(J$86=4,H23=2),3)+IF(AND(J$86=4,H23=3),2)+IF(AND(J$86=4,H23=4),1)+IF(AND(J$86=3,H23=1),3)+IF(AND(J$86=3,H23=2),2)+IF(AND(J$86=3,H23=3),1)+IF(AND(J$86=2,H23=1),2)+IF(AND(J$86=2,H23=2),1)+IF(AND(J$86=1,H23=1),1)</f>
        <v>6</v>
      </c>
      <c r="J23" s="4">
        <v>5</v>
      </c>
      <c r="K23" s="4">
        <v>0</v>
      </c>
      <c r="L23" s="5">
        <f>IF(AND(K$86&gt;4,J23=1),12)+IF(AND(K$86&gt;4,J23=2),8)+IF(AND(K$86&gt;4,J23=3),6)+IF(AND(K$86&gt;4,J23=4),5)+IF(AND(K$86&gt;4,J23=5),4)+IF(AND(K$86&gt;4,J23=6),3)+IF(AND(K$86&gt;4,J23=7),2)+IF(AND(K$86&gt;4,J23&gt;7),1)+IF(AND(K$86=4,J23=1),8)+IF(AND(K$86=4,J23=2),6)+IF(AND(K$86=4,J23=3),4)+IF(AND(K$86=4,J23=4),2)+IF(AND(K$86=3,J23=1),6)+IF(AND(K$86=3,J23=2),4)+IF(AND(K$86=3,J23=3),2)+IF(AND(K$86=2,J23=1),4)+IF(AND(K$86=2,J23=2),2)+IF(AND(K$86=1,J23=1),2)</f>
        <v>4</v>
      </c>
      <c r="M23" s="5">
        <f>IF(AND(K$86&gt;4,K23=1),12)+IF(AND(K$86&gt;4,K23=2),8)+IF(AND(K$86&gt;4,K23=3),6)+IF(AND(K$86&gt;4,K23=4),5)+IF(AND(K$86&gt;4,K23=5),4)+IF(AND(K$86&gt;4,K23=6),3)+IF(AND(K$86&gt;4,K23=7),2)+IF(AND(K$86&gt;4,K23&gt;7),1)+IF(AND(K$86=4,K23=1),8)+IF(AND(K$86=4,K23=2),6)+IF(AND(K$86=4,K23=3),4)+IF(AND(K$86=4,K23=4),2)+IF(AND(K$86=3,K23=1),6)+IF(AND(K$86=3,K23=2),4)+IF(AND(K$86=3,K23=3),2)+IF(AND(K$86=2,K23=1),4)+IF(AND(K$86=2,K23=2),2)+IF(AND(K$86=1,K23=1),2)</f>
        <v>0</v>
      </c>
      <c r="N23" s="7" t="s">
        <v>20</v>
      </c>
      <c r="O23" s="5">
        <f>+I23+L23+M23+U23</f>
        <v>10</v>
      </c>
      <c r="P23" s="15">
        <f>+O23</f>
        <v>10</v>
      </c>
      <c r="Q23" s="17">
        <v>22.64</v>
      </c>
      <c r="R23" s="17">
        <v>23.702999999999999</v>
      </c>
      <c r="S23" s="8" t="s">
        <v>20</v>
      </c>
      <c r="T23" s="8" t="s">
        <v>121</v>
      </c>
      <c r="U23" s="18"/>
      <c r="V23" s="29">
        <f t="shared" si="13"/>
        <v>21.376000000000001</v>
      </c>
      <c r="W23" s="17">
        <v>34.234000000000002</v>
      </c>
      <c r="X23" s="4">
        <v>2</v>
      </c>
      <c r="Y23" s="5">
        <f>IF(AND(Z$188&gt;4,X23=1),6)+IF(AND(Z$188&gt;4,X23=2),4)+IF(AND(Z$188&gt;4,X23=3),3)+IF(AND(Z$188&gt;4,X23=4),2)+IF(AND(Z$188&gt;4,X23=5),1)+IF(AND(Z$188&gt;4,X23&gt;5),1)+IF(AND(Z$188=4,X23=1),4)+IF(AND(Z$188=4,X23=2),3)+IF(AND(Z$188=4,X23=3),2)+IF(AND(Z$188=4,X23=4),1)+IF(AND(Z$188=3,X23=1),3)+IF(AND(Z$188=3,X23=2),2)+IF(AND(Z$188=3,X23=3),1)+IF(AND(Z$188=2,X23=1),2)+IF(AND(Z$188=2,X23=2),1)+IF(AND(Z$188=1,X23=1),1)</f>
        <v>3</v>
      </c>
      <c r="Z23" s="4"/>
      <c r="AA23" s="4">
        <v>1</v>
      </c>
      <c r="AB23" s="5">
        <f>IF(AND(Z$188&gt;4,Z23=1),12)+IF(AND(Z$188&gt;4,Z23=2),8)+IF(AND(Z$188&gt;4,Z23=3),6)+IF(AND(Z$188&gt;4,Z23=4),5)+IF(AND(Z$188&gt;4,Z23=5),4)+IF(AND(Z$188&gt;4,Z23=6),3)+IF(AND(Z$188&gt;4,Z23=7),2)+IF(AND(Z$188&gt;4,Z23&gt;7),1)+IF(AND(Z$188=4,Z23=1),8)+IF(AND(Z$188=4,Z23=2),6)+IF(AND(Z$188=4,Z23=3),4)+IF(AND(Z$188=4,Z23=4),2)+IF(AND(Z$188=3,Z23=1),6)+IF(AND(Z$188=3,Z23=2),4)+IF(AND(Z$188=3,Z23=3),2)+IF(AND(Z$188=2,Z23=1),4)+IF(AND(Z$188=2,Z23=2),2)+IF(AND(Z$188=1,Z23=1),2)</f>
        <v>0</v>
      </c>
      <c r="AC23" s="5">
        <f>IF(AND(Z$188&gt;4,AA23=1),12)+IF(AND(Z$188&gt;4,AA23=2),8)+IF(AND(Z$188&gt;4,AA23=3),6)+IF(AND(Z$188&gt;4,AA23=4),5)+IF(AND(Z$188&gt;4,AA23=5),4)+IF(AND(Z$188&gt;4,AA23=6),3)+IF(AND(Z$188&gt;4,AA23=7),2)+IF(AND(Z$188&gt;4,AA23&gt;7),1)+IF(AND(Z$188=4,AA23=1),8)+IF(AND(Z$188=4,AA23=2),6)+IF(AND(Z$188=4,AA23=3),4)+IF(AND(Z$188=4,AA23=4),2)+IF(AND(Z$188=3,AA23=1),6)+IF(AND(Z$188=3,AA23=2),4)+IF(AND(Z$188=3,AA23=3),2)+IF(AND(Z$188=2,AA23=1),4)+IF(AND(Z$188=2,AA23=2),2)+IF(AND(Z$188=1,AA23=1),2)</f>
        <v>8</v>
      </c>
      <c r="AD23" s="7" t="s">
        <v>20</v>
      </c>
      <c r="AE23" s="5">
        <f>+Y23+AB23+AC23+AK23</f>
        <v>11</v>
      </c>
      <c r="AF23" s="15">
        <f t="shared" si="14"/>
        <v>21</v>
      </c>
      <c r="AG23" s="17"/>
      <c r="AH23" s="17">
        <v>22.983000000000001</v>
      </c>
      <c r="AI23" s="8" t="s">
        <v>20</v>
      </c>
      <c r="AJ23" s="8" t="s">
        <v>121</v>
      </c>
      <c r="AK23" s="18"/>
      <c r="AL23" s="29">
        <f t="shared" si="15"/>
        <v>21.376000000000001</v>
      </c>
      <c r="AM23" s="17"/>
      <c r="AN23" s="4"/>
      <c r="AO23" s="5">
        <f>IF(AND(AP$188&gt;4,AN23=1),6)+IF(AND(AP$188&gt;4,AN23=2),4)+IF(AND(AP$188&gt;4,AN23=3),3)+IF(AND(AP$188&gt;4,AN23=4),2)+IF(AND(AP$188&gt;4,AN23=5),1)+IF(AND(AP$188&gt;4,AN23&gt;5),1)+IF(AND(AP$188=4,AN23=1),4)+IF(AND(AP$188=4,AN23=2),3)+IF(AND(AP$188=4,AN23=3),2)+IF(AND(AP$188=4,AN23=4),1)+IF(AND(AP$188=3,AN23=1),3)+IF(AND(AP$188=3,AN23=2),2)+IF(AND(AP$188=3,AN23=3),1)+IF(AND(AP$188=2,AN23=1),2)+IF(AND(AP$188=2,AN23=2),1)+IF(AND(AP$188=1,AN23=1),1)</f>
        <v>0</v>
      </c>
      <c r="AP23" s="4">
        <v>4</v>
      </c>
      <c r="AQ23" s="4"/>
      <c r="AR23" s="5">
        <f>IF(AND(AP$188&gt;4,AP23=1),12)+IF(AND(AP$188&gt;4,AP23=2),8)+IF(AND(AP$188&gt;4,AP23=3),6)+IF(AND(AP$188&gt;4,AP23=4),5)+IF(AND(AP$188&gt;4,AP23=5),4)+IF(AND(AP$188&gt;4,AP23=6),3)+IF(AND(AP$188&gt;4,AP23=7),2)+IF(AND(AP$188&gt;4,AP23&gt;7),1)+IF(AND(AP$188=4,AP23=1),8)+IF(AND(AP$188=4,AP23=2),6)+IF(AND(AP$188=4,AP23=3),4)+IF(AND(AP$188=4,AP23=4),2)+IF(AND(AP$188=3,AP23=1),6)+IF(AND(AP$188=3,AP23=2),4)+IF(AND(AP$188=3,AP23=3),2)+IF(AND(AP$188=2,AP23=1),4)+IF(AND(AP$188=2,AP23=2),2)+IF(AND(AP$188=1,AP23=1),2)</f>
        <v>2</v>
      </c>
      <c r="AS23" s="5">
        <f>IF(AND(AP$188&gt;4,AQ23=1),12)+IF(AND(AP$188&gt;4,AQ23=2),8)+IF(AND(AP$188&gt;4,AQ23=3),6)+IF(AND(AP$188&gt;4,AQ23=4),5)+IF(AND(AP$188&gt;4,AQ23=5),4)+IF(AND(AP$188&gt;4,AQ23=6),3)+IF(AND(AP$188&gt;4,AQ23=7),2)+IF(AND(AP$188&gt;4,AQ23&gt;7),1)+IF(AND(AP$188=4,AQ23=1),8)+IF(AND(AP$188=4,AQ23=2),6)+IF(AND(AP$188=4,AQ23=3),4)+IF(AND(AP$188=4,AQ23=4),2)+IF(AND(AP$188=3,AQ23=1),6)+IF(AND(AP$188=3,AQ23=2),4)+IF(AND(AP$188=3,AQ23=3),2)+IF(AND(AP$188=2,AQ23=1),4)+IF(AND(AP$188=2,AQ23=2),2)+IF(AND(AP$188=1,AQ23=1),2)</f>
        <v>0</v>
      </c>
      <c r="AT23" s="7" t="s">
        <v>20</v>
      </c>
      <c r="AU23" s="5">
        <f t="shared" si="16"/>
        <v>2</v>
      </c>
      <c r="AV23" s="15">
        <f t="shared" si="17"/>
        <v>23</v>
      </c>
      <c r="AW23" s="17">
        <v>24.137</v>
      </c>
      <c r="AX23" s="17"/>
      <c r="AY23" s="8" t="s">
        <v>20</v>
      </c>
      <c r="AZ23" s="8" t="s">
        <v>121</v>
      </c>
      <c r="BA23" s="18"/>
      <c r="BB23" s="29">
        <f t="shared" si="18"/>
        <v>21.376000000000001</v>
      </c>
      <c r="BC23" s="17"/>
      <c r="BD23" s="4"/>
      <c r="BE23" s="5">
        <f>IF(AND(BF$188&gt;4,BD23=1),6)+IF(AND(BF$188&gt;4,BD23=2),4)+IF(AND(BF$188&gt;4,BD23=3),3)+IF(AND(BF$188&gt;4,BD23=4),2)+IF(AND(BF$188&gt;4,BD23=5),1)+IF(AND(BF$188&gt;4,BD23&gt;5),1)+IF(AND(BF$188=4,BD23=1),4)+IF(AND(BF$188=4,BD23=2),3)+IF(AND(BF$188=4,BD23=3),2)+IF(AND(BF$188=4,BD23=4),1)+IF(AND(BF$188=3,BD23=1),3)+IF(AND(BF$188=3,BD23=2),2)+IF(AND(BF$188=3,BD23=3),1)+IF(AND(BF$188=2,BD23=1),2)+IF(AND(BF$188=2,BD23=2),1)+IF(AND(BF$188=1,BD23=1),1)</f>
        <v>0</v>
      </c>
      <c r="BF23" s="4"/>
      <c r="BG23" s="4"/>
      <c r="BH23" s="5">
        <f>IF(AND(BF$188&gt;4,BF23=1),12)+IF(AND(BF$188&gt;4,BF23=2),8)+IF(AND(BF$188&gt;4,BF23=3),6)+IF(AND(BF$188&gt;4,BF23=4),5)+IF(AND(BF$188&gt;4,BF23=5),4)+IF(AND(BF$188&gt;4,BF23=6),3)+IF(AND(BF$188&gt;4,BF23=7),2)+IF(AND(BF$188&gt;4,BF23&gt;7),1)+IF(AND(BF$188=4,BF23=1),8)+IF(AND(BF$188=4,BF23=2),6)+IF(AND(BF$188=4,BF23=3),4)+IF(AND(BF$188=4,BF23=4),2)+IF(AND(BF$188=3,BF23=1),6)+IF(AND(BF$188=3,BF23=2),4)+IF(AND(BF$188=3,BF23=3),2)+IF(AND(BF$188=2,BF23=1),4)+IF(AND(BF$188=2,BF23=2),2)+IF(AND(BF$188=1,BF23=1),2)</f>
        <v>0</v>
      </c>
      <c r="BI23" s="5">
        <f>IF(AND(BF$188&gt;4,BG23=1),12)+IF(AND(BF$188&gt;4,BG23=2),8)+IF(AND(BF$188&gt;4,BG23=3),6)+IF(AND(BF$188&gt;4,BG23=4),5)+IF(AND(BF$188&gt;4,BG23=5),4)+IF(AND(BF$188&gt;4,BG23=6),3)+IF(AND(BF$188&gt;4,BG23=7),2)+IF(AND(BF$188&gt;4,BG23&gt;7),1)+IF(AND(BF$188=4,BG23=1),8)+IF(AND(BF$188=4,BG23=2),6)+IF(AND(BF$188=4,BG23=3),4)+IF(AND(BF$188=4,BG23=4),2)+IF(AND(BF$188=3,BG23=1),6)+IF(AND(BF$188=3,BG23=2),4)+IF(AND(BF$188=3,BG23=3),2)+IF(AND(BF$188=2,BG23=1),4)+IF(AND(BF$188=2,BG23=2),2)+IF(AND(BF$188=1,BG23=1),2)</f>
        <v>0</v>
      </c>
      <c r="BJ23" s="7" t="s">
        <v>20</v>
      </c>
      <c r="BK23" s="5">
        <f t="shared" si="0"/>
        <v>0</v>
      </c>
      <c r="BL23" s="15">
        <f t="shared" si="1"/>
        <v>23</v>
      </c>
      <c r="BM23" s="17"/>
      <c r="BN23" s="17"/>
      <c r="BO23" s="8" t="s">
        <v>20</v>
      </c>
      <c r="BP23" s="8" t="s">
        <v>121</v>
      </c>
      <c r="BQ23" s="18"/>
      <c r="BR23" s="29">
        <f t="shared" si="2"/>
        <v>21.376000000000001</v>
      </c>
      <c r="BS23" s="17"/>
      <c r="BT23" s="4"/>
      <c r="BU23" s="5">
        <f>IF(AND(BV$188&gt;4,BT23=1),6)+IF(AND(BV$188&gt;4,BT23=2),4)+IF(AND(BV$188&gt;4,BT23=3),3)+IF(AND(BV$188&gt;4,BT23=4),2)+IF(AND(BV$188&gt;4,BT23=5),1)+IF(AND(BV$188&gt;4,BT23&gt;5),1)+IF(AND(BV$188=4,BT23=1),4)+IF(AND(BV$188=4,BT23=2),3)+IF(AND(BV$188=4,BT23=3),2)+IF(AND(BV$188=4,BT23=4),1)+IF(AND(BV$188=3,BT23=1),3)+IF(AND(BV$188=3,BT23=2),2)+IF(AND(BV$188=3,BT23=3),1)+IF(AND(BV$188=2,BT23=1),2)+IF(AND(BV$188=2,BT23=2),1)+IF(AND(BV$188=1,BT23=1),1)</f>
        <v>0</v>
      </c>
      <c r="BV23" s="4"/>
      <c r="BW23" s="4"/>
      <c r="BX23" s="5">
        <f>IF(AND(BV$188&gt;4,BV23=1),12)+IF(AND(BV$188&gt;4,BV23=2),8)+IF(AND(BV$188&gt;4,BV23=3),6)+IF(AND(BV$188&gt;4,BV23=4),5)+IF(AND(BV$188&gt;4,BV23=5),4)+IF(AND(BV$188&gt;4,BV23=6),3)+IF(AND(BV$188&gt;4,BV23=7),2)+IF(AND(BV$188&gt;4,BV23&gt;7),1)+IF(AND(BV$188=4,BV23=1),8)+IF(AND(BV$188=4,BV23=2),6)+IF(AND(BV$188=4,BV23=3),4)+IF(AND(BV$188=4,BV23=4),2)+IF(AND(BV$188=3,BV23=1),6)+IF(AND(BV$188=3,BV23=2),4)+IF(AND(BV$188=3,BV23=3),2)+IF(AND(BV$188=2,BV23=1),4)+IF(AND(BV$188=2,BV23=2),2)+IF(AND(BV$188=1,BV23=1),2)</f>
        <v>0</v>
      </c>
      <c r="BY23" s="5">
        <f>IF(AND(BV$188&gt;4,BW23=1),12)+IF(AND(BV$188&gt;4,BW23=2),8)+IF(AND(BV$188&gt;4,BW23=3),6)+IF(AND(BV$188&gt;4,BW23=4),5)+IF(AND(BV$188&gt;4,BW23=5),4)+IF(AND(BV$188&gt;4,BW23=6),3)+IF(AND(BV$188&gt;4,BW23=7),2)+IF(AND(BV$188&gt;4,BW23&gt;7),1)+IF(AND(BV$188=4,BW23=1),8)+IF(AND(BV$188=4,BW23=2),6)+IF(AND(BV$188=4,BW23=3),4)+IF(AND(BV$188=4,BW23=4),2)+IF(AND(BV$188=3,BW23=1),6)+IF(AND(BV$188=3,BW23=2),4)+IF(AND(BV$188=3,BW23=3),2)+IF(AND(BV$188=2,BW23=1),4)+IF(AND(BV$188=2,BW23=2),2)+IF(AND(BV$188=1,BW23=1),2)</f>
        <v>0</v>
      </c>
      <c r="BZ23" s="7" t="s">
        <v>20</v>
      </c>
      <c r="CA23" s="5">
        <f t="shared" si="3"/>
        <v>0</v>
      </c>
      <c r="CB23" s="15">
        <f t="shared" si="4"/>
        <v>23</v>
      </c>
      <c r="CC23" s="17"/>
      <c r="CD23" s="17"/>
      <c r="CE23" s="8" t="s">
        <v>20</v>
      </c>
      <c r="CF23" s="8" t="s">
        <v>121</v>
      </c>
      <c r="CG23" s="18"/>
      <c r="CH23" s="29">
        <f t="shared" si="5"/>
        <v>21.376000000000001</v>
      </c>
      <c r="CI23" s="17"/>
      <c r="CJ23" s="4"/>
      <c r="CK23" s="5">
        <f>IF(AND(CL$188&gt;4,CJ23=1),6)+IF(AND(CL$188&gt;4,CJ23=2),4)+IF(AND(CL$188&gt;4,CJ23=3),3)+IF(AND(CL$188&gt;4,CJ23=4),2)+IF(AND(CL$188&gt;4,CJ23=5),1)+IF(AND(CL$188&gt;4,CJ23&gt;5),1)+IF(AND(CL$188=4,CJ23=1),4)+IF(AND(CL$188=4,CJ23=2),3)+IF(AND(CL$188=4,CJ23=3),2)+IF(AND(CL$188=4,CJ23=4),1)+IF(AND(CL$188=3,CJ23=1),3)+IF(AND(CL$188=3,CJ23=2),2)+IF(AND(CL$188=3,CJ23=3),1)+IF(AND(CL$188=2,CJ23=1),2)+IF(AND(CL$188=2,CJ23=2),1)+IF(AND(CL$188=1,CJ23=1),1)</f>
        <v>0</v>
      </c>
      <c r="CL23" s="4"/>
      <c r="CM23" s="4"/>
      <c r="CN23" s="5">
        <f>IF(AND(CL$188&gt;4,CL23=1),12)+IF(AND(CL$188&gt;4,CL23=2),8)+IF(AND(CL$188&gt;4,CL23=3),6)+IF(AND(CL$188&gt;4,CL23=4),5)+IF(AND(CL$188&gt;4,CL23=5),4)+IF(AND(CL$188&gt;4,CL23=6),3)+IF(AND(CL$188&gt;4,CL23=7),2)+IF(AND(CL$188&gt;4,CL23&gt;7),1)+IF(AND(CL$188=4,CL23=1),8)+IF(AND(CL$188=4,CL23=2),6)+IF(AND(CL$188=4,CL23=3),4)+IF(AND(CL$188=4,CL23=4),2)+IF(AND(CL$188=3,CL23=1),6)+IF(AND(CL$188=3,CL23=2),4)+IF(AND(CL$188=3,CL23=3),2)+IF(AND(CL$188=2,CL23=1),4)+IF(AND(CL$188=2,CL23=2),2)+IF(AND(CL$188=1,CL23=1),2)</f>
        <v>0</v>
      </c>
      <c r="CO23" s="5">
        <f>IF(AND(CL$188&gt;4,CM23=1),12)+IF(AND(CL$188&gt;4,CM23=2),8)+IF(AND(CL$188&gt;4,CM23=3),6)+IF(AND(CL$188&gt;4,CM23=4),5)+IF(AND(CL$188&gt;4,CM23=5),4)+IF(AND(CL$188&gt;4,CM23=6),3)+IF(AND(CL$188&gt;4,CM23=7),2)+IF(AND(CL$188&gt;4,CM23&gt;7),1)+IF(AND(CL$188=4,CM23=1),8)+IF(AND(CL$188=4,CM23=2),6)+IF(AND(CL$188=4,CM23=3),4)+IF(AND(CL$188=4,CM23=4),2)+IF(AND(CL$188=3,CM23=1),6)+IF(AND(CL$188=3,CM23=2),4)+IF(AND(CL$188=3,CM23=3),2)+IF(AND(CL$188=2,CM23=1),4)+IF(AND(CL$188=2,CM23=2),2)+IF(AND(CL$188=1,CM23=1),2)</f>
        <v>0</v>
      </c>
      <c r="CP23" s="7" t="s">
        <v>20</v>
      </c>
      <c r="CQ23" s="5">
        <f t="shared" si="6"/>
        <v>0</v>
      </c>
      <c r="CR23" s="15">
        <f t="shared" si="7"/>
        <v>23</v>
      </c>
      <c r="CS23" s="17"/>
      <c r="CT23" s="17"/>
      <c r="CU23" s="8" t="s">
        <v>20</v>
      </c>
      <c r="CV23" s="8" t="s">
        <v>121</v>
      </c>
      <c r="CW23" s="18"/>
      <c r="CX23" s="29">
        <f t="shared" si="8"/>
        <v>21.376000000000001</v>
      </c>
      <c r="CY23" s="17">
        <v>22.163</v>
      </c>
      <c r="CZ23" s="4">
        <v>1</v>
      </c>
      <c r="DA23" s="5">
        <f>IF(AND(DB$188&gt;4,CZ23=1),6)+IF(AND(DB$188&gt;4,CZ23=2),4)+IF(AND(DB$188&gt;4,CZ23=3),3)+IF(AND(DB$188&gt;4,CZ23=4),2)+IF(AND(DB$188&gt;4,CZ23=5),1)+IF(AND(DB$188&gt;4,CZ23&gt;5),1)+IF(AND(DB$188=4,CZ23=1),4)+IF(AND(DB$188=4,CZ23=2),3)+IF(AND(DB$188=4,CZ23=3),2)+IF(AND(DB$188=4,CZ23=4),1)+IF(AND(DB$188=3,CZ23=1),3)+IF(AND(DB$188=3,CZ23=2),2)+IF(AND(DB$188=3,CZ23=3),1)+IF(AND(DB$188=2,CZ23=1),2)+IF(AND(DB$188=2,CZ23=2),1)+IF(AND(DB$188=1,CZ23=1),1)</f>
        <v>4</v>
      </c>
      <c r="DB23" s="4"/>
      <c r="DC23" s="4">
        <v>1</v>
      </c>
      <c r="DD23" s="5">
        <f>IF(AND(DB$188&gt;4,DB23=1),12)+IF(AND(DB$188&gt;4,DB23=2),8)+IF(AND(DB$188&gt;4,DB23=3),6)+IF(AND(DB$188&gt;4,DB23=4),5)+IF(AND(DB$188&gt;4,DB23=5),4)+IF(AND(DB$188&gt;4,DB23=6),3)+IF(AND(DB$188&gt;4,DB23=7),2)+IF(AND(DB$188&gt;4,DB23&gt;7),1)+IF(AND(DB$188=4,DB23=1),8)+IF(AND(DB$188=4,DB23=2),6)+IF(AND(DB$188=4,DB23=3),4)+IF(AND(DB$188=4,DB23=4),2)+IF(AND(DB$188=3,DB23=1),6)+IF(AND(DB$188=3,DB23=2),4)+IF(AND(DB$188=3,DB23=3),2)+IF(AND(DB$188=2,DB23=1),4)+IF(AND(DB$188=2,DB23=2),2)+IF(AND(DB$188=1,DB23=1),2)</f>
        <v>0</v>
      </c>
      <c r="DE23" s="5">
        <f>IF(AND(DB$188&gt;4,DC23=1),12)+IF(AND(DB$188&gt;4,DC23=2),8)+IF(AND(DB$188&gt;4,DC23=3),6)+IF(AND(DB$188&gt;4,DC23=4),5)+IF(AND(DB$188&gt;4,DC23=5),4)+IF(AND(DB$188&gt;4,DC23=6),3)+IF(AND(DB$188&gt;4,DC23=7),2)+IF(AND(DB$188&gt;4,DC23&gt;7),1)+IF(AND(DB$188=4,DC23=1),8)+IF(AND(DB$188=4,DC23=2),6)+IF(AND(DB$188=4,DC23=3),4)+IF(AND(DB$188=4,DC23=4),2)+IF(AND(DB$188=3,DC23=1),6)+IF(AND(DB$188=3,DC23=2),4)+IF(AND(DB$188=3,DC23=3),2)+IF(AND(DB$188=2,DC23=1),4)+IF(AND(DB$188=2,DC23=2),2)+IF(AND(DB$188=1,DC23=1),2)</f>
        <v>8</v>
      </c>
      <c r="DF23" s="7" t="s">
        <v>20</v>
      </c>
      <c r="DG23" s="5">
        <f t="shared" si="9"/>
        <v>12</v>
      </c>
      <c r="DH23" s="15">
        <f t="shared" si="10"/>
        <v>35</v>
      </c>
      <c r="DI23" s="17"/>
      <c r="DJ23" s="17">
        <v>22.853999999999999</v>
      </c>
      <c r="DK23" s="8" t="s">
        <v>20</v>
      </c>
      <c r="DL23" s="8" t="s">
        <v>121</v>
      </c>
      <c r="DM23" s="18"/>
      <c r="DN23" s="29">
        <f t="shared" si="11"/>
        <v>21.376000000000001</v>
      </c>
      <c r="DO23" s="119">
        <v>0</v>
      </c>
      <c r="DP23" s="120">
        <f t="shared" si="12"/>
        <v>35</v>
      </c>
      <c r="DQ23" s="23">
        <v>35</v>
      </c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</row>
    <row r="24" spans="1:132" x14ac:dyDescent="0.3">
      <c r="A24" s="20">
        <v>15</v>
      </c>
      <c r="B24" s="9" t="s">
        <v>161</v>
      </c>
      <c r="C24" s="8">
        <v>4001</v>
      </c>
      <c r="D24" s="9">
        <v>137</v>
      </c>
      <c r="E24" s="9" t="s">
        <v>162</v>
      </c>
      <c r="F24" s="14"/>
      <c r="G24" s="8"/>
      <c r="H24" s="11"/>
      <c r="I24" s="8"/>
      <c r="J24" s="8"/>
      <c r="K24" s="8"/>
      <c r="L24" s="8"/>
      <c r="M24" s="8"/>
      <c r="N24" s="8"/>
      <c r="O24" s="8"/>
      <c r="P24" s="15"/>
      <c r="Q24" s="8"/>
      <c r="R24" s="8"/>
      <c r="S24" s="8"/>
      <c r="T24" s="8"/>
      <c r="U24" s="10"/>
      <c r="V24" s="27"/>
      <c r="W24" s="8"/>
      <c r="X24" s="11"/>
      <c r="Y24" s="8"/>
      <c r="Z24" s="8"/>
      <c r="AA24" s="8"/>
      <c r="AB24" s="8"/>
      <c r="AC24" s="8"/>
      <c r="AD24" s="8"/>
      <c r="AE24" s="8"/>
      <c r="AF24" s="15"/>
      <c r="AG24" s="8"/>
      <c r="AH24" s="8"/>
      <c r="AI24" s="8"/>
      <c r="AJ24" s="8"/>
      <c r="AK24" s="10"/>
      <c r="AL24" s="29"/>
      <c r="AM24" s="8"/>
      <c r="AN24" s="11"/>
      <c r="AO24" s="8"/>
      <c r="AP24" s="8"/>
      <c r="AQ24" s="8"/>
      <c r="AR24" s="8"/>
      <c r="AS24" s="8"/>
      <c r="AT24" s="8"/>
      <c r="AU24" s="8"/>
      <c r="AV24" s="15"/>
      <c r="AW24" s="8"/>
      <c r="AX24" s="8">
        <v>31.916</v>
      </c>
      <c r="AY24" s="8"/>
      <c r="AZ24" s="12" t="s">
        <v>147</v>
      </c>
      <c r="BA24" s="10"/>
      <c r="BB24" s="29">
        <f t="shared" si="18"/>
        <v>31.916</v>
      </c>
      <c r="BC24" s="28">
        <v>33.86</v>
      </c>
      <c r="BD24" s="11"/>
      <c r="BE24" s="8"/>
      <c r="BF24" s="8"/>
      <c r="BG24" s="8"/>
      <c r="BH24" s="8"/>
      <c r="BI24" s="8"/>
      <c r="BJ24" s="8"/>
      <c r="BK24" s="8"/>
      <c r="BL24" s="15"/>
      <c r="BM24" s="8">
        <v>31.437000000000001</v>
      </c>
      <c r="BN24" s="8">
        <v>31.655999999999999</v>
      </c>
      <c r="BO24" s="8"/>
      <c r="BP24" s="12" t="s">
        <v>105</v>
      </c>
      <c r="BQ24" s="10"/>
      <c r="BR24" s="29">
        <f t="shared" si="2"/>
        <v>31.437000000000001</v>
      </c>
      <c r="BS24" s="28">
        <v>31.963999999999999</v>
      </c>
      <c r="BT24" s="4">
        <v>1</v>
      </c>
      <c r="BU24" s="5">
        <f>IF(AND(BV$193&gt;4,BT24=1),6)+IF(AND(BV$193&gt;4,BT24=2),4)+IF(AND(BV$193&gt;4,BT24=3),3)+IF(AND(BV$193&gt;4,BT24=4),2)+IF(AND(BV$193&gt;4,BT24=5),1)+IF(AND(BV$193&gt;4,BT24&gt;5),1)+IF(AND(BV$193=4,BT24=1),4)+IF(AND(BV$193=4,BT24=2),3)+IF(AND(BV$193=4,BT24=3),2)+IF(AND(BV$193=4,BT24=4),1)+IF(AND(BV$193=3,BT24=1),3)+IF(AND(BV$193=3,BT24=2),2)+IF(AND(BV$193=3,BT24=3),1)+IF(AND(BV$193=2,BT24=1),2)+IF(AND(BV$193=2,BT24=2),1)+IF(AND(BV$193=1,BT24=1),1)</f>
        <v>4</v>
      </c>
      <c r="BV24" s="6">
        <v>1</v>
      </c>
      <c r="BW24" s="6">
        <v>1</v>
      </c>
      <c r="BX24" s="11">
        <f>IF(AND(BV$193&gt;4,BV24=1),12)+IF(AND(BV$193&gt;4,BV24=2),8)+IF(AND(BV$193&gt;4,BV24=3),6)+IF(AND(BV$193&gt;4,BV24=4),5)+IF(AND(BV$193&gt;4,BV24=5),4)+IF(AND(BV$193&gt;4,BV24=6),3)+IF(AND(BV$193&gt;4,BV24=7),2)+IF(AND(BV$193&gt;4,BV24&gt;7),1)+IF(AND(BV$193=4,BV24=1),8)+IF(AND(BV$193=4,BV24=2),6)+IF(AND(BV$193=4,BV24=3),4)+IF(AND(BV$193=4,BV24=4),2)+IF(AND(BV$193=3,BV24=1),6)+IF(AND(BV$193=3,BV24=2),4)+IF(AND(BV$193=3,BV24=3),2)+IF(AND(BV$193=2,BV24=1),4)+IF(AND(BV$193=2,BV24=2),2)+IF(AND(BV$193=1,BV24=1),2)</f>
        <v>8</v>
      </c>
      <c r="BY24" s="11">
        <f>IF(AND(BV$193&gt;4,BW24=1),12)+IF(AND(BV$193&gt;4,BW24=2),8)+IF(AND(BV$193&gt;4,BW24=3),6)+IF(AND(BV$193&gt;4,BW24=4),5)+IF(AND(BV$193&gt;4,BW24=5),4)+IF(AND(BV$193&gt;4,BW24=6),3)+IF(AND(BV$193&gt;4,BW24=7),2)+IF(AND(BV$193&gt;4,BW24&gt;7),1)+IF(AND(BV$193=4,BW24=1),8)+IF(AND(BV$193=4,BW24=2),6)+IF(AND(BV$193=4,BW24=3),4)+IF(AND(BV$193=4,BW24=4),2)+IF(AND(BV$193=3,BW24=1),6)+IF(AND(BV$193=3,BW24=2),4)+IF(AND(BV$193=3,BW24=3),2)+IF(AND(BV$193=2,BW24=1),4)+IF(AND(BV$193=2,BW24=2),2)+IF(AND(BV$193=1,BW24=1),2)</f>
        <v>8</v>
      </c>
      <c r="BZ24" s="8" t="s">
        <v>32</v>
      </c>
      <c r="CA24" s="11">
        <f t="shared" si="3"/>
        <v>22</v>
      </c>
      <c r="CB24" s="15">
        <f t="shared" si="4"/>
        <v>22</v>
      </c>
      <c r="CC24" s="8">
        <v>28.954999999999998</v>
      </c>
      <c r="CD24" s="8">
        <v>28.588000000000001</v>
      </c>
      <c r="CE24" s="8" t="s">
        <v>27</v>
      </c>
      <c r="CF24" s="12" t="s">
        <v>104</v>
      </c>
      <c r="CG24" s="10">
        <v>2</v>
      </c>
      <c r="CH24" s="29">
        <f t="shared" si="5"/>
        <v>28.588000000000001</v>
      </c>
      <c r="CI24" s="28">
        <v>28.565999999999999</v>
      </c>
      <c r="CJ24" s="4"/>
      <c r="CK24" s="5">
        <f>IF(AND(CL$191&gt;4,CJ24=1),6)+IF(AND(CL$191&gt;4,CJ24=2),4)+IF(AND(CL$191&gt;4,CJ24=3),3)+IF(AND(CL$191&gt;4,CJ24=4),2)+IF(AND(CL$191&gt;4,CJ24=5),1)+IF(AND(CL$191&gt;4,CJ24&gt;5),1)+IF(AND(CL$191=4,CJ24=1),4)+IF(AND(CL$191=4,CJ24=2),3)+IF(AND(CL$191=4,CJ24=3),2)+IF(AND(CL$191=4,CJ24=4),1)+IF(AND(CL$191=3,CJ24=1),3)+IF(AND(CL$191=3,CJ24=2),2)+IF(AND(CL$191=3,CJ24=3),1)+IF(AND(CL$191=2,CJ24=1),2)+IF(AND(CL$191=2,CJ24=2),1)+IF(AND(CL$191=1,CJ24=1),1)</f>
        <v>0</v>
      </c>
      <c r="CL24" s="6"/>
      <c r="CM24" s="6"/>
      <c r="CN24" s="5">
        <f>IF(AND(CL$191&gt;4,CL24=1),12)+IF(AND(CL$191&gt;4,CL24=2),8)+IF(AND(CL$191&gt;4,CL24=3),6)+IF(AND(CL$191&gt;4,CL24=4),5)+IF(AND(CL$191&gt;4,CL24=5),4)+IF(AND(CL$191&gt;4,CL24=6),3)+IF(AND(CL$191&gt;4,CL24=7),2)+IF(AND(CL$191&gt;4,CL24&gt;7),1)+IF(AND(CL$191=4,CL24=1),8)+IF(AND(CL$191=4,CL24=2),6)+IF(AND(CL$191=4,CL24=3),4)+IF(AND(CL$191=4,CL24=4),2)+IF(AND(CL$191=3,CL24=1),6)+IF(AND(CL$191=3,CL24=2),4)+IF(AND(CL$191=3,CL24=3),2)+IF(AND(CL$191=2,CL24=1),4)+IF(AND(CL$191=2,CL24=2),2)+IF(AND(CL$191=1,CL24=1),2)</f>
        <v>0</v>
      </c>
      <c r="CO24" s="5">
        <f>IF(AND(CL$191&gt;4,CM24=1),12)+IF(AND(CL$191&gt;4,CM24=2),8)+IF(AND(CL$191&gt;4,CM24=3),6)+IF(AND(CL$191&gt;4,CM24=4),5)+IF(AND(CL$191&gt;4,CM24=5),4)+IF(AND(CL$191&gt;4,CM24=6),3)+IF(AND(CL$191&gt;4,CM24=7),2)+IF(AND(CL$191&gt;4,CM24&gt;7),1)+IF(AND(CL$191=4,CM24=1),8)+IF(AND(CL$191=4,CM24=2),6)+IF(AND(CL$191=4,CM24=3),4)+IF(AND(CL$191=4,CM24=4),2)+IF(AND(CL$191=3,CM24=1),6)+IF(AND(CL$191=3,CM24=2),4)+IF(AND(CL$191=3,CM24=3),2)+IF(AND(CL$191=2,CM24=1),4)+IF(AND(CL$191=2,CM24=2),2)+IF(AND(CL$191=1,CM24=1),2)</f>
        <v>0</v>
      </c>
      <c r="CP24" s="8" t="s">
        <v>27</v>
      </c>
      <c r="CQ24" s="11">
        <f t="shared" si="6"/>
        <v>0</v>
      </c>
      <c r="CR24" s="15">
        <f t="shared" si="7"/>
        <v>22</v>
      </c>
      <c r="CS24" s="8">
        <v>28.651</v>
      </c>
      <c r="CT24" s="8">
        <v>27.577000000000002</v>
      </c>
      <c r="CU24" s="8" t="s">
        <v>27</v>
      </c>
      <c r="CV24" s="96" t="s">
        <v>190</v>
      </c>
      <c r="CW24" s="10"/>
      <c r="CX24" s="29">
        <f t="shared" si="8"/>
        <v>27.577000000000002</v>
      </c>
      <c r="CY24" s="28">
        <v>26.864999999999998</v>
      </c>
      <c r="CZ24" s="4">
        <v>2</v>
      </c>
      <c r="DA24" s="5">
        <f>IF(AND(DB$191&gt;4,CZ24=1),6)+IF(AND(DB$191&gt;4,CZ24=2),4)+IF(AND(DB$191&gt;4,CZ24=3),3)+IF(AND(DB$191&gt;4,CZ24=4),2)+IF(AND(DB$191&gt;4,CZ24=5),1)+IF(AND(DB$191&gt;4,CZ24&gt;5),1)+IF(AND(DB$191=4,CZ24=1),4)+IF(AND(DB$191=4,CZ24=2),3)+IF(AND(DB$191=4,CZ24=3),2)+IF(AND(DB$191=4,CZ24=4),1)+IF(AND(DB$191=3,CZ24=1),3)+IF(AND(DB$191=3,CZ24=2),2)+IF(AND(DB$191=3,CZ24=3),1)+IF(AND(DB$191=2,CZ24=1),2)+IF(AND(DB$191=2,CZ24=2),1)+IF(AND(DB$191=1,CZ24=1),1)</f>
        <v>3</v>
      </c>
      <c r="DB24" s="6"/>
      <c r="DC24" s="6">
        <v>3</v>
      </c>
      <c r="DD24" s="5">
        <f>IF(AND(DB$191&gt;4,DB24=1),12)+IF(AND(DB$191&gt;4,DB24=2),8)+IF(AND(DB$191&gt;4,DB24=3),6)+IF(AND(DB$191&gt;4,DB24=4),5)+IF(AND(DB$191&gt;4,DB24=5),4)+IF(AND(DB$191&gt;4,DB24=6),3)+IF(AND(DB$191&gt;4,DB24=7),2)+IF(AND(DB$191&gt;4,DB24&gt;7),1)+IF(AND(DB$191=4,DB24=1),8)+IF(AND(DB$191=4,DB24=2),6)+IF(AND(DB$191=4,DB24=3),4)+IF(AND(DB$191=4,DB24=4),2)+IF(AND(DB$191=3,DB24=1),6)+IF(AND(DB$191=3,DB24=2),4)+IF(AND(DB$191=3,DB24=3),2)+IF(AND(DB$191=2,DB24=1),4)+IF(AND(DB$191=2,DB24=2),2)+IF(AND(DB$191=1,DB24=1),2)</f>
        <v>0</v>
      </c>
      <c r="DE24" s="5">
        <f>IF(AND(DB$191&gt;4,DC24=1),12)+IF(AND(DB$191&gt;4,DC24=2),8)+IF(AND(DB$191&gt;4,DC24=3),6)+IF(AND(DB$191&gt;4,DC24=4),5)+IF(AND(DB$191&gt;4,DC24=5),4)+IF(AND(DB$191&gt;4,DC24=6),3)+IF(AND(DB$191&gt;4,DC24=7),2)+IF(AND(DB$191&gt;4,DC24&gt;7),1)+IF(AND(DB$191=4,DC24=1),8)+IF(AND(DB$191=4,DC24=2),6)+IF(AND(DB$191=4,DC24=3),4)+IF(AND(DB$191=4,DC24=4),2)+IF(AND(DB$191=3,DC24=1),6)+IF(AND(DB$191=3,DC24=2),4)+IF(AND(DB$191=3,DC24=3),2)+IF(AND(DB$191=2,DC24=1),4)+IF(AND(DB$191=2,DC24=2),2)+IF(AND(DB$191=1,DC24=1),2)</f>
        <v>4</v>
      </c>
      <c r="DF24" s="8" t="s">
        <v>27</v>
      </c>
      <c r="DG24" s="11">
        <f t="shared" si="9"/>
        <v>9</v>
      </c>
      <c r="DH24" s="15">
        <f t="shared" si="10"/>
        <v>31</v>
      </c>
      <c r="DI24" s="8"/>
      <c r="DJ24" s="8">
        <v>26.763999999999999</v>
      </c>
      <c r="DK24" s="8" t="s">
        <v>27</v>
      </c>
      <c r="DL24" s="12" t="s">
        <v>198</v>
      </c>
      <c r="DM24" s="10">
        <v>2</v>
      </c>
      <c r="DN24" s="29">
        <f t="shared" si="11"/>
        <v>26.763999999999999</v>
      </c>
      <c r="DO24" s="119">
        <v>0</v>
      </c>
      <c r="DP24" s="120">
        <f t="shared" si="12"/>
        <v>31</v>
      </c>
      <c r="DQ24" s="23"/>
      <c r="DR24" s="23"/>
      <c r="DS24" s="23"/>
      <c r="DT24" s="23"/>
      <c r="DU24" s="23"/>
      <c r="DV24" s="111">
        <f>DU24/DP24</f>
        <v>0</v>
      </c>
      <c r="DW24" s="23"/>
      <c r="DX24" s="111">
        <f>DW24/DP24</f>
        <v>0</v>
      </c>
      <c r="DY24" s="23"/>
      <c r="DZ24" s="23"/>
      <c r="EA24" s="23"/>
      <c r="EB24" s="23"/>
    </row>
    <row r="25" spans="1:132" x14ac:dyDescent="0.3">
      <c r="A25" s="20">
        <v>16</v>
      </c>
      <c r="B25" s="9" t="s">
        <v>87</v>
      </c>
      <c r="C25" s="8">
        <v>12558</v>
      </c>
      <c r="D25" s="3">
        <v>84</v>
      </c>
      <c r="E25" s="3" t="s">
        <v>139</v>
      </c>
      <c r="F25" s="14"/>
      <c r="G25" s="14"/>
      <c r="H25" s="4"/>
      <c r="I25" s="5"/>
      <c r="J25" s="4"/>
      <c r="K25" s="4"/>
      <c r="L25" s="11"/>
      <c r="M25" s="11"/>
      <c r="N25" s="7"/>
      <c r="O25" s="5"/>
      <c r="P25" s="15"/>
      <c r="Q25" s="14"/>
      <c r="R25" s="14"/>
      <c r="S25" s="7"/>
      <c r="T25" s="8"/>
      <c r="U25" s="10"/>
      <c r="V25" s="29">
        <v>26.748999999999999</v>
      </c>
      <c r="W25" s="14">
        <v>36.39</v>
      </c>
      <c r="X25" s="4">
        <v>1</v>
      </c>
      <c r="Y25" s="5">
        <f>IF(AND(Z$190&gt;4,X25=1),6)+IF(AND(Z$190&gt;4,X25=2),4)+IF(AND(Z$190&gt;4,X25=3),3)+IF(AND(Z$190&gt;4,X25=4),2)+IF(AND(Z$190&gt;4,X25=5),1)+IF(AND(Z$190&gt;4,X25&gt;5),1)+IF(AND(Z$190=4,X25=1),4)+IF(AND(Z$190=4,X25=2),3)+IF(AND(Z$190=4,X25=3),2)+IF(AND(Z$190=4,X25=4),1)+IF(AND(Z$190=3,X25=1),3)+IF(AND(Z$190=3,X25=2),2)+IF(AND(Z$190=3,X25=3),1)+IF(AND(Z$190=2,X25=1),2)+IF(AND(Z$190=2,X25=2),1)+IF(AND(Z$190=1,X25=1),1)</f>
        <v>4</v>
      </c>
      <c r="Z25" s="4">
        <v>1</v>
      </c>
      <c r="AA25" s="4">
        <v>2</v>
      </c>
      <c r="AB25" s="11">
        <f>IF(AND(Z$190&gt;4,Z25=1),12)+IF(AND(Z$190&gt;4,Z25=2),8)+IF(AND(Z$190&gt;4,Z25=3),6)+IF(AND(Z$190&gt;4,Z25=4),5)+IF(AND(Z$190&gt;4,Z25=5),4)+IF(AND(Z$190&gt;4,Z25=6),3)+IF(AND(Z$190&gt;4,Z25=7),2)+IF(AND(Z$190&gt;4,Z25&gt;7),1)+IF(AND(Z$190=4,Z25=1),8)+IF(AND(Z$190=4,Z25=2),6)+IF(AND(Z$190=4,Z25=3),4)+IF(AND(Z$190=4,Z25=4),2)+IF(AND(Z$190=3,Z25=1),6)+IF(AND(Z$190=3,Z25=2),4)+IF(AND(Z$190=3,Z25=3),2)+IF(AND(Z$190=2,Z25=1),4)+IF(AND(Z$190=2,Z25=2),2)+IF(AND(Z$190=1,Z25=1),2)</f>
        <v>8</v>
      </c>
      <c r="AC25" s="11">
        <f>IF(AND(Z$190&gt;4,AA25=1),12)+IF(AND(Z$190&gt;4,AA25=2),8)+IF(AND(Z$190&gt;4,AA25=3),6)+IF(AND(Z$190&gt;4,AA25=4),5)+IF(AND(Z$190&gt;4,AA25=5),4)+IF(AND(Z$190&gt;4,AA25=6),3)+IF(AND(Z$190&gt;4,AA25=7),2)+IF(AND(Z$190&gt;4,AA25&gt;7),1)+IF(AND(Z$190=4,AA25=1),8)+IF(AND(Z$190=4,AA25=2),6)+IF(AND(Z$190=4,AA25=3),4)+IF(AND(Z$190=4,AA25=4),2)+IF(AND(Z$190=3,AA25=1),6)+IF(AND(Z$190=3,AA25=2),4)+IF(AND(Z$190=3,AA25=3),2)+IF(AND(Z$190=2,AA25=1),4)+IF(AND(Z$190=2,AA25=2),2)+IF(AND(Z$190=1,AA25=1),2)</f>
        <v>6</v>
      </c>
      <c r="AD25" s="7" t="s">
        <v>22</v>
      </c>
      <c r="AE25" s="5">
        <f>+Y25+AB25+AC25+AK25</f>
        <v>18</v>
      </c>
      <c r="AF25" s="15">
        <f>P25+AE25</f>
        <v>18</v>
      </c>
      <c r="AG25" s="14">
        <v>38.673000000000002</v>
      </c>
      <c r="AH25" s="14">
        <v>27.559000000000001</v>
      </c>
      <c r="AI25" s="7" t="s">
        <v>22</v>
      </c>
      <c r="AJ25" s="8"/>
      <c r="AK25" s="10"/>
      <c r="AL25" s="29">
        <f>MIN(V25,W25,AG25,AH25)</f>
        <v>26.748999999999999</v>
      </c>
      <c r="AM25" s="14"/>
      <c r="AN25" s="4"/>
      <c r="AO25" s="5">
        <f>IF(AND(AP$190&gt;4,AN25=1),6)+IF(AND(AP$190&gt;4,AN25=2),4)+IF(AND(AP$190&gt;4,AN25=3),3)+IF(AND(AP$190&gt;4,AN25=4),2)+IF(AND(AP$190&gt;4,AN25=5),1)+IF(AND(AP$190&gt;4,AN25&gt;5),1)+IF(AND(AP$190=4,AN25=1),4)+IF(AND(AP$190=4,AN25=2),3)+IF(AND(AP$190=4,AN25=3),2)+IF(AND(AP$190=4,AN25=4),1)+IF(AND(AP$190=3,AN25=1),3)+IF(AND(AP$190=3,AN25=2),2)+IF(AND(AP$190=3,AN25=3),1)+IF(AND(AP$190=2,AN25=1),2)+IF(AND(AP$190=2,AN25=2),1)+IF(AND(AP$190=1,AN25=1),1)</f>
        <v>0</v>
      </c>
      <c r="AP25" s="4"/>
      <c r="AQ25" s="4"/>
      <c r="AR25" s="11">
        <f>IF(AND(AP$190&gt;4,AP25=1),12)+IF(AND(AP$190&gt;4,AP25=2),8)+IF(AND(AP$190&gt;4,AP25=3),6)+IF(AND(AP$190&gt;4,AP25=4),5)+IF(AND(AP$190&gt;4,AP25=5),4)+IF(AND(AP$190&gt;4,AP25=6),3)+IF(AND(AP$190&gt;4,AP25=7),2)+IF(AND(AP$190&gt;4,AP25&gt;7),1)+IF(AND(AP$190=4,AP25=1),8)+IF(AND(AP$190=4,AP25=2),6)+IF(AND(AP$190=4,AP25=3),4)+IF(AND(AP$190=4,AP25=4),2)+IF(AND(AP$190=3,AP25=1),6)+IF(AND(AP$190=3,AP25=2),4)+IF(AND(AP$190=3,AP25=3),2)+IF(AND(AP$190=2,AP25=1),4)+IF(AND(AP$190=2,AP25=2),2)+IF(AND(AP$190=1,AP25=1),2)</f>
        <v>0</v>
      </c>
      <c r="AS25" s="11">
        <f>IF(AND(AP$190&gt;4,AQ25=1),12)+IF(AND(AP$190&gt;4,AQ25=2),8)+IF(AND(AP$190&gt;4,AQ25=3),6)+IF(AND(AP$190&gt;4,AQ25=4),5)+IF(AND(AP$190&gt;4,AQ25=5),4)+IF(AND(AP$190&gt;4,AQ25=6),3)+IF(AND(AP$190&gt;4,AQ25=7),2)+IF(AND(AP$190&gt;4,AQ25&gt;7),1)+IF(AND(AP$190=4,AQ25=1),8)+IF(AND(AP$190=4,AQ25=2),6)+IF(AND(AP$190=4,AQ25=3),4)+IF(AND(AP$190=4,AQ25=4),2)+IF(AND(AP$190=3,AQ25=1),6)+IF(AND(AP$190=3,AQ25=2),4)+IF(AND(AP$190=3,AQ25=3),2)+IF(AND(AP$190=2,AQ25=1),4)+IF(AND(AP$190=2,AQ25=2),2)+IF(AND(AP$190=1,AQ25=1),2)</f>
        <v>0</v>
      </c>
      <c r="AT25" s="7" t="s">
        <v>22</v>
      </c>
      <c r="AU25" s="5">
        <f>+AO25+AR25+AS25+BA25</f>
        <v>0</v>
      </c>
      <c r="AV25" s="15">
        <f>AF25+AU25</f>
        <v>18</v>
      </c>
      <c r="AW25" s="14">
        <v>28.931000000000001</v>
      </c>
      <c r="AX25" s="14"/>
      <c r="AY25" s="7" t="s">
        <v>22</v>
      </c>
      <c r="AZ25" s="8"/>
      <c r="BA25" s="10"/>
      <c r="BB25" s="29">
        <f t="shared" si="18"/>
        <v>26.748999999999999</v>
      </c>
      <c r="BC25" s="14"/>
      <c r="BD25" s="4"/>
      <c r="BE25" s="5">
        <f>IF(AND(BF$190&gt;4,BD25=1),6)+IF(AND(BF$190&gt;4,BD25=2),4)+IF(AND(BF$190&gt;4,BD25=3),3)+IF(AND(BF$190&gt;4,BD25=4),2)+IF(AND(BF$190&gt;4,BD25=5),1)+IF(AND(BF$190&gt;4,BD25&gt;5),1)+IF(AND(BF$190=4,BD25=1),4)+IF(AND(BF$190=4,BD25=2),3)+IF(AND(BF$190=4,BD25=3),2)+IF(AND(BF$190=4,BD25=4),1)+IF(AND(BF$190=3,BD25=1),3)+IF(AND(BF$190=3,BD25=2),2)+IF(AND(BF$190=3,BD25=3),1)+IF(AND(BF$190=2,BD25=1),2)+IF(AND(BF$190=2,BD25=2),1)+IF(AND(BF$190=1,BD25=1),1)</f>
        <v>0</v>
      </c>
      <c r="BF25" s="4"/>
      <c r="BG25" s="4"/>
      <c r="BH25" s="11">
        <f>IF(AND(BF$190&gt;4,BF25=1),12)+IF(AND(BF$190&gt;4,BF25=2),8)+IF(AND(BF$190&gt;4,BF25=3),6)+IF(AND(BF$190&gt;4,BF25=4),5)+IF(AND(BF$190&gt;4,BF25=5),4)+IF(AND(BF$190&gt;4,BF25=6),3)+IF(AND(BF$190&gt;4,BF25=7),2)+IF(AND(BF$190&gt;4,BF25&gt;7),1)+IF(AND(BF$190=4,BF25=1),8)+IF(AND(BF$190=4,BF25=2),6)+IF(AND(BF$190=4,BF25=3),4)+IF(AND(BF$190=4,BF25=4),2)+IF(AND(BF$190=3,BF25=1),6)+IF(AND(BF$190=3,BF25=2),4)+IF(AND(BF$190=3,BF25=3),2)+IF(AND(BF$190=2,BF25=1),4)+IF(AND(BF$190=2,BF25=2),2)+IF(AND(BF$190=1,BF25=1),2)</f>
        <v>0</v>
      </c>
      <c r="BI25" s="11">
        <f>IF(AND(BF$190&gt;4,BG25=1),12)+IF(AND(BF$190&gt;4,BG25=2),8)+IF(AND(BF$190&gt;4,BG25=3),6)+IF(AND(BF$190&gt;4,BG25=4),5)+IF(AND(BF$190&gt;4,BG25=5),4)+IF(AND(BF$190&gt;4,BG25=6),3)+IF(AND(BF$190&gt;4,BG25=7),2)+IF(AND(BF$190&gt;4,BG25&gt;7),1)+IF(AND(BF$190=4,BG25=1),8)+IF(AND(BF$190=4,BG25=2),6)+IF(AND(BF$190=4,BG25=3),4)+IF(AND(BF$190=4,BG25=4),2)+IF(AND(BF$190=3,BG25=1),6)+IF(AND(BF$190=3,BG25=2),4)+IF(AND(BF$190=3,BG25=3),2)+IF(AND(BF$190=2,BG25=1),4)+IF(AND(BF$190=2,BG25=2),2)+IF(AND(BF$190=1,BG25=1),2)</f>
        <v>0</v>
      </c>
      <c r="BJ25" s="7" t="s">
        <v>22</v>
      </c>
      <c r="BK25" s="5">
        <f>+BE25+BH25+BI25+BQ25</f>
        <v>0</v>
      </c>
      <c r="BL25" s="15">
        <f>AV25+BK25</f>
        <v>18</v>
      </c>
      <c r="BM25" s="14"/>
      <c r="BN25" s="14"/>
      <c r="BO25" s="7" t="s">
        <v>22</v>
      </c>
      <c r="BP25" s="8"/>
      <c r="BQ25" s="10"/>
      <c r="BR25" s="29">
        <f t="shared" si="2"/>
        <v>26.748999999999999</v>
      </c>
      <c r="BS25" s="14"/>
      <c r="BT25" s="4"/>
      <c r="BU25" s="5">
        <f>IF(AND(BV$190&gt;4,BT25=1),6)+IF(AND(BV$190&gt;4,BT25=2),4)+IF(AND(BV$190&gt;4,BT25=3),3)+IF(AND(BV$190&gt;4,BT25=4),2)+IF(AND(BV$190&gt;4,BT25=5),1)+IF(AND(BV$190&gt;4,BT25&gt;5),1)+IF(AND(BV$190=4,BT25=1),4)+IF(AND(BV$190=4,BT25=2),3)+IF(AND(BV$190=4,BT25=3),2)+IF(AND(BV$190=4,BT25=4),1)+IF(AND(BV$190=3,BT25=1),3)+IF(AND(BV$190=3,BT25=2),2)+IF(AND(BV$190=3,BT25=3),1)+IF(AND(BV$190=2,BT25=1),2)+IF(AND(BV$190=2,BT25=2),1)+IF(AND(BV$190=1,BT25=1),1)</f>
        <v>0</v>
      </c>
      <c r="BV25" s="4"/>
      <c r="BW25" s="4"/>
      <c r="BX25" s="11">
        <f>IF(AND(BV$190&gt;4,BV25=1),12)+IF(AND(BV$190&gt;4,BV25=2),8)+IF(AND(BV$190&gt;4,BV25=3),6)+IF(AND(BV$190&gt;4,BV25=4),5)+IF(AND(BV$190&gt;4,BV25=5),4)+IF(AND(BV$190&gt;4,BV25=6),3)+IF(AND(BV$190&gt;4,BV25=7),2)+IF(AND(BV$190&gt;4,BV25&gt;7),1)+IF(AND(BV$190=4,BV25=1),8)+IF(AND(BV$190=4,BV25=2),6)+IF(AND(BV$190=4,BV25=3),4)+IF(AND(BV$190=4,BV25=4),2)+IF(AND(BV$190=3,BV25=1),6)+IF(AND(BV$190=3,BV25=2),4)+IF(AND(BV$190=3,BV25=3),2)+IF(AND(BV$190=2,BV25=1),4)+IF(AND(BV$190=2,BV25=2),2)+IF(AND(BV$190=1,BV25=1),2)</f>
        <v>0</v>
      </c>
      <c r="BY25" s="11">
        <f>IF(AND(BV$190&gt;4,BW25=1),12)+IF(AND(BV$190&gt;4,BW25=2),8)+IF(AND(BV$190&gt;4,BW25=3),6)+IF(AND(BV$190&gt;4,BW25=4),5)+IF(AND(BV$190&gt;4,BW25=5),4)+IF(AND(BV$190&gt;4,BW25=6),3)+IF(AND(BV$190&gt;4,BW25=7),2)+IF(AND(BV$190&gt;4,BW25&gt;7),1)+IF(AND(BV$190=4,BW25=1),8)+IF(AND(BV$190=4,BW25=2),6)+IF(AND(BV$190=4,BW25=3),4)+IF(AND(BV$190=4,BW25=4),2)+IF(AND(BV$190=3,BW25=1),6)+IF(AND(BV$190=3,BW25=2),4)+IF(AND(BV$190=3,BW25=3),2)+IF(AND(BV$190=2,BW25=1),4)+IF(AND(BV$190=2,BW25=2),2)+IF(AND(BV$190=1,BW25=1),2)</f>
        <v>0</v>
      </c>
      <c r="BZ25" s="7" t="s">
        <v>22</v>
      </c>
      <c r="CA25" s="5">
        <f t="shared" si="3"/>
        <v>0</v>
      </c>
      <c r="CB25" s="15">
        <f t="shared" si="4"/>
        <v>18</v>
      </c>
      <c r="CC25" s="14"/>
      <c r="CD25" s="14"/>
      <c r="CE25" s="8" t="s">
        <v>22</v>
      </c>
      <c r="CF25" s="8"/>
      <c r="CG25" s="10"/>
      <c r="CH25" s="29">
        <f t="shared" si="5"/>
        <v>26.748999999999999</v>
      </c>
      <c r="CI25" s="14"/>
      <c r="CJ25" s="4"/>
      <c r="CK25" s="5">
        <f>IF(AND(CL$190&gt;4,CJ25=1),6)+IF(AND(CL$190&gt;4,CJ25=2),4)+IF(AND(CL$190&gt;4,CJ25=3),3)+IF(AND(CL$190&gt;4,CJ25=4),2)+IF(AND(CL$190&gt;4,CJ25=5),1)+IF(AND(CL$190&gt;4,CJ25&gt;5),1)+IF(AND(CL$190=4,CJ25=1),4)+IF(AND(CL$190=4,CJ25=2),3)+IF(AND(CL$190=4,CJ25=3),2)+IF(AND(CL$190=4,CJ25=4),1)+IF(AND(CL$190=3,CJ25=1),3)+IF(AND(CL$190=3,CJ25=2),2)+IF(AND(CL$190=3,CJ25=3),1)+IF(AND(CL$190=2,CJ25=1),2)+IF(AND(CL$190=2,CJ25=2),1)+IF(AND(CL$190=1,CJ25=1),1)</f>
        <v>0</v>
      </c>
      <c r="CL25" s="4"/>
      <c r="CM25" s="4"/>
      <c r="CN25" s="11">
        <f>IF(AND(CL$190&gt;4,CL25=1),12)+IF(AND(CL$190&gt;4,CL25=2),8)+IF(AND(CL$190&gt;4,CL25=3),6)+IF(AND(CL$190&gt;4,CL25=4),5)+IF(AND(CL$190&gt;4,CL25=5),4)+IF(AND(CL$190&gt;4,CL25=6),3)+IF(AND(CL$190&gt;4,CL25=7),2)+IF(AND(CL$190&gt;4,CL25&gt;7),1)+IF(AND(CL$190=4,CL25=1),8)+IF(AND(CL$190=4,CL25=2),6)+IF(AND(CL$190=4,CL25=3),4)+IF(AND(CL$190=4,CL25=4),2)+IF(AND(CL$190=3,CL25=1),6)+IF(AND(CL$190=3,CL25=2),4)+IF(AND(CL$190=3,CL25=3),2)+IF(AND(CL$190=2,CL25=1),4)+IF(AND(CL$190=2,CL25=2),2)+IF(AND(CL$190=1,CL25=1),2)</f>
        <v>0</v>
      </c>
      <c r="CO25" s="11">
        <f>IF(AND(CL$190&gt;4,CM25=1),12)+IF(AND(CL$190&gt;4,CM25=2),8)+IF(AND(CL$190&gt;4,CM25=3),6)+IF(AND(CL$190&gt;4,CM25=4),5)+IF(AND(CL$190&gt;4,CM25=5),4)+IF(AND(CL$190&gt;4,CM25=6),3)+IF(AND(CL$190&gt;4,CM25=7),2)+IF(AND(CL$190&gt;4,CM25&gt;7),1)+IF(AND(CL$190=4,CM25=1),8)+IF(AND(CL$190=4,CM25=2),6)+IF(AND(CL$190=4,CM25=3),4)+IF(AND(CL$190=4,CM25=4),2)+IF(AND(CL$190=3,CM25=1),6)+IF(AND(CL$190=3,CM25=2),4)+IF(AND(CL$190=3,CM25=3),2)+IF(AND(CL$190=2,CM25=1),4)+IF(AND(CL$190=2,CM25=2),2)+IF(AND(CL$190=1,CM25=1),2)</f>
        <v>0</v>
      </c>
      <c r="CP25" s="7" t="s">
        <v>22</v>
      </c>
      <c r="CQ25" s="5">
        <f t="shared" si="6"/>
        <v>0</v>
      </c>
      <c r="CR25" s="15">
        <f t="shared" si="7"/>
        <v>18</v>
      </c>
      <c r="CS25" s="14"/>
      <c r="CT25" s="14"/>
      <c r="CU25" s="8" t="s">
        <v>22</v>
      </c>
      <c r="CV25" s="8"/>
      <c r="CW25" s="10"/>
      <c r="CX25" s="29">
        <f t="shared" si="8"/>
        <v>26.748999999999999</v>
      </c>
      <c r="CY25" s="14">
        <v>26.449000000000002</v>
      </c>
      <c r="CZ25" s="4">
        <v>4</v>
      </c>
      <c r="DA25" s="5">
        <f>IF(AND(DB$190&gt;4,CZ25=1),6)+IF(AND(DB$190&gt;4,CZ25=2),4)+IF(AND(DB$190&gt;4,CZ25=3),3)+IF(AND(DB$190&gt;4,CZ25=4),2)+IF(AND(DB$190&gt;4,CZ25=5),1)+IF(AND(DB$190&gt;4,CZ25&gt;5),1)+IF(AND(DB$190=4,CZ25=1),4)+IF(AND(DB$190=4,CZ25=2),3)+IF(AND(DB$190=4,CZ25=3),2)+IF(AND(DB$190=4,CZ25=4),1)+IF(AND(DB$190=3,CZ25=1),3)+IF(AND(DB$190=3,CZ25=2),2)+IF(AND(DB$190=3,CZ25=3),1)+IF(AND(DB$190=2,CZ25=1),2)+IF(AND(DB$190=2,CZ25=2),1)+IF(AND(DB$190=1,CZ25=1),1)</f>
        <v>2</v>
      </c>
      <c r="DB25" s="4"/>
      <c r="DC25" s="4">
        <v>3</v>
      </c>
      <c r="DD25" s="11">
        <f>IF(AND(DB$190&gt;4,DB25=1),12)+IF(AND(DB$190&gt;4,DB25=2),8)+IF(AND(DB$190&gt;4,DB25=3),6)+IF(AND(DB$190&gt;4,DB25=4),5)+IF(AND(DB$190&gt;4,DB25=5),4)+IF(AND(DB$190&gt;4,DB25=6),3)+IF(AND(DB$190&gt;4,DB25=7),2)+IF(AND(DB$190&gt;4,DB25&gt;7),1)+IF(AND(DB$190=4,DB25=1),8)+IF(AND(DB$190=4,DB25=2),6)+IF(AND(DB$190=4,DB25=3),4)+IF(AND(DB$190=4,DB25=4),2)+IF(AND(DB$190=3,DB25=1),6)+IF(AND(DB$190=3,DB25=2),4)+IF(AND(DB$190=3,DB25=3),2)+IF(AND(DB$190=2,DB25=1),4)+IF(AND(DB$190=2,DB25=2),2)+IF(AND(DB$190=1,DB25=1),2)</f>
        <v>0</v>
      </c>
      <c r="DE25" s="11">
        <f>IF(AND(DB$190&gt;4,DC25=1),12)+IF(AND(DB$190&gt;4,DC25=2),8)+IF(AND(DB$190&gt;4,DC25=3),6)+IF(AND(DB$190&gt;4,DC25=4),5)+IF(AND(DB$190&gt;4,DC25=5),4)+IF(AND(DB$190&gt;4,DC25=6),3)+IF(AND(DB$190&gt;4,DC25=7),2)+IF(AND(DB$190&gt;4,DC25&gt;7),1)+IF(AND(DB$190=4,DC25=1),8)+IF(AND(DB$190=4,DC25=2),6)+IF(AND(DB$190=4,DC25=3),4)+IF(AND(DB$190=4,DC25=4),2)+IF(AND(DB$190=3,DC25=1),6)+IF(AND(DB$190=3,DC25=2),4)+IF(AND(DB$190=3,DC25=3),2)+IF(AND(DB$190=2,DC25=1),4)+IF(AND(DB$190=2,DC25=2),2)+IF(AND(DB$190=1,DC25=1),2)</f>
        <v>6</v>
      </c>
      <c r="DF25" s="7" t="s">
        <v>22</v>
      </c>
      <c r="DG25" s="5">
        <f t="shared" si="9"/>
        <v>10</v>
      </c>
      <c r="DH25" s="15">
        <f t="shared" si="10"/>
        <v>28</v>
      </c>
      <c r="DI25" s="14"/>
      <c r="DJ25" s="14">
        <v>26.132000000000001</v>
      </c>
      <c r="DK25" s="8" t="s">
        <v>22</v>
      </c>
      <c r="DL25" s="8"/>
      <c r="DM25" s="10">
        <v>2</v>
      </c>
      <c r="DN25" s="29">
        <f t="shared" si="11"/>
        <v>26.132000000000001</v>
      </c>
      <c r="DO25" s="119">
        <v>0</v>
      </c>
      <c r="DP25" s="120">
        <f t="shared" si="12"/>
        <v>28</v>
      </c>
      <c r="DQ25" s="23"/>
      <c r="DR25" s="23"/>
      <c r="DS25" s="23"/>
      <c r="DT25" s="23"/>
      <c r="DU25" s="23"/>
      <c r="DV25" s="111">
        <f>DU25/DP25</f>
        <v>0</v>
      </c>
      <c r="DW25" s="23"/>
      <c r="DX25" s="111">
        <f>DW25/DP25</f>
        <v>0</v>
      </c>
      <c r="DY25" s="23"/>
      <c r="DZ25" s="23"/>
      <c r="EA25" s="23"/>
      <c r="EB25" s="23"/>
    </row>
    <row r="26" spans="1:132" x14ac:dyDescent="0.3">
      <c r="A26" s="20">
        <v>17</v>
      </c>
      <c r="B26" s="9" t="s">
        <v>179</v>
      </c>
      <c r="C26" s="87">
        <v>21842</v>
      </c>
      <c r="D26" s="9">
        <v>47</v>
      </c>
      <c r="E26" s="9" t="s">
        <v>99</v>
      </c>
      <c r="F26" s="14"/>
      <c r="G26" s="8"/>
      <c r="H26" s="11"/>
      <c r="I26" s="8"/>
      <c r="J26" s="8"/>
      <c r="K26" s="8"/>
      <c r="L26" s="8"/>
      <c r="M26" s="8"/>
      <c r="N26" s="8"/>
      <c r="O26" s="8"/>
      <c r="P26" s="15"/>
      <c r="Q26" s="8"/>
      <c r="R26" s="8"/>
      <c r="S26" s="8"/>
      <c r="T26" s="8"/>
      <c r="U26" s="10"/>
      <c r="V26" s="27"/>
      <c r="W26" s="8"/>
      <c r="X26" s="11"/>
      <c r="Y26" s="8"/>
      <c r="Z26" s="8"/>
      <c r="AA26" s="8"/>
      <c r="AB26" s="8"/>
      <c r="AC26" s="8"/>
      <c r="AD26" s="8"/>
      <c r="AE26" s="8"/>
      <c r="AF26" s="15"/>
      <c r="AG26" s="8"/>
      <c r="AH26" s="8"/>
      <c r="AI26" s="8"/>
      <c r="AJ26" s="8"/>
      <c r="AK26" s="10"/>
      <c r="AL26" s="29"/>
      <c r="AM26" s="8"/>
      <c r="AN26" s="11"/>
      <c r="AO26" s="8"/>
      <c r="AP26" s="8"/>
      <c r="AQ26" s="8"/>
      <c r="AR26" s="8"/>
      <c r="AS26" s="8"/>
      <c r="AT26" s="8"/>
      <c r="AU26" s="8"/>
      <c r="AV26" s="15"/>
      <c r="AW26" s="8"/>
      <c r="AX26" s="8"/>
      <c r="AY26" s="8"/>
      <c r="AZ26" s="8"/>
      <c r="BA26" s="10"/>
      <c r="BB26" s="29"/>
      <c r="BC26" s="8"/>
      <c r="BD26" s="11"/>
      <c r="BE26" s="8"/>
      <c r="BF26" s="8"/>
      <c r="BG26" s="8"/>
      <c r="BH26" s="8"/>
      <c r="BI26" s="8"/>
      <c r="BJ26" s="8"/>
      <c r="BK26" s="8"/>
      <c r="BL26" s="15"/>
      <c r="BM26" s="8"/>
      <c r="BN26" s="8"/>
      <c r="BO26" s="8"/>
      <c r="BP26" s="8"/>
      <c r="BQ26" s="10"/>
      <c r="BR26" s="29"/>
      <c r="BS26" s="28">
        <v>27.18</v>
      </c>
      <c r="BT26" s="11"/>
      <c r="BU26" s="8"/>
      <c r="BV26" s="8"/>
      <c r="BW26" s="8"/>
      <c r="BX26" s="8"/>
      <c r="BY26" s="8"/>
      <c r="BZ26" s="8"/>
      <c r="CA26" s="8"/>
      <c r="CB26" s="15"/>
      <c r="CC26" s="8">
        <v>24.245000000000001</v>
      </c>
      <c r="CD26" s="8">
        <v>24.462</v>
      </c>
      <c r="CE26" s="8" t="s">
        <v>21</v>
      </c>
      <c r="CF26" s="12" t="s">
        <v>186</v>
      </c>
      <c r="CG26" s="10"/>
      <c r="CH26" s="29">
        <f t="shared" si="5"/>
        <v>24.245000000000001</v>
      </c>
      <c r="CI26" s="28">
        <v>23.786999999999999</v>
      </c>
      <c r="CJ26" s="4">
        <v>2</v>
      </c>
      <c r="CK26" s="5">
        <f>IF(AND(CL$189&gt;4,CJ26=1),6)+IF(AND(CL$189&gt;4,CJ26=2),4)+IF(AND(CL$189&gt;4,CJ26=3),3)+IF(AND(CL$189&gt;4,CJ26=4),2)+IF(AND(CL$189&gt;4,CJ26=5),1)+IF(AND(CL$189&gt;4,CJ26&gt;5),1)+IF(AND(CL$189=4,CJ26=1),4)+IF(AND(CL$189=4,CJ26=2),3)+IF(AND(CL$189=4,CJ26=3),2)+IF(AND(CL$189=4,CJ26=4),1)+IF(AND(CL$189=3,CJ26=1),3)+IF(AND(CL$189=3,CJ26=2),2)+IF(AND(CL$189=3,CJ26=3),1)+IF(AND(CL$189=2,CJ26=1),2)+IF(AND(CL$189=2,CJ26=2),1)+IF(AND(CL$189=1,CJ26=1),1)</f>
        <v>4</v>
      </c>
      <c r="CL26" s="6">
        <v>1</v>
      </c>
      <c r="CM26" s="6">
        <v>3</v>
      </c>
      <c r="CN26" s="5">
        <f>IF(AND(CL$189&gt;4,CL26=1),12)+IF(AND(CL$189&gt;4,CL26=2),8)+IF(AND(CL$189&gt;4,CL26=3),6)+IF(AND(CL$189&gt;4,CL26=4),5)+IF(AND(CL$189&gt;4,CL26=5),4)+IF(AND(CL$189&gt;4,CL26=6),3)+IF(AND(CL$189&gt;4,CL26=7),2)+IF(AND(CL$189&gt;4,CL26&gt;7),1)+IF(AND(CL$189=4,CL26=1),8)+IF(AND(CL$189=4,CL26=2),6)+IF(AND(CL$189=4,CL26=3),4)+IF(AND(CL$189=4,CL26=4),2)+IF(AND(CL$189=3,CL26=1),6)+IF(AND(CL$189=3,CL26=2),4)+IF(AND(CL$189=3,CL26=3),2)+IF(AND(CL$189=2,CL26=1),4)+IF(AND(CL$189=2,CL26=2),2)+IF(AND(CL$189=1,CL26=1),2)</f>
        <v>12</v>
      </c>
      <c r="CO26" s="5">
        <f>IF(AND(CL$189&gt;4,CM26=1),12)+IF(AND(CL$189&gt;4,CM26=2),8)+IF(AND(CL$189&gt;4,CM26=3),6)+IF(AND(CL$189&gt;4,CM26=4),5)+IF(AND(CL$189&gt;4,CM26=5),4)+IF(AND(CL$189&gt;4,CM26=6),3)+IF(AND(CL$189&gt;4,CM26=7),2)+IF(AND(CL$189&gt;4,CM26&gt;7),1)+IF(AND(CL$189=4,CM26=1),8)+IF(AND(CL$189=4,CM26=2),6)+IF(AND(CL$189=4,CM26=3),4)+IF(AND(CL$189=4,CM26=4),2)+IF(AND(CL$189=3,CM26=1),6)+IF(AND(CL$189=3,CM26=2),4)+IF(AND(CL$189=3,CM26=3),2)+IF(AND(CL$189=2,CM26=1),4)+IF(AND(CL$189=2,CM26=2),2)+IF(AND(CL$189=1,CM26=1),2)</f>
        <v>6</v>
      </c>
      <c r="CP26" s="8" t="s">
        <v>21</v>
      </c>
      <c r="CQ26" s="5">
        <f t="shared" si="6"/>
        <v>23</v>
      </c>
      <c r="CR26" s="15">
        <f t="shared" si="7"/>
        <v>23</v>
      </c>
      <c r="CS26" s="8">
        <v>24.405000000000001</v>
      </c>
      <c r="CT26" s="8">
        <v>23.997</v>
      </c>
      <c r="CU26" s="8" t="s">
        <v>21</v>
      </c>
      <c r="CV26" s="8"/>
      <c r="CW26" s="10">
        <v>1</v>
      </c>
      <c r="CX26" s="29">
        <f t="shared" si="8"/>
        <v>23.786999999999999</v>
      </c>
      <c r="CY26" s="28">
        <v>24.2</v>
      </c>
      <c r="CZ26" s="4">
        <v>2</v>
      </c>
      <c r="DA26" s="5">
        <f>IF(AND(DB$189&gt;4,CZ26=1),6)+IF(AND(DB$189&gt;4,CZ26=2),4)+IF(AND(DB$189&gt;4,CZ26=3),3)+IF(AND(DB$189&gt;4,CZ26=4),2)+IF(AND(DB$189&gt;4,CZ26=5),1)+IF(AND(DB$189&gt;4,CZ26&gt;5),1)+IF(AND(DB$189=4,CZ26=1),4)+IF(AND(DB$189=4,CZ26=2),3)+IF(AND(DB$189=4,CZ26=3),2)+IF(AND(DB$189=4,CZ26=4),1)+IF(AND(DB$189=3,CZ26=1),3)+IF(AND(DB$189=3,CZ26=2),2)+IF(AND(DB$189=3,CZ26=3),1)+IF(AND(DB$189=2,CZ26=1),2)+IF(AND(DB$189=2,CZ26=2),1)+IF(AND(DB$189=1,CZ26=1),1)</f>
        <v>2</v>
      </c>
      <c r="DB26" s="6"/>
      <c r="DC26" s="6"/>
      <c r="DD26" s="5">
        <f>IF(AND(DB$189&gt;4,DB26=1),12)+IF(AND(DB$189&gt;4,DB26=2),8)+IF(AND(DB$189&gt;4,DB26=3),6)+IF(AND(DB$189&gt;4,DB26=4),5)+IF(AND(DB$189&gt;4,DB26=5),4)+IF(AND(DB$189&gt;4,DB26=6),3)+IF(AND(DB$189&gt;4,DB26=7),2)+IF(AND(DB$189&gt;4,DB26&gt;7),1)+IF(AND(DB$189=4,DB26=1),8)+IF(AND(DB$189=4,DB26=2),6)+IF(AND(DB$189=4,DB26=3),4)+IF(AND(DB$189=4,DB26=4),2)+IF(AND(DB$189=3,DB26=1),6)+IF(AND(DB$189=3,DB26=2),4)+IF(AND(DB$189=3,DB26=3),2)+IF(AND(DB$189=2,DB26=1),4)+IF(AND(DB$189=2,DB26=2),2)+IF(AND(DB$189=1,DB26=1),2)</f>
        <v>0</v>
      </c>
      <c r="DE26" s="5">
        <f>IF(AND(DB$189&gt;4,DC26=1),12)+IF(AND(DB$189&gt;4,DC26=2),8)+IF(AND(DB$189&gt;4,DC26=3),6)+IF(AND(DB$189&gt;4,DC26=4),5)+IF(AND(DB$189&gt;4,DC26=5),4)+IF(AND(DB$189&gt;4,DC26=6),3)+IF(AND(DB$189&gt;4,DC26=7),2)+IF(AND(DB$189&gt;4,DC26&gt;7),1)+IF(AND(DB$189=4,DC26=1),8)+IF(AND(DB$189=4,DC26=2),6)+IF(AND(DB$189=4,DC26=3),4)+IF(AND(DB$189=4,DC26=4),2)+IF(AND(DB$189=3,DC26=1),6)+IF(AND(DB$189=3,DC26=2),4)+IF(AND(DB$189=3,DC26=3),2)+IF(AND(DB$189=2,DC26=1),4)+IF(AND(DB$189=2,DC26=2),2)+IF(AND(DB$189=1,DC26=1),2)</f>
        <v>0</v>
      </c>
      <c r="DF26" s="8" t="s">
        <v>21</v>
      </c>
      <c r="DG26" s="5">
        <f t="shared" si="9"/>
        <v>2</v>
      </c>
      <c r="DH26" s="15">
        <f t="shared" si="10"/>
        <v>25</v>
      </c>
      <c r="DI26" s="8"/>
      <c r="DJ26" s="8"/>
      <c r="DK26" s="8" t="s">
        <v>21</v>
      </c>
      <c r="DL26" s="8"/>
      <c r="DM26" s="10"/>
      <c r="DN26" s="29">
        <f t="shared" si="11"/>
        <v>23.786999999999999</v>
      </c>
      <c r="DO26" s="119">
        <v>0</v>
      </c>
      <c r="DP26" s="120">
        <f t="shared" si="12"/>
        <v>25</v>
      </c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</row>
    <row r="27" spans="1:132" x14ac:dyDescent="0.3">
      <c r="A27" s="20">
        <v>18</v>
      </c>
      <c r="B27" s="1" t="s">
        <v>43</v>
      </c>
      <c r="C27" s="13" t="s">
        <v>79</v>
      </c>
      <c r="D27" s="3">
        <v>1</v>
      </c>
      <c r="E27" s="3" t="s">
        <v>44</v>
      </c>
      <c r="F27" s="14">
        <v>25.562999999999999</v>
      </c>
      <c r="G27" s="7">
        <v>25.544</v>
      </c>
      <c r="H27" s="4">
        <v>3</v>
      </c>
      <c r="I27" s="5">
        <f>IF(AND(J$88&gt;4,H27=1),6)+IF(AND(J$88&gt;4,H27=2),4)+IF(AND(J$88&gt;4,H27=3),3)+IF(AND(J$88&gt;4,H27=4),2)+IF(AND(J$88&gt;4,H27=5),1)+IF(AND(J$88&gt;4,H27&gt;5),1)+IF(AND(J$88=4,H27=1),4)+IF(AND(J$88=4,H27=2),3)+IF(AND(J$88=4,H27=3),2)+IF(AND(J$88=4,H27=4),1)+IF(AND(J$88=3,H27=1),3)+IF(AND(J$88=3,H27=2),2)+IF(AND(J$88=3,H27=3),1)+IF(AND(J$88=2,H27=1),2)+IF(AND(J$88=2,H27=2),1)+IF(AND(J$88=1,H27=1),1)</f>
        <v>3</v>
      </c>
      <c r="J27" s="4"/>
      <c r="K27" s="4"/>
      <c r="L27" s="11">
        <f>IF(AND(K$88&gt;4,J27=1),12)+IF(AND(K$88&gt;4,J27=2),8)+IF(AND(K$88&gt;4,J27=3),6)+IF(AND(K$88&gt;4,J27=4),5)+IF(AND(K$88&gt;4,J27=5),4)+IF(AND(K$88&gt;4,J27=6),3)+IF(AND(K$88&gt;4,J27=7),2)+IF(AND(K$88&gt;4,J27&gt;7),1)+IF(AND(K$88=4,J27=1),8)+IF(AND(K$88=4,J27=2),6)+IF(AND(K$88=4,J27=3),4)+IF(AND(K$88=4,J27=4),2)+IF(AND(K$88=3,J27=1),6)+IF(AND(K$88=3,J27=2),4)+IF(AND(K$88=3,J27=3),2)+IF(AND(K$88=2,J27=1),4)+IF(AND(K$88=2,J27=2),2)+IF(AND(K$88=1,J27=1),2)</f>
        <v>0</v>
      </c>
      <c r="M27" s="11">
        <f>IF(AND(K$88&gt;4,K27=1),12)+IF(AND(K$88&gt;4,K27=2),8)+IF(AND(K$88&gt;4,K27=3),6)+IF(AND(K$88&gt;4,K27=4),5)+IF(AND(K$88&gt;4,K27=5),4)+IF(AND(K$88&gt;4,K27=6),3)+IF(AND(K$88&gt;4,K27=7),2)+IF(AND(K$88&gt;4,K27&gt;7),1)+IF(AND(K$88=4,K27=1),8)+IF(AND(K$88=4,K27=2),6)+IF(AND(K$88=4,K27=3),4)+IF(AND(K$88=4,K27=4),2)+IF(AND(K$88=3,K27=1),6)+IF(AND(K$88=3,K27=2),4)+IF(AND(K$88=3,K27=3),2)+IF(AND(K$88=2,K27=1),4)+IF(AND(K$88=2,K27=2),2)+IF(AND(K$88=1,K27=1),2)</f>
        <v>0</v>
      </c>
      <c r="N27" s="7" t="s">
        <v>22</v>
      </c>
      <c r="O27" s="5">
        <f>+I27+L27+M27+U27</f>
        <v>4</v>
      </c>
      <c r="P27" s="15">
        <f>+O27</f>
        <v>4</v>
      </c>
      <c r="Q27" s="14">
        <v>25.658000000000001</v>
      </c>
      <c r="R27" s="14"/>
      <c r="S27" s="7" t="s">
        <v>22</v>
      </c>
      <c r="T27" s="8"/>
      <c r="U27" s="10">
        <v>1</v>
      </c>
      <c r="V27" s="29">
        <f t="shared" ref="V27:V33" si="19">MIN(F27,G27,Q27,R27)</f>
        <v>25.544</v>
      </c>
      <c r="W27" s="7"/>
      <c r="X27" s="4"/>
      <c r="Y27" s="5"/>
      <c r="Z27" s="4"/>
      <c r="AA27" s="4"/>
      <c r="AB27" s="11"/>
      <c r="AC27" s="11"/>
      <c r="AD27" s="7"/>
      <c r="AE27" s="5"/>
      <c r="AF27" s="15">
        <f>P27+AE27</f>
        <v>4</v>
      </c>
      <c r="AG27" s="14"/>
      <c r="AH27" s="14"/>
      <c r="AI27" s="7" t="s">
        <v>22</v>
      </c>
      <c r="AJ27" s="8"/>
      <c r="AK27" s="10"/>
      <c r="AL27" s="29">
        <f t="shared" ref="AL27:AL33" si="20">MIN(V27,W27,AG27,AH27)</f>
        <v>25.544</v>
      </c>
      <c r="AM27" s="7"/>
      <c r="AN27" s="4"/>
      <c r="AO27" s="5">
        <f>IF(AND(AP$190&gt;4,AN27=1),6)+IF(AND(AP$190&gt;4,AN27=2),4)+IF(AND(AP$190&gt;4,AN27=3),3)+IF(AND(AP$190&gt;4,AN27=4),2)+IF(AND(AP$190&gt;4,AN27=5),1)+IF(AND(AP$190&gt;4,AN27&gt;5),1)+IF(AND(AP$190=4,AN27=1),4)+IF(AND(AP$190=4,AN27=2),3)+IF(AND(AP$190=4,AN27=3),2)+IF(AND(AP$190=4,AN27=4),1)+IF(AND(AP$190=3,AN27=1),3)+IF(AND(AP$190=3,AN27=2),2)+IF(AND(AP$190=3,AN27=3),1)+IF(AND(AP$190=2,AN27=1),2)+IF(AND(AP$190=2,AN27=2),1)+IF(AND(AP$190=1,AN27=1),1)</f>
        <v>0</v>
      </c>
      <c r="AP27" s="4"/>
      <c r="AQ27" s="4"/>
      <c r="AR27" s="11">
        <f>IF(AND(AP$190&gt;4,AP27=1),12)+IF(AND(AP$190&gt;4,AP27=2),8)+IF(AND(AP$190&gt;4,AP27=3),6)+IF(AND(AP$190&gt;4,AP27=4),5)+IF(AND(AP$190&gt;4,AP27=5),4)+IF(AND(AP$190&gt;4,AP27=6),3)+IF(AND(AP$190&gt;4,AP27=7),2)+IF(AND(AP$190&gt;4,AP27&gt;7),1)+IF(AND(AP$190=4,AP27=1),8)+IF(AND(AP$190=4,AP27=2),6)+IF(AND(AP$190=4,AP27=3),4)+IF(AND(AP$190=4,AP27=4),2)+IF(AND(AP$190=3,AP27=1),6)+IF(AND(AP$190=3,AP27=2),4)+IF(AND(AP$190=3,AP27=3),2)+IF(AND(AP$190=2,AP27=1),4)+IF(AND(AP$190=2,AP27=2),2)+IF(AND(AP$190=1,AP27=1),2)</f>
        <v>0</v>
      </c>
      <c r="AS27" s="11">
        <f>IF(AND(AP$190&gt;4,AQ27=1),12)+IF(AND(AP$190&gt;4,AQ27=2),8)+IF(AND(AP$190&gt;4,AQ27=3),6)+IF(AND(AP$190&gt;4,AQ27=4),5)+IF(AND(AP$190&gt;4,AQ27=5),4)+IF(AND(AP$190&gt;4,AQ27=6),3)+IF(AND(AP$190&gt;4,AQ27=7),2)+IF(AND(AP$190&gt;4,AQ27&gt;7),1)+IF(AND(AP$190=4,AQ27=1),8)+IF(AND(AP$190=4,AQ27=2),6)+IF(AND(AP$190=4,AQ27=3),4)+IF(AND(AP$190=4,AQ27=4),2)+IF(AND(AP$190=3,AQ27=1),6)+IF(AND(AP$190=3,AQ27=2),4)+IF(AND(AP$190=3,AQ27=3),2)+IF(AND(AP$190=2,AQ27=1),4)+IF(AND(AP$190=2,AQ27=2),2)+IF(AND(AP$190=1,AQ27=1),2)</f>
        <v>0</v>
      </c>
      <c r="AT27" s="7" t="s">
        <v>22</v>
      </c>
      <c r="AU27" s="5">
        <f>+AO27+AR27+AS27+BA27</f>
        <v>0</v>
      </c>
      <c r="AV27" s="15">
        <f>AF27+AU27</f>
        <v>4</v>
      </c>
      <c r="AW27" s="14"/>
      <c r="AX27" s="14">
        <v>30.198</v>
      </c>
      <c r="AY27" s="7" t="s">
        <v>22</v>
      </c>
      <c r="AZ27" s="8"/>
      <c r="BA27" s="10"/>
      <c r="BB27" s="29">
        <f t="shared" ref="BB27:BB33" si="21">MIN(AL27,AM27,AW27,AX27)</f>
        <v>25.544</v>
      </c>
      <c r="BC27" s="7">
        <v>30.513000000000002</v>
      </c>
      <c r="BD27" s="4">
        <v>1</v>
      </c>
      <c r="BE27" s="5">
        <f>IF(AND(BF$190&gt;4,BD27=1),6)+IF(AND(BF$190&gt;4,BD27=2),4)+IF(AND(BF$190&gt;4,BD27=3),3)+IF(AND(BF$190&gt;4,BD27=4),2)+IF(AND(BF$190&gt;4,BD27=5),1)+IF(AND(BF$190&gt;4,BD27&gt;5),1)+IF(AND(BF$190=4,BD27=1),4)+IF(AND(BF$190=4,BD27=2),3)+IF(AND(BF$190=4,BD27=3),2)+IF(AND(BF$190=4,BD27=4),1)+IF(AND(BF$190=3,BD27=1),3)+IF(AND(BF$190=3,BD27=2),2)+IF(AND(BF$190=3,BD27=3),1)+IF(AND(BF$190=2,BD27=1),2)+IF(AND(BF$190=2,BD27=2),1)+IF(AND(BF$190=1,BD27=1),1)</f>
        <v>3</v>
      </c>
      <c r="BF27" s="4">
        <v>2</v>
      </c>
      <c r="BG27" s="4">
        <v>2</v>
      </c>
      <c r="BH27" s="11">
        <f>IF(AND(BF$190&gt;4,BF27=1),12)+IF(AND(BF$190&gt;4,BF27=2),8)+IF(AND(BF$190&gt;4,BF27=3),6)+IF(AND(BF$190&gt;4,BF27=4),5)+IF(AND(BF$190&gt;4,BF27=5),4)+IF(AND(BF$190&gt;4,BF27=6),3)+IF(AND(BF$190&gt;4,BF27=7),2)+IF(AND(BF$190&gt;4,BF27&gt;7),1)+IF(AND(BF$190=4,BF27=1),8)+IF(AND(BF$190=4,BF27=2),6)+IF(AND(BF$190=4,BF27=3),4)+IF(AND(BF$190=4,BF27=4),2)+IF(AND(BF$190=3,BF27=1),6)+IF(AND(BF$190=3,BF27=2),4)+IF(AND(BF$190=3,BF27=3),2)+IF(AND(BF$190=2,BF27=1),4)+IF(AND(BF$190=2,BF27=2),2)+IF(AND(BF$190=1,BF27=1),2)</f>
        <v>4</v>
      </c>
      <c r="BI27" s="11">
        <f>IF(AND(BF$190&gt;4,BG27=1),12)+IF(AND(BF$190&gt;4,BG27=2),8)+IF(AND(BF$190&gt;4,BG27=3),6)+IF(AND(BF$190&gt;4,BG27=4),5)+IF(AND(BF$190&gt;4,BG27=5),4)+IF(AND(BF$190&gt;4,BG27=6),3)+IF(AND(BF$190&gt;4,BG27=7),2)+IF(AND(BF$190&gt;4,BG27&gt;7),1)+IF(AND(BF$190=4,BG27=1),8)+IF(AND(BF$190=4,BG27=2),6)+IF(AND(BF$190=4,BG27=3),4)+IF(AND(BF$190=4,BG27=4),2)+IF(AND(BF$190=3,BG27=1),6)+IF(AND(BF$190=3,BG27=2),4)+IF(AND(BF$190=3,BG27=3),2)+IF(AND(BF$190=2,BG27=1),4)+IF(AND(BF$190=2,BG27=2),2)+IF(AND(BF$190=1,BG27=1),2)</f>
        <v>4</v>
      </c>
      <c r="BJ27" s="7" t="s">
        <v>22</v>
      </c>
      <c r="BK27" s="5">
        <f>+BE27+BH27+BI27+BQ27</f>
        <v>11</v>
      </c>
      <c r="BL27" s="15">
        <f>AV27+BK27</f>
        <v>15</v>
      </c>
      <c r="BM27" s="14">
        <v>32.067</v>
      </c>
      <c r="BN27" s="14">
        <v>30.393999999999998</v>
      </c>
      <c r="BO27" s="7" t="s">
        <v>22</v>
      </c>
      <c r="BP27" s="8"/>
      <c r="BQ27" s="10"/>
      <c r="BR27" s="29">
        <f t="shared" ref="BR27:BR33" si="22">MIN(BB27,BC27,BM27,BN27)</f>
        <v>25.544</v>
      </c>
      <c r="BS27" s="7">
        <v>29.956</v>
      </c>
      <c r="BT27" s="4">
        <v>2</v>
      </c>
      <c r="BU27" s="5">
        <f>IF(AND(BV$190&gt;4,BT27=1),6)+IF(AND(BV$190&gt;4,BT27=2),4)+IF(AND(BV$190&gt;4,BT27=3),3)+IF(AND(BV$190&gt;4,BT27=4),2)+IF(AND(BV$190&gt;4,BT27=5),1)+IF(AND(BV$190&gt;4,BT27&gt;5),1)+IF(AND(BV$190=4,BT27=1),4)+IF(AND(BV$190=4,BT27=2),3)+IF(AND(BV$190=4,BT27=3),2)+IF(AND(BV$190=4,BT27=4),1)+IF(AND(BV$190=3,BT27=1),3)+IF(AND(BV$190=3,BT27=2),2)+IF(AND(BV$190=3,BT27=3),1)+IF(AND(BV$190=2,BT27=1),2)+IF(AND(BV$190=2,BT27=2),1)+IF(AND(BV$190=1,BT27=1),1)</f>
        <v>3</v>
      </c>
      <c r="BV27" s="4">
        <v>4</v>
      </c>
      <c r="BW27" s="4"/>
      <c r="BX27" s="11">
        <f>IF(AND(BV$190&gt;4,BV27=1),12)+IF(AND(BV$190&gt;4,BV27=2),8)+IF(AND(BV$190&gt;4,BV27=3),6)+IF(AND(BV$190&gt;4,BV27=4),5)+IF(AND(BV$190&gt;4,BV27=5),4)+IF(AND(BV$190&gt;4,BV27=6),3)+IF(AND(BV$190&gt;4,BV27=7),2)+IF(AND(BV$190&gt;4,BV27&gt;7),1)+IF(AND(BV$190=4,BV27=1),8)+IF(AND(BV$190=4,BV27=2),6)+IF(AND(BV$190=4,BV27=3),4)+IF(AND(BV$190=4,BV27=4),2)+IF(AND(BV$190=3,BV27=1),6)+IF(AND(BV$190=3,BV27=2),4)+IF(AND(BV$190=3,BV27=3),2)+IF(AND(BV$190=2,BV27=1),4)+IF(AND(BV$190=2,BV27=2),2)+IF(AND(BV$190=1,BV27=1),2)</f>
        <v>2</v>
      </c>
      <c r="BY27" s="11">
        <f>IF(AND(BV$190&gt;4,BW27=1),12)+IF(AND(BV$190&gt;4,BW27=2),8)+IF(AND(BV$190&gt;4,BW27=3),6)+IF(AND(BV$190&gt;4,BW27=4),5)+IF(AND(BV$190&gt;4,BW27=5),4)+IF(AND(BV$190&gt;4,BW27=6),3)+IF(AND(BV$190&gt;4,BW27=7),2)+IF(AND(BV$190&gt;4,BW27&gt;7),1)+IF(AND(BV$190=4,BW27=1),8)+IF(AND(BV$190=4,BW27=2),6)+IF(AND(BV$190=4,BW27=3),4)+IF(AND(BV$190=4,BW27=4),2)+IF(AND(BV$190=3,BW27=1),6)+IF(AND(BV$190=3,BW27=2),4)+IF(AND(BV$190=3,BW27=3),2)+IF(AND(BV$190=2,BW27=1),4)+IF(AND(BV$190=2,BW27=2),2)+IF(AND(BV$190=1,BW27=1),2)</f>
        <v>0</v>
      </c>
      <c r="BZ27" s="7" t="s">
        <v>22</v>
      </c>
      <c r="CA27" s="5">
        <f t="shared" ref="CA27:CA35" si="23">+BU27+BX27+BY27+CG27</f>
        <v>5</v>
      </c>
      <c r="CB27" s="15">
        <f t="shared" ref="CB27:CB35" si="24">BL27+CA27</f>
        <v>20</v>
      </c>
      <c r="CC27" s="14">
        <v>27.291</v>
      </c>
      <c r="CD27" s="14"/>
      <c r="CE27" s="8" t="s">
        <v>22</v>
      </c>
      <c r="CF27" s="8"/>
      <c r="CG27" s="10"/>
      <c r="CH27" s="29">
        <f t="shared" si="5"/>
        <v>25.544</v>
      </c>
      <c r="CI27" s="7"/>
      <c r="CJ27" s="4"/>
      <c r="CK27" s="5">
        <f>IF(AND(CL$190&gt;4,CJ27=1),6)+IF(AND(CL$190&gt;4,CJ27=2),4)+IF(AND(CL$190&gt;4,CJ27=3),3)+IF(AND(CL$190&gt;4,CJ27=4),2)+IF(AND(CL$190&gt;4,CJ27=5),1)+IF(AND(CL$190&gt;4,CJ27&gt;5),1)+IF(AND(CL$190=4,CJ27=1),4)+IF(AND(CL$190=4,CJ27=2),3)+IF(AND(CL$190=4,CJ27=3),2)+IF(AND(CL$190=4,CJ27=4),1)+IF(AND(CL$190=3,CJ27=1),3)+IF(AND(CL$190=3,CJ27=2),2)+IF(AND(CL$190=3,CJ27=3),1)+IF(AND(CL$190=2,CJ27=1),2)+IF(AND(CL$190=2,CJ27=2),1)+IF(AND(CL$190=1,CJ27=1),1)</f>
        <v>0</v>
      </c>
      <c r="CL27" s="4"/>
      <c r="CM27" s="4"/>
      <c r="CN27" s="11">
        <f>IF(AND(CL$190&gt;4,CL27=1),12)+IF(AND(CL$190&gt;4,CL27=2),8)+IF(AND(CL$190&gt;4,CL27=3),6)+IF(AND(CL$190&gt;4,CL27=4),5)+IF(AND(CL$190&gt;4,CL27=5),4)+IF(AND(CL$190&gt;4,CL27=6),3)+IF(AND(CL$190&gt;4,CL27=7),2)+IF(AND(CL$190&gt;4,CL27&gt;7),1)+IF(AND(CL$190=4,CL27=1),8)+IF(AND(CL$190=4,CL27=2),6)+IF(AND(CL$190=4,CL27=3),4)+IF(AND(CL$190=4,CL27=4),2)+IF(AND(CL$190=3,CL27=1),6)+IF(AND(CL$190=3,CL27=2),4)+IF(AND(CL$190=3,CL27=3),2)+IF(AND(CL$190=2,CL27=1),4)+IF(AND(CL$190=2,CL27=2),2)+IF(AND(CL$190=1,CL27=1),2)</f>
        <v>0</v>
      </c>
      <c r="CO27" s="11">
        <f>IF(AND(CL$190&gt;4,CM27=1),12)+IF(AND(CL$190&gt;4,CM27=2),8)+IF(AND(CL$190&gt;4,CM27=3),6)+IF(AND(CL$190&gt;4,CM27=4),5)+IF(AND(CL$190&gt;4,CM27=5),4)+IF(AND(CL$190&gt;4,CM27=6),3)+IF(AND(CL$190&gt;4,CM27=7),2)+IF(AND(CL$190&gt;4,CM27&gt;7),1)+IF(AND(CL$190=4,CM27=1),8)+IF(AND(CL$190=4,CM27=2),6)+IF(AND(CL$190=4,CM27=3),4)+IF(AND(CL$190=4,CM27=4),2)+IF(AND(CL$190=3,CM27=1),6)+IF(AND(CL$190=3,CM27=2),4)+IF(AND(CL$190=3,CM27=3),2)+IF(AND(CL$190=2,CM27=1),4)+IF(AND(CL$190=2,CM27=2),2)+IF(AND(CL$190=1,CM27=1),2)</f>
        <v>0</v>
      </c>
      <c r="CP27" s="7" t="s">
        <v>22</v>
      </c>
      <c r="CQ27" s="5">
        <f t="shared" si="6"/>
        <v>0</v>
      </c>
      <c r="CR27" s="15">
        <f t="shared" si="7"/>
        <v>20</v>
      </c>
      <c r="CS27" s="14"/>
      <c r="CT27" s="14"/>
      <c r="CU27" s="8" t="s">
        <v>22</v>
      </c>
      <c r="CV27" s="8"/>
      <c r="CW27" s="10"/>
      <c r="CX27" s="29">
        <f t="shared" si="8"/>
        <v>25.544</v>
      </c>
      <c r="CY27" s="14">
        <v>27.85</v>
      </c>
      <c r="CZ27" s="4">
        <v>5</v>
      </c>
      <c r="DA27" s="5">
        <f>IF(AND(DB$190&gt;4,CZ27=1),6)+IF(AND(DB$190&gt;4,CZ27=2),4)+IF(AND(DB$190&gt;4,CZ27=3),3)+IF(AND(DB$190&gt;4,CZ27=4),2)+IF(AND(DB$190&gt;4,CZ27=5),1)+IF(AND(DB$190&gt;4,CZ27&gt;5),1)+IF(AND(DB$190=4,CZ27=1),4)+IF(AND(DB$190=4,CZ27=2),3)+IF(AND(DB$190=4,CZ27=3),2)+IF(AND(DB$190=4,CZ27=4),1)+IF(AND(DB$190=3,CZ27=1),3)+IF(AND(DB$190=3,CZ27=2),2)+IF(AND(DB$190=3,CZ27=3),1)+IF(AND(DB$190=2,CZ27=1),2)+IF(AND(DB$190=2,CZ27=2),1)+IF(AND(DB$190=1,CZ27=1),1)</f>
        <v>1</v>
      </c>
      <c r="DB27" s="4"/>
      <c r="DC27" s="4">
        <v>6</v>
      </c>
      <c r="DD27" s="11">
        <f>IF(AND(DB$190&gt;4,DB27=1),12)+IF(AND(DB$190&gt;4,DB27=2),8)+IF(AND(DB$190&gt;4,DB27=3),6)+IF(AND(DB$190&gt;4,DB27=4),5)+IF(AND(DB$190&gt;4,DB27=5),4)+IF(AND(DB$190&gt;4,DB27=6),3)+IF(AND(DB$190&gt;4,DB27=7),2)+IF(AND(DB$190&gt;4,DB27&gt;7),1)+IF(AND(DB$190=4,DB27=1),8)+IF(AND(DB$190=4,DB27=2),6)+IF(AND(DB$190=4,DB27=3),4)+IF(AND(DB$190=4,DB27=4),2)+IF(AND(DB$190=3,DB27=1),6)+IF(AND(DB$190=3,DB27=2),4)+IF(AND(DB$190=3,DB27=3),2)+IF(AND(DB$190=2,DB27=1),4)+IF(AND(DB$190=2,DB27=2),2)+IF(AND(DB$190=1,DB27=1),2)</f>
        <v>0</v>
      </c>
      <c r="DE27" s="11">
        <f>IF(AND(DB$190&gt;4,DC27=1),12)+IF(AND(DB$190&gt;4,DC27=2),8)+IF(AND(DB$190&gt;4,DC27=3),6)+IF(AND(DB$190&gt;4,DC27=4),5)+IF(AND(DB$190&gt;4,DC27=5),4)+IF(AND(DB$190&gt;4,DC27=6),3)+IF(AND(DB$190&gt;4,DC27=7),2)+IF(AND(DB$190&gt;4,DC27&gt;7),1)+IF(AND(DB$190=4,DC27=1),8)+IF(AND(DB$190=4,DC27=2),6)+IF(AND(DB$190=4,DC27=3),4)+IF(AND(DB$190=4,DC27=4),2)+IF(AND(DB$190=3,DC27=1),6)+IF(AND(DB$190=3,DC27=2),4)+IF(AND(DB$190=3,DC27=3),2)+IF(AND(DB$190=2,DC27=1),4)+IF(AND(DB$190=2,DC27=2),2)+IF(AND(DB$190=1,DC27=1),2)</f>
        <v>3</v>
      </c>
      <c r="DF27" s="7" t="s">
        <v>22</v>
      </c>
      <c r="DG27" s="5">
        <f t="shared" si="9"/>
        <v>4</v>
      </c>
      <c r="DH27" s="15">
        <f t="shared" si="10"/>
        <v>24</v>
      </c>
      <c r="DI27" s="14"/>
      <c r="DJ27" s="14">
        <v>28.175000000000001</v>
      </c>
      <c r="DK27" s="8" t="s">
        <v>22</v>
      </c>
      <c r="DL27" s="8"/>
      <c r="DM27" s="10"/>
      <c r="DN27" s="29">
        <f t="shared" si="11"/>
        <v>25.544</v>
      </c>
      <c r="DO27" s="119">
        <v>0</v>
      </c>
      <c r="DP27" s="120">
        <f t="shared" si="12"/>
        <v>24</v>
      </c>
      <c r="DQ27" s="23"/>
      <c r="DR27" s="23"/>
      <c r="DS27" s="23"/>
      <c r="DT27" s="23"/>
      <c r="DU27" s="23"/>
      <c r="DV27" s="111">
        <f>DU27/DP27</f>
        <v>0</v>
      </c>
      <c r="DW27" s="23"/>
      <c r="DX27" s="111">
        <f>DW27/DP27</f>
        <v>0</v>
      </c>
      <c r="DY27" s="23"/>
      <c r="DZ27" s="23"/>
      <c r="EA27" s="23"/>
      <c r="EB27" s="23"/>
    </row>
    <row r="28" spans="1:132" x14ac:dyDescent="0.3">
      <c r="A28" s="20">
        <v>19</v>
      </c>
      <c r="B28" s="1" t="s">
        <v>103</v>
      </c>
      <c r="C28" s="2">
        <v>21048</v>
      </c>
      <c r="D28" s="3">
        <v>89</v>
      </c>
      <c r="E28" s="3" t="s">
        <v>81</v>
      </c>
      <c r="F28" s="14">
        <v>24.956</v>
      </c>
      <c r="G28" s="7">
        <v>25.375</v>
      </c>
      <c r="H28" s="4">
        <v>1</v>
      </c>
      <c r="I28" s="5">
        <f>IF(AND(J$88&gt;4,H28=1),6)+IF(AND(J$88&gt;4,H28=2),4)+IF(AND(J$88&gt;4,H28=3),3)+IF(AND(J$88&gt;4,H28=4),2)+IF(AND(J$88&gt;4,H28=5),1)+IF(AND(J$88&gt;4,H28&gt;5),1)+IF(AND(J$88=4,H28=1),4)+IF(AND(J$88=4,H28=2),3)+IF(AND(J$88=4,H28=3),2)+IF(AND(J$88=4,H28=4),1)+IF(AND(J$88=3,H28=1),3)+IF(AND(J$88=3,H28=2),2)+IF(AND(J$88=3,H28=3),1)+IF(AND(J$88=2,H28=1),2)+IF(AND(J$88=2,H28=2),1)+IF(AND(J$88=1,H28=1),1)</f>
        <v>6</v>
      </c>
      <c r="J28" s="4">
        <v>2</v>
      </c>
      <c r="K28" s="4">
        <v>2</v>
      </c>
      <c r="L28" s="11">
        <f>IF(AND(K$88&gt;4,J28=1),12)+IF(AND(K$88&gt;4,J28=2),8)+IF(AND(K$88&gt;4,J28=3),6)+IF(AND(K$88&gt;4,J28=4),5)+IF(AND(K$88&gt;4,J28=5),4)+IF(AND(K$88&gt;4,J28=6),3)+IF(AND(K$88&gt;4,J28=7),2)+IF(AND(K$88&gt;4,J28&gt;7),1)+IF(AND(K$88=4,J28=1),8)+IF(AND(K$88=4,J28=2),6)+IF(AND(K$88=4,J28=3),4)+IF(AND(K$88=4,J28=4),2)+IF(AND(K$88=3,J28=1),6)+IF(AND(K$88=3,J28=2),4)+IF(AND(K$88=3,J28=3),2)+IF(AND(K$88=2,J28=1),4)+IF(AND(K$88=2,J28=2),2)+IF(AND(K$88=1,J28=1),2)</f>
        <v>8</v>
      </c>
      <c r="M28" s="11">
        <f>IF(AND(K$88&gt;4,K28=1),12)+IF(AND(K$88&gt;4,K28=2),8)+IF(AND(K$88&gt;4,K28=3),6)+IF(AND(K$88&gt;4,K28=4),5)+IF(AND(K$88&gt;4,K28=5),4)+IF(AND(K$88&gt;4,K28=6),3)+IF(AND(K$88&gt;4,K28=7),2)+IF(AND(K$88&gt;4,K28&gt;7),1)+IF(AND(K$88=4,K28=1),8)+IF(AND(K$88=4,K28=2),6)+IF(AND(K$88=4,K28=3),4)+IF(AND(K$88=4,K28=4),2)+IF(AND(K$88=3,K28=1),6)+IF(AND(K$88=3,K28=2),4)+IF(AND(K$88=3,K28=3),2)+IF(AND(K$88=2,K28=1),4)+IF(AND(K$88=2,K28=2),2)+IF(AND(K$88=1,K28=1),2)</f>
        <v>8</v>
      </c>
      <c r="N28" s="7" t="s">
        <v>22</v>
      </c>
      <c r="O28" s="5">
        <f>+I28+L28+M28+U28</f>
        <v>22</v>
      </c>
      <c r="P28" s="15">
        <f>+O28</f>
        <v>22</v>
      </c>
      <c r="Q28" s="7">
        <v>26.196000000000002</v>
      </c>
      <c r="R28" s="7">
        <v>25.956</v>
      </c>
      <c r="S28" s="8" t="s">
        <v>21</v>
      </c>
      <c r="T28" s="12" t="s">
        <v>76</v>
      </c>
      <c r="U28" s="16"/>
      <c r="V28" s="29">
        <f t="shared" si="19"/>
        <v>24.956</v>
      </c>
      <c r="W28" s="7"/>
      <c r="X28" s="4"/>
      <c r="Y28" s="5"/>
      <c r="Z28" s="4"/>
      <c r="AA28" s="4"/>
      <c r="AB28" s="11"/>
      <c r="AC28" s="11"/>
      <c r="AD28" s="7"/>
      <c r="AE28" s="5"/>
      <c r="AF28" s="15">
        <f>P28+AE28</f>
        <v>22</v>
      </c>
      <c r="AG28" s="7"/>
      <c r="AH28" s="7"/>
      <c r="AI28" s="8" t="s">
        <v>21</v>
      </c>
      <c r="AJ28" s="10"/>
      <c r="AK28" s="16"/>
      <c r="AL28" s="29">
        <f t="shared" si="20"/>
        <v>24.956</v>
      </c>
      <c r="AM28" s="7"/>
      <c r="AN28" s="4"/>
      <c r="AO28" s="5">
        <f>IF(AND(AP$189&gt;4,AN28=1),6)+IF(AND(AP$189&gt;4,AN28=2),4)+IF(AND(AP$189&gt;4,AN28=3),3)+IF(AND(AP$189&gt;4,AN28=4),2)+IF(AND(AP$189&gt;4,AN28=5),1)+IF(AND(AP$189&gt;4,AN28&gt;5),1)+IF(AND(AP$189=4,AN28=1),4)+IF(AND(AP$189=4,AN28=2),3)+IF(AND(AP$189=4,AN28=3),2)+IF(AND(AP$189=4,AN28=4),1)+IF(AND(AP$189=3,AN28=1),3)+IF(AND(AP$189=3,AN28=2),2)+IF(AND(AP$189=3,AN28=3),1)+IF(AND(AP$189=2,AN28=1),2)+IF(AND(AP$189=2,AN28=2),1)+IF(AND(AP$189=1,AN28=1),1)</f>
        <v>0</v>
      </c>
      <c r="AP28" s="6"/>
      <c r="AQ28" s="6"/>
      <c r="AR28" s="5">
        <f>IF(AND(AP$189&gt;4,AP28=1),12)+IF(AND(AP$189&gt;4,AP28=2),8)+IF(AND(AP$189&gt;4,AP28=3),6)+IF(AND(AP$189&gt;4,AP28=4),5)+IF(AND(AP$189&gt;4,AP28=5),4)+IF(AND(AP$189&gt;4,AP28=6),3)+IF(AND(AP$189&gt;4,AP28=7),2)+IF(AND(AP$189&gt;4,AP28&gt;7),1)+IF(AND(AP$189=4,AP28=1),8)+IF(AND(AP$189=4,AP28=2),6)+IF(AND(AP$189=4,AP28=3),4)+IF(AND(AP$189=4,AP28=4),2)+IF(AND(AP$189=3,AP28=1),6)+IF(AND(AP$189=3,AP28=2),4)+IF(AND(AP$189=3,AP28=3),2)+IF(AND(AP$189=2,AP28=1),4)+IF(AND(AP$189=2,AP28=2),2)+IF(AND(AP$189=1,AP28=1),2)</f>
        <v>0</v>
      </c>
      <c r="AS28" s="5">
        <f>IF(AND(AP$189&gt;4,AQ28=1),12)+IF(AND(AP$189&gt;4,AQ28=2),8)+IF(AND(AP$189&gt;4,AQ28=3),6)+IF(AND(AP$189&gt;4,AQ28=4),5)+IF(AND(AP$189&gt;4,AQ28=5),4)+IF(AND(AP$189&gt;4,AQ28=6),3)+IF(AND(AP$189&gt;4,AQ28=7),2)+IF(AND(AP$189&gt;4,AQ28&gt;7),1)+IF(AND(AP$189=4,AQ28=1),8)+IF(AND(AP$189=4,AQ28=2),6)+IF(AND(AP$189=4,AQ28=3),4)+IF(AND(AP$189=4,AQ28=4),2)+IF(AND(AP$189=3,AQ28=1),6)+IF(AND(AP$189=3,AQ28=2),4)+IF(AND(AP$189=3,AQ28=3),2)+IF(AND(AP$189=2,AQ28=1),4)+IF(AND(AP$189=2,AQ28=2),2)+IF(AND(AP$189=1,AQ28=1),2)</f>
        <v>0</v>
      </c>
      <c r="AT28" s="8" t="s">
        <v>21</v>
      </c>
      <c r="AU28" s="5">
        <f>+AO28+AR28+AS28+BA28</f>
        <v>0</v>
      </c>
      <c r="AV28" s="15">
        <f>AF28+AU28</f>
        <v>22</v>
      </c>
      <c r="AW28" s="7"/>
      <c r="AX28" s="7"/>
      <c r="AY28" s="8" t="s">
        <v>21</v>
      </c>
      <c r="AZ28" s="10"/>
      <c r="BA28" s="16"/>
      <c r="BB28" s="29">
        <f t="shared" si="21"/>
        <v>24.956</v>
      </c>
      <c r="BC28" s="7"/>
      <c r="BD28" s="4"/>
      <c r="BE28" s="5">
        <f>IF(AND(BF$189&gt;4,BD28=1),6)+IF(AND(BF$189&gt;4,BD28=2),4)+IF(AND(BF$189&gt;4,BD28=3),3)+IF(AND(BF$189&gt;4,BD28=4),2)+IF(AND(BF$189&gt;4,BD28=5),1)+IF(AND(BF$189&gt;4,BD28&gt;5),1)+IF(AND(BF$189=4,BD28=1),4)+IF(AND(BF$189=4,BD28=2),3)+IF(AND(BF$189=4,BD28=3),2)+IF(AND(BF$189=4,BD28=4),1)+IF(AND(BF$189=3,BD28=1),3)+IF(AND(BF$189=3,BD28=2),2)+IF(AND(BF$189=3,BD28=3),1)+IF(AND(BF$189=2,BD28=1),2)+IF(AND(BF$189=2,BD28=2),1)+IF(AND(BF$189=1,BD28=1),1)</f>
        <v>0</v>
      </c>
      <c r="BF28" s="6"/>
      <c r="BG28" s="6"/>
      <c r="BH28" s="5">
        <f>IF(AND(BF$189&gt;4,BF28=1),12)+IF(AND(BF$189&gt;4,BF28=2),8)+IF(AND(BF$189&gt;4,BF28=3),6)+IF(AND(BF$189&gt;4,BF28=4),5)+IF(AND(BF$189&gt;4,BF28=5),4)+IF(AND(BF$189&gt;4,BF28=6),3)+IF(AND(BF$189&gt;4,BF28=7),2)+IF(AND(BF$189&gt;4,BF28&gt;7),1)+IF(AND(BF$189=4,BF28=1),8)+IF(AND(BF$189=4,BF28=2),6)+IF(AND(BF$189=4,BF28=3),4)+IF(AND(BF$189=4,BF28=4),2)+IF(AND(BF$189=3,BF28=1),6)+IF(AND(BF$189=3,BF28=2),4)+IF(AND(BF$189=3,BF28=3),2)+IF(AND(BF$189=2,BF28=1),4)+IF(AND(BF$189=2,BF28=2),2)+IF(AND(BF$189=1,BF28=1),2)</f>
        <v>0</v>
      </c>
      <c r="BI28" s="5">
        <f>IF(AND(BF$189&gt;4,BG28=1),12)+IF(AND(BF$189&gt;4,BG28=2),8)+IF(AND(BF$189&gt;4,BG28=3),6)+IF(AND(BF$189&gt;4,BG28=4),5)+IF(AND(BF$189&gt;4,BG28=5),4)+IF(AND(BF$189&gt;4,BG28=6),3)+IF(AND(BF$189&gt;4,BG28=7),2)+IF(AND(BF$189&gt;4,BG28&gt;7),1)+IF(AND(BF$189=4,BG28=1),8)+IF(AND(BF$189=4,BG28=2),6)+IF(AND(BF$189=4,BG28=3),4)+IF(AND(BF$189=4,BG28=4),2)+IF(AND(BF$189=3,BG28=1),6)+IF(AND(BF$189=3,BG28=2),4)+IF(AND(BF$189=3,BG28=3),2)+IF(AND(BF$189=2,BG28=1),4)+IF(AND(BF$189=2,BG28=2),2)+IF(AND(BF$189=1,BG28=1),2)</f>
        <v>0</v>
      </c>
      <c r="BJ28" s="8" t="s">
        <v>21</v>
      </c>
      <c r="BK28" s="5">
        <f>+BE28+BH28+BI28+BQ28</f>
        <v>0</v>
      </c>
      <c r="BL28" s="15">
        <f>AV28+BK28</f>
        <v>22</v>
      </c>
      <c r="BM28" s="7"/>
      <c r="BN28" s="7"/>
      <c r="BO28" s="8" t="s">
        <v>21</v>
      </c>
      <c r="BP28" s="10"/>
      <c r="BQ28" s="16"/>
      <c r="BR28" s="29">
        <f t="shared" si="22"/>
        <v>24.956</v>
      </c>
      <c r="BS28" s="7"/>
      <c r="BT28" s="4"/>
      <c r="BU28" s="5">
        <f>IF(AND(BV$189&gt;4,BT28=1),6)+IF(AND(BV$189&gt;4,BT28=2),4)+IF(AND(BV$189&gt;4,BT28=3),3)+IF(AND(BV$189&gt;4,BT28=4),2)+IF(AND(BV$189&gt;4,BT28=5),1)+IF(AND(BV$189&gt;4,BT28&gt;5),1)+IF(AND(BV$189=4,BT28=1),4)+IF(AND(BV$189=4,BT28=2),3)+IF(AND(BV$189=4,BT28=3),2)+IF(AND(BV$189=4,BT28=4),1)+IF(AND(BV$189=3,BT28=1),3)+IF(AND(BV$189=3,BT28=2),2)+IF(AND(BV$189=3,BT28=3),1)+IF(AND(BV$189=2,BT28=1),2)+IF(AND(BV$189=2,BT28=2),1)+IF(AND(BV$189=1,BT28=1),1)</f>
        <v>0</v>
      </c>
      <c r="BV28" s="6"/>
      <c r="BW28" s="6"/>
      <c r="BX28" s="5">
        <f>IF(AND(BV$189&gt;4,BV28=1),12)+IF(AND(BV$189&gt;4,BV28=2),8)+IF(AND(BV$189&gt;4,BV28=3),6)+IF(AND(BV$189&gt;4,BV28=4),5)+IF(AND(BV$189&gt;4,BV28=5),4)+IF(AND(BV$189&gt;4,BV28=6),3)+IF(AND(BV$189&gt;4,BV28=7),2)+IF(AND(BV$189&gt;4,BV28&gt;7),1)+IF(AND(BV$189=4,BV28=1),8)+IF(AND(BV$189=4,BV28=2),6)+IF(AND(BV$189=4,BV28=3),4)+IF(AND(BV$189=4,BV28=4),2)+IF(AND(BV$189=3,BV28=1),6)+IF(AND(BV$189=3,BV28=2),4)+IF(AND(BV$189=3,BV28=3),2)+IF(AND(BV$189=2,BV28=1),4)+IF(AND(BV$189=2,BV28=2),2)+IF(AND(BV$189=1,BV28=1),2)</f>
        <v>0</v>
      </c>
      <c r="BY28" s="5">
        <f>IF(AND(BV$189&gt;4,BW28=1),12)+IF(AND(BV$189&gt;4,BW28=2),8)+IF(AND(BV$189&gt;4,BW28=3),6)+IF(AND(BV$189&gt;4,BW28=4),5)+IF(AND(BV$189&gt;4,BW28=5),4)+IF(AND(BV$189&gt;4,BW28=6),3)+IF(AND(BV$189&gt;4,BW28=7),2)+IF(AND(BV$189&gt;4,BW28&gt;7),1)+IF(AND(BV$189=4,BW28=1),8)+IF(AND(BV$189=4,BW28=2),6)+IF(AND(BV$189=4,BW28=3),4)+IF(AND(BV$189=4,BW28=4),2)+IF(AND(BV$189=3,BW28=1),6)+IF(AND(BV$189=3,BW28=2),4)+IF(AND(BV$189=3,BW28=3),2)+IF(AND(BV$189=2,BW28=1),4)+IF(AND(BV$189=2,BW28=2),2)+IF(AND(BV$189=1,BW28=1),2)</f>
        <v>0</v>
      </c>
      <c r="BZ28" s="8" t="s">
        <v>21</v>
      </c>
      <c r="CA28" s="5">
        <f t="shared" si="23"/>
        <v>0</v>
      </c>
      <c r="CB28" s="15">
        <f t="shared" si="24"/>
        <v>22</v>
      </c>
      <c r="CC28" s="7"/>
      <c r="CD28" s="7"/>
      <c r="CE28" s="8" t="s">
        <v>21</v>
      </c>
      <c r="CF28" s="8"/>
      <c r="CG28" s="16"/>
      <c r="CH28" s="29">
        <f t="shared" si="5"/>
        <v>24.956</v>
      </c>
      <c r="CI28" s="7"/>
      <c r="CJ28" s="4"/>
      <c r="CK28" s="5">
        <f>IF(AND(CL$189&gt;4,CJ28=1),6)+IF(AND(CL$189&gt;4,CJ28=2),4)+IF(AND(CL$189&gt;4,CJ28=3),3)+IF(AND(CL$189&gt;4,CJ28=4),2)+IF(AND(CL$189&gt;4,CJ28=5),1)+IF(AND(CL$189&gt;4,CJ28&gt;5),1)+IF(AND(CL$189=4,CJ28=1),4)+IF(AND(CL$189=4,CJ28=2),3)+IF(AND(CL$189=4,CJ28=3),2)+IF(AND(CL$189=4,CJ28=4),1)+IF(AND(CL$189=3,CJ28=1),3)+IF(AND(CL$189=3,CJ28=2),2)+IF(AND(CL$189=3,CJ28=3),1)+IF(AND(CL$189=2,CJ28=1),2)+IF(AND(CL$189=2,CJ28=2),1)+IF(AND(CL$189=1,CJ28=1),1)</f>
        <v>0</v>
      </c>
      <c r="CL28" s="6"/>
      <c r="CM28" s="6"/>
      <c r="CN28" s="5">
        <f>IF(AND(CL$189&gt;4,CL28=1),12)+IF(AND(CL$189&gt;4,CL28=2),8)+IF(AND(CL$189&gt;4,CL28=3),6)+IF(AND(CL$189&gt;4,CL28=4),5)+IF(AND(CL$189&gt;4,CL28=5),4)+IF(AND(CL$189&gt;4,CL28=6),3)+IF(AND(CL$189&gt;4,CL28=7),2)+IF(AND(CL$189&gt;4,CL28&gt;7),1)+IF(AND(CL$189=4,CL28=1),8)+IF(AND(CL$189=4,CL28=2),6)+IF(AND(CL$189=4,CL28=3),4)+IF(AND(CL$189=4,CL28=4),2)+IF(AND(CL$189=3,CL28=1),6)+IF(AND(CL$189=3,CL28=2),4)+IF(AND(CL$189=3,CL28=3),2)+IF(AND(CL$189=2,CL28=1),4)+IF(AND(CL$189=2,CL28=2),2)+IF(AND(CL$189=1,CL28=1),2)</f>
        <v>0</v>
      </c>
      <c r="CO28" s="5">
        <f>IF(AND(CL$189&gt;4,CM28=1),12)+IF(AND(CL$189&gt;4,CM28=2),8)+IF(AND(CL$189&gt;4,CM28=3),6)+IF(AND(CL$189&gt;4,CM28=4),5)+IF(AND(CL$189&gt;4,CM28=5),4)+IF(AND(CL$189&gt;4,CM28=6),3)+IF(AND(CL$189&gt;4,CM28=7),2)+IF(AND(CL$189&gt;4,CM28&gt;7),1)+IF(AND(CL$189=4,CM28=1),8)+IF(AND(CL$189=4,CM28=2),6)+IF(AND(CL$189=4,CM28=3),4)+IF(AND(CL$189=4,CM28=4),2)+IF(AND(CL$189=3,CM28=1),6)+IF(AND(CL$189=3,CM28=2),4)+IF(AND(CL$189=3,CM28=3),2)+IF(AND(CL$189=2,CM28=1),4)+IF(AND(CL$189=2,CM28=2),2)+IF(AND(CL$189=1,CM28=1),2)</f>
        <v>0</v>
      </c>
      <c r="CP28" s="8" t="s">
        <v>21</v>
      </c>
      <c r="CQ28" s="5">
        <f t="shared" si="6"/>
        <v>0</v>
      </c>
      <c r="CR28" s="15">
        <f t="shared" si="7"/>
        <v>22</v>
      </c>
      <c r="CS28" s="7"/>
      <c r="CT28" s="7"/>
      <c r="CU28" s="8" t="s">
        <v>21</v>
      </c>
      <c r="CV28" s="8"/>
      <c r="CW28" s="16"/>
      <c r="CX28" s="29">
        <f t="shared" si="8"/>
        <v>24.956</v>
      </c>
      <c r="CY28" s="7"/>
      <c r="CZ28" s="4"/>
      <c r="DA28" s="5">
        <f>IF(AND(DB$189&gt;4,CZ28=1),6)+IF(AND(DB$189&gt;4,CZ28=2),4)+IF(AND(DB$189&gt;4,CZ28=3),3)+IF(AND(DB$189&gt;4,CZ28=4),2)+IF(AND(DB$189&gt;4,CZ28=5),1)+IF(AND(DB$189&gt;4,CZ28&gt;5),1)+IF(AND(DB$189=4,CZ28=1),4)+IF(AND(DB$189=4,CZ28=2),3)+IF(AND(DB$189=4,CZ28=3),2)+IF(AND(DB$189=4,CZ28=4),1)+IF(AND(DB$189=3,CZ28=1),3)+IF(AND(DB$189=3,CZ28=2),2)+IF(AND(DB$189=3,CZ28=3),1)+IF(AND(DB$189=2,CZ28=1),2)+IF(AND(DB$189=2,CZ28=2),1)+IF(AND(DB$189=1,CZ28=1),1)</f>
        <v>0</v>
      </c>
      <c r="DB28" s="6"/>
      <c r="DC28" s="6"/>
      <c r="DD28" s="5">
        <f>IF(AND(DB$189&gt;4,DB28=1),12)+IF(AND(DB$189&gt;4,DB28=2),8)+IF(AND(DB$189&gt;4,DB28=3),6)+IF(AND(DB$189&gt;4,DB28=4),5)+IF(AND(DB$189&gt;4,DB28=5),4)+IF(AND(DB$189&gt;4,DB28=6),3)+IF(AND(DB$189&gt;4,DB28=7),2)+IF(AND(DB$189&gt;4,DB28&gt;7),1)+IF(AND(DB$189=4,DB28=1),8)+IF(AND(DB$189=4,DB28=2),6)+IF(AND(DB$189=4,DB28=3),4)+IF(AND(DB$189=4,DB28=4),2)+IF(AND(DB$189=3,DB28=1),6)+IF(AND(DB$189=3,DB28=2),4)+IF(AND(DB$189=3,DB28=3),2)+IF(AND(DB$189=2,DB28=1),4)+IF(AND(DB$189=2,DB28=2),2)+IF(AND(DB$189=1,DB28=1),2)</f>
        <v>0</v>
      </c>
      <c r="DE28" s="5">
        <f>IF(AND(DB$189&gt;4,DC28=1),12)+IF(AND(DB$189&gt;4,DC28=2),8)+IF(AND(DB$189&gt;4,DC28=3),6)+IF(AND(DB$189&gt;4,DC28=4),5)+IF(AND(DB$189&gt;4,DC28=5),4)+IF(AND(DB$189&gt;4,DC28=6),3)+IF(AND(DB$189&gt;4,DC28=7),2)+IF(AND(DB$189&gt;4,DC28&gt;7),1)+IF(AND(DB$189=4,DC28=1),8)+IF(AND(DB$189=4,DC28=2),6)+IF(AND(DB$189=4,DC28=3),4)+IF(AND(DB$189=4,DC28=4),2)+IF(AND(DB$189=3,DC28=1),6)+IF(AND(DB$189=3,DC28=2),4)+IF(AND(DB$189=3,DC28=3),2)+IF(AND(DB$189=2,DC28=1),4)+IF(AND(DB$189=2,DC28=2),2)+IF(AND(DB$189=1,DC28=1),2)</f>
        <v>0</v>
      </c>
      <c r="DF28" s="8" t="s">
        <v>21</v>
      </c>
      <c r="DG28" s="5">
        <f t="shared" si="9"/>
        <v>0</v>
      </c>
      <c r="DH28" s="15">
        <f t="shared" si="10"/>
        <v>22</v>
      </c>
      <c r="DI28" s="7"/>
      <c r="DJ28" s="7"/>
      <c r="DK28" s="8" t="s">
        <v>21</v>
      </c>
      <c r="DL28" s="8"/>
      <c r="DM28" s="16"/>
      <c r="DN28" s="29">
        <f t="shared" si="11"/>
        <v>24.956</v>
      </c>
      <c r="DO28" s="119">
        <v>0</v>
      </c>
      <c r="DP28" s="120">
        <f t="shared" si="12"/>
        <v>22</v>
      </c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</row>
    <row r="29" spans="1:132" x14ac:dyDescent="0.3">
      <c r="A29" s="20">
        <v>20</v>
      </c>
      <c r="B29" s="1" t="s">
        <v>117</v>
      </c>
      <c r="C29" s="2">
        <v>25186</v>
      </c>
      <c r="D29" s="9">
        <v>75</v>
      </c>
      <c r="E29" s="9" t="s">
        <v>118</v>
      </c>
      <c r="F29" s="14">
        <v>26.850999999999999</v>
      </c>
      <c r="G29" s="8">
        <v>25.465</v>
      </c>
      <c r="H29" s="4">
        <v>2</v>
      </c>
      <c r="I29" s="5">
        <f>IF(AND(J$88&gt;4,H29=1),6)+IF(AND(J$88&gt;4,H29=2),4)+IF(AND(J$88&gt;4,H29=3),3)+IF(AND(J$88&gt;4,H29=4),2)+IF(AND(J$88&gt;4,H29=5),1)+IF(AND(J$88&gt;4,H29&gt;5),1)+IF(AND(J$88=4,H29=1),4)+IF(AND(J$88=4,H29=2),3)+IF(AND(J$88=4,H29=3),2)+IF(AND(J$88=4,H29=4),1)+IF(AND(J$88=3,H29=1),3)+IF(AND(J$88=3,H29=2),2)+IF(AND(J$88=3,H29=3),1)+IF(AND(J$88=2,H29=1),2)+IF(AND(J$88=2,H29=2),1)+IF(AND(J$88=1,H29=1),1)</f>
        <v>4</v>
      </c>
      <c r="J29" s="4">
        <v>1</v>
      </c>
      <c r="K29" s="4"/>
      <c r="L29" s="11">
        <f>IF(AND(K$88&gt;4,J29=1),12)+IF(AND(K$88&gt;4,J29=2),8)+IF(AND(K$88&gt;4,J29=3),6)+IF(AND(K$88&gt;4,J29=4),5)+IF(AND(K$88&gt;4,J29=5),4)+IF(AND(K$88&gt;4,J29=6),3)+IF(AND(K$88&gt;4,J29=7),2)+IF(AND(K$88&gt;4,J29&gt;7),1)+IF(AND(K$88=4,J29=1),8)+IF(AND(K$88=4,J29=2),6)+IF(AND(K$88=4,J29=3),4)+IF(AND(K$88=4,J29=4),2)+IF(AND(K$88=3,J29=1),6)+IF(AND(K$88=3,J29=2),4)+IF(AND(K$88=3,J29=3),2)+IF(AND(K$88=2,J29=1),4)+IF(AND(K$88=2,J29=2),2)+IF(AND(K$88=1,J29=1),2)</f>
        <v>12</v>
      </c>
      <c r="M29" s="11">
        <f>IF(AND(K$88&gt;4,K29=1),12)+IF(AND(K$88&gt;4,K29=2),8)+IF(AND(K$88&gt;4,K29=3),6)+IF(AND(K$88&gt;4,K29=4),5)+IF(AND(K$88&gt;4,K29=5),4)+IF(AND(K$88&gt;4,K29=6),3)+IF(AND(K$88&gt;4,K29=7),2)+IF(AND(K$88&gt;4,K29&gt;7),1)+IF(AND(K$88=4,K29=1),8)+IF(AND(K$88=4,K29=2),6)+IF(AND(K$88=4,K29=3),4)+IF(AND(K$88=4,K29=4),2)+IF(AND(K$88=3,K29=1),6)+IF(AND(K$88=3,K29=2),4)+IF(AND(K$88=3,K29=3),2)+IF(AND(K$88=2,K29=1),4)+IF(AND(K$88=2,K29=2),2)+IF(AND(K$88=1,K29=1),2)</f>
        <v>0</v>
      </c>
      <c r="N29" s="7" t="s">
        <v>22</v>
      </c>
      <c r="O29" s="5">
        <f>+I29+L29+M29+U29</f>
        <v>17</v>
      </c>
      <c r="P29" s="15">
        <f>+O29</f>
        <v>17</v>
      </c>
      <c r="Q29" s="8">
        <v>26.152000000000001</v>
      </c>
      <c r="R29" s="8"/>
      <c r="S29" s="7" t="s">
        <v>22</v>
      </c>
      <c r="T29" s="12" t="s">
        <v>67</v>
      </c>
      <c r="U29" s="10">
        <v>1</v>
      </c>
      <c r="V29" s="27">
        <f t="shared" si="19"/>
        <v>25.465</v>
      </c>
      <c r="W29" s="8">
        <v>58.845999999999997</v>
      </c>
      <c r="X29" s="4">
        <v>4</v>
      </c>
      <c r="Y29" s="5">
        <f>IF(AND(Z$190&gt;4,X29=1),6)+IF(AND(Z$190&gt;4,X29=2),4)+IF(AND(Z$190&gt;4,X29=3),3)+IF(AND(Z$190&gt;4,X29=4),2)+IF(AND(Z$190&gt;4,X29=5),1)+IF(AND(Z$190&gt;4,X29&gt;5),1)+IF(AND(Z$190=4,X29=1),4)+IF(AND(Z$190=4,X29=2),3)+IF(AND(Z$190=4,X29=3),2)+IF(AND(Z$190=4,X29=4),1)+IF(AND(Z$190=3,X29=1),3)+IF(AND(Z$190=3,X29=2),2)+IF(AND(Z$190=3,X29=3),1)+IF(AND(Z$190=2,X29=1),2)+IF(AND(Z$190=2,X29=2),1)+IF(AND(Z$190=1,X29=1),1)</f>
        <v>1</v>
      </c>
      <c r="Z29" s="4">
        <v>4</v>
      </c>
      <c r="AA29" s="4"/>
      <c r="AB29" s="11">
        <f>IF(AND(Z$190&gt;4,Z29=1),12)+IF(AND(Z$190&gt;4,Z29=2),8)+IF(AND(Z$190&gt;4,Z29=3),6)+IF(AND(Z$190&gt;4,Z29=4),5)+IF(AND(Z$190&gt;4,Z29=5),4)+IF(AND(Z$190&gt;4,Z29=6),3)+IF(AND(Z$190&gt;4,Z29=7),2)+IF(AND(Z$190&gt;4,Z29&gt;7),1)+IF(AND(Z$190=4,Z29=1),8)+IF(AND(Z$190=4,Z29=2),6)+IF(AND(Z$190=4,Z29=3),4)+IF(AND(Z$190=4,Z29=4),2)+IF(AND(Z$190=3,Z29=1),6)+IF(AND(Z$190=3,Z29=2),4)+IF(AND(Z$190=3,Z29=3),2)+IF(AND(Z$190=2,Z29=1),4)+IF(AND(Z$190=2,Z29=2),2)+IF(AND(Z$190=1,Z29=1),2)</f>
        <v>2</v>
      </c>
      <c r="AC29" s="11">
        <f>IF(AND(Z$190&gt;4,AA29=1),12)+IF(AND(Z$190&gt;4,AA29=2),8)+IF(AND(Z$190&gt;4,AA29=3),6)+IF(AND(Z$190&gt;4,AA29=4),5)+IF(AND(Z$190&gt;4,AA29=5),4)+IF(AND(Z$190&gt;4,AA29=6),3)+IF(AND(Z$190&gt;4,AA29=7),2)+IF(AND(Z$190&gt;4,AA29&gt;7),1)+IF(AND(Z$190=4,AA29=1),8)+IF(AND(Z$190=4,AA29=2),6)+IF(AND(Z$190=4,AA29=3),4)+IF(AND(Z$190=4,AA29=4),2)+IF(AND(Z$190=3,AA29=1),6)+IF(AND(Z$190=3,AA29=2),4)+IF(AND(Z$190=3,AA29=3),2)+IF(AND(Z$190=2,AA29=1),4)+IF(AND(Z$190=2,AA29=2),2)+IF(AND(Z$190=1,AA29=1),2)</f>
        <v>0</v>
      </c>
      <c r="AD29" s="7" t="s">
        <v>22</v>
      </c>
      <c r="AE29" s="5">
        <f>+Y29+AB29+AC29+AK29</f>
        <v>3</v>
      </c>
      <c r="AF29" s="15">
        <f>P29+AE29</f>
        <v>20</v>
      </c>
      <c r="AG29" s="8">
        <v>57.241999999999997</v>
      </c>
      <c r="AH29" s="8"/>
      <c r="AI29" s="7" t="s">
        <v>22</v>
      </c>
      <c r="AJ29" s="8" t="s">
        <v>67</v>
      </c>
      <c r="AK29" s="10"/>
      <c r="AL29" s="29">
        <f t="shared" si="20"/>
        <v>25.465</v>
      </c>
      <c r="AM29" s="8"/>
      <c r="AN29" s="4"/>
      <c r="AO29" s="5">
        <f>IF(AND(AP$190&gt;4,AN29=1),6)+IF(AND(AP$190&gt;4,AN29=2),4)+IF(AND(AP$190&gt;4,AN29=3),3)+IF(AND(AP$190&gt;4,AN29=4),2)+IF(AND(AP$190&gt;4,AN29=5),1)+IF(AND(AP$190&gt;4,AN29&gt;5),1)+IF(AND(AP$190=4,AN29=1),4)+IF(AND(AP$190=4,AN29=2),3)+IF(AND(AP$190=4,AN29=3),2)+IF(AND(AP$190=4,AN29=4),1)+IF(AND(AP$190=3,AN29=1),3)+IF(AND(AP$190=3,AN29=2),2)+IF(AND(AP$190=3,AN29=3),1)+IF(AND(AP$190=2,AN29=1),2)+IF(AND(AP$190=2,AN29=2),1)+IF(AND(AP$190=1,AN29=1),1)</f>
        <v>0</v>
      </c>
      <c r="AP29" s="4"/>
      <c r="AQ29" s="4"/>
      <c r="AR29" s="11">
        <f>IF(AND(AP$190&gt;4,AP29=1),12)+IF(AND(AP$190&gt;4,AP29=2),8)+IF(AND(AP$190&gt;4,AP29=3),6)+IF(AND(AP$190&gt;4,AP29=4),5)+IF(AND(AP$190&gt;4,AP29=5),4)+IF(AND(AP$190&gt;4,AP29=6),3)+IF(AND(AP$190&gt;4,AP29=7),2)+IF(AND(AP$190&gt;4,AP29&gt;7),1)+IF(AND(AP$190=4,AP29=1),8)+IF(AND(AP$190=4,AP29=2),6)+IF(AND(AP$190=4,AP29=3),4)+IF(AND(AP$190=4,AP29=4),2)+IF(AND(AP$190=3,AP29=1),6)+IF(AND(AP$190=3,AP29=2),4)+IF(AND(AP$190=3,AP29=3),2)+IF(AND(AP$190=2,AP29=1),4)+IF(AND(AP$190=2,AP29=2),2)+IF(AND(AP$190=1,AP29=1),2)</f>
        <v>0</v>
      </c>
      <c r="AS29" s="11">
        <f>IF(AND(AP$190&gt;4,AQ29=1),12)+IF(AND(AP$190&gt;4,AQ29=2),8)+IF(AND(AP$190&gt;4,AQ29=3),6)+IF(AND(AP$190&gt;4,AQ29=4),5)+IF(AND(AP$190&gt;4,AQ29=5),4)+IF(AND(AP$190&gt;4,AQ29=6),3)+IF(AND(AP$190&gt;4,AQ29=7),2)+IF(AND(AP$190&gt;4,AQ29&gt;7),1)+IF(AND(AP$190=4,AQ29=1),8)+IF(AND(AP$190=4,AQ29=2),6)+IF(AND(AP$190=4,AQ29=3),4)+IF(AND(AP$190=4,AQ29=4),2)+IF(AND(AP$190=3,AQ29=1),6)+IF(AND(AP$190=3,AQ29=2),4)+IF(AND(AP$190=3,AQ29=3),2)+IF(AND(AP$190=2,AQ29=1),4)+IF(AND(AP$190=2,AQ29=2),2)+IF(AND(AP$190=1,AQ29=1),2)</f>
        <v>0</v>
      </c>
      <c r="AT29" s="7" t="s">
        <v>22</v>
      </c>
      <c r="AU29" s="5">
        <f>+AO29+AR29+AS29+BA29</f>
        <v>0</v>
      </c>
      <c r="AV29" s="15">
        <f>AF29+AU29</f>
        <v>20</v>
      </c>
      <c r="AW29" s="8"/>
      <c r="AX29" s="8"/>
      <c r="AY29" s="7" t="s">
        <v>22</v>
      </c>
      <c r="AZ29" s="8" t="s">
        <v>67</v>
      </c>
      <c r="BA29" s="10"/>
      <c r="BB29" s="29">
        <f t="shared" si="21"/>
        <v>25.465</v>
      </c>
      <c r="BC29" s="8"/>
      <c r="BD29" s="4"/>
      <c r="BE29" s="5">
        <f>IF(AND(BF$190&gt;4,BD29=1),6)+IF(AND(BF$190&gt;4,BD29=2),4)+IF(AND(BF$190&gt;4,BD29=3),3)+IF(AND(BF$190&gt;4,BD29=4),2)+IF(AND(BF$190&gt;4,BD29=5),1)+IF(AND(BF$190&gt;4,BD29&gt;5),1)+IF(AND(BF$190=4,BD29=1),4)+IF(AND(BF$190=4,BD29=2),3)+IF(AND(BF$190=4,BD29=3),2)+IF(AND(BF$190=4,BD29=4),1)+IF(AND(BF$190=3,BD29=1),3)+IF(AND(BF$190=3,BD29=2),2)+IF(AND(BF$190=3,BD29=3),1)+IF(AND(BF$190=2,BD29=1),2)+IF(AND(BF$190=2,BD29=2),1)+IF(AND(BF$190=1,BD29=1),1)</f>
        <v>0</v>
      </c>
      <c r="BF29" s="4"/>
      <c r="BG29" s="4"/>
      <c r="BH29" s="11">
        <f>IF(AND(BF$190&gt;4,BF29=1),12)+IF(AND(BF$190&gt;4,BF29=2),8)+IF(AND(BF$190&gt;4,BF29=3),6)+IF(AND(BF$190&gt;4,BF29=4),5)+IF(AND(BF$190&gt;4,BF29=5),4)+IF(AND(BF$190&gt;4,BF29=6),3)+IF(AND(BF$190&gt;4,BF29=7),2)+IF(AND(BF$190&gt;4,BF29&gt;7),1)+IF(AND(BF$190=4,BF29=1),8)+IF(AND(BF$190=4,BF29=2),6)+IF(AND(BF$190=4,BF29=3),4)+IF(AND(BF$190=4,BF29=4),2)+IF(AND(BF$190=3,BF29=1),6)+IF(AND(BF$190=3,BF29=2),4)+IF(AND(BF$190=3,BF29=3),2)+IF(AND(BF$190=2,BF29=1),4)+IF(AND(BF$190=2,BF29=2),2)+IF(AND(BF$190=1,BF29=1),2)</f>
        <v>0</v>
      </c>
      <c r="BI29" s="11">
        <f>IF(AND(BF$190&gt;4,BG29=1),12)+IF(AND(BF$190&gt;4,BG29=2),8)+IF(AND(BF$190&gt;4,BG29=3),6)+IF(AND(BF$190&gt;4,BG29=4),5)+IF(AND(BF$190&gt;4,BG29=5),4)+IF(AND(BF$190&gt;4,BG29=6),3)+IF(AND(BF$190&gt;4,BG29=7),2)+IF(AND(BF$190&gt;4,BG29&gt;7),1)+IF(AND(BF$190=4,BG29=1),8)+IF(AND(BF$190=4,BG29=2),6)+IF(AND(BF$190=4,BG29=3),4)+IF(AND(BF$190=4,BG29=4),2)+IF(AND(BF$190=3,BG29=1),6)+IF(AND(BF$190=3,BG29=2),4)+IF(AND(BF$190=3,BG29=3),2)+IF(AND(BF$190=2,BG29=1),4)+IF(AND(BF$190=2,BG29=2),2)+IF(AND(BF$190=1,BG29=1),2)</f>
        <v>0</v>
      </c>
      <c r="BJ29" s="7" t="s">
        <v>22</v>
      </c>
      <c r="BK29" s="5">
        <f>+BE29+BH29+BI29+BQ29</f>
        <v>0</v>
      </c>
      <c r="BL29" s="15">
        <f>AV29+BK29</f>
        <v>20</v>
      </c>
      <c r="BM29" s="8"/>
      <c r="BN29" s="8"/>
      <c r="BO29" s="7" t="s">
        <v>22</v>
      </c>
      <c r="BP29" s="8" t="s">
        <v>67</v>
      </c>
      <c r="BQ29" s="10"/>
      <c r="BR29" s="29">
        <f t="shared" si="22"/>
        <v>25.465</v>
      </c>
      <c r="BS29" s="8"/>
      <c r="BT29" s="4"/>
      <c r="BU29" s="5">
        <f>IF(AND(BV$190&gt;4,BT29=1),6)+IF(AND(BV$190&gt;4,BT29=2),4)+IF(AND(BV$190&gt;4,BT29=3),3)+IF(AND(BV$190&gt;4,BT29=4),2)+IF(AND(BV$190&gt;4,BT29=5),1)+IF(AND(BV$190&gt;4,BT29&gt;5),1)+IF(AND(BV$190=4,BT29=1),4)+IF(AND(BV$190=4,BT29=2),3)+IF(AND(BV$190=4,BT29=3),2)+IF(AND(BV$190=4,BT29=4),1)+IF(AND(BV$190=3,BT29=1),3)+IF(AND(BV$190=3,BT29=2),2)+IF(AND(BV$190=3,BT29=3),1)+IF(AND(BV$190=2,BT29=1),2)+IF(AND(BV$190=2,BT29=2),1)+IF(AND(BV$190=1,BT29=1),1)</f>
        <v>0</v>
      </c>
      <c r="BV29" s="4"/>
      <c r="BW29" s="4"/>
      <c r="BX29" s="11">
        <f>IF(AND(BV$190&gt;4,BV29=1),12)+IF(AND(BV$190&gt;4,BV29=2),8)+IF(AND(BV$190&gt;4,BV29=3),6)+IF(AND(BV$190&gt;4,BV29=4),5)+IF(AND(BV$190&gt;4,BV29=5),4)+IF(AND(BV$190&gt;4,BV29=6),3)+IF(AND(BV$190&gt;4,BV29=7),2)+IF(AND(BV$190&gt;4,BV29&gt;7),1)+IF(AND(BV$190=4,BV29=1),8)+IF(AND(BV$190=4,BV29=2),6)+IF(AND(BV$190=4,BV29=3),4)+IF(AND(BV$190=4,BV29=4),2)+IF(AND(BV$190=3,BV29=1),6)+IF(AND(BV$190=3,BV29=2),4)+IF(AND(BV$190=3,BV29=3),2)+IF(AND(BV$190=2,BV29=1),4)+IF(AND(BV$190=2,BV29=2),2)+IF(AND(BV$190=1,BV29=1),2)</f>
        <v>0</v>
      </c>
      <c r="BY29" s="11">
        <f>IF(AND(BV$190&gt;4,BW29=1),12)+IF(AND(BV$190&gt;4,BW29=2),8)+IF(AND(BV$190&gt;4,BW29=3),6)+IF(AND(BV$190&gt;4,BW29=4),5)+IF(AND(BV$190&gt;4,BW29=5),4)+IF(AND(BV$190&gt;4,BW29=6),3)+IF(AND(BV$190&gt;4,BW29=7),2)+IF(AND(BV$190&gt;4,BW29&gt;7),1)+IF(AND(BV$190=4,BW29=1),8)+IF(AND(BV$190=4,BW29=2),6)+IF(AND(BV$190=4,BW29=3),4)+IF(AND(BV$190=4,BW29=4),2)+IF(AND(BV$190=3,BW29=1),6)+IF(AND(BV$190=3,BW29=2),4)+IF(AND(BV$190=3,BW29=3),2)+IF(AND(BV$190=2,BW29=1),4)+IF(AND(BV$190=2,BW29=2),2)+IF(AND(BV$190=1,BW29=1),2)</f>
        <v>0</v>
      </c>
      <c r="BZ29" s="7" t="s">
        <v>22</v>
      </c>
      <c r="CA29" s="5">
        <f t="shared" si="23"/>
        <v>0</v>
      </c>
      <c r="CB29" s="15">
        <f t="shared" si="24"/>
        <v>20</v>
      </c>
      <c r="CC29" s="8"/>
      <c r="CD29" s="8"/>
      <c r="CE29" s="8" t="s">
        <v>22</v>
      </c>
      <c r="CF29" s="8" t="s">
        <v>67</v>
      </c>
      <c r="CG29" s="10"/>
      <c r="CH29" s="29">
        <f t="shared" si="5"/>
        <v>25.465</v>
      </c>
      <c r="CI29" s="8"/>
      <c r="CJ29" s="4"/>
      <c r="CK29" s="5">
        <f>IF(AND(CL$190&gt;4,CJ29=1),6)+IF(AND(CL$190&gt;4,CJ29=2),4)+IF(AND(CL$190&gt;4,CJ29=3),3)+IF(AND(CL$190&gt;4,CJ29=4),2)+IF(AND(CL$190&gt;4,CJ29=5),1)+IF(AND(CL$190&gt;4,CJ29&gt;5),1)+IF(AND(CL$190=4,CJ29=1),4)+IF(AND(CL$190=4,CJ29=2),3)+IF(AND(CL$190=4,CJ29=3),2)+IF(AND(CL$190=4,CJ29=4),1)+IF(AND(CL$190=3,CJ29=1),3)+IF(AND(CL$190=3,CJ29=2),2)+IF(AND(CL$190=3,CJ29=3),1)+IF(AND(CL$190=2,CJ29=1),2)+IF(AND(CL$190=2,CJ29=2),1)+IF(AND(CL$190=1,CJ29=1),1)</f>
        <v>0</v>
      </c>
      <c r="CL29" s="4"/>
      <c r="CM29" s="4"/>
      <c r="CN29" s="11">
        <f>IF(AND(CL$190&gt;4,CL29=1),12)+IF(AND(CL$190&gt;4,CL29=2),8)+IF(AND(CL$190&gt;4,CL29=3),6)+IF(AND(CL$190&gt;4,CL29=4),5)+IF(AND(CL$190&gt;4,CL29=5),4)+IF(AND(CL$190&gt;4,CL29=6),3)+IF(AND(CL$190&gt;4,CL29=7),2)+IF(AND(CL$190&gt;4,CL29&gt;7),1)+IF(AND(CL$190=4,CL29=1),8)+IF(AND(CL$190=4,CL29=2),6)+IF(AND(CL$190=4,CL29=3),4)+IF(AND(CL$190=4,CL29=4),2)+IF(AND(CL$190=3,CL29=1),6)+IF(AND(CL$190=3,CL29=2),4)+IF(AND(CL$190=3,CL29=3),2)+IF(AND(CL$190=2,CL29=1),4)+IF(AND(CL$190=2,CL29=2),2)+IF(AND(CL$190=1,CL29=1),2)</f>
        <v>0</v>
      </c>
      <c r="CO29" s="11">
        <f>IF(AND(CL$190&gt;4,CM29=1),12)+IF(AND(CL$190&gt;4,CM29=2),8)+IF(AND(CL$190&gt;4,CM29=3),6)+IF(AND(CL$190&gt;4,CM29=4),5)+IF(AND(CL$190&gt;4,CM29=5),4)+IF(AND(CL$190&gt;4,CM29=6),3)+IF(AND(CL$190&gt;4,CM29=7),2)+IF(AND(CL$190&gt;4,CM29&gt;7),1)+IF(AND(CL$190=4,CM29=1),8)+IF(AND(CL$190=4,CM29=2),6)+IF(AND(CL$190=4,CM29=3),4)+IF(AND(CL$190=4,CM29=4),2)+IF(AND(CL$190=3,CM29=1),6)+IF(AND(CL$190=3,CM29=2),4)+IF(AND(CL$190=3,CM29=3),2)+IF(AND(CL$190=2,CM29=1),4)+IF(AND(CL$190=2,CM29=2),2)+IF(AND(CL$190=1,CM29=1),2)</f>
        <v>0</v>
      </c>
      <c r="CP29" s="7" t="s">
        <v>22</v>
      </c>
      <c r="CQ29" s="5">
        <f t="shared" si="6"/>
        <v>0</v>
      </c>
      <c r="CR29" s="15">
        <f t="shared" si="7"/>
        <v>20</v>
      </c>
      <c r="CS29" s="8"/>
      <c r="CT29" s="8"/>
      <c r="CU29" s="8" t="s">
        <v>22</v>
      </c>
      <c r="CV29" s="8" t="s">
        <v>67</v>
      </c>
      <c r="CW29" s="10"/>
      <c r="CX29" s="29">
        <f t="shared" si="8"/>
        <v>25.465</v>
      </c>
      <c r="CY29" s="8"/>
      <c r="CZ29" s="4"/>
      <c r="DA29" s="5">
        <f>IF(AND(DB$190&gt;4,CZ29=1),6)+IF(AND(DB$190&gt;4,CZ29=2),4)+IF(AND(DB$190&gt;4,CZ29=3),3)+IF(AND(DB$190&gt;4,CZ29=4),2)+IF(AND(DB$190&gt;4,CZ29=5),1)+IF(AND(DB$190&gt;4,CZ29&gt;5),1)+IF(AND(DB$190=4,CZ29=1),4)+IF(AND(DB$190=4,CZ29=2),3)+IF(AND(DB$190=4,CZ29=3),2)+IF(AND(DB$190=4,CZ29=4),1)+IF(AND(DB$190=3,CZ29=1),3)+IF(AND(DB$190=3,CZ29=2),2)+IF(AND(DB$190=3,CZ29=3),1)+IF(AND(DB$190=2,CZ29=1),2)+IF(AND(DB$190=2,CZ29=2),1)+IF(AND(DB$190=1,CZ29=1),1)</f>
        <v>0</v>
      </c>
      <c r="DB29" s="4"/>
      <c r="DC29" s="4"/>
      <c r="DD29" s="11">
        <f>IF(AND(DB$190&gt;4,DB29=1),12)+IF(AND(DB$190&gt;4,DB29=2),8)+IF(AND(DB$190&gt;4,DB29=3),6)+IF(AND(DB$190&gt;4,DB29=4),5)+IF(AND(DB$190&gt;4,DB29=5),4)+IF(AND(DB$190&gt;4,DB29=6),3)+IF(AND(DB$190&gt;4,DB29=7),2)+IF(AND(DB$190&gt;4,DB29&gt;7),1)+IF(AND(DB$190=4,DB29=1),8)+IF(AND(DB$190=4,DB29=2),6)+IF(AND(DB$190=4,DB29=3),4)+IF(AND(DB$190=4,DB29=4),2)+IF(AND(DB$190=3,DB29=1),6)+IF(AND(DB$190=3,DB29=2),4)+IF(AND(DB$190=3,DB29=3),2)+IF(AND(DB$190=2,DB29=1),4)+IF(AND(DB$190=2,DB29=2),2)+IF(AND(DB$190=1,DB29=1),2)</f>
        <v>0</v>
      </c>
      <c r="DE29" s="11">
        <f>IF(AND(DB$190&gt;4,DC29=1),12)+IF(AND(DB$190&gt;4,DC29=2),8)+IF(AND(DB$190&gt;4,DC29=3),6)+IF(AND(DB$190&gt;4,DC29=4),5)+IF(AND(DB$190&gt;4,DC29=5),4)+IF(AND(DB$190&gt;4,DC29=6),3)+IF(AND(DB$190&gt;4,DC29=7),2)+IF(AND(DB$190&gt;4,DC29&gt;7),1)+IF(AND(DB$190=4,DC29=1),8)+IF(AND(DB$190=4,DC29=2),6)+IF(AND(DB$190=4,DC29=3),4)+IF(AND(DB$190=4,DC29=4),2)+IF(AND(DB$190=3,DC29=1),6)+IF(AND(DB$190=3,DC29=2),4)+IF(AND(DB$190=3,DC29=3),2)+IF(AND(DB$190=2,DC29=1),4)+IF(AND(DB$190=2,DC29=2),2)+IF(AND(DB$190=1,DC29=1),2)</f>
        <v>0</v>
      </c>
      <c r="DF29" s="7" t="s">
        <v>22</v>
      </c>
      <c r="DG29" s="5">
        <f t="shared" si="9"/>
        <v>0</v>
      </c>
      <c r="DH29" s="15">
        <f t="shared" si="10"/>
        <v>20</v>
      </c>
      <c r="DI29" s="8"/>
      <c r="DJ29" s="8"/>
      <c r="DK29" s="8" t="s">
        <v>22</v>
      </c>
      <c r="DL29" s="8" t="s">
        <v>67</v>
      </c>
      <c r="DM29" s="10"/>
      <c r="DN29" s="29">
        <f t="shared" si="11"/>
        <v>25.465</v>
      </c>
      <c r="DO29" s="119">
        <v>0</v>
      </c>
      <c r="DP29" s="120">
        <f t="shared" si="12"/>
        <v>20</v>
      </c>
      <c r="DQ29" s="23"/>
      <c r="DR29" s="23"/>
      <c r="DS29" s="23"/>
      <c r="DT29" s="23"/>
      <c r="DU29" s="23"/>
      <c r="DV29" s="111">
        <f>DU29/DP29</f>
        <v>0</v>
      </c>
      <c r="DW29" s="23"/>
      <c r="DX29" s="111"/>
      <c r="DY29" s="23"/>
      <c r="DZ29" s="23"/>
      <c r="EA29" s="23"/>
      <c r="EB29" s="23"/>
    </row>
    <row r="30" spans="1:132" x14ac:dyDescent="0.3">
      <c r="A30" s="20">
        <v>21</v>
      </c>
      <c r="B30" s="1" t="s">
        <v>25</v>
      </c>
      <c r="C30" s="13">
        <v>5902</v>
      </c>
      <c r="D30" s="3">
        <v>3</v>
      </c>
      <c r="E30" s="3" t="s">
        <v>26</v>
      </c>
      <c r="F30" s="14">
        <v>21.831</v>
      </c>
      <c r="G30" s="7">
        <v>22.553000000000001</v>
      </c>
      <c r="H30" s="4">
        <v>4</v>
      </c>
      <c r="I30" s="5">
        <f>IF(AND(J$86&gt;4,H30=1),6)+IF(AND(J$86&gt;4,H30=2),4)+IF(AND(J$86&gt;4,H30=3),3)+IF(AND(J$86&gt;4,H30=4),2)+IF(AND(J$86&gt;4,H30=5),1)+IF(AND(J$86&gt;4,H30&gt;5),1)+IF(AND(J$86=4,H30=1),4)+IF(AND(J$86=4,H30=2),3)+IF(AND(J$86=4,H30=3),2)+IF(AND(J$86=4,H30=4),1)+IF(AND(J$86=3,H30=1),3)+IF(AND(J$86=3,H30=2),2)+IF(AND(J$86=3,H30=3),1)+IF(AND(J$86=2,H30=1),2)+IF(AND(J$86=2,H30=2),1)+IF(AND(J$86=1,H30=1),1)</f>
        <v>2</v>
      </c>
      <c r="J30" s="4">
        <v>2</v>
      </c>
      <c r="K30" s="4">
        <v>3</v>
      </c>
      <c r="L30" s="5">
        <f>IF(AND(K$86&gt;4,J30=1),12)+IF(AND(K$86&gt;4,J30=2),8)+IF(AND(K$86&gt;4,J30=3),6)+IF(AND(K$86&gt;4,J30=4),5)+IF(AND(K$86&gt;4,J30=5),4)+IF(AND(K$86&gt;4,J30=6),3)+IF(AND(K$86&gt;4,J30=7),2)+IF(AND(K$86&gt;4,J30&gt;7),1)+IF(AND(K$86=4,J30=1),8)+IF(AND(K$86=4,J30=2),6)+IF(AND(K$86=4,J30=3),4)+IF(AND(K$86=4,J30=4),2)+IF(AND(K$86=3,J30=1),6)+IF(AND(K$86=3,J30=2),4)+IF(AND(K$86=3,J30=3),2)+IF(AND(K$86=2,J30=1),4)+IF(AND(K$86=2,J30=2),2)+IF(AND(K$86=1,J30=1),2)</f>
        <v>8</v>
      </c>
      <c r="M30" s="5">
        <f>IF(AND(K$86&gt;4,K30=1),12)+IF(AND(K$86&gt;4,K30=2),8)+IF(AND(K$86&gt;4,K30=3),6)+IF(AND(K$86&gt;4,K30=4),5)+IF(AND(K$86&gt;4,K30=5),4)+IF(AND(K$86&gt;4,K30=6),3)+IF(AND(K$86&gt;4,K30=7),2)+IF(AND(K$86&gt;4,K30&gt;7),1)+IF(AND(K$86=4,K30=1),8)+IF(AND(K$86=4,K30=2),6)+IF(AND(K$86=4,K30=3),4)+IF(AND(K$86=4,K30=4),2)+IF(AND(K$86=3,K30=1),6)+IF(AND(K$86=3,K30=2),4)+IF(AND(K$86=3,K30=3),2)+IF(AND(K$86=2,K30=1),4)+IF(AND(K$86=2,K30=2),2)+IF(AND(K$86=1,K30=1),2)</f>
        <v>6</v>
      </c>
      <c r="N30" s="7" t="s">
        <v>20</v>
      </c>
      <c r="O30" s="5">
        <f>+I30+L30+M30+U30</f>
        <v>16</v>
      </c>
      <c r="P30" s="15">
        <f>+O30</f>
        <v>16</v>
      </c>
      <c r="Q30" s="14">
        <v>22.628</v>
      </c>
      <c r="R30" s="7">
        <v>22.88</v>
      </c>
      <c r="S30" s="8" t="s">
        <v>20</v>
      </c>
      <c r="T30" s="8"/>
      <c r="U30" s="10"/>
      <c r="V30" s="29">
        <f t="shared" si="19"/>
        <v>21.831</v>
      </c>
      <c r="W30" s="7"/>
      <c r="X30" s="4"/>
      <c r="Y30" s="5"/>
      <c r="Z30" s="4"/>
      <c r="AA30" s="4"/>
      <c r="AB30" s="5"/>
      <c r="AC30" s="5"/>
      <c r="AD30" s="7"/>
      <c r="AE30" s="5"/>
      <c r="AF30" s="15">
        <f>P30+AE30</f>
        <v>16</v>
      </c>
      <c r="AG30" s="14"/>
      <c r="AH30" s="7"/>
      <c r="AI30" s="8" t="s">
        <v>20</v>
      </c>
      <c r="AJ30" s="8"/>
      <c r="AK30" s="10"/>
      <c r="AL30" s="29">
        <f t="shared" si="20"/>
        <v>21.831</v>
      </c>
      <c r="AM30" s="7"/>
      <c r="AN30" s="4"/>
      <c r="AO30" s="5">
        <f>IF(AND(AP$188&gt;4,AN30=1),6)+IF(AND(AP$188&gt;4,AN30=2),4)+IF(AND(AP$188&gt;4,AN30=3),3)+IF(AND(AP$188&gt;4,AN30=4),2)+IF(AND(AP$188&gt;4,AN30=5),1)+IF(AND(AP$188&gt;4,AN30&gt;5),1)+IF(AND(AP$188=4,AN30=1),4)+IF(AND(AP$188=4,AN30=2),3)+IF(AND(AP$188=4,AN30=3),2)+IF(AND(AP$188=4,AN30=4),1)+IF(AND(AP$188=3,AN30=1),3)+IF(AND(AP$188=3,AN30=2),2)+IF(AND(AP$188=3,AN30=3),1)+IF(AND(AP$188=2,AN30=1),2)+IF(AND(AP$188=2,AN30=2),1)+IF(AND(AP$188=1,AN30=1),1)</f>
        <v>0</v>
      </c>
      <c r="AP30" s="4"/>
      <c r="AQ30" s="4"/>
      <c r="AR30" s="5">
        <f>IF(AND(AP$188&gt;4,AP30=1),12)+IF(AND(AP$188&gt;4,AP30=2),8)+IF(AND(AP$188&gt;4,AP30=3),6)+IF(AND(AP$188&gt;4,AP30=4),5)+IF(AND(AP$188&gt;4,AP30=5),4)+IF(AND(AP$188&gt;4,AP30=6),3)+IF(AND(AP$188&gt;4,AP30=7),2)+IF(AND(AP$188&gt;4,AP30&gt;7),1)+IF(AND(AP$188=4,AP30=1),8)+IF(AND(AP$188=4,AP30=2),6)+IF(AND(AP$188=4,AP30=3),4)+IF(AND(AP$188=4,AP30=4),2)+IF(AND(AP$188=3,AP30=1),6)+IF(AND(AP$188=3,AP30=2),4)+IF(AND(AP$188=3,AP30=3),2)+IF(AND(AP$188=2,AP30=1),4)+IF(AND(AP$188=2,AP30=2),2)+IF(AND(AP$188=1,AP30=1),2)</f>
        <v>0</v>
      </c>
      <c r="AS30" s="5">
        <f>IF(AND(AP$188&gt;4,AQ30=1),12)+IF(AND(AP$188&gt;4,AQ30=2),8)+IF(AND(AP$188&gt;4,AQ30=3),6)+IF(AND(AP$188&gt;4,AQ30=4),5)+IF(AND(AP$188&gt;4,AQ30=5),4)+IF(AND(AP$188&gt;4,AQ30=6),3)+IF(AND(AP$188&gt;4,AQ30=7),2)+IF(AND(AP$188&gt;4,AQ30&gt;7),1)+IF(AND(AP$188=4,AQ30=1),8)+IF(AND(AP$188=4,AQ30=2),6)+IF(AND(AP$188=4,AQ30=3),4)+IF(AND(AP$188=4,AQ30=4),2)+IF(AND(AP$188=3,AQ30=1),6)+IF(AND(AP$188=3,AQ30=2),4)+IF(AND(AP$188=3,AQ30=3),2)+IF(AND(AP$188=2,AQ30=1),4)+IF(AND(AP$188=2,AQ30=2),2)+IF(AND(AP$188=1,AQ30=1),2)</f>
        <v>0</v>
      </c>
      <c r="AT30" s="7" t="s">
        <v>20</v>
      </c>
      <c r="AU30" s="5">
        <f>+AO30+AR30+AS30+BA30</f>
        <v>0</v>
      </c>
      <c r="AV30" s="15">
        <f>AF30+AU30</f>
        <v>16</v>
      </c>
      <c r="AW30" s="14"/>
      <c r="AX30" s="7"/>
      <c r="AY30" s="8" t="s">
        <v>20</v>
      </c>
      <c r="AZ30" s="8"/>
      <c r="BA30" s="10"/>
      <c r="BB30" s="29">
        <f t="shared" si="21"/>
        <v>21.831</v>
      </c>
      <c r="BC30" s="7"/>
      <c r="BD30" s="4"/>
      <c r="BE30" s="5">
        <f>IF(AND(BF$188&gt;4,BD30=1),6)+IF(AND(BF$188&gt;4,BD30=2),4)+IF(AND(BF$188&gt;4,BD30=3),3)+IF(AND(BF$188&gt;4,BD30=4),2)+IF(AND(BF$188&gt;4,BD30=5),1)+IF(AND(BF$188&gt;4,BD30&gt;5),1)+IF(AND(BF$188=4,BD30=1),4)+IF(AND(BF$188=4,BD30=2),3)+IF(AND(BF$188=4,BD30=3),2)+IF(AND(BF$188=4,BD30=4),1)+IF(AND(BF$188=3,BD30=1),3)+IF(AND(BF$188=3,BD30=2),2)+IF(AND(BF$188=3,BD30=3),1)+IF(AND(BF$188=2,BD30=1),2)+IF(AND(BF$188=2,BD30=2),1)+IF(AND(BF$188=1,BD30=1),1)</f>
        <v>0</v>
      </c>
      <c r="BF30" s="4"/>
      <c r="BG30" s="4"/>
      <c r="BH30" s="5">
        <f>IF(AND(BF$188&gt;4,BF30=1),12)+IF(AND(BF$188&gt;4,BF30=2),8)+IF(AND(BF$188&gt;4,BF30=3),6)+IF(AND(BF$188&gt;4,BF30=4),5)+IF(AND(BF$188&gt;4,BF30=5),4)+IF(AND(BF$188&gt;4,BF30=6),3)+IF(AND(BF$188&gt;4,BF30=7),2)+IF(AND(BF$188&gt;4,BF30&gt;7),1)+IF(AND(BF$188=4,BF30=1),8)+IF(AND(BF$188=4,BF30=2),6)+IF(AND(BF$188=4,BF30=3),4)+IF(AND(BF$188=4,BF30=4),2)+IF(AND(BF$188=3,BF30=1),6)+IF(AND(BF$188=3,BF30=2),4)+IF(AND(BF$188=3,BF30=3),2)+IF(AND(BF$188=2,BF30=1),4)+IF(AND(BF$188=2,BF30=2),2)+IF(AND(BF$188=1,BF30=1),2)</f>
        <v>0</v>
      </c>
      <c r="BI30" s="5">
        <f>IF(AND(BF$188&gt;4,BG30=1),12)+IF(AND(BF$188&gt;4,BG30=2),8)+IF(AND(BF$188&gt;4,BG30=3),6)+IF(AND(BF$188&gt;4,BG30=4),5)+IF(AND(BF$188&gt;4,BG30=5),4)+IF(AND(BF$188&gt;4,BG30=6),3)+IF(AND(BF$188&gt;4,BG30=7),2)+IF(AND(BF$188&gt;4,BG30&gt;7),1)+IF(AND(BF$188=4,BG30=1),8)+IF(AND(BF$188=4,BG30=2),6)+IF(AND(BF$188=4,BG30=3),4)+IF(AND(BF$188=4,BG30=4),2)+IF(AND(BF$188=3,BG30=1),6)+IF(AND(BF$188=3,BG30=2),4)+IF(AND(BF$188=3,BG30=3),2)+IF(AND(BF$188=2,BG30=1),4)+IF(AND(BF$188=2,BG30=2),2)+IF(AND(BF$188=1,BG30=1),2)</f>
        <v>0</v>
      </c>
      <c r="BJ30" s="7" t="s">
        <v>20</v>
      </c>
      <c r="BK30" s="5">
        <f>+BE30+BH30+BI30+BQ30</f>
        <v>0</v>
      </c>
      <c r="BL30" s="15">
        <f>AV30+BK30</f>
        <v>16</v>
      </c>
      <c r="BM30" s="14"/>
      <c r="BN30" s="7"/>
      <c r="BO30" s="8" t="s">
        <v>20</v>
      </c>
      <c r="BP30" s="8"/>
      <c r="BQ30" s="10"/>
      <c r="BR30" s="29">
        <f t="shared" si="22"/>
        <v>21.831</v>
      </c>
      <c r="BS30" s="7"/>
      <c r="BT30" s="4"/>
      <c r="BU30" s="5">
        <f>IF(AND(BV$188&gt;4,BT30=1),6)+IF(AND(BV$188&gt;4,BT30=2),4)+IF(AND(BV$188&gt;4,BT30=3),3)+IF(AND(BV$188&gt;4,BT30=4),2)+IF(AND(BV$188&gt;4,BT30=5),1)+IF(AND(BV$188&gt;4,BT30&gt;5),1)+IF(AND(BV$188=4,BT30=1),4)+IF(AND(BV$188=4,BT30=2),3)+IF(AND(BV$188=4,BT30=3),2)+IF(AND(BV$188=4,BT30=4),1)+IF(AND(BV$188=3,BT30=1),3)+IF(AND(BV$188=3,BT30=2),2)+IF(AND(BV$188=3,BT30=3),1)+IF(AND(BV$188=2,BT30=1),2)+IF(AND(BV$188=2,BT30=2),1)+IF(AND(BV$188=1,BT30=1),1)</f>
        <v>0</v>
      </c>
      <c r="BV30" s="4"/>
      <c r="BW30" s="4"/>
      <c r="BX30" s="5">
        <f>IF(AND(BV$188&gt;4,BV30=1),12)+IF(AND(BV$188&gt;4,BV30=2),8)+IF(AND(BV$188&gt;4,BV30=3),6)+IF(AND(BV$188&gt;4,BV30=4),5)+IF(AND(BV$188&gt;4,BV30=5),4)+IF(AND(BV$188&gt;4,BV30=6),3)+IF(AND(BV$188&gt;4,BV30=7),2)+IF(AND(BV$188&gt;4,BV30&gt;7),1)+IF(AND(BV$188=4,BV30=1),8)+IF(AND(BV$188=4,BV30=2),6)+IF(AND(BV$188=4,BV30=3),4)+IF(AND(BV$188=4,BV30=4),2)+IF(AND(BV$188=3,BV30=1),6)+IF(AND(BV$188=3,BV30=2),4)+IF(AND(BV$188=3,BV30=3),2)+IF(AND(BV$188=2,BV30=1),4)+IF(AND(BV$188=2,BV30=2),2)+IF(AND(BV$188=1,BV30=1),2)</f>
        <v>0</v>
      </c>
      <c r="BY30" s="5">
        <f>IF(AND(BV$188&gt;4,BW30=1),12)+IF(AND(BV$188&gt;4,BW30=2),8)+IF(AND(BV$188&gt;4,BW30=3),6)+IF(AND(BV$188&gt;4,BW30=4),5)+IF(AND(BV$188&gt;4,BW30=5),4)+IF(AND(BV$188&gt;4,BW30=6),3)+IF(AND(BV$188&gt;4,BW30=7),2)+IF(AND(BV$188&gt;4,BW30&gt;7),1)+IF(AND(BV$188=4,BW30=1),8)+IF(AND(BV$188=4,BW30=2),6)+IF(AND(BV$188=4,BW30=3),4)+IF(AND(BV$188=4,BW30=4),2)+IF(AND(BV$188=3,BW30=1),6)+IF(AND(BV$188=3,BW30=2),4)+IF(AND(BV$188=3,BW30=3),2)+IF(AND(BV$188=2,BW30=1),4)+IF(AND(BV$188=2,BW30=2),2)+IF(AND(BV$188=1,BW30=1),2)</f>
        <v>0</v>
      </c>
      <c r="BZ30" s="7" t="s">
        <v>20</v>
      </c>
      <c r="CA30" s="5">
        <f t="shared" si="23"/>
        <v>0</v>
      </c>
      <c r="CB30" s="15">
        <f t="shared" si="24"/>
        <v>16</v>
      </c>
      <c r="CC30" s="14"/>
      <c r="CD30" s="7"/>
      <c r="CE30" s="8" t="s">
        <v>20</v>
      </c>
      <c r="CF30" s="8"/>
      <c r="CG30" s="10"/>
      <c r="CH30" s="29">
        <f t="shared" si="5"/>
        <v>21.831</v>
      </c>
      <c r="CI30" s="7"/>
      <c r="CJ30" s="4"/>
      <c r="CK30" s="5">
        <f>IF(AND(CL$188&gt;4,CJ30=1),6)+IF(AND(CL$188&gt;4,CJ30=2),4)+IF(AND(CL$188&gt;4,CJ30=3),3)+IF(AND(CL$188&gt;4,CJ30=4),2)+IF(AND(CL$188&gt;4,CJ30=5),1)+IF(AND(CL$188&gt;4,CJ30&gt;5),1)+IF(AND(CL$188=4,CJ30=1),4)+IF(AND(CL$188=4,CJ30=2),3)+IF(AND(CL$188=4,CJ30=3),2)+IF(AND(CL$188=4,CJ30=4),1)+IF(AND(CL$188=3,CJ30=1),3)+IF(AND(CL$188=3,CJ30=2),2)+IF(AND(CL$188=3,CJ30=3),1)+IF(AND(CL$188=2,CJ30=1),2)+IF(AND(CL$188=2,CJ30=2),1)+IF(AND(CL$188=1,CJ30=1),1)</f>
        <v>0</v>
      </c>
      <c r="CL30" s="4"/>
      <c r="CM30" s="4"/>
      <c r="CN30" s="5">
        <f>IF(AND(CL$188&gt;4,CL30=1),12)+IF(AND(CL$188&gt;4,CL30=2),8)+IF(AND(CL$188&gt;4,CL30=3),6)+IF(AND(CL$188&gt;4,CL30=4),5)+IF(AND(CL$188&gt;4,CL30=5),4)+IF(AND(CL$188&gt;4,CL30=6),3)+IF(AND(CL$188&gt;4,CL30=7),2)+IF(AND(CL$188&gt;4,CL30&gt;7),1)+IF(AND(CL$188=4,CL30=1),8)+IF(AND(CL$188=4,CL30=2),6)+IF(AND(CL$188=4,CL30=3),4)+IF(AND(CL$188=4,CL30=4),2)+IF(AND(CL$188=3,CL30=1),6)+IF(AND(CL$188=3,CL30=2),4)+IF(AND(CL$188=3,CL30=3),2)+IF(AND(CL$188=2,CL30=1),4)+IF(AND(CL$188=2,CL30=2),2)+IF(AND(CL$188=1,CL30=1),2)</f>
        <v>0</v>
      </c>
      <c r="CO30" s="5">
        <f>IF(AND(CL$188&gt;4,CM30=1),12)+IF(AND(CL$188&gt;4,CM30=2),8)+IF(AND(CL$188&gt;4,CM30=3),6)+IF(AND(CL$188&gt;4,CM30=4),5)+IF(AND(CL$188&gt;4,CM30=5),4)+IF(AND(CL$188&gt;4,CM30=6),3)+IF(AND(CL$188&gt;4,CM30=7),2)+IF(AND(CL$188&gt;4,CM30&gt;7),1)+IF(AND(CL$188=4,CM30=1),8)+IF(AND(CL$188=4,CM30=2),6)+IF(AND(CL$188=4,CM30=3),4)+IF(AND(CL$188=4,CM30=4),2)+IF(AND(CL$188=3,CM30=1),6)+IF(AND(CL$188=3,CM30=2),4)+IF(AND(CL$188=3,CM30=3),2)+IF(AND(CL$188=2,CM30=1),4)+IF(AND(CL$188=2,CM30=2),2)+IF(AND(CL$188=1,CM30=1),2)</f>
        <v>0</v>
      </c>
      <c r="CP30" s="7" t="s">
        <v>20</v>
      </c>
      <c r="CQ30" s="5">
        <f t="shared" si="6"/>
        <v>0</v>
      </c>
      <c r="CR30" s="15">
        <f t="shared" si="7"/>
        <v>16</v>
      </c>
      <c r="CS30" s="14"/>
      <c r="CT30" s="7"/>
      <c r="CU30" s="8" t="s">
        <v>20</v>
      </c>
      <c r="CV30" s="8"/>
      <c r="CW30" s="10"/>
      <c r="CX30" s="29">
        <f t="shared" si="8"/>
        <v>21.831</v>
      </c>
      <c r="CY30" s="7"/>
      <c r="CZ30" s="4"/>
      <c r="DA30" s="5">
        <f>IF(AND(DB$188&gt;4,CZ30=1),6)+IF(AND(DB$188&gt;4,CZ30=2),4)+IF(AND(DB$188&gt;4,CZ30=3),3)+IF(AND(DB$188&gt;4,CZ30=4),2)+IF(AND(DB$188&gt;4,CZ30=5),1)+IF(AND(DB$188&gt;4,CZ30&gt;5),1)+IF(AND(DB$188=4,CZ30=1),4)+IF(AND(DB$188=4,CZ30=2),3)+IF(AND(DB$188=4,CZ30=3),2)+IF(AND(DB$188=4,CZ30=4),1)+IF(AND(DB$188=3,CZ30=1),3)+IF(AND(DB$188=3,CZ30=2),2)+IF(AND(DB$188=3,CZ30=3),1)+IF(AND(DB$188=2,CZ30=1),2)+IF(AND(DB$188=2,CZ30=2),1)+IF(AND(DB$188=1,CZ30=1),1)</f>
        <v>0</v>
      </c>
      <c r="DB30" s="4"/>
      <c r="DC30" s="4"/>
      <c r="DD30" s="5">
        <f>IF(AND(DB$188&gt;4,DB30=1),12)+IF(AND(DB$188&gt;4,DB30=2),8)+IF(AND(DB$188&gt;4,DB30=3),6)+IF(AND(DB$188&gt;4,DB30=4),5)+IF(AND(DB$188&gt;4,DB30=5),4)+IF(AND(DB$188&gt;4,DB30=6),3)+IF(AND(DB$188&gt;4,DB30=7),2)+IF(AND(DB$188&gt;4,DB30&gt;7),1)+IF(AND(DB$188=4,DB30=1),8)+IF(AND(DB$188=4,DB30=2),6)+IF(AND(DB$188=4,DB30=3),4)+IF(AND(DB$188=4,DB30=4),2)+IF(AND(DB$188=3,DB30=1),6)+IF(AND(DB$188=3,DB30=2),4)+IF(AND(DB$188=3,DB30=3),2)+IF(AND(DB$188=2,DB30=1),4)+IF(AND(DB$188=2,DB30=2),2)+IF(AND(DB$188=1,DB30=1),2)</f>
        <v>0</v>
      </c>
      <c r="DE30" s="5">
        <f>IF(AND(DB$188&gt;4,DC30=1),12)+IF(AND(DB$188&gt;4,DC30=2),8)+IF(AND(DB$188&gt;4,DC30=3),6)+IF(AND(DB$188&gt;4,DC30=4),5)+IF(AND(DB$188&gt;4,DC30=5),4)+IF(AND(DB$188&gt;4,DC30=6),3)+IF(AND(DB$188&gt;4,DC30=7),2)+IF(AND(DB$188&gt;4,DC30&gt;7),1)+IF(AND(DB$188=4,DC30=1),8)+IF(AND(DB$188=4,DC30=2),6)+IF(AND(DB$188=4,DC30=3),4)+IF(AND(DB$188=4,DC30=4),2)+IF(AND(DB$188=3,DC30=1),6)+IF(AND(DB$188=3,DC30=2),4)+IF(AND(DB$188=3,DC30=3),2)+IF(AND(DB$188=2,DC30=1),4)+IF(AND(DB$188=2,DC30=2),2)+IF(AND(DB$188=1,DC30=1),2)</f>
        <v>0</v>
      </c>
      <c r="DF30" s="7" t="s">
        <v>20</v>
      </c>
      <c r="DG30" s="5">
        <f t="shared" si="9"/>
        <v>0</v>
      </c>
      <c r="DH30" s="15">
        <f t="shared" si="10"/>
        <v>16</v>
      </c>
      <c r="DI30" s="14"/>
      <c r="DJ30" s="14"/>
      <c r="DK30" s="8" t="s">
        <v>20</v>
      </c>
      <c r="DL30" s="8"/>
      <c r="DM30" s="10"/>
      <c r="DN30" s="29">
        <f t="shared" si="11"/>
        <v>21.831</v>
      </c>
      <c r="DO30" s="119">
        <v>0</v>
      </c>
      <c r="DP30" s="120">
        <f t="shared" si="12"/>
        <v>16</v>
      </c>
      <c r="DQ30" s="23">
        <v>16</v>
      </c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</row>
    <row r="31" spans="1:132" x14ac:dyDescent="0.3">
      <c r="A31" s="20">
        <v>22</v>
      </c>
      <c r="B31" s="1" t="s">
        <v>34</v>
      </c>
      <c r="C31" s="13">
        <v>6446</v>
      </c>
      <c r="D31" s="3">
        <v>2</v>
      </c>
      <c r="E31" s="3" t="s">
        <v>81</v>
      </c>
      <c r="F31" s="14">
        <v>22.097000000000001</v>
      </c>
      <c r="G31" s="7">
        <v>22.783999999999999</v>
      </c>
      <c r="H31" s="4">
        <v>5</v>
      </c>
      <c r="I31" s="5">
        <f>IF(AND(J$86&gt;4,H31=1),6)+IF(AND(J$86&gt;4,H31=2),4)+IF(AND(J$86&gt;4,H31=3),3)+IF(AND(J$86&gt;4,H31=4),2)+IF(AND(J$86&gt;4,H31=5),1)+IF(AND(J$86&gt;4,H31&gt;5),1)+IF(AND(J$86=4,H31=1),4)+IF(AND(J$86=4,H31=2),3)+IF(AND(J$86=4,H31=3),2)+IF(AND(J$86=4,H31=4),1)+IF(AND(J$86=3,H31=1),3)+IF(AND(J$86=3,H31=2),2)+IF(AND(J$86=3,H31=3),1)+IF(AND(J$86=2,H31=1),2)+IF(AND(J$86=2,H31=2),1)+IF(AND(J$86=1,H31=1),1)</f>
        <v>1</v>
      </c>
      <c r="J31" s="4">
        <v>6</v>
      </c>
      <c r="K31" s="4">
        <v>2</v>
      </c>
      <c r="L31" s="5">
        <f>IF(AND(K$86&gt;4,J31=1),12)+IF(AND(K$86&gt;4,J31=2),8)+IF(AND(K$86&gt;4,J31=3),6)+IF(AND(K$86&gt;4,J31=4),5)+IF(AND(K$86&gt;4,J31=5),4)+IF(AND(K$86&gt;4,J31=6),3)+IF(AND(K$86&gt;4,J31=7),2)+IF(AND(K$86&gt;4,J31&gt;7),1)+IF(AND(K$86=4,J31=1),8)+IF(AND(K$86=4,J31=2),6)+IF(AND(K$86=4,J31=3),4)+IF(AND(K$86=4,J31=4),2)+IF(AND(K$86=3,J31=1),6)+IF(AND(K$86=3,J31=2),4)+IF(AND(K$86=3,J31=3),2)+IF(AND(K$86=2,J31=1),4)+IF(AND(K$86=2,J31=2),2)+IF(AND(K$86=1,J31=1),2)</f>
        <v>3</v>
      </c>
      <c r="M31" s="5">
        <f>IF(AND(K$86&gt;4,K31=1),12)+IF(AND(K$86&gt;4,K31=2),8)+IF(AND(K$86&gt;4,K31=3),6)+IF(AND(K$86&gt;4,K31=4),5)+IF(AND(K$86&gt;4,K31=5),4)+IF(AND(K$86&gt;4,K31=6),3)+IF(AND(K$86&gt;4,K31=7),2)+IF(AND(K$86&gt;4,K31&gt;7),1)+IF(AND(K$86=4,K31=1),8)+IF(AND(K$86=4,K31=2),6)+IF(AND(K$86=4,K31=3),4)+IF(AND(K$86=4,K31=4),2)+IF(AND(K$86=3,K31=1),6)+IF(AND(K$86=3,K31=2),4)+IF(AND(K$86=3,K31=3),2)+IF(AND(K$86=2,K31=1),4)+IF(AND(K$86=2,K31=2),2)+IF(AND(K$86=1,K31=1),2)</f>
        <v>8</v>
      </c>
      <c r="N31" s="7" t="s">
        <v>20</v>
      </c>
      <c r="O31" s="5">
        <f>+I31+L31+M31+U31</f>
        <v>12</v>
      </c>
      <c r="P31" s="15">
        <f>+O31</f>
        <v>12</v>
      </c>
      <c r="Q31" s="14">
        <v>23.577000000000002</v>
      </c>
      <c r="R31" s="14">
        <v>23.175999999999998</v>
      </c>
      <c r="S31" s="8" t="s">
        <v>20</v>
      </c>
      <c r="T31" s="8"/>
      <c r="U31" s="10"/>
      <c r="V31" s="29">
        <f t="shared" si="19"/>
        <v>22.097000000000001</v>
      </c>
      <c r="W31" s="7"/>
      <c r="X31" s="4"/>
      <c r="Y31" s="5"/>
      <c r="Z31" s="4"/>
      <c r="AA31" s="4"/>
      <c r="AB31" s="5"/>
      <c r="AC31" s="5"/>
      <c r="AD31" s="7"/>
      <c r="AE31" s="5"/>
      <c r="AF31" s="15">
        <f>P31+AE31</f>
        <v>12</v>
      </c>
      <c r="AG31" s="14"/>
      <c r="AH31" s="14"/>
      <c r="AI31" s="8" t="s">
        <v>20</v>
      </c>
      <c r="AJ31" s="8"/>
      <c r="AK31" s="10"/>
      <c r="AL31" s="29">
        <f t="shared" si="20"/>
        <v>22.097000000000001</v>
      </c>
      <c r="AM31" s="7"/>
      <c r="AN31" s="4"/>
      <c r="AO31" s="5">
        <f>IF(AND(AP$188&gt;4,AN31=1),6)+IF(AND(AP$188&gt;4,AN31=2),4)+IF(AND(AP$188&gt;4,AN31=3),3)+IF(AND(AP$188&gt;4,AN31=4),2)+IF(AND(AP$188&gt;4,AN31=5),1)+IF(AND(AP$188&gt;4,AN31&gt;5),1)+IF(AND(AP$188=4,AN31=1),4)+IF(AND(AP$188=4,AN31=2),3)+IF(AND(AP$188=4,AN31=3),2)+IF(AND(AP$188=4,AN31=4),1)+IF(AND(AP$188=3,AN31=1),3)+IF(AND(AP$188=3,AN31=2),2)+IF(AND(AP$188=3,AN31=3),1)+IF(AND(AP$188=2,AN31=1),2)+IF(AND(AP$188=2,AN31=2),1)+IF(AND(AP$188=1,AN31=1),1)</f>
        <v>0</v>
      </c>
      <c r="AP31" s="4"/>
      <c r="AQ31" s="4"/>
      <c r="AR31" s="5">
        <f>IF(AND(AP$188&gt;4,AP31=1),12)+IF(AND(AP$188&gt;4,AP31=2),8)+IF(AND(AP$188&gt;4,AP31=3),6)+IF(AND(AP$188&gt;4,AP31=4),5)+IF(AND(AP$188&gt;4,AP31=5),4)+IF(AND(AP$188&gt;4,AP31=6),3)+IF(AND(AP$188&gt;4,AP31=7),2)+IF(AND(AP$188&gt;4,AP31&gt;7),1)+IF(AND(AP$188=4,AP31=1),8)+IF(AND(AP$188=4,AP31=2),6)+IF(AND(AP$188=4,AP31=3),4)+IF(AND(AP$188=4,AP31=4),2)+IF(AND(AP$188=3,AP31=1),6)+IF(AND(AP$188=3,AP31=2),4)+IF(AND(AP$188=3,AP31=3),2)+IF(AND(AP$188=2,AP31=1),4)+IF(AND(AP$188=2,AP31=2),2)+IF(AND(AP$188=1,AP31=1),2)</f>
        <v>0</v>
      </c>
      <c r="AS31" s="5">
        <f>IF(AND(AP$188&gt;4,AQ31=1),12)+IF(AND(AP$188&gt;4,AQ31=2),8)+IF(AND(AP$188&gt;4,AQ31=3),6)+IF(AND(AP$188&gt;4,AQ31=4),5)+IF(AND(AP$188&gt;4,AQ31=5),4)+IF(AND(AP$188&gt;4,AQ31=6),3)+IF(AND(AP$188&gt;4,AQ31=7),2)+IF(AND(AP$188&gt;4,AQ31&gt;7),1)+IF(AND(AP$188=4,AQ31=1),8)+IF(AND(AP$188=4,AQ31=2),6)+IF(AND(AP$188=4,AQ31=3),4)+IF(AND(AP$188=4,AQ31=4),2)+IF(AND(AP$188=3,AQ31=1),6)+IF(AND(AP$188=3,AQ31=2),4)+IF(AND(AP$188=3,AQ31=3),2)+IF(AND(AP$188=2,AQ31=1),4)+IF(AND(AP$188=2,AQ31=2),2)+IF(AND(AP$188=1,AQ31=1),2)</f>
        <v>0</v>
      </c>
      <c r="AT31" s="7" t="s">
        <v>20</v>
      </c>
      <c r="AU31" s="5">
        <f>+AO31+AR31+AS31+BA31</f>
        <v>0</v>
      </c>
      <c r="AV31" s="15">
        <f>AF31+AU31</f>
        <v>12</v>
      </c>
      <c r="AW31" s="14"/>
      <c r="AX31" s="14"/>
      <c r="AY31" s="8" t="s">
        <v>20</v>
      </c>
      <c r="AZ31" s="8"/>
      <c r="BA31" s="10"/>
      <c r="BB31" s="29">
        <f t="shared" si="21"/>
        <v>22.097000000000001</v>
      </c>
      <c r="BC31" s="7"/>
      <c r="BD31" s="4"/>
      <c r="BE31" s="5">
        <f>IF(AND(BF$188&gt;4,BD31=1),6)+IF(AND(BF$188&gt;4,BD31=2),4)+IF(AND(BF$188&gt;4,BD31=3),3)+IF(AND(BF$188&gt;4,BD31=4),2)+IF(AND(BF$188&gt;4,BD31=5),1)+IF(AND(BF$188&gt;4,BD31&gt;5),1)+IF(AND(BF$188=4,BD31=1),4)+IF(AND(BF$188=4,BD31=2),3)+IF(AND(BF$188=4,BD31=3),2)+IF(AND(BF$188=4,BD31=4),1)+IF(AND(BF$188=3,BD31=1),3)+IF(AND(BF$188=3,BD31=2),2)+IF(AND(BF$188=3,BD31=3),1)+IF(AND(BF$188=2,BD31=1),2)+IF(AND(BF$188=2,BD31=2),1)+IF(AND(BF$188=1,BD31=1),1)</f>
        <v>0</v>
      </c>
      <c r="BF31" s="4"/>
      <c r="BG31" s="4"/>
      <c r="BH31" s="5">
        <f>IF(AND(BF$188&gt;4,BF31=1),12)+IF(AND(BF$188&gt;4,BF31=2),8)+IF(AND(BF$188&gt;4,BF31=3),6)+IF(AND(BF$188&gt;4,BF31=4),5)+IF(AND(BF$188&gt;4,BF31=5),4)+IF(AND(BF$188&gt;4,BF31=6),3)+IF(AND(BF$188&gt;4,BF31=7),2)+IF(AND(BF$188&gt;4,BF31&gt;7),1)+IF(AND(BF$188=4,BF31=1),8)+IF(AND(BF$188=4,BF31=2),6)+IF(AND(BF$188=4,BF31=3),4)+IF(AND(BF$188=4,BF31=4),2)+IF(AND(BF$188=3,BF31=1),6)+IF(AND(BF$188=3,BF31=2),4)+IF(AND(BF$188=3,BF31=3),2)+IF(AND(BF$188=2,BF31=1),4)+IF(AND(BF$188=2,BF31=2),2)+IF(AND(BF$188=1,BF31=1),2)</f>
        <v>0</v>
      </c>
      <c r="BI31" s="5">
        <f>IF(AND(BF$188&gt;4,BG31=1),12)+IF(AND(BF$188&gt;4,BG31=2),8)+IF(AND(BF$188&gt;4,BG31=3),6)+IF(AND(BF$188&gt;4,BG31=4),5)+IF(AND(BF$188&gt;4,BG31=5),4)+IF(AND(BF$188&gt;4,BG31=6),3)+IF(AND(BF$188&gt;4,BG31=7),2)+IF(AND(BF$188&gt;4,BG31&gt;7),1)+IF(AND(BF$188=4,BG31=1),8)+IF(AND(BF$188=4,BG31=2),6)+IF(AND(BF$188=4,BG31=3),4)+IF(AND(BF$188=4,BG31=4),2)+IF(AND(BF$188=3,BG31=1),6)+IF(AND(BF$188=3,BG31=2),4)+IF(AND(BF$188=3,BG31=3),2)+IF(AND(BF$188=2,BG31=1),4)+IF(AND(BF$188=2,BG31=2),2)+IF(AND(BF$188=1,BG31=1),2)</f>
        <v>0</v>
      </c>
      <c r="BJ31" s="7" t="s">
        <v>20</v>
      </c>
      <c r="BK31" s="5">
        <f>+BE31+BH31+BI31+BQ31</f>
        <v>0</v>
      </c>
      <c r="BL31" s="15">
        <f>AV31+BK31</f>
        <v>12</v>
      </c>
      <c r="BM31" s="14"/>
      <c r="BN31" s="14"/>
      <c r="BO31" s="8" t="s">
        <v>20</v>
      </c>
      <c r="BP31" s="8"/>
      <c r="BQ31" s="10"/>
      <c r="BR31" s="29">
        <f t="shared" si="22"/>
        <v>22.097000000000001</v>
      </c>
      <c r="BS31" s="7"/>
      <c r="BT31" s="4"/>
      <c r="BU31" s="5">
        <f>IF(AND(BV$188&gt;4,BT31=1),6)+IF(AND(BV$188&gt;4,BT31=2),4)+IF(AND(BV$188&gt;4,BT31=3),3)+IF(AND(BV$188&gt;4,BT31=4),2)+IF(AND(BV$188&gt;4,BT31=5),1)+IF(AND(BV$188&gt;4,BT31&gt;5),1)+IF(AND(BV$188=4,BT31=1),4)+IF(AND(BV$188=4,BT31=2),3)+IF(AND(BV$188=4,BT31=3),2)+IF(AND(BV$188=4,BT31=4),1)+IF(AND(BV$188=3,BT31=1),3)+IF(AND(BV$188=3,BT31=2),2)+IF(AND(BV$188=3,BT31=3),1)+IF(AND(BV$188=2,BT31=1),2)+IF(AND(BV$188=2,BT31=2),1)+IF(AND(BV$188=1,BT31=1),1)</f>
        <v>0</v>
      </c>
      <c r="BV31" s="4"/>
      <c r="BW31" s="4"/>
      <c r="BX31" s="5">
        <f>IF(AND(BV$188&gt;4,BV31=1),12)+IF(AND(BV$188&gt;4,BV31=2),8)+IF(AND(BV$188&gt;4,BV31=3),6)+IF(AND(BV$188&gt;4,BV31=4),5)+IF(AND(BV$188&gt;4,BV31=5),4)+IF(AND(BV$188&gt;4,BV31=6),3)+IF(AND(BV$188&gt;4,BV31=7),2)+IF(AND(BV$188&gt;4,BV31&gt;7),1)+IF(AND(BV$188=4,BV31=1),8)+IF(AND(BV$188=4,BV31=2),6)+IF(AND(BV$188=4,BV31=3),4)+IF(AND(BV$188=4,BV31=4),2)+IF(AND(BV$188=3,BV31=1),6)+IF(AND(BV$188=3,BV31=2),4)+IF(AND(BV$188=3,BV31=3),2)+IF(AND(BV$188=2,BV31=1),4)+IF(AND(BV$188=2,BV31=2),2)+IF(AND(BV$188=1,BV31=1),2)</f>
        <v>0</v>
      </c>
      <c r="BY31" s="5">
        <f>IF(AND(BV$188&gt;4,BW31=1),12)+IF(AND(BV$188&gt;4,BW31=2),8)+IF(AND(BV$188&gt;4,BW31=3),6)+IF(AND(BV$188&gt;4,BW31=4),5)+IF(AND(BV$188&gt;4,BW31=5),4)+IF(AND(BV$188&gt;4,BW31=6),3)+IF(AND(BV$188&gt;4,BW31=7),2)+IF(AND(BV$188&gt;4,BW31&gt;7),1)+IF(AND(BV$188=4,BW31=1),8)+IF(AND(BV$188=4,BW31=2),6)+IF(AND(BV$188=4,BW31=3),4)+IF(AND(BV$188=4,BW31=4),2)+IF(AND(BV$188=3,BW31=1),6)+IF(AND(BV$188=3,BW31=2),4)+IF(AND(BV$188=3,BW31=3),2)+IF(AND(BV$188=2,BW31=1),4)+IF(AND(BV$188=2,BW31=2),2)+IF(AND(BV$188=1,BW31=1),2)</f>
        <v>0</v>
      </c>
      <c r="BZ31" s="7" t="s">
        <v>20</v>
      </c>
      <c r="CA31" s="5">
        <f t="shared" si="23"/>
        <v>0</v>
      </c>
      <c r="CB31" s="15">
        <f t="shared" si="24"/>
        <v>12</v>
      </c>
      <c r="CC31" s="14"/>
      <c r="CD31" s="14"/>
      <c r="CE31" s="8" t="s">
        <v>20</v>
      </c>
      <c r="CF31" s="8"/>
      <c r="CG31" s="10"/>
      <c r="CH31" s="29">
        <f t="shared" si="5"/>
        <v>22.097000000000001</v>
      </c>
      <c r="CI31" s="7"/>
      <c r="CJ31" s="4"/>
      <c r="CK31" s="5">
        <f>IF(AND(CL$188&gt;4,CJ31=1),6)+IF(AND(CL$188&gt;4,CJ31=2),4)+IF(AND(CL$188&gt;4,CJ31=3),3)+IF(AND(CL$188&gt;4,CJ31=4),2)+IF(AND(CL$188&gt;4,CJ31=5),1)+IF(AND(CL$188&gt;4,CJ31&gt;5),1)+IF(AND(CL$188=4,CJ31=1),4)+IF(AND(CL$188=4,CJ31=2),3)+IF(AND(CL$188=4,CJ31=3),2)+IF(AND(CL$188=4,CJ31=4),1)+IF(AND(CL$188=3,CJ31=1),3)+IF(AND(CL$188=3,CJ31=2),2)+IF(AND(CL$188=3,CJ31=3),1)+IF(AND(CL$188=2,CJ31=1),2)+IF(AND(CL$188=2,CJ31=2),1)+IF(AND(CL$188=1,CJ31=1),1)</f>
        <v>0</v>
      </c>
      <c r="CL31" s="4"/>
      <c r="CM31" s="4"/>
      <c r="CN31" s="5">
        <f>IF(AND(CL$188&gt;4,CL31=1),12)+IF(AND(CL$188&gt;4,CL31=2),8)+IF(AND(CL$188&gt;4,CL31=3),6)+IF(AND(CL$188&gt;4,CL31=4),5)+IF(AND(CL$188&gt;4,CL31=5),4)+IF(AND(CL$188&gt;4,CL31=6),3)+IF(AND(CL$188&gt;4,CL31=7),2)+IF(AND(CL$188&gt;4,CL31&gt;7),1)+IF(AND(CL$188=4,CL31=1),8)+IF(AND(CL$188=4,CL31=2),6)+IF(AND(CL$188=4,CL31=3),4)+IF(AND(CL$188=4,CL31=4),2)+IF(AND(CL$188=3,CL31=1),6)+IF(AND(CL$188=3,CL31=2),4)+IF(AND(CL$188=3,CL31=3),2)+IF(AND(CL$188=2,CL31=1),4)+IF(AND(CL$188=2,CL31=2),2)+IF(AND(CL$188=1,CL31=1),2)</f>
        <v>0</v>
      </c>
      <c r="CO31" s="5">
        <f>IF(AND(CL$188&gt;4,CM31=1),12)+IF(AND(CL$188&gt;4,CM31=2),8)+IF(AND(CL$188&gt;4,CM31=3),6)+IF(AND(CL$188&gt;4,CM31=4),5)+IF(AND(CL$188&gt;4,CM31=5),4)+IF(AND(CL$188&gt;4,CM31=6),3)+IF(AND(CL$188&gt;4,CM31=7),2)+IF(AND(CL$188&gt;4,CM31&gt;7),1)+IF(AND(CL$188=4,CM31=1),8)+IF(AND(CL$188=4,CM31=2),6)+IF(AND(CL$188=4,CM31=3),4)+IF(AND(CL$188=4,CM31=4),2)+IF(AND(CL$188=3,CM31=1),6)+IF(AND(CL$188=3,CM31=2),4)+IF(AND(CL$188=3,CM31=3),2)+IF(AND(CL$188=2,CM31=1),4)+IF(AND(CL$188=2,CM31=2),2)+IF(AND(CL$188=1,CM31=1),2)</f>
        <v>0</v>
      </c>
      <c r="CP31" s="7" t="s">
        <v>20</v>
      </c>
      <c r="CQ31" s="5">
        <f t="shared" si="6"/>
        <v>0</v>
      </c>
      <c r="CR31" s="15">
        <f t="shared" si="7"/>
        <v>12</v>
      </c>
      <c r="CS31" s="14"/>
      <c r="CT31" s="14"/>
      <c r="CU31" s="8" t="s">
        <v>20</v>
      </c>
      <c r="CV31" s="8"/>
      <c r="CW31" s="10"/>
      <c r="CX31" s="29">
        <f t="shared" si="8"/>
        <v>22.097000000000001</v>
      </c>
      <c r="CY31" s="7"/>
      <c r="CZ31" s="4"/>
      <c r="DA31" s="5">
        <f>IF(AND(DB$188&gt;4,CZ31=1),6)+IF(AND(DB$188&gt;4,CZ31=2),4)+IF(AND(DB$188&gt;4,CZ31=3),3)+IF(AND(DB$188&gt;4,CZ31=4),2)+IF(AND(DB$188&gt;4,CZ31=5),1)+IF(AND(DB$188&gt;4,CZ31&gt;5),1)+IF(AND(DB$188=4,CZ31=1),4)+IF(AND(DB$188=4,CZ31=2),3)+IF(AND(DB$188=4,CZ31=3),2)+IF(AND(DB$188=4,CZ31=4),1)+IF(AND(DB$188=3,CZ31=1),3)+IF(AND(DB$188=3,CZ31=2),2)+IF(AND(DB$188=3,CZ31=3),1)+IF(AND(DB$188=2,CZ31=1),2)+IF(AND(DB$188=2,CZ31=2),1)+IF(AND(DB$188=1,CZ31=1),1)</f>
        <v>0</v>
      </c>
      <c r="DB31" s="4"/>
      <c r="DC31" s="4"/>
      <c r="DD31" s="5">
        <f>IF(AND(DB$188&gt;4,DB31=1),12)+IF(AND(DB$188&gt;4,DB31=2),8)+IF(AND(DB$188&gt;4,DB31=3),6)+IF(AND(DB$188&gt;4,DB31=4),5)+IF(AND(DB$188&gt;4,DB31=5),4)+IF(AND(DB$188&gt;4,DB31=6),3)+IF(AND(DB$188&gt;4,DB31=7),2)+IF(AND(DB$188&gt;4,DB31&gt;7),1)+IF(AND(DB$188=4,DB31=1),8)+IF(AND(DB$188=4,DB31=2),6)+IF(AND(DB$188=4,DB31=3),4)+IF(AND(DB$188=4,DB31=4),2)+IF(AND(DB$188=3,DB31=1),6)+IF(AND(DB$188=3,DB31=2),4)+IF(AND(DB$188=3,DB31=3),2)+IF(AND(DB$188=2,DB31=1),4)+IF(AND(DB$188=2,DB31=2),2)+IF(AND(DB$188=1,DB31=1),2)</f>
        <v>0</v>
      </c>
      <c r="DE31" s="5">
        <f>IF(AND(DB$188&gt;4,DC31=1),12)+IF(AND(DB$188&gt;4,DC31=2),8)+IF(AND(DB$188&gt;4,DC31=3),6)+IF(AND(DB$188&gt;4,DC31=4),5)+IF(AND(DB$188&gt;4,DC31=5),4)+IF(AND(DB$188&gt;4,DC31=6),3)+IF(AND(DB$188&gt;4,DC31=7),2)+IF(AND(DB$188&gt;4,DC31&gt;7),1)+IF(AND(DB$188=4,DC31=1),8)+IF(AND(DB$188=4,DC31=2),6)+IF(AND(DB$188=4,DC31=3),4)+IF(AND(DB$188=4,DC31=4),2)+IF(AND(DB$188=3,DC31=1),6)+IF(AND(DB$188=3,DC31=2),4)+IF(AND(DB$188=3,DC31=3),2)+IF(AND(DB$188=2,DC31=1),4)+IF(AND(DB$188=2,DC31=2),2)+IF(AND(DB$188=1,DC31=1),2)</f>
        <v>0</v>
      </c>
      <c r="DF31" s="7" t="s">
        <v>20</v>
      </c>
      <c r="DG31" s="5">
        <f t="shared" si="9"/>
        <v>0</v>
      </c>
      <c r="DH31" s="15">
        <f t="shared" si="10"/>
        <v>12</v>
      </c>
      <c r="DI31" s="14"/>
      <c r="DJ31" s="14"/>
      <c r="DK31" s="8" t="s">
        <v>20</v>
      </c>
      <c r="DL31" s="8"/>
      <c r="DM31" s="10"/>
      <c r="DN31" s="29">
        <f t="shared" si="11"/>
        <v>22.097000000000001</v>
      </c>
      <c r="DO31" s="119">
        <v>0</v>
      </c>
      <c r="DP31" s="120">
        <f t="shared" si="12"/>
        <v>12</v>
      </c>
      <c r="DQ31" s="23">
        <v>12</v>
      </c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</row>
    <row r="32" spans="1:132" x14ac:dyDescent="0.3">
      <c r="A32" s="20">
        <v>23</v>
      </c>
      <c r="B32" s="1" t="s">
        <v>95</v>
      </c>
      <c r="C32" s="2">
        <v>8677</v>
      </c>
      <c r="D32" s="9">
        <v>37</v>
      </c>
      <c r="E32" s="9" t="s">
        <v>84</v>
      </c>
      <c r="F32" s="14">
        <v>23.451000000000001</v>
      </c>
      <c r="G32" s="8"/>
      <c r="H32" s="11"/>
      <c r="I32" s="8"/>
      <c r="J32" s="8"/>
      <c r="K32" s="8"/>
      <c r="L32" s="8"/>
      <c r="M32" s="8"/>
      <c r="N32" s="8"/>
      <c r="O32" s="8"/>
      <c r="P32" s="15"/>
      <c r="Q32" s="8">
        <v>22.675999999999998</v>
      </c>
      <c r="R32" s="8">
        <v>22.972000000000001</v>
      </c>
      <c r="S32" s="8"/>
      <c r="T32" s="8"/>
      <c r="U32" s="10"/>
      <c r="V32" s="27">
        <f t="shared" si="19"/>
        <v>22.675999999999998</v>
      </c>
      <c r="W32" s="8"/>
      <c r="X32" s="11"/>
      <c r="Y32" s="8"/>
      <c r="Z32" s="8"/>
      <c r="AA32" s="8"/>
      <c r="AB32" s="8"/>
      <c r="AC32" s="8"/>
      <c r="AD32" s="8"/>
      <c r="AE32" s="8"/>
      <c r="AF32" s="15"/>
      <c r="AG32" s="8"/>
      <c r="AH32" s="8"/>
      <c r="AI32" s="8"/>
      <c r="AJ32" s="8"/>
      <c r="AK32" s="10"/>
      <c r="AL32" s="29">
        <f t="shared" si="20"/>
        <v>22.675999999999998</v>
      </c>
      <c r="AM32" s="8"/>
      <c r="AN32" s="11"/>
      <c r="AO32" s="8"/>
      <c r="AP32" s="8"/>
      <c r="AQ32" s="8"/>
      <c r="AR32" s="8"/>
      <c r="AS32" s="8"/>
      <c r="AT32" s="8"/>
      <c r="AU32" s="8"/>
      <c r="AV32" s="15"/>
      <c r="AW32" s="8"/>
      <c r="AX32" s="8"/>
      <c r="AY32" s="8"/>
      <c r="AZ32" s="8"/>
      <c r="BA32" s="10"/>
      <c r="BB32" s="29">
        <f t="shared" si="21"/>
        <v>22.675999999999998</v>
      </c>
      <c r="BC32" s="8">
        <v>25.927</v>
      </c>
      <c r="BD32" s="11"/>
      <c r="BE32" s="8"/>
      <c r="BF32" s="8"/>
      <c r="BG32" s="8"/>
      <c r="BH32" s="8"/>
      <c r="BI32" s="8"/>
      <c r="BJ32" s="8" t="s">
        <v>75</v>
      </c>
      <c r="BK32" s="8"/>
      <c r="BL32" s="15"/>
      <c r="BM32" s="8">
        <v>21.550999999999998</v>
      </c>
      <c r="BN32" s="8">
        <v>39.045999999999999</v>
      </c>
      <c r="BO32" s="8"/>
      <c r="BP32" s="12" t="s">
        <v>174</v>
      </c>
      <c r="BQ32" s="10"/>
      <c r="BR32" s="29">
        <f t="shared" si="22"/>
        <v>21.550999999999998</v>
      </c>
      <c r="BS32" s="8"/>
      <c r="BT32" s="4"/>
      <c r="BU32" s="5">
        <f>IF(AND(BV$193&gt;4,BT32=1),6)+IF(AND(BV$193&gt;4,BT32=2),4)+IF(AND(BV$193&gt;4,BT32=3),3)+IF(AND(BV$193&gt;4,BT32=4),2)+IF(AND(BV$193&gt;4,BT32=5),1)+IF(AND(BV$193&gt;4,BT32&gt;5),1)+IF(AND(BV$193=4,BT32=1),4)+IF(AND(BV$193=4,BT32=2),3)+IF(AND(BV$193=4,BT32=3),2)+IF(AND(BV$193=4,BT32=4),1)+IF(AND(BV$193=3,BT32=1),3)+IF(AND(BV$193=3,BT32=2),2)+IF(AND(BV$193=3,BT32=3),1)+IF(AND(BV$193=2,BT32=1),2)+IF(AND(BV$193=2,BT32=2),1)+IF(AND(BV$193=1,BT32=1),1)</f>
        <v>0</v>
      </c>
      <c r="BV32" s="6"/>
      <c r="BW32" s="6"/>
      <c r="BX32" s="11">
        <f>IF(AND(BV$193&gt;4,BV32=1),12)+IF(AND(BV$193&gt;4,BV32=2),8)+IF(AND(BV$193&gt;4,BV32=3),6)+IF(AND(BV$193&gt;4,BV32=4),5)+IF(AND(BV$193&gt;4,BV32=5),4)+IF(AND(BV$193&gt;4,BV32=6),3)+IF(AND(BV$193&gt;4,BV32=7),2)+IF(AND(BV$193&gt;4,BV32&gt;7),1)+IF(AND(BV$193=4,BV32=1),8)+IF(AND(BV$193=4,BV32=2),6)+IF(AND(BV$193=4,BV32=3),4)+IF(AND(BV$193=4,BV32=4),2)+IF(AND(BV$193=3,BV32=1),6)+IF(AND(BV$193=3,BV32=2),4)+IF(AND(BV$193=3,BV32=3),2)+IF(AND(BV$193=2,BV32=1),4)+IF(AND(BV$193=2,BV32=2),2)+IF(AND(BV$193=1,BV32=1),2)</f>
        <v>0</v>
      </c>
      <c r="BY32" s="11">
        <f>IF(AND(BV$193&gt;4,BW32=1),12)+IF(AND(BV$193&gt;4,BW32=2),8)+IF(AND(BV$193&gt;4,BW32=3),6)+IF(AND(BV$193&gt;4,BW32=4),5)+IF(AND(BV$193&gt;4,BW32=5),4)+IF(AND(BV$193&gt;4,BW32=6),3)+IF(AND(BV$193&gt;4,BW32=7),2)+IF(AND(BV$193&gt;4,BW32&gt;7),1)+IF(AND(BV$193=4,BW32=1),8)+IF(AND(BV$193=4,BW32=2),6)+IF(AND(BV$193=4,BW32=3),4)+IF(AND(BV$193=4,BW32=4),2)+IF(AND(BV$193=3,BW32=1),6)+IF(AND(BV$193=3,BW32=2),4)+IF(AND(BV$193=3,BW32=3),2)+IF(AND(BV$193=2,BW32=1),4)+IF(AND(BV$193=2,BW32=2),2)+IF(AND(BV$193=1,BW32=1),2)</f>
        <v>0</v>
      </c>
      <c r="BZ32" s="8" t="s">
        <v>32</v>
      </c>
      <c r="CA32" s="11">
        <f t="shared" si="23"/>
        <v>0</v>
      </c>
      <c r="CB32" s="15">
        <f t="shared" si="24"/>
        <v>0</v>
      </c>
      <c r="CC32" s="8"/>
      <c r="CD32" s="8"/>
      <c r="CE32" s="7" t="s">
        <v>32</v>
      </c>
      <c r="CF32" s="8" t="s">
        <v>94</v>
      </c>
      <c r="CG32" s="10"/>
      <c r="CH32" s="29">
        <f t="shared" si="5"/>
        <v>21.550999999999998</v>
      </c>
      <c r="CI32" s="8">
        <v>25.295000000000002</v>
      </c>
      <c r="CJ32" s="4">
        <v>1</v>
      </c>
      <c r="CK32" s="5">
        <f>IF(AND(CL$193&gt;4,CJ32=1),6)+IF(AND(CL$193&gt;4,CJ32=2),4)+IF(AND(CL$193&gt;4,CJ32=3),3)+IF(AND(CL$193&gt;4,CJ32=4),2)+IF(AND(CL$193&gt;4,CJ32=5),1)+IF(AND(CL$193&gt;4,CJ32&gt;5),1)+IF(AND(CL$193=4,CJ32=1),4)+IF(AND(CL$193=4,CJ32=2),3)+IF(AND(CL$193=4,CJ32=3),2)+IF(AND(CL$193=4,CJ32=4),1)+IF(AND(CL$193=3,CJ32=1),3)+IF(AND(CL$193=3,CJ32=2),2)+IF(AND(CL$193=3,CJ32=3),1)+IF(AND(CL$193=2,CJ32=1),2)+IF(AND(CL$193=2,CJ32=2),1)+IF(AND(CL$193=1,CJ32=1),1)</f>
        <v>4</v>
      </c>
      <c r="CL32" s="6">
        <v>1</v>
      </c>
      <c r="CM32" s="6"/>
      <c r="CN32" s="11">
        <f>IF(AND(CL$193&gt;4,CL32=1),12)+IF(AND(CL$193&gt;4,CL32=2),8)+IF(AND(CL$193&gt;4,CL32=3),6)+IF(AND(CL$193&gt;4,CL32=4),5)+IF(AND(CL$193&gt;4,CL32=5),4)+IF(AND(CL$193&gt;4,CL32=6),3)+IF(AND(CL$193&gt;4,CL32=7),2)+IF(AND(CL$193&gt;4,CL32&gt;7),1)+IF(AND(CL$193=4,CL32=1),8)+IF(AND(CL$193=4,CL32=2),6)+IF(AND(CL$193=4,CL32=3),4)+IF(AND(CL$193=4,CL32=4),2)+IF(AND(CL$193=3,CL32=1),6)+IF(AND(CL$193=3,CL32=2),4)+IF(AND(CL$193=3,CL32=3),2)+IF(AND(CL$193=2,CL32=1),4)+IF(AND(CL$193=2,CL32=2),2)+IF(AND(CL$193=1,CL32=1),2)</f>
        <v>8</v>
      </c>
      <c r="CO32" s="11">
        <f>IF(AND(CL$193&gt;4,CM32=1),12)+IF(AND(CL$193&gt;4,CM32=2),8)+IF(AND(CL$193&gt;4,CM32=3),6)+IF(AND(CL$193&gt;4,CM32=4),5)+IF(AND(CL$193&gt;4,CM32=5),4)+IF(AND(CL$193&gt;4,CM32=6),3)+IF(AND(CL$193&gt;4,CM32=7),2)+IF(AND(CL$193&gt;4,CM32&gt;7),1)+IF(AND(CL$193=4,CM32=1),8)+IF(AND(CL$193=4,CM32=2),6)+IF(AND(CL$193=4,CM32=3),4)+IF(AND(CL$193=4,CM32=4),2)+IF(AND(CL$193=3,CM32=1),6)+IF(AND(CL$193=3,CM32=2),4)+IF(AND(CL$193=3,CM32=3),2)+IF(AND(CL$193=2,CM32=1),4)+IF(AND(CL$193=2,CM32=2),2)+IF(AND(CL$193=1,CM32=1),2)</f>
        <v>0</v>
      </c>
      <c r="CP32" s="8" t="s">
        <v>32</v>
      </c>
      <c r="CQ32" s="11">
        <f t="shared" si="6"/>
        <v>12</v>
      </c>
      <c r="CR32" s="15">
        <f t="shared" si="7"/>
        <v>12</v>
      </c>
      <c r="CS32" s="8">
        <v>24.504000000000001</v>
      </c>
      <c r="CT32" s="8"/>
      <c r="CU32" s="7" t="s">
        <v>21</v>
      </c>
      <c r="CV32" s="12" t="s">
        <v>189</v>
      </c>
      <c r="CW32" s="10"/>
      <c r="CX32" s="29">
        <f t="shared" si="8"/>
        <v>21.550999999999998</v>
      </c>
      <c r="CY32" s="8"/>
      <c r="CZ32" s="4"/>
      <c r="DA32" s="5">
        <f>IF(AND(DB$189&gt;4,CZ32=1),6)+IF(AND(DB$189&gt;4,CZ32=2),4)+IF(AND(DB$189&gt;4,CZ32=3),3)+IF(AND(DB$189&gt;4,CZ32=4),2)+IF(AND(DB$189&gt;4,CZ32=5),1)+IF(AND(DB$189&gt;4,CZ32&gt;5),1)+IF(AND(DB$189=4,CZ32=1),4)+IF(AND(DB$189=4,CZ32=2),3)+IF(AND(DB$189=4,CZ32=3),2)+IF(AND(DB$189=4,CZ32=4),1)+IF(AND(DB$189=3,CZ32=1),3)+IF(AND(DB$189=3,CZ32=2),2)+IF(AND(DB$189=3,CZ32=3),1)+IF(AND(DB$189=2,CZ32=1),2)+IF(AND(DB$189=2,CZ32=2),1)+IF(AND(DB$189=1,CZ32=1),1)</f>
        <v>0</v>
      </c>
      <c r="DB32" s="6"/>
      <c r="DC32" s="6"/>
      <c r="DD32" s="5">
        <f>IF(AND(DB$189&gt;4,DB32=1),12)+IF(AND(DB$189&gt;4,DB32=2),8)+IF(AND(DB$189&gt;4,DB32=3),6)+IF(AND(DB$189&gt;4,DB32=4),5)+IF(AND(DB$189&gt;4,DB32=5),4)+IF(AND(DB$189&gt;4,DB32=6),3)+IF(AND(DB$189&gt;4,DB32=7),2)+IF(AND(DB$189&gt;4,DB32&gt;7),1)+IF(AND(DB$189=4,DB32=1),8)+IF(AND(DB$189=4,DB32=2),6)+IF(AND(DB$189=4,DB32=3),4)+IF(AND(DB$189=4,DB32=4),2)+IF(AND(DB$189=3,DB32=1),6)+IF(AND(DB$189=3,DB32=2),4)+IF(AND(DB$189=3,DB32=3),2)+IF(AND(DB$189=2,DB32=1),4)+IF(AND(DB$189=2,DB32=2),2)+IF(AND(DB$189=1,DB32=1),2)</f>
        <v>0</v>
      </c>
      <c r="DE32" s="5">
        <f>IF(AND(DB$189&gt;4,DC32=1),12)+IF(AND(DB$189&gt;4,DC32=2),8)+IF(AND(DB$189&gt;4,DC32=3),6)+IF(AND(DB$189&gt;4,DC32=4),5)+IF(AND(DB$189&gt;4,DC32=5),4)+IF(AND(DB$189&gt;4,DC32=6),3)+IF(AND(DB$189&gt;4,DC32=7),2)+IF(AND(DB$189&gt;4,DC32&gt;7),1)+IF(AND(DB$189=4,DC32=1),8)+IF(AND(DB$189=4,DC32=2),6)+IF(AND(DB$189=4,DC32=3),4)+IF(AND(DB$189=4,DC32=4),2)+IF(AND(DB$189=3,DC32=1),6)+IF(AND(DB$189=3,DC32=2),4)+IF(AND(DB$189=3,DC32=3),2)+IF(AND(DB$189=2,DC32=1),4)+IF(AND(DB$189=2,DC32=2),2)+IF(AND(DB$189=1,DC32=1),2)</f>
        <v>0</v>
      </c>
      <c r="DF32" s="8" t="s">
        <v>21</v>
      </c>
      <c r="DG32" s="5">
        <f t="shared" si="9"/>
        <v>0</v>
      </c>
      <c r="DH32" s="15">
        <f t="shared" si="10"/>
        <v>12</v>
      </c>
      <c r="DI32" s="8"/>
      <c r="DJ32" s="8"/>
      <c r="DK32" s="7" t="s">
        <v>21</v>
      </c>
      <c r="DL32" s="8" t="s">
        <v>94</v>
      </c>
      <c r="DM32" s="10"/>
      <c r="DN32" s="29">
        <f t="shared" si="11"/>
        <v>21.550999999999998</v>
      </c>
      <c r="DO32" s="119">
        <v>0</v>
      </c>
      <c r="DP32" s="120">
        <f t="shared" si="12"/>
        <v>12</v>
      </c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</row>
    <row r="33" spans="1:132" x14ac:dyDescent="0.3">
      <c r="A33" s="20">
        <v>24</v>
      </c>
      <c r="B33" s="1" t="s">
        <v>23</v>
      </c>
      <c r="C33" s="13">
        <v>2439</v>
      </c>
      <c r="D33" s="3">
        <v>70</v>
      </c>
      <c r="E33" s="3" t="s">
        <v>24</v>
      </c>
      <c r="F33" s="14">
        <v>21.488</v>
      </c>
      <c r="G33" s="14">
        <v>24.036000000000001</v>
      </c>
      <c r="H33" s="4">
        <v>8</v>
      </c>
      <c r="I33" s="5">
        <f>IF(AND(J$86&gt;4,H33=1),6)+IF(AND(J$86&gt;4,H33=2),4)+IF(AND(J$86&gt;4,H33=3),3)+IF(AND(J$86&gt;4,H33=4),2)+IF(AND(J$86&gt;4,H33=5),1)+IF(AND(J$86&gt;4,H33&gt;5),1)+IF(AND(J$86=4,H33=1),4)+IF(AND(J$86=4,H33=2),3)+IF(AND(J$86=4,H33=3),2)+IF(AND(J$86=4,H33=4),1)+IF(AND(J$86=3,H33=1),3)+IF(AND(J$86=3,H33=2),2)+IF(AND(J$86=3,H33=3),1)+IF(AND(J$86=2,H33=1),2)+IF(AND(J$86=2,H33=2),1)+IF(AND(J$86=1,H33=1),1)</f>
        <v>1</v>
      </c>
      <c r="J33" s="4">
        <v>3</v>
      </c>
      <c r="K33" s="4">
        <v>7</v>
      </c>
      <c r="L33" s="5">
        <f>IF(AND(K$86&gt;4,J33=1),12)+IF(AND(K$86&gt;4,J33=2),8)+IF(AND(K$86&gt;4,J33=3),6)+IF(AND(K$86&gt;4,J33=4),5)+IF(AND(K$86&gt;4,J33=5),4)+IF(AND(K$86&gt;4,J33=6),3)+IF(AND(K$86&gt;4,J33=7),2)+IF(AND(K$86&gt;4,J33&gt;7),1)+IF(AND(K$86=4,J33=1),8)+IF(AND(K$86=4,J33=2),6)+IF(AND(K$86=4,J33=3),4)+IF(AND(K$86=4,J33=4),2)+IF(AND(K$86=3,J33=1),6)+IF(AND(K$86=3,J33=2),4)+IF(AND(K$86=3,J33=3),2)+IF(AND(K$86=2,J33=1),4)+IF(AND(K$86=2,J33=2),2)+IF(AND(K$86=1,J33=1),2)</f>
        <v>6</v>
      </c>
      <c r="M33" s="5">
        <f>IF(AND(K$86&gt;4,K33=1),12)+IF(AND(K$86&gt;4,K33=2),8)+IF(AND(K$86&gt;4,K33=3),6)+IF(AND(K$86&gt;4,K33=4),5)+IF(AND(K$86&gt;4,K33=5),4)+IF(AND(K$86&gt;4,K33=6),3)+IF(AND(K$86&gt;4,K33=7),2)+IF(AND(K$86&gt;4,K33&gt;7),1)+IF(AND(K$86=4,K33=1),8)+IF(AND(K$86=4,K33=2),6)+IF(AND(K$86=4,K33=3),4)+IF(AND(K$86=4,K33=4),2)+IF(AND(K$86=3,K33=1),6)+IF(AND(K$86=3,K33=2),4)+IF(AND(K$86=3,K33=3),2)+IF(AND(K$86=2,K33=1),4)+IF(AND(K$86=2,K33=2),2)+IF(AND(K$86=1,K33=1),2)</f>
        <v>2</v>
      </c>
      <c r="N33" s="7" t="s">
        <v>20</v>
      </c>
      <c r="O33" s="5">
        <f>+I33+L33+M33+U33</f>
        <v>9</v>
      </c>
      <c r="P33" s="15">
        <f>+O33</f>
        <v>9</v>
      </c>
      <c r="Q33" s="7">
        <v>24.074999999999999</v>
      </c>
      <c r="R33" s="14">
        <v>22.809000000000001</v>
      </c>
      <c r="S33" s="8" t="s">
        <v>20</v>
      </c>
      <c r="T33" s="8" t="s">
        <v>60</v>
      </c>
      <c r="U33" s="10"/>
      <c r="V33" s="29">
        <f t="shared" si="19"/>
        <v>21.488</v>
      </c>
      <c r="W33" s="14"/>
      <c r="X33" s="4"/>
      <c r="Y33" s="5"/>
      <c r="Z33" s="4"/>
      <c r="AA33" s="4"/>
      <c r="AB33" s="5"/>
      <c r="AC33" s="5"/>
      <c r="AD33" s="7"/>
      <c r="AE33" s="5"/>
      <c r="AF33" s="15">
        <f>P33+AE33</f>
        <v>9</v>
      </c>
      <c r="AG33" s="7"/>
      <c r="AH33" s="14"/>
      <c r="AI33" s="8" t="s">
        <v>20</v>
      </c>
      <c r="AJ33" s="8" t="s">
        <v>60</v>
      </c>
      <c r="AK33" s="10"/>
      <c r="AL33" s="29">
        <f t="shared" si="20"/>
        <v>21.488</v>
      </c>
      <c r="AM33" s="14"/>
      <c r="AN33" s="4"/>
      <c r="AO33" s="5">
        <f>IF(AND(AP$188&gt;4,AN33=1),6)+IF(AND(AP$188&gt;4,AN33=2),4)+IF(AND(AP$188&gt;4,AN33=3),3)+IF(AND(AP$188&gt;4,AN33=4),2)+IF(AND(AP$188&gt;4,AN33=5),1)+IF(AND(AP$188&gt;4,AN33&gt;5),1)+IF(AND(AP$188=4,AN33=1),4)+IF(AND(AP$188=4,AN33=2),3)+IF(AND(AP$188=4,AN33=3),2)+IF(AND(AP$188=4,AN33=4),1)+IF(AND(AP$188=3,AN33=1),3)+IF(AND(AP$188=3,AN33=2),2)+IF(AND(AP$188=3,AN33=3),1)+IF(AND(AP$188=2,AN33=1),2)+IF(AND(AP$188=2,AN33=2),1)+IF(AND(AP$188=1,AN33=1),1)</f>
        <v>0</v>
      </c>
      <c r="AP33" s="4"/>
      <c r="AQ33" s="4"/>
      <c r="AR33" s="5">
        <f>IF(AND(AP$188&gt;4,AP33=1),12)+IF(AND(AP$188&gt;4,AP33=2),8)+IF(AND(AP$188&gt;4,AP33=3),6)+IF(AND(AP$188&gt;4,AP33=4),5)+IF(AND(AP$188&gt;4,AP33=5),4)+IF(AND(AP$188&gt;4,AP33=6),3)+IF(AND(AP$188&gt;4,AP33=7),2)+IF(AND(AP$188&gt;4,AP33&gt;7),1)+IF(AND(AP$188=4,AP33=1),8)+IF(AND(AP$188=4,AP33=2),6)+IF(AND(AP$188=4,AP33=3),4)+IF(AND(AP$188=4,AP33=4),2)+IF(AND(AP$188=3,AP33=1),6)+IF(AND(AP$188=3,AP33=2),4)+IF(AND(AP$188=3,AP33=3),2)+IF(AND(AP$188=2,AP33=1),4)+IF(AND(AP$188=2,AP33=2),2)+IF(AND(AP$188=1,AP33=1),2)</f>
        <v>0</v>
      </c>
      <c r="AS33" s="5">
        <f>IF(AND(AP$188&gt;4,AQ33=1),12)+IF(AND(AP$188&gt;4,AQ33=2),8)+IF(AND(AP$188&gt;4,AQ33=3),6)+IF(AND(AP$188&gt;4,AQ33=4),5)+IF(AND(AP$188&gt;4,AQ33=5),4)+IF(AND(AP$188&gt;4,AQ33=6),3)+IF(AND(AP$188&gt;4,AQ33=7),2)+IF(AND(AP$188&gt;4,AQ33&gt;7),1)+IF(AND(AP$188=4,AQ33=1),8)+IF(AND(AP$188=4,AQ33=2),6)+IF(AND(AP$188=4,AQ33=3),4)+IF(AND(AP$188=4,AQ33=4),2)+IF(AND(AP$188=3,AQ33=1),6)+IF(AND(AP$188=3,AQ33=2),4)+IF(AND(AP$188=3,AQ33=3),2)+IF(AND(AP$188=2,AQ33=1),4)+IF(AND(AP$188=2,AQ33=2),2)+IF(AND(AP$188=1,AQ33=1),2)</f>
        <v>0</v>
      </c>
      <c r="AT33" s="7" t="s">
        <v>20</v>
      </c>
      <c r="AU33" s="5">
        <f>+AO33+AR33+AS33+BA33</f>
        <v>0</v>
      </c>
      <c r="AV33" s="15">
        <f>AF33+AU33</f>
        <v>9</v>
      </c>
      <c r="AW33" s="7"/>
      <c r="AX33" s="14"/>
      <c r="AY33" s="8" t="s">
        <v>20</v>
      </c>
      <c r="AZ33" s="8" t="s">
        <v>60</v>
      </c>
      <c r="BA33" s="10"/>
      <c r="BB33" s="29">
        <f t="shared" si="21"/>
        <v>21.488</v>
      </c>
      <c r="BC33" s="14"/>
      <c r="BD33" s="4"/>
      <c r="BE33" s="5">
        <f>IF(AND(BF$188&gt;4,BD33=1),6)+IF(AND(BF$188&gt;4,BD33=2),4)+IF(AND(BF$188&gt;4,BD33=3),3)+IF(AND(BF$188&gt;4,BD33=4),2)+IF(AND(BF$188&gt;4,BD33=5),1)+IF(AND(BF$188&gt;4,BD33&gt;5),1)+IF(AND(BF$188=4,BD33=1),4)+IF(AND(BF$188=4,BD33=2),3)+IF(AND(BF$188=4,BD33=3),2)+IF(AND(BF$188=4,BD33=4),1)+IF(AND(BF$188=3,BD33=1),3)+IF(AND(BF$188=3,BD33=2),2)+IF(AND(BF$188=3,BD33=3),1)+IF(AND(BF$188=2,BD33=1),2)+IF(AND(BF$188=2,BD33=2),1)+IF(AND(BF$188=1,BD33=1),1)</f>
        <v>0</v>
      </c>
      <c r="BF33" s="4"/>
      <c r="BG33" s="4"/>
      <c r="BH33" s="5">
        <f>IF(AND(BF$188&gt;4,BF33=1),12)+IF(AND(BF$188&gt;4,BF33=2),8)+IF(AND(BF$188&gt;4,BF33=3),6)+IF(AND(BF$188&gt;4,BF33=4),5)+IF(AND(BF$188&gt;4,BF33=5),4)+IF(AND(BF$188&gt;4,BF33=6),3)+IF(AND(BF$188&gt;4,BF33=7),2)+IF(AND(BF$188&gt;4,BF33&gt;7),1)+IF(AND(BF$188=4,BF33=1),8)+IF(AND(BF$188=4,BF33=2),6)+IF(AND(BF$188=4,BF33=3),4)+IF(AND(BF$188=4,BF33=4),2)+IF(AND(BF$188=3,BF33=1),6)+IF(AND(BF$188=3,BF33=2),4)+IF(AND(BF$188=3,BF33=3),2)+IF(AND(BF$188=2,BF33=1),4)+IF(AND(BF$188=2,BF33=2),2)+IF(AND(BF$188=1,BF33=1),2)</f>
        <v>0</v>
      </c>
      <c r="BI33" s="5">
        <f>IF(AND(BF$188&gt;4,BG33=1),12)+IF(AND(BF$188&gt;4,BG33=2),8)+IF(AND(BF$188&gt;4,BG33=3),6)+IF(AND(BF$188&gt;4,BG33=4),5)+IF(AND(BF$188&gt;4,BG33=5),4)+IF(AND(BF$188&gt;4,BG33=6),3)+IF(AND(BF$188&gt;4,BG33=7),2)+IF(AND(BF$188&gt;4,BG33&gt;7),1)+IF(AND(BF$188=4,BG33=1),8)+IF(AND(BF$188=4,BG33=2),6)+IF(AND(BF$188=4,BG33=3),4)+IF(AND(BF$188=4,BG33=4),2)+IF(AND(BF$188=3,BG33=1),6)+IF(AND(BF$188=3,BG33=2),4)+IF(AND(BF$188=3,BG33=3),2)+IF(AND(BF$188=2,BG33=1),4)+IF(AND(BF$188=2,BG33=2),2)+IF(AND(BF$188=1,BG33=1),2)</f>
        <v>0</v>
      </c>
      <c r="BJ33" s="7" t="s">
        <v>20</v>
      </c>
      <c r="BK33" s="5">
        <f>+BE33+BH33+BI33+BQ33</f>
        <v>0</v>
      </c>
      <c r="BL33" s="15">
        <f>AV33+BK33</f>
        <v>9</v>
      </c>
      <c r="BM33" s="7"/>
      <c r="BN33" s="14"/>
      <c r="BO33" s="8" t="s">
        <v>20</v>
      </c>
      <c r="BP33" s="8" t="s">
        <v>60</v>
      </c>
      <c r="BQ33" s="10"/>
      <c r="BR33" s="29">
        <f t="shared" si="22"/>
        <v>21.488</v>
      </c>
      <c r="BS33" s="14"/>
      <c r="BT33" s="4"/>
      <c r="BU33" s="5">
        <f>IF(AND(BV$188&gt;4,BT33=1),6)+IF(AND(BV$188&gt;4,BT33=2),4)+IF(AND(BV$188&gt;4,BT33=3),3)+IF(AND(BV$188&gt;4,BT33=4),2)+IF(AND(BV$188&gt;4,BT33=5),1)+IF(AND(BV$188&gt;4,BT33&gt;5),1)+IF(AND(BV$188=4,BT33=1),4)+IF(AND(BV$188=4,BT33=2),3)+IF(AND(BV$188=4,BT33=3),2)+IF(AND(BV$188=4,BT33=4),1)+IF(AND(BV$188=3,BT33=1),3)+IF(AND(BV$188=3,BT33=2),2)+IF(AND(BV$188=3,BT33=3),1)+IF(AND(BV$188=2,BT33=1),2)+IF(AND(BV$188=2,BT33=2),1)+IF(AND(BV$188=1,BT33=1),1)</f>
        <v>0</v>
      </c>
      <c r="BV33" s="4"/>
      <c r="BW33" s="4"/>
      <c r="BX33" s="5">
        <f>IF(AND(BV$188&gt;4,BV33=1),12)+IF(AND(BV$188&gt;4,BV33=2),8)+IF(AND(BV$188&gt;4,BV33=3),6)+IF(AND(BV$188&gt;4,BV33=4),5)+IF(AND(BV$188&gt;4,BV33=5),4)+IF(AND(BV$188&gt;4,BV33=6),3)+IF(AND(BV$188&gt;4,BV33=7),2)+IF(AND(BV$188&gt;4,BV33&gt;7),1)+IF(AND(BV$188=4,BV33=1),8)+IF(AND(BV$188=4,BV33=2),6)+IF(AND(BV$188=4,BV33=3),4)+IF(AND(BV$188=4,BV33=4),2)+IF(AND(BV$188=3,BV33=1),6)+IF(AND(BV$188=3,BV33=2),4)+IF(AND(BV$188=3,BV33=3),2)+IF(AND(BV$188=2,BV33=1),4)+IF(AND(BV$188=2,BV33=2),2)+IF(AND(BV$188=1,BV33=1),2)</f>
        <v>0</v>
      </c>
      <c r="BY33" s="5">
        <f>IF(AND(BV$188&gt;4,BW33=1),12)+IF(AND(BV$188&gt;4,BW33=2),8)+IF(AND(BV$188&gt;4,BW33=3),6)+IF(AND(BV$188&gt;4,BW33=4),5)+IF(AND(BV$188&gt;4,BW33=5),4)+IF(AND(BV$188&gt;4,BW33=6),3)+IF(AND(BV$188&gt;4,BW33=7),2)+IF(AND(BV$188&gt;4,BW33&gt;7),1)+IF(AND(BV$188=4,BW33=1),8)+IF(AND(BV$188=4,BW33=2),6)+IF(AND(BV$188=4,BW33=3),4)+IF(AND(BV$188=4,BW33=4),2)+IF(AND(BV$188=3,BW33=1),6)+IF(AND(BV$188=3,BW33=2),4)+IF(AND(BV$188=3,BW33=3),2)+IF(AND(BV$188=2,BW33=1),4)+IF(AND(BV$188=2,BW33=2),2)+IF(AND(BV$188=1,BW33=1),2)</f>
        <v>0</v>
      </c>
      <c r="BZ33" s="7" t="s">
        <v>20</v>
      </c>
      <c r="CA33" s="5">
        <f t="shared" si="23"/>
        <v>0</v>
      </c>
      <c r="CB33" s="15">
        <f t="shared" si="24"/>
        <v>9</v>
      </c>
      <c r="CC33" s="7"/>
      <c r="CD33" s="14"/>
      <c r="CE33" s="8" t="s">
        <v>20</v>
      </c>
      <c r="CF33" s="8" t="s">
        <v>60</v>
      </c>
      <c r="CG33" s="10"/>
      <c r="CH33" s="29">
        <f t="shared" si="5"/>
        <v>21.488</v>
      </c>
      <c r="CI33" s="14"/>
      <c r="CJ33" s="4"/>
      <c r="CK33" s="5">
        <f>IF(AND(CL$188&gt;4,CJ33=1),6)+IF(AND(CL$188&gt;4,CJ33=2),4)+IF(AND(CL$188&gt;4,CJ33=3),3)+IF(AND(CL$188&gt;4,CJ33=4),2)+IF(AND(CL$188&gt;4,CJ33=5),1)+IF(AND(CL$188&gt;4,CJ33&gt;5),1)+IF(AND(CL$188=4,CJ33=1),4)+IF(AND(CL$188=4,CJ33=2),3)+IF(AND(CL$188=4,CJ33=3),2)+IF(AND(CL$188=4,CJ33=4),1)+IF(AND(CL$188=3,CJ33=1),3)+IF(AND(CL$188=3,CJ33=2),2)+IF(AND(CL$188=3,CJ33=3),1)+IF(AND(CL$188=2,CJ33=1),2)+IF(AND(CL$188=2,CJ33=2),1)+IF(AND(CL$188=1,CJ33=1),1)</f>
        <v>0</v>
      </c>
      <c r="CL33" s="4"/>
      <c r="CM33" s="4"/>
      <c r="CN33" s="5">
        <f>IF(AND(CL$188&gt;4,CL33=1),12)+IF(AND(CL$188&gt;4,CL33=2),8)+IF(AND(CL$188&gt;4,CL33=3),6)+IF(AND(CL$188&gt;4,CL33=4),5)+IF(AND(CL$188&gt;4,CL33=5),4)+IF(AND(CL$188&gt;4,CL33=6),3)+IF(AND(CL$188&gt;4,CL33=7),2)+IF(AND(CL$188&gt;4,CL33&gt;7),1)+IF(AND(CL$188=4,CL33=1),8)+IF(AND(CL$188=4,CL33=2),6)+IF(AND(CL$188=4,CL33=3),4)+IF(AND(CL$188=4,CL33=4),2)+IF(AND(CL$188=3,CL33=1),6)+IF(AND(CL$188=3,CL33=2),4)+IF(AND(CL$188=3,CL33=3),2)+IF(AND(CL$188=2,CL33=1),4)+IF(AND(CL$188=2,CL33=2),2)+IF(AND(CL$188=1,CL33=1),2)</f>
        <v>0</v>
      </c>
      <c r="CO33" s="5">
        <f>IF(AND(CL$188&gt;4,CM33=1),12)+IF(AND(CL$188&gt;4,CM33=2),8)+IF(AND(CL$188&gt;4,CM33=3),6)+IF(AND(CL$188&gt;4,CM33=4),5)+IF(AND(CL$188&gt;4,CM33=5),4)+IF(AND(CL$188&gt;4,CM33=6),3)+IF(AND(CL$188&gt;4,CM33=7),2)+IF(AND(CL$188&gt;4,CM33&gt;7),1)+IF(AND(CL$188=4,CM33=1),8)+IF(AND(CL$188=4,CM33=2),6)+IF(AND(CL$188=4,CM33=3),4)+IF(AND(CL$188=4,CM33=4),2)+IF(AND(CL$188=3,CM33=1),6)+IF(AND(CL$188=3,CM33=2),4)+IF(AND(CL$188=3,CM33=3),2)+IF(AND(CL$188=2,CM33=1),4)+IF(AND(CL$188=2,CM33=2),2)+IF(AND(CL$188=1,CM33=1),2)</f>
        <v>0</v>
      </c>
      <c r="CP33" s="7" t="s">
        <v>20</v>
      </c>
      <c r="CQ33" s="5">
        <f t="shared" si="6"/>
        <v>0</v>
      </c>
      <c r="CR33" s="15">
        <f t="shared" si="7"/>
        <v>9</v>
      </c>
      <c r="CS33" s="7"/>
      <c r="CT33" s="14"/>
      <c r="CU33" s="8" t="s">
        <v>20</v>
      </c>
      <c r="CV33" s="8" t="s">
        <v>60</v>
      </c>
      <c r="CW33" s="10"/>
      <c r="CX33" s="29">
        <f t="shared" si="8"/>
        <v>21.488</v>
      </c>
      <c r="CY33" s="14"/>
      <c r="CZ33" s="4"/>
      <c r="DA33" s="5">
        <f>IF(AND(DB$188&gt;4,CZ33=1),6)+IF(AND(DB$188&gt;4,CZ33=2),4)+IF(AND(DB$188&gt;4,CZ33=3),3)+IF(AND(DB$188&gt;4,CZ33=4),2)+IF(AND(DB$188&gt;4,CZ33=5),1)+IF(AND(DB$188&gt;4,CZ33&gt;5),1)+IF(AND(DB$188=4,CZ33=1),4)+IF(AND(DB$188=4,CZ33=2),3)+IF(AND(DB$188=4,CZ33=3),2)+IF(AND(DB$188=4,CZ33=4),1)+IF(AND(DB$188=3,CZ33=1),3)+IF(AND(DB$188=3,CZ33=2),2)+IF(AND(DB$188=3,CZ33=3),1)+IF(AND(DB$188=2,CZ33=1),2)+IF(AND(DB$188=2,CZ33=2),1)+IF(AND(DB$188=1,CZ33=1),1)</f>
        <v>0</v>
      </c>
      <c r="DB33" s="4"/>
      <c r="DC33" s="4"/>
      <c r="DD33" s="5">
        <f>IF(AND(DB$188&gt;4,DB33=1),12)+IF(AND(DB$188&gt;4,DB33=2),8)+IF(AND(DB$188&gt;4,DB33=3),6)+IF(AND(DB$188&gt;4,DB33=4),5)+IF(AND(DB$188&gt;4,DB33=5),4)+IF(AND(DB$188&gt;4,DB33=6),3)+IF(AND(DB$188&gt;4,DB33=7),2)+IF(AND(DB$188&gt;4,DB33&gt;7),1)+IF(AND(DB$188=4,DB33=1),8)+IF(AND(DB$188=4,DB33=2),6)+IF(AND(DB$188=4,DB33=3),4)+IF(AND(DB$188=4,DB33=4),2)+IF(AND(DB$188=3,DB33=1),6)+IF(AND(DB$188=3,DB33=2),4)+IF(AND(DB$188=3,DB33=3),2)+IF(AND(DB$188=2,DB33=1),4)+IF(AND(DB$188=2,DB33=2),2)+IF(AND(DB$188=1,DB33=1),2)</f>
        <v>0</v>
      </c>
      <c r="DE33" s="5">
        <f>IF(AND(DB$188&gt;4,DC33=1),12)+IF(AND(DB$188&gt;4,DC33=2),8)+IF(AND(DB$188&gt;4,DC33=3),6)+IF(AND(DB$188&gt;4,DC33=4),5)+IF(AND(DB$188&gt;4,DC33=5),4)+IF(AND(DB$188&gt;4,DC33=6),3)+IF(AND(DB$188&gt;4,DC33=7),2)+IF(AND(DB$188&gt;4,DC33&gt;7),1)+IF(AND(DB$188=4,DC33=1),8)+IF(AND(DB$188=4,DC33=2),6)+IF(AND(DB$188=4,DC33=3),4)+IF(AND(DB$188=4,DC33=4),2)+IF(AND(DB$188=3,DC33=1),6)+IF(AND(DB$188=3,DC33=2),4)+IF(AND(DB$188=3,DC33=3),2)+IF(AND(DB$188=2,DC33=1),4)+IF(AND(DB$188=2,DC33=2),2)+IF(AND(DB$188=1,DC33=1),2)</f>
        <v>0</v>
      </c>
      <c r="DF33" s="7" t="s">
        <v>20</v>
      </c>
      <c r="DG33" s="5">
        <f t="shared" si="9"/>
        <v>0</v>
      </c>
      <c r="DH33" s="15">
        <f t="shared" si="10"/>
        <v>9</v>
      </c>
      <c r="DI33" s="7"/>
      <c r="DJ33" s="14"/>
      <c r="DK33" s="8" t="s">
        <v>20</v>
      </c>
      <c r="DL33" s="8" t="s">
        <v>60</v>
      </c>
      <c r="DM33" s="10"/>
      <c r="DN33" s="29">
        <f t="shared" si="11"/>
        <v>21.488</v>
      </c>
      <c r="DO33" s="119">
        <v>0</v>
      </c>
      <c r="DP33" s="120">
        <f t="shared" si="12"/>
        <v>9</v>
      </c>
      <c r="DQ33" s="23">
        <v>9</v>
      </c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</row>
    <row r="34" spans="1:132" x14ac:dyDescent="0.3">
      <c r="A34" s="20">
        <v>25</v>
      </c>
      <c r="B34" s="1" t="s">
        <v>37</v>
      </c>
      <c r="C34" s="2">
        <v>5749</v>
      </c>
      <c r="D34" s="3">
        <v>52</v>
      </c>
      <c r="E34" s="3" t="s">
        <v>115</v>
      </c>
      <c r="F34" s="14"/>
      <c r="G34" s="14"/>
      <c r="H34" s="4"/>
      <c r="I34" s="5"/>
      <c r="J34" s="4"/>
      <c r="K34" s="4"/>
      <c r="L34" s="5"/>
      <c r="M34" s="5"/>
      <c r="N34" s="7"/>
      <c r="O34" s="5"/>
      <c r="P34" s="15"/>
      <c r="Q34" s="14"/>
      <c r="R34" s="14"/>
      <c r="S34" s="8"/>
      <c r="T34" s="8"/>
      <c r="U34" s="10"/>
      <c r="V34" s="29"/>
      <c r="W34" s="14"/>
      <c r="X34" s="4"/>
      <c r="Y34" s="5"/>
      <c r="Z34" s="4"/>
      <c r="AA34" s="4"/>
      <c r="AB34" s="5"/>
      <c r="AC34" s="5"/>
      <c r="AD34" s="7"/>
      <c r="AE34" s="5"/>
      <c r="AF34" s="15"/>
      <c r="AG34" s="14"/>
      <c r="AH34" s="14"/>
      <c r="AI34" s="8"/>
      <c r="AJ34" s="8"/>
      <c r="AK34" s="10"/>
      <c r="AL34" s="29"/>
      <c r="AM34" s="14"/>
      <c r="AN34" s="4"/>
      <c r="AO34" s="5"/>
      <c r="AP34" s="4"/>
      <c r="AQ34" s="4"/>
      <c r="AR34" s="5"/>
      <c r="AS34" s="5"/>
      <c r="AT34" s="7"/>
      <c r="AU34" s="5"/>
      <c r="AV34" s="15"/>
      <c r="AW34" s="14"/>
      <c r="AX34" s="14"/>
      <c r="AY34" s="8"/>
      <c r="AZ34" s="8"/>
      <c r="BA34" s="10"/>
      <c r="BB34" s="29"/>
      <c r="BC34" s="14"/>
      <c r="BD34" s="4"/>
      <c r="BE34" s="5"/>
      <c r="BF34" s="4"/>
      <c r="BG34" s="4"/>
      <c r="BH34" s="5"/>
      <c r="BI34" s="5"/>
      <c r="BJ34" s="7"/>
      <c r="BK34" s="5"/>
      <c r="BL34" s="15"/>
      <c r="BM34" s="14"/>
      <c r="BN34" s="14"/>
      <c r="BO34" s="8"/>
      <c r="BP34" s="8"/>
      <c r="BQ34" s="10"/>
      <c r="BR34" s="29">
        <v>22.204000000000001</v>
      </c>
      <c r="BS34" s="14">
        <v>25.925999999999998</v>
      </c>
      <c r="BT34" s="4">
        <v>5</v>
      </c>
      <c r="BU34" s="5">
        <f>IF(AND(BV$188&gt;4,BT34=1),6)+IF(AND(BV$188&gt;4,BT34=2),4)+IF(AND(BV$188&gt;4,BT34=3),3)+IF(AND(BV$188&gt;4,BT34=4),2)+IF(AND(BV$188&gt;4,BT34=5),1)+IF(AND(BV$188&gt;4,BT34&gt;5),1)+IF(AND(BV$188=4,BT34=1),4)+IF(AND(BV$188=4,BT34=2),3)+IF(AND(BV$188=4,BT34=3),2)+IF(AND(BV$188=4,BT34=4),1)+IF(AND(BV$188=3,BT34=1),3)+IF(AND(BV$188=3,BT34=2),2)+IF(AND(BV$188=3,BT34=3),1)+IF(AND(BV$188=2,BT34=1),2)+IF(AND(BV$188=2,BT34=2),1)+IF(AND(BV$188=1,BT34=1),1)</f>
        <v>1</v>
      </c>
      <c r="BV34" s="4">
        <v>4</v>
      </c>
      <c r="BW34" s="4"/>
      <c r="BX34" s="5">
        <f>IF(AND(BV$188&gt;4,BV34=1),12)+IF(AND(BV$188&gt;4,BV34=2),8)+IF(AND(BV$188&gt;4,BV34=3),6)+IF(AND(BV$188&gt;4,BV34=4),5)+IF(AND(BV$188&gt;4,BV34=5),4)+IF(AND(BV$188&gt;4,BV34=6),3)+IF(AND(BV$188&gt;4,BV34=7),2)+IF(AND(BV$188&gt;4,BV34&gt;7),1)+IF(AND(BV$188=4,BV34=1),8)+IF(AND(BV$188=4,BV34=2),6)+IF(AND(BV$188=4,BV34=3),4)+IF(AND(BV$188=4,BV34=4),2)+IF(AND(BV$188=3,BV34=1),6)+IF(AND(BV$188=3,BV34=2),4)+IF(AND(BV$188=3,BV34=3),2)+IF(AND(BV$188=2,BV34=1),4)+IF(AND(BV$188=2,BV34=2),2)+IF(AND(BV$188=1,BV34=1),2)</f>
        <v>5</v>
      </c>
      <c r="BY34" s="5">
        <f>IF(AND(BV$188&gt;4,BW34=1),12)+IF(AND(BV$188&gt;4,BW34=2),8)+IF(AND(BV$188&gt;4,BW34=3),6)+IF(AND(BV$188&gt;4,BW34=4),5)+IF(AND(BV$188&gt;4,BW34=5),4)+IF(AND(BV$188&gt;4,BW34=6),3)+IF(AND(BV$188&gt;4,BW34=7),2)+IF(AND(BV$188&gt;4,BW34&gt;7),1)+IF(AND(BV$188=4,BW34=1),8)+IF(AND(BV$188=4,BW34=2),6)+IF(AND(BV$188=4,BW34=3),4)+IF(AND(BV$188=4,BW34=4),2)+IF(AND(BV$188=3,BW34=1),6)+IF(AND(BV$188=3,BW34=2),4)+IF(AND(BV$188=3,BW34=3),2)+IF(AND(BV$188=2,BW34=1),4)+IF(AND(BV$188=2,BW34=2),2)+IF(AND(BV$188=1,BW34=1),2)</f>
        <v>0</v>
      </c>
      <c r="BZ34" s="7" t="s">
        <v>20</v>
      </c>
      <c r="CA34" s="5">
        <f t="shared" si="23"/>
        <v>6</v>
      </c>
      <c r="CB34" s="15">
        <f t="shared" si="24"/>
        <v>6</v>
      </c>
      <c r="CC34" s="14">
        <v>22.725000000000001</v>
      </c>
      <c r="CD34" s="14">
        <v>22.329000000000001</v>
      </c>
      <c r="CE34" s="8" t="s">
        <v>20</v>
      </c>
      <c r="CF34" s="8"/>
      <c r="CG34" s="10"/>
      <c r="CH34" s="29">
        <f t="shared" si="5"/>
        <v>22.204000000000001</v>
      </c>
      <c r="CI34" s="14"/>
      <c r="CJ34" s="4"/>
      <c r="CK34" s="5">
        <f>IF(AND(CL$188&gt;4,CJ34=1),6)+IF(AND(CL$188&gt;4,CJ34=2),4)+IF(AND(CL$188&gt;4,CJ34=3),3)+IF(AND(CL$188&gt;4,CJ34=4),2)+IF(AND(CL$188&gt;4,CJ34=5),1)+IF(AND(CL$188&gt;4,CJ34&gt;5),1)+IF(AND(CL$188=4,CJ34=1),4)+IF(AND(CL$188=4,CJ34=2),3)+IF(AND(CL$188=4,CJ34=3),2)+IF(AND(CL$188=4,CJ34=4),1)+IF(AND(CL$188=3,CJ34=1),3)+IF(AND(CL$188=3,CJ34=2),2)+IF(AND(CL$188=3,CJ34=3),1)+IF(AND(CL$188=2,CJ34=1),2)+IF(AND(CL$188=2,CJ34=2),1)+IF(AND(CL$188=1,CJ34=1),1)</f>
        <v>0</v>
      </c>
      <c r="CL34" s="4"/>
      <c r="CM34" s="4"/>
      <c r="CN34" s="5">
        <f>IF(AND(CL$188&gt;4,CL34=1),12)+IF(AND(CL$188&gt;4,CL34=2),8)+IF(AND(CL$188&gt;4,CL34=3),6)+IF(AND(CL$188&gt;4,CL34=4),5)+IF(AND(CL$188&gt;4,CL34=5),4)+IF(AND(CL$188&gt;4,CL34=6),3)+IF(AND(CL$188&gt;4,CL34=7),2)+IF(AND(CL$188&gt;4,CL34&gt;7),1)+IF(AND(CL$188=4,CL34=1),8)+IF(AND(CL$188=4,CL34=2),6)+IF(AND(CL$188=4,CL34=3),4)+IF(AND(CL$188=4,CL34=4),2)+IF(AND(CL$188=3,CL34=1),6)+IF(AND(CL$188=3,CL34=2),4)+IF(AND(CL$188=3,CL34=3),2)+IF(AND(CL$188=2,CL34=1),4)+IF(AND(CL$188=2,CL34=2),2)+IF(AND(CL$188=1,CL34=1),2)</f>
        <v>0</v>
      </c>
      <c r="CO34" s="5">
        <f>IF(AND(CL$188&gt;4,CM34=1),12)+IF(AND(CL$188&gt;4,CM34=2),8)+IF(AND(CL$188&gt;4,CM34=3),6)+IF(AND(CL$188&gt;4,CM34=4),5)+IF(AND(CL$188&gt;4,CM34=5),4)+IF(AND(CL$188&gt;4,CM34=6),3)+IF(AND(CL$188&gt;4,CM34=7),2)+IF(AND(CL$188&gt;4,CM34&gt;7),1)+IF(AND(CL$188=4,CM34=1),8)+IF(AND(CL$188=4,CM34=2),6)+IF(AND(CL$188=4,CM34=3),4)+IF(AND(CL$188=4,CM34=4),2)+IF(AND(CL$188=3,CM34=1),6)+IF(AND(CL$188=3,CM34=2),4)+IF(AND(CL$188=3,CM34=3),2)+IF(AND(CL$188=2,CM34=1),4)+IF(AND(CL$188=2,CM34=2),2)+IF(AND(CL$188=1,CM34=1),2)</f>
        <v>0</v>
      </c>
      <c r="CP34" s="7" t="s">
        <v>20</v>
      </c>
      <c r="CQ34" s="5">
        <f t="shared" si="6"/>
        <v>0</v>
      </c>
      <c r="CR34" s="15">
        <f t="shared" si="7"/>
        <v>6</v>
      </c>
      <c r="CS34" s="14"/>
      <c r="CT34" s="14"/>
      <c r="CU34" s="8" t="s">
        <v>20</v>
      </c>
      <c r="CV34" s="8"/>
      <c r="CW34" s="10"/>
      <c r="CX34" s="29">
        <f t="shared" si="8"/>
        <v>22.204000000000001</v>
      </c>
      <c r="CY34" s="14"/>
      <c r="CZ34" s="4"/>
      <c r="DA34" s="5">
        <f>IF(AND(DB$188&gt;4,CZ34=1),6)+IF(AND(DB$188&gt;4,CZ34=2),4)+IF(AND(DB$188&gt;4,CZ34=3),3)+IF(AND(DB$188&gt;4,CZ34=4),2)+IF(AND(DB$188&gt;4,CZ34=5),1)+IF(AND(DB$188&gt;4,CZ34&gt;5),1)+IF(AND(DB$188=4,CZ34=1),4)+IF(AND(DB$188=4,CZ34=2),3)+IF(AND(DB$188=4,CZ34=3),2)+IF(AND(DB$188=4,CZ34=4),1)+IF(AND(DB$188=3,CZ34=1),3)+IF(AND(DB$188=3,CZ34=2),2)+IF(AND(DB$188=3,CZ34=3),1)+IF(AND(DB$188=2,CZ34=1),2)+IF(AND(DB$188=2,CZ34=2),1)+IF(AND(DB$188=1,CZ34=1),1)</f>
        <v>0</v>
      </c>
      <c r="DB34" s="4"/>
      <c r="DC34" s="4"/>
      <c r="DD34" s="5">
        <f>IF(AND(DB$188&gt;4,DB34=1),12)+IF(AND(DB$188&gt;4,DB34=2),8)+IF(AND(DB$188&gt;4,DB34=3),6)+IF(AND(DB$188&gt;4,DB34=4),5)+IF(AND(DB$188&gt;4,DB34=5),4)+IF(AND(DB$188&gt;4,DB34=6),3)+IF(AND(DB$188&gt;4,DB34=7),2)+IF(AND(DB$188&gt;4,DB34&gt;7),1)+IF(AND(DB$188=4,DB34=1),8)+IF(AND(DB$188=4,DB34=2),6)+IF(AND(DB$188=4,DB34=3),4)+IF(AND(DB$188=4,DB34=4),2)+IF(AND(DB$188=3,DB34=1),6)+IF(AND(DB$188=3,DB34=2),4)+IF(AND(DB$188=3,DB34=3),2)+IF(AND(DB$188=2,DB34=1),4)+IF(AND(DB$188=2,DB34=2),2)+IF(AND(DB$188=1,DB34=1),2)</f>
        <v>0</v>
      </c>
      <c r="DE34" s="5">
        <f>IF(AND(DB$188&gt;4,DC34=1),12)+IF(AND(DB$188&gt;4,DC34=2),8)+IF(AND(DB$188&gt;4,DC34=3),6)+IF(AND(DB$188&gt;4,DC34=4),5)+IF(AND(DB$188&gt;4,DC34=5),4)+IF(AND(DB$188&gt;4,DC34=6),3)+IF(AND(DB$188&gt;4,DC34=7),2)+IF(AND(DB$188&gt;4,DC34&gt;7),1)+IF(AND(DB$188=4,DC34=1),8)+IF(AND(DB$188=4,DC34=2),6)+IF(AND(DB$188=4,DC34=3),4)+IF(AND(DB$188=4,DC34=4),2)+IF(AND(DB$188=3,DC34=1),6)+IF(AND(DB$188=3,DC34=2),4)+IF(AND(DB$188=3,DC34=3),2)+IF(AND(DB$188=2,DC34=1),4)+IF(AND(DB$188=2,DC34=2),2)+IF(AND(DB$188=1,DC34=1),2)</f>
        <v>0</v>
      </c>
      <c r="DF34" s="7" t="s">
        <v>20</v>
      </c>
      <c r="DG34" s="5">
        <f t="shared" si="9"/>
        <v>0</v>
      </c>
      <c r="DH34" s="15">
        <f t="shared" si="10"/>
        <v>6</v>
      </c>
      <c r="DI34" s="14"/>
      <c r="DJ34" s="14"/>
      <c r="DK34" s="8" t="s">
        <v>20</v>
      </c>
      <c r="DL34" s="8"/>
      <c r="DM34" s="10"/>
      <c r="DN34" s="29">
        <f t="shared" si="11"/>
        <v>22.204000000000001</v>
      </c>
      <c r="DO34" s="119">
        <v>0</v>
      </c>
      <c r="DP34" s="120">
        <f t="shared" si="12"/>
        <v>6</v>
      </c>
      <c r="DQ34" s="23">
        <v>6</v>
      </c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</row>
    <row r="35" spans="1:132" x14ac:dyDescent="0.3">
      <c r="A35" s="20">
        <v>26</v>
      </c>
      <c r="B35" s="1" t="s">
        <v>82</v>
      </c>
      <c r="C35" s="2">
        <v>17536</v>
      </c>
      <c r="D35" s="3">
        <v>35</v>
      </c>
      <c r="E35" s="3" t="s">
        <v>31</v>
      </c>
      <c r="F35" s="14">
        <v>26.363</v>
      </c>
      <c r="G35" s="14">
        <v>26.821999999999999</v>
      </c>
      <c r="H35" s="4">
        <v>5</v>
      </c>
      <c r="I35" s="5">
        <f>IF(AND(J$88&gt;4,H35=1),6)+IF(AND(J$88&gt;4,H35=2),4)+IF(AND(J$88&gt;4,H35=3),3)+IF(AND(J$88&gt;4,H35=4),2)+IF(AND(J$88&gt;4,H35=5),1)+IF(AND(J$88&gt;4,H35&gt;5),1)+IF(AND(J$88=4,H35=1),4)+IF(AND(J$88=4,H35=2),3)+IF(AND(J$88=4,H35=3),2)+IF(AND(J$88=4,H35=4),1)+IF(AND(J$88=3,H35=1),3)+IF(AND(J$88=3,H35=2),2)+IF(AND(J$88=3,H35=3),1)+IF(AND(J$88=2,H35=1),2)+IF(AND(J$88=2,H35=2),1)+IF(AND(J$88=1,H35=1),1)</f>
        <v>1</v>
      </c>
      <c r="J35" s="4">
        <v>4</v>
      </c>
      <c r="K35" s="4"/>
      <c r="L35" s="11">
        <f>IF(AND(K$88&gt;4,J35=1),12)+IF(AND(K$88&gt;4,J35=2),8)+IF(AND(K$88&gt;4,J35=3),6)+IF(AND(K$88&gt;4,J35=4),5)+IF(AND(K$88&gt;4,J35=5),4)+IF(AND(K$88&gt;4,J35=6),3)+IF(AND(K$88&gt;4,J35=7),2)+IF(AND(K$88&gt;4,J35&gt;7),1)+IF(AND(K$88=4,J35=1),8)+IF(AND(K$88=4,J35=2),6)+IF(AND(K$88=4,J35=3),4)+IF(AND(K$88=4,J35=4),2)+IF(AND(K$88=3,J35=1),6)+IF(AND(K$88=3,J35=2),4)+IF(AND(K$88=3,J35=3),2)+IF(AND(K$88=2,J35=1),4)+IF(AND(K$88=2,J35=2),2)+IF(AND(K$88=1,J35=1),2)</f>
        <v>5</v>
      </c>
      <c r="M35" s="11">
        <f>IF(AND(K$88&gt;4,K35=1),12)+IF(AND(K$88&gt;4,K35=2),8)+IF(AND(K$88&gt;4,K35=3),6)+IF(AND(K$88&gt;4,K35=4),5)+IF(AND(K$88&gt;4,K35=5),4)+IF(AND(K$88&gt;4,K35=6),3)+IF(AND(K$88&gt;4,K35=7),2)+IF(AND(K$88&gt;4,K35&gt;7),1)+IF(AND(K$88=4,K35=1),8)+IF(AND(K$88=4,K35=2),6)+IF(AND(K$88=4,K35=3),4)+IF(AND(K$88=4,K35=4),2)+IF(AND(K$88=3,K35=1),6)+IF(AND(K$88=3,K35=2),4)+IF(AND(K$88=3,K35=3),2)+IF(AND(K$88=2,K35=1),4)+IF(AND(K$88=2,K35=2),2)+IF(AND(K$88=1,K35=1),2)</f>
        <v>0</v>
      </c>
      <c r="N35" s="7" t="s">
        <v>22</v>
      </c>
      <c r="O35" s="5">
        <f>+I35+L35+M35+U35</f>
        <v>6</v>
      </c>
      <c r="P35" s="15">
        <f>+O35</f>
        <v>6</v>
      </c>
      <c r="Q35" s="14">
        <v>26.527000000000001</v>
      </c>
      <c r="R35" s="14"/>
      <c r="S35" s="7" t="s">
        <v>22</v>
      </c>
      <c r="T35" s="8"/>
      <c r="U35" s="10"/>
      <c r="V35" s="29">
        <f>MIN(F35,G35,Q35,R35)</f>
        <v>26.363</v>
      </c>
      <c r="W35" s="14"/>
      <c r="X35" s="4"/>
      <c r="Y35" s="5"/>
      <c r="Z35" s="4"/>
      <c r="AA35" s="4"/>
      <c r="AB35" s="11"/>
      <c r="AC35" s="11"/>
      <c r="AD35" s="7"/>
      <c r="AE35" s="5"/>
      <c r="AF35" s="15">
        <f>P35+AE35</f>
        <v>6</v>
      </c>
      <c r="AG35" s="14"/>
      <c r="AH35" s="14"/>
      <c r="AI35" s="7" t="s">
        <v>22</v>
      </c>
      <c r="AJ35" s="8"/>
      <c r="AK35" s="10"/>
      <c r="AL35" s="29">
        <f>MIN(V35,W35,AG35,AH35)</f>
        <v>26.363</v>
      </c>
      <c r="AM35" s="14"/>
      <c r="AN35" s="4"/>
      <c r="AO35" s="5">
        <f>IF(AND(AP$190&gt;4,AN35=1),6)+IF(AND(AP$190&gt;4,AN35=2),4)+IF(AND(AP$190&gt;4,AN35=3),3)+IF(AND(AP$190&gt;4,AN35=4),2)+IF(AND(AP$190&gt;4,AN35=5),1)+IF(AND(AP$190&gt;4,AN35&gt;5),1)+IF(AND(AP$190=4,AN35=1),4)+IF(AND(AP$190=4,AN35=2),3)+IF(AND(AP$190=4,AN35=3),2)+IF(AND(AP$190=4,AN35=4),1)+IF(AND(AP$190=3,AN35=1),3)+IF(AND(AP$190=3,AN35=2),2)+IF(AND(AP$190=3,AN35=3),1)+IF(AND(AP$190=2,AN35=1),2)+IF(AND(AP$190=2,AN35=2),1)+IF(AND(AP$190=1,AN35=1),1)</f>
        <v>0</v>
      </c>
      <c r="AP35" s="4"/>
      <c r="AQ35" s="4"/>
      <c r="AR35" s="11">
        <f>IF(AND(AP$190&gt;4,AP35=1),12)+IF(AND(AP$190&gt;4,AP35=2),8)+IF(AND(AP$190&gt;4,AP35=3),6)+IF(AND(AP$190&gt;4,AP35=4),5)+IF(AND(AP$190&gt;4,AP35=5),4)+IF(AND(AP$190&gt;4,AP35=6),3)+IF(AND(AP$190&gt;4,AP35=7),2)+IF(AND(AP$190&gt;4,AP35&gt;7),1)+IF(AND(AP$190=4,AP35=1),8)+IF(AND(AP$190=4,AP35=2),6)+IF(AND(AP$190=4,AP35=3),4)+IF(AND(AP$190=4,AP35=4),2)+IF(AND(AP$190=3,AP35=1),6)+IF(AND(AP$190=3,AP35=2),4)+IF(AND(AP$190=3,AP35=3),2)+IF(AND(AP$190=2,AP35=1),4)+IF(AND(AP$190=2,AP35=2),2)+IF(AND(AP$190=1,AP35=1),2)</f>
        <v>0</v>
      </c>
      <c r="AS35" s="11">
        <f>IF(AND(AP$190&gt;4,AQ35=1),12)+IF(AND(AP$190&gt;4,AQ35=2),8)+IF(AND(AP$190&gt;4,AQ35=3),6)+IF(AND(AP$190&gt;4,AQ35=4),5)+IF(AND(AP$190&gt;4,AQ35=5),4)+IF(AND(AP$190&gt;4,AQ35=6),3)+IF(AND(AP$190&gt;4,AQ35=7),2)+IF(AND(AP$190&gt;4,AQ35&gt;7),1)+IF(AND(AP$190=4,AQ35=1),8)+IF(AND(AP$190=4,AQ35=2),6)+IF(AND(AP$190=4,AQ35=3),4)+IF(AND(AP$190=4,AQ35=4),2)+IF(AND(AP$190=3,AQ35=1),6)+IF(AND(AP$190=3,AQ35=2),4)+IF(AND(AP$190=3,AQ35=3),2)+IF(AND(AP$190=2,AQ35=1),4)+IF(AND(AP$190=2,AQ35=2),2)+IF(AND(AP$190=1,AQ35=1),2)</f>
        <v>0</v>
      </c>
      <c r="AT35" s="7" t="s">
        <v>22</v>
      </c>
      <c r="AU35" s="5">
        <f>+AO35+AR35+AS35+BA35</f>
        <v>0</v>
      </c>
      <c r="AV35" s="15">
        <f>AF35+AU35</f>
        <v>6</v>
      </c>
      <c r="AW35" s="14"/>
      <c r="AX35" s="14"/>
      <c r="AY35" s="7" t="s">
        <v>22</v>
      </c>
      <c r="AZ35" s="8"/>
      <c r="BA35" s="10"/>
      <c r="BB35" s="29">
        <f>MIN(AL35,AM35,AW35,AX35)</f>
        <v>26.363</v>
      </c>
      <c r="BC35" s="14"/>
      <c r="BD35" s="4"/>
      <c r="BE35" s="5">
        <f>IF(AND(BF$190&gt;4,BD35=1),6)+IF(AND(BF$190&gt;4,BD35=2),4)+IF(AND(BF$190&gt;4,BD35=3),3)+IF(AND(BF$190&gt;4,BD35=4),2)+IF(AND(BF$190&gt;4,BD35=5),1)+IF(AND(BF$190&gt;4,BD35&gt;5),1)+IF(AND(BF$190=4,BD35=1),4)+IF(AND(BF$190=4,BD35=2),3)+IF(AND(BF$190=4,BD35=3),2)+IF(AND(BF$190=4,BD35=4),1)+IF(AND(BF$190=3,BD35=1),3)+IF(AND(BF$190=3,BD35=2),2)+IF(AND(BF$190=3,BD35=3),1)+IF(AND(BF$190=2,BD35=1),2)+IF(AND(BF$190=2,BD35=2),1)+IF(AND(BF$190=1,BD35=1),1)</f>
        <v>0</v>
      </c>
      <c r="BF35" s="4"/>
      <c r="BG35" s="4"/>
      <c r="BH35" s="11">
        <f>IF(AND(BF$190&gt;4,BF35=1),12)+IF(AND(BF$190&gt;4,BF35=2),8)+IF(AND(BF$190&gt;4,BF35=3),6)+IF(AND(BF$190&gt;4,BF35=4),5)+IF(AND(BF$190&gt;4,BF35=5),4)+IF(AND(BF$190&gt;4,BF35=6),3)+IF(AND(BF$190&gt;4,BF35=7),2)+IF(AND(BF$190&gt;4,BF35&gt;7),1)+IF(AND(BF$190=4,BF35=1),8)+IF(AND(BF$190=4,BF35=2),6)+IF(AND(BF$190=4,BF35=3),4)+IF(AND(BF$190=4,BF35=4),2)+IF(AND(BF$190=3,BF35=1),6)+IF(AND(BF$190=3,BF35=2),4)+IF(AND(BF$190=3,BF35=3),2)+IF(AND(BF$190=2,BF35=1),4)+IF(AND(BF$190=2,BF35=2),2)+IF(AND(BF$190=1,BF35=1),2)</f>
        <v>0</v>
      </c>
      <c r="BI35" s="11">
        <f>IF(AND(BF$190&gt;4,BG35=1),12)+IF(AND(BF$190&gt;4,BG35=2),8)+IF(AND(BF$190&gt;4,BG35=3),6)+IF(AND(BF$190&gt;4,BG35=4),5)+IF(AND(BF$190&gt;4,BG35=5),4)+IF(AND(BF$190&gt;4,BG35=6),3)+IF(AND(BF$190&gt;4,BG35=7),2)+IF(AND(BF$190&gt;4,BG35&gt;7),1)+IF(AND(BF$190=4,BG35=1),8)+IF(AND(BF$190=4,BG35=2),6)+IF(AND(BF$190=4,BG35=3),4)+IF(AND(BF$190=4,BG35=4),2)+IF(AND(BF$190=3,BG35=1),6)+IF(AND(BF$190=3,BG35=2),4)+IF(AND(BF$190=3,BG35=3),2)+IF(AND(BF$190=2,BG35=1),4)+IF(AND(BF$190=2,BG35=2),2)+IF(AND(BF$190=1,BG35=1),2)</f>
        <v>0</v>
      </c>
      <c r="BJ35" s="7" t="s">
        <v>22</v>
      </c>
      <c r="BK35" s="5">
        <f>+BE35+BH35+BI35+BQ35</f>
        <v>0</v>
      </c>
      <c r="BL35" s="15">
        <f>AV35+BK35</f>
        <v>6</v>
      </c>
      <c r="BM35" s="14"/>
      <c r="BN35" s="14"/>
      <c r="BO35" s="7" t="s">
        <v>22</v>
      </c>
      <c r="BP35" s="8"/>
      <c r="BQ35" s="10"/>
      <c r="BR35" s="29">
        <f>MIN(BB35,BC35,BM35,BN35)</f>
        <v>26.363</v>
      </c>
      <c r="BS35" s="14"/>
      <c r="BT35" s="4"/>
      <c r="BU35" s="5">
        <f>IF(AND(BV$190&gt;4,BT35=1),6)+IF(AND(BV$190&gt;4,BT35=2),4)+IF(AND(BV$190&gt;4,BT35=3),3)+IF(AND(BV$190&gt;4,BT35=4),2)+IF(AND(BV$190&gt;4,BT35=5),1)+IF(AND(BV$190&gt;4,BT35&gt;5),1)+IF(AND(BV$190=4,BT35=1),4)+IF(AND(BV$190=4,BT35=2),3)+IF(AND(BV$190=4,BT35=3),2)+IF(AND(BV$190=4,BT35=4),1)+IF(AND(BV$190=3,BT35=1),3)+IF(AND(BV$190=3,BT35=2),2)+IF(AND(BV$190=3,BT35=3),1)+IF(AND(BV$190=2,BT35=1),2)+IF(AND(BV$190=2,BT35=2),1)+IF(AND(BV$190=1,BT35=1),1)</f>
        <v>0</v>
      </c>
      <c r="BV35" s="4"/>
      <c r="BW35" s="4"/>
      <c r="BX35" s="11">
        <f>IF(AND(BV$190&gt;4,BV35=1),12)+IF(AND(BV$190&gt;4,BV35=2),8)+IF(AND(BV$190&gt;4,BV35=3),6)+IF(AND(BV$190&gt;4,BV35=4),5)+IF(AND(BV$190&gt;4,BV35=5),4)+IF(AND(BV$190&gt;4,BV35=6),3)+IF(AND(BV$190&gt;4,BV35=7),2)+IF(AND(BV$190&gt;4,BV35&gt;7),1)+IF(AND(BV$190=4,BV35=1),8)+IF(AND(BV$190=4,BV35=2),6)+IF(AND(BV$190=4,BV35=3),4)+IF(AND(BV$190=4,BV35=4),2)+IF(AND(BV$190=3,BV35=1),6)+IF(AND(BV$190=3,BV35=2),4)+IF(AND(BV$190=3,BV35=3),2)+IF(AND(BV$190=2,BV35=1),4)+IF(AND(BV$190=2,BV35=2),2)+IF(AND(BV$190=1,BV35=1),2)</f>
        <v>0</v>
      </c>
      <c r="BY35" s="11">
        <f>IF(AND(BV$190&gt;4,BW35=1),12)+IF(AND(BV$190&gt;4,BW35=2),8)+IF(AND(BV$190&gt;4,BW35=3),6)+IF(AND(BV$190&gt;4,BW35=4),5)+IF(AND(BV$190&gt;4,BW35=5),4)+IF(AND(BV$190&gt;4,BW35=6),3)+IF(AND(BV$190&gt;4,BW35=7),2)+IF(AND(BV$190&gt;4,BW35&gt;7),1)+IF(AND(BV$190=4,BW35=1),8)+IF(AND(BV$190=4,BW35=2),6)+IF(AND(BV$190=4,BW35=3),4)+IF(AND(BV$190=4,BW35=4),2)+IF(AND(BV$190=3,BW35=1),6)+IF(AND(BV$190=3,BW35=2),4)+IF(AND(BV$190=3,BW35=3),2)+IF(AND(BV$190=2,BW35=1),4)+IF(AND(BV$190=2,BW35=2),2)+IF(AND(BV$190=1,BW35=1),2)</f>
        <v>0</v>
      </c>
      <c r="BZ35" s="7" t="s">
        <v>22</v>
      </c>
      <c r="CA35" s="5">
        <f t="shared" si="23"/>
        <v>0</v>
      </c>
      <c r="CB35" s="15">
        <f t="shared" si="24"/>
        <v>6</v>
      </c>
      <c r="CC35" s="14"/>
      <c r="CD35" s="14"/>
      <c r="CE35" s="8" t="s">
        <v>22</v>
      </c>
      <c r="CF35" s="8"/>
      <c r="CG35" s="10"/>
      <c r="CH35" s="29">
        <f t="shared" si="5"/>
        <v>26.363</v>
      </c>
      <c r="CI35" s="14"/>
      <c r="CJ35" s="4"/>
      <c r="CK35" s="5">
        <f>IF(AND(CL$190&gt;4,CJ35=1),6)+IF(AND(CL$190&gt;4,CJ35=2),4)+IF(AND(CL$190&gt;4,CJ35=3),3)+IF(AND(CL$190&gt;4,CJ35=4),2)+IF(AND(CL$190&gt;4,CJ35=5),1)+IF(AND(CL$190&gt;4,CJ35&gt;5),1)+IF(AND(CL$190=4,CJ35=1),4)+IF(AND(CL$190=4,CJ35=2),3)+IF(AND(CL$190=4,CJ35=3),2)+IF(AND(CL$190=4,CJ35=4),1)+IF(AND(CL$190=3,CJ35=1),3)+IF(AND(CL$190=3,CJ35=2),2)+IF(AND(CL$190=3,CJ35=3),1)+IF(AND(CL$190=2,CJ35=1),2)+IF(AND(CL$190=2,CJ35=2),1)+IF(AND(CL$190=1,CJ35=1),1)</f>
        <v>0</v>
      </c>
      <c r="CL35" s="4"/>
      <c r="CM35" s="4"/>
      <c r="CN35" s="11">
        <f>IF(AND(CL$190&gt;4,CL35=1),12)+IF(AND(CL$190&gt;4,CL35=2),8)+IF(AND(CL$190&gt;4,CL35=3),6)+IF(AND(CL$190&gt;4,CL35=4),5)+IF(AND(CL$190&gt;4,CL35=5),4)+IF(AND(CL$190&gt;4,CL35=6),3)+IF(AND(CL$190&gt;4,CL35=7),2)+IF(AND(CL$190&gt;4,CL35&gt;7),1)+IF(AND(CL$190=4,CL35=1),8)+IF(AND(CL$190=4,CL35=2),6)+IF(AND(CL$190=4,CL35=3),4)+IF(AND(CL$190=4,CL35=4),2)+IF(AND(CL$190=3,CL35=1),6)+IF(AND(CL$190=3,CL35=2),4)+IF(AND(CL$190=3,CL35=3),2)+IF(AND(CL$190=2,CL35=1),4)+IF(AND(CL$190=2,CL35=2),2)+IF(AND(CL$190=1,CL35=1),2)</f>
        <v>0</v>
      </c>
      <c r="CO35" s="11">
        <f>IF(AND(CL$190&gt;4,CM35=1),12)+IF(AND(CL$190&gt;4,CM35=2),8)+IF(AND(CL$190&gt;4,CM35=3),6)+IF(AND(CL$190&gt;4,CM35=4),5)+IF(AND(CL$190&gt;4,CM35=5),4)+IF(AND(CL$190&gt;4,CM35=6),3)+IF(AND(CL$190&gt;4,CM35=7),2)+IF(AND(CL$190&gt;4,CM35&gt;7),1)+IF(AND(CL$190=4,CM35=1),8)+IF(AND(CL$190=4,CM35=2),6)+IF(AND(CL$190=4,CM35=3),4)+IF(AND(CL$190=4,CM35=4),2)+IF(AND(CL$190=3,CM35=1),6)+IF(AND(CL$190=3,CM35=2),4)+IF(AND(CL$190=3,CM35=3),2)+IF(AND(CL$190=2,CM35=1),4)+IF(AND(CL$190=2,CM35=2),2)+IF(AND(CL$190=1,CM35=1),2)</f>
        <v>0</v>
      </c>
      <c r="CP35" s="7" t="s">
        <v>22</v>
      </c>
      <c r="CQ35" s="5">
        <f t="shared" si="6"/>
        <v>0</v>
      </c>
      <c r="CR35" s="15">
        <f t="shared" si="7"/>
        <v>6</v>
      </c>
      <c r="CS35" s="14"/>
      <c r="CT35" s="14"/>
      <c r="CU35" s="8" t="s">
        <v>22</v>
      </c>
      <c r="CV35" s="8"/>
      <c r="CW35" s="10"/>
      <c r="CX35" s="29">
        <f t="shared" si="8"/>
        <v>26.363</v>
      </c>
      <c r="CY35" s="14"/>
      <c r="CZ35" s="4"/>
      <c r="DA35" s="5">
        <f>IF(AND(DB$190&gt;4,CZ35=1),6)+IF(AND(DB$190&gt;4,CZ35=2),4)+IF(AND(DB$190&gt;4,CZ35=3),3)+IF(AND(DB$190&gt;4,CZ35=4),2)+IF(AND(DB$190&gt;4,CZ35=5),1)+IF(AND(DB$190&gt;4,CZ35&gt;5),1)+IF(AND(DB$190=4,CZ35=1),4)+IF(AND(DB$190=4,CZ35=2),3)+IF(AND(DB$190=4,CZ35=3),2)+IF(AND(DB$190=4,CZ35=4),1)+IF(AND(DB$190=3,CZ35=1),3)+IF(AND(DB$190=3,CZ35=2),2)+IF(AND(DB$190=3,CZ35=3),1)+IF(AND(DB$190=2,CZ35=1),2)+IF(AND(DB$190=2,CZ35=2),1)+IF(AND(DB$190=1,CZ35=1),1)</f>
        <v>0</v>
      </c>
      <c r="DB35" s="4"/>
      <c r="DC35" s="4"/>
      <c r="DD35" s="11">
        <f>IF(AND(DB$190&gt;4,DB35=1),12)+IF(AND(DB$190&gt;4,DB35=2),8)+IF(AND(DB$190&gt;4,DB35=3),6)+IF(AND(DB$190&gt;4,DB35=4),5)+IF(AND(DB$190&gt;4,DB35=5),4)+IF(AND(DB$190&gt;4,DB35=6),3)+IF(AND(DB$190&gt;4,DB35=7),2)+IF(AND(DB$190&gt;4,DB35&gt;7),1)+IF(AND(DB$190=4,DB35=1),8)+IF(AND(DB$190=4,DB35=2),6)+IF(AND(DB$190=4,DB35=3),4)+IF(AND(DB$190=4,DB35=4),2)+IF(AND(DB$190=3,DB35=1),6)+IF(AND(DB$190=3,DB35=2),4)+IF(AND(DB$190=3,DB35=3),2)+IF(AND(DB$190=2,DB35=1),4)+IF(AND(DB$190=2,DB35=2),2)+IF(AND(DB$190=1,DB35=1),2)</f>
        <v>0</v>
      </c>
      <c r="DE35" s="11">
        <f>IF(AND(DB$190&gt;4,DC35=1),12)+IF(AND(DB$190&gt;4,DC35=2),8)+IF(AND(DB$190&gt;4,DC35=3),6)+IF(AND(DB$190&gt;4,DC35=4),5)+IF(AND(DB$190&gt;4,DC35=5),4)+IF(AND(DB$190&gt;4,DC35=6),3)+IF(AND(DB$190&gt;4,DC35=7),2)+IF(AND(DB$190&gt;4,DC35&gt;7),1)+IF(AND(DB$190=4,DC35=1),8)+IF(AND(DB$190=4,DC35=2),6)+IF(AND(DB$190=4,DC35=3),4)+IF(AND(DB$190=4,DC35=4),2)+IF(AND(DB$190=3,DC35=1),6)+IF(AND(DB$190=3,DC35=2),4)+IF(AND(DB$190=3,DC35=3),2)+IF(AND(DB$190=2,DC35=1),4)+IF(AND(DB$190=2,DC35=2),2)+IF(AND(DB$190=1,DC35=1),2)</f>
        <v>0</v>
      </c>
      <c r="DF35" s="7" t="s">
        <v>22</v>
      </c>
      <c r="DG35" s="5">
        <f t="shared" si="9"/>
        <v>0</v>
      </c>
      <c r="DH35" s="15">
        <f t="shared" si="10"/>
        <v>6</v>
      </c>
      <c r="DI35" s="14"/>
      <c r="DJ35" s="14"/>
      <c r="DK35" s="8" t="s">
        <v>22</v>
      </c>
      <c r="DL35" s="8"/>
      <c r="DM35" s="10"/>
      <c r="DN35" s="29">
        <f t="shared" si="11"/>
        <v>26.363</v>
      </c>
      <c r="DO35" s="119">
        <v>0</v>
      </c>
      <c r="DP35" s="120">
        <f t="shared" si="12"/>
        <v>6</v>
      </c>
      <c r="DQ35" s="23"/>
      <c r="DR35" s="23"/>
      <c r="DS35" s="23"/>
      <c r="DT35" s="23"/>
      <c r="DU35" s="23"/>
      <c r="DV35" s="111">
        <f>DU35/DP35</f>
        <v>0</v>
      </c>
      <c r="DW35" s="23"/>
      <c r="DX35" s="111"/>
      <c r="DY35" s="23"/>
      <c r="DZ35" s="23"/>
      <c r="EA35" s="23"/>
      <c r="EB35" s="23"/>
    </row>
    <row r="36" spans="1:132" x14ac:dyDescent="0.3">
      <c r="A36" s="20">
        <v>27</v>
      </c>
      <c r="B36" s="1" t="s">
        <v>194</v>
      </c>
      <c r="C36" s="102" t="s">
        <v>195</v>
      </c>
      <c r="D36" s="9">
        <v>59</v>
      </c>
      <c r="E36" s="9" t="s">
        <v>196</v>
      </c>
      <c r="F36" s="14"/>
      <c r="G36" s="8"/>
      <c r="H36" s="4"/>
      <c r="I36" s="5"/>
      <c r="J36" s="6"/>
      <c r="K36" s="6"/>
      <c r="L36" s="5"/>
      <c r="M36" s="5"/>
      <c r="N36" s="7"/>
      <c r="O36" s="5"/>
      <c r="P36" s="15"/>
      <c r="Q36" s="8"/>
      <c r="R36" s="8"/>
      <c r="S36" s="8"/>
      <c r="T36" s="12"/>
      <c r="U36" s="10"/>
      <c r="V36" s="27"/>
      <c r="W36" s="8"/>
      <c r="X36" s="4"/>
      <c r="Y36" s="5"/>
      <c r="Z36" s="6"/>
      <c r="AA36" s="6"/>
      <c r="AB36" s="5"/>
      <c r="AC36" s="5"/>
      <c r="AD36" s="7"/>
      <c r="AE36" s="5"/>
      <c r="AF36" s="15"/>
      <c r="AG36" s="8"/>
      <c r="AH36" s="8"/>
      <c r="AI36" s="8"/>
      <c r="AJ36" s="10"/>
      <c r="AK36" s="10"/>
      <c r="AL36" s="29"/>
      <c r="AM36" s="8"/>
      <c r="AN36" s="4"/>
      <c r="AO36" s="5"/>
      <c r="AP36" s="6"/>
      <c r="AQ36" s="6"/>
      <c r="AR36" s="5"/>
      <c r="AS36" s="5"/>
      <c r="AT36" s="7"/>
      <c r="AU36" s="5"/>
      <c r="AV36" s="15"/>
      <c r="AW36" s="8"/>
      <c r="AX36" s="8"/>
      <c r="AY36" s="8"/>
      <c r="AZ36" s="10"/>
      <c r="BA36" s="10"/>
      <c r="BB36" s="29"/>
      <c r="BC36" s="8"/>
      <c r="BD36" s="4"/>
      <c r="BE36" s="5"/>
      <c r="BF36" s="6"/>
      <c r="BG36" s="6"/>
      <c r="BH36" s="5"/>
      <c r="BI36" s="5"/>
      <c r="BJ36" s="7"/>
      <c r="BK36" s="5"/>
      <c r="BL36" s="15"/>
      <c r="BM36" s="8"/>
      <c r="BN36" s="8"/>
      <c r="BO36" s="8"/>
      <c r="BP36" s="10"/>
      <c r="BQ36" s="10"/>
      <c r="BR36" s="29"/>
      <c r="BS36" s="8"/>
      <c r="BT36" s="4"/>
      <c r="BU36" s="5"/>
      <c r="BV36" s="6"/>
      <c r="BW36" s="6"/>
      <c r="BX36" s="5"/>
      <c r="BY36" s="5"/>
      <c r="BZ36" s="7"/>
      <c r="CA36" s="5"/>
      <c r="CB36" s="15"/>
      <c r="CC36" s="8"/>
      <c r="CD36" s="8"/>
      <c r="CE36" s="8"/>
      <c r="CF36" s="8"/>
      <c r="CG36" s="10"/>
      <c r="CH36" s="29"/>
      <c r="CI36" s="8"/>
      <c r="CJ36" s="4"/>
      <c r="CK36" s="5"/>
      <c r="CL36" s="6"/>
      <c r="CM36" s="6"/>
      <c r="CN36" s="5"/>
      <c r="CO36" s="5"/>
      <c r="CP36" s="7"/>
      <c r="CQ36" s="5"/>
      <c r="CR36" s="15"/>
      <c r="CS36" s="8"/>
      <c r="CT36" s="8"/>
      <c r="CU36" s="8"/>
      <c r="CV36" s="8"/>
      <c r="CW36" s="10"/>
      <c r="CX36" s="29">
        <v>26.283999999999999</v>
      </c>
      <c r="CY36" s="8">
        <v>25.643999999999998</v>
      </c>
      <c r="CZ36" s="4">
        <v>1</v>
      </c>
      <c r="DA36" s="5">
        <f>IF(AND(DB$191&gt;4,CZ36=1),6)+IF(AND(DB$191&gt;4,CZ36=2),4)+IF(AND(DB$191&gt;4,CZ36=3),3)+IF(AND(DB$191&gt;4,CZ36=4),2)+IF(AND(DB$191&gt;4,CZ36=5),1)+IF(AND(DB$191&gt;4,CZ36&gt;5),1)+IF(AND(DB$191=4,CZ36=1),4)+IF(AND(DB$191=4,CZ36=2),3)+IF(AND(DB$191=4,CZ36=3),2)+IF(AND(DB$191=4,CZ36=4),1)+IF(AND(DB$191=3,CZ36=1),3)+IF(AND(DB$191=3,CZ36=2),2)+IF(AND(DB$191=3,CZ36=3),1)+IF(AND(DB$191=2,CZ36=1),2)+IF(AND(DB$191=2,CZ36=2),1)+IF(AND(DB$191=1,CZ36=1),1)</f>
        <v>4</v>
      </c>
      <c r="DB36" s="6"/>
      <c r="DC36" s="6">
        <v>4</v>
      </c>
      <c r="DD36" s="5">
        <f>IF(AND(DB$191&gt;4,DB36=1),12)+IF(AND(DB$191&gt;4,DB36=2),8)+IF(AND(DB$191&gt;4,DB36=3),6)+IF(AND(DB$191&gt;4,DB36=4),5)+IF(AND(DB$191&gt;4,DB36=5),4)+IF(AND(DB$191&gt;4,DB36=6),3)+IF(AND(DB$191&gt;4,DB36=7),2)+IF(AND(DB$191&gt;4,DB36&gt;7),1)+IF(AND(DB$191=4,DB36=1),8)+IF(AND(DB$191=4,DB36=2),6)+IF(AND(DB$191=4,DB36=3),4)+IF(AND(DB$191=4,DB36=4),2)+IF(AND(DB$191=3,DB36=1),6)+IF(AND(DB$191=3,DB36=2),4)+IF(AND(DB$191=3,DB36=3),2)+IF(AND(DB$191=2,DB36=1),4)+IF(AND(DB$191=2,DB36=2),2)+IF(AND(DB$191=1,DB36=1),2)</f>
        <v>0</v>
      </c>
      <c r="DE36" s="5">
        <f>IF(AND(DB$191&gt;4,DC36=1),12)+IF(AND(DB$191&gt;4,DC36=2),8)+IF(AND(DB$191&gt;4,DC36=3),6)+IF(AND(DB$191&gt;4,DC36=4),5)+IF(AND(DB$191&gt;4,DC36=5),4)+IF(AND(DB$191&gt;4,DC36=6),3)+IF(AND(DB$191&gt;4,DC36=7),2)+IF(AND(DB$191&gt;4,DC36&gt;7),1)+IF(AND(DB$191=4,DC36=1),8)+IF(AND(DB$191=4,DC36=2),6)+IF(AND(DB$191=4,DC36=3),4)+IF(AND(DB$191=4,DC36=4),2)+IF(AND(DB$191=3,DC36=1),6)+IF(AND(DB$191=3,DC36=2),4)+IF(AND(DB$191=3,DC36=3),2)+IF(AND(DB$191=2,DC36=1),4)+IF(AND(DB$191=2,DC36=2),2)+IF(AND(DB$191=1,DC36=1),2)</f>
        <v>2</v>
      </c>
      <c r="DF36" s="7" t="s">
        <v>27</v>
      </c>
      <c r="DG36" s="5">
        <f t="shared" si="9"/>
        <v>6</v>
      </c>
      <c r="DH36" s="15">
        <f t="shared" si="10"/>
        <v>6</v>
      </c>
      <c r="DI36" s="8"/>
      <c r="DJ36" s="8">
        <v>26.117999999999999</v>
      </c>
      <c r="DK36" s="8" t="s">
        <v>27</v>
      </c>
      <c r="DL36" s="12" t="s">
        <v>170</v>
      </c>
      <c r="DM36" s="10"/>
      <c r="DN36" s="29">
        <f t="shared" si="11"/>
        <v>25.643999999999998</v>
      </c>
      <c r="DO36" s="119">
        <v>0</v>
      </c>
      <c r="DP36" s="120">
        <f t="shared" si="12"/>
        <v>6</v>
      </c>
      <c r="DQ36" s="23"/>
      <c r="DR36" s="23"/>
      <c r="DS36" s="23"/>
      <c r="DT36" s="23"/>
      <c r="DU36" s="23"/>
      <c r="DV36" s="111">
        <f>DU36/DP36</f>
        <v>0</v>
      </c>
      <c r="DW36" s="23"/>
      <c r="DX36" s="111"/>
      <c r="DY36" s="23"/>
      <c r="DZ36" s="23"/>
      <c r="EA36" s="23"/>
      <c r="EB36" s="23"/>
    </row>
    <row r="37" spans="1:132" x14ac:dyDescent="0.3">
      <c r="A37" s="20">
        <v>28</v>
      </c>
      <c r="B37" s="1" t="s">
        <v>124</v>
      </c>
      <c r="C37" s="13">
        <v>12497</v>
      </c>
      <c r="D37" s="3">
        <v>123</v>
      </c>
      <c r="E37" s="3" t="s">
        <v>71</v>
      </c>
      <c r="F37" s="14">
        <v>23.954000000000001</v>
      </c>
      <c r="G37" s="14">
        <v>25.123000000000001</v>
      </c>
      <c r="H37" s="4">
        <v>2</v>
      </c>
      <c r="I37" s="5">
        <f>IF(AND(J$87&gt;4,H37=1),6)+IF(AND(J$87&gt;4,H37=2),4)+IF(AND(J$87&gt;4,H37=3),3)+IF(AND(J$87&gt;4,H37=4),2)+IF(AND(J$87&gt;4,H37=5),1)+IF(AND(J$87&gt;4,H37&gt;5),1)+IF(AND(J$87=4,H37=1),4)+IF(AND(J$87=4,H37=2),3)+IF(AND(J$87=4,H37=3),2)+IF(AND(J$87=4,H37=4),1)+IF(AND(J$87=3,H37=1),3)+IF(AND(J$87=3,H37=2),2)+IF(AND(J$87=3,H37=3),1)+IF(AND(J$87=2,H37=1),2)+IF(AND(J$87=2,H37=2),1)+IF(AND(J$87=1,H37=1),1)</f>
        <v>4</v>
      </c>
      <c r="J37" s="6">
        <v>0</v>
      </c>
      <c r="K37" s="6">
        <v>0</v>
      </c>
      <c r="L37" s="5">
        <f>IF(AND(K$87&gt;4,J37=1),12)+IF(AND(K$87&gt;4,J37=2),8)+IF(AND(K$87&gt;4,J37=3),6)+IF(AND(K$87&gt;4,J37=4),5)+IF(AND(K$87&gt;4,J37=5),4)+IF(AND(K$87&gt;4,J37=6),3)+IF(AND(K$87&gt;4,J37=7),2)+IF(AND(K$87&gt;4,J37&gt;7),1)+IF(AND(K$87=4,J37=1),8)+IF(AND(K$87=4,J37=2),6)+IF(AND(K$87=4,J37=3),4)+IF(AND(K$87=4,J37=4),2)+IF(AND(K$87=3,J37=1),6)+IF(AND(K$87=3,J37=2),4)+IF(AND(K$87=3,J37=3),2)+IF(AND(K$87=2,J37=1),4)+IF(AND(K$87=2,J37=2),2)+IF(AND(K$87=1,J37=1),2)</f>
        <v>0</v>
      </c>
      <c r="M37" s="5">
        <f>IF(AND(K$87&gt;4,K37=1),12)+IF(AND(K$87&gt;4,K37=2),8)+IF(AND(K$87&gt;4,K37=3),6)+IF(AND(K$87&gt;4,K37=4),5)+IF(AND(K$87&gt;4,K37=5),4)+IF(AND(K$87&gt;4,K37=6),3)+IF(AND(K$87&gt;4,K37=7),2)+IF(AND(K$87&gt;4,K37&gt;7),1)+IF(AND(K$87=4,K37=1),8)+IF(AND(K$87=4,K37=2),6)+IF(AND(K$87=4,K37=3),4)+IF(AND(K$87=4,K37=4),2)+IF(AND(K$87=3,K37=1),6)+IF(AND(K$87=3,K37=2),4)+IF(AND(K$87=3,K37=3),2)+IF(AND(K$87=2,K37=1),4)+IF(AND(K$87=2,K37=2),2)+IF(AND(K$87=1,K37=1),2)</f>
        <v>0</v>
      </c>
      <c r="N37" s="8" t="s">
        <v>21</v>
      </c>
      <c r="O37" s="5">
        <f>+I37+L37+M37+U37</f>
        <v>4</v>
      </c>
      <c r="P37" s="15">
        <f>+O37</f>
        <v>4</v>
      </c>
      <c r="Q37" s="14">
        <v>25.414000000000001</v>
      </c>
      <c r="R37" s="14"/>
      <c r="S37" s="8" t="s">
        <v>21</v>
      </c>
      <c r="T37" s="8"/>
      <c r="U37" s="10"/>
      <c r="V37" s="29">
        <f>MIN(F37,G37,Q37,R37)</f>
        <v>23.954000000000001</v>
      </c>
      <c r="W37" s="14"/>
      <c r="X37" s="4"/>
      <c r="Y37" s="5"/>
      <c r="Z37" s="6"/>
      <c r="AA37" s="6"/>
      <c r="AB37" s="5"/>
      <c r="AC37" s="5"/>
      <c r="AD37" s="8"/>
      <c r="AE37" s="5"/>
      <c r="AF37" s="15">
        <f>P37+AE37</f>
        <v>4</v>
      </c>
      <c r="AG37" s="14"/>
      <c r="AH37" s="14"/>
      <c r="AI37" s="8" t="s">
        <v>21</v>
      </c>
      <c r="AJ37" s="8"/>
      <c r="AK37" s="10"/>
      <c r="AL37" s="29">
        <f>MIN(V37,W37,AG37,AH37)</f>
        <v>23.954000000000001</v>
      </c>
      <c r="AM37" s="14"/>
      <c r="AN37" s="4"/>
      <c r="AO37" s="5">
        <f>IF(AND(AP$189&gt;4,AN37=1),6)+IF(AND(AP$189&gt;4,AN37=2),4)+IF(AND(AP$189&gt;4,AN37=3),3)+IF(AND(AP$189&gt;4,AN37=4),2)+IF(AND(AP$189&gt;4,AN37=5),1)+IF(AND(AP$189&gt;4,AN37&gt;5),1)+IF(AND(AP$189=4,AN37=1),4)+IF(AND(AP$189=4,AN37=2),3)+IF(AND(AP$189=4,AN37=3),2)+IF(AND(AP$189=4,AN37=4),1)+IF(AND(AP$189=3,AN37=1),3)+IF(AND(AP$189=3,AN37=2),2)+IF(AND(AP$189=3,AN37=3),1)+IF(AND(AP$189=2,AN37=1),2)+IF(AND(AP$189=2,AN37=2),1)+IF(AND(AP$189=1,AN37=1),1)</f>
        <v>0</v>
      </c>
      <c r="AP37" s="6"/>
      <c r="AQ37" s="6"/>
      <c r="AR37" s="5">
        <f>IF(AND(AP$189&gt;4,AP37=1),12)+IF(AND(AP$189&gt;4,AP37=2),8)+IF(AND(AP$189&gt;4,AP37=3),6)+IF(AND(AP$189&gt;4,AP37=4),5)+IF(AND(AP$189&gt;4,AP37=5),4)+IF(AND(AP$189&gt;4,AP37=6),3)+IF(AND(AP$189&gt;4,AP37=7),2)+IF(AND(AP$189&gt;4,AP37&gt;7),1)+IF(AND(AP$189=4,AP37=1),8)+IF(AND(AP$189=4,AP37=2),6)+IF(AND(AP$189=4,AP37=3),4)+IF(AND(AP$189=4,AP37=4),2)+IF(AND(AP$189=3,AP37=1),6)+IF(AND(AP$189=3,AP37=2),4)+IF(AND(AP$189=3,AP37=3),2)+IF(AND(AP$189=2,AP37=1),4)+IF(AND(AP$189=2,AP37=2),2)+IF(AND(AP$189=1,AP37=1),2)</f>
        <v>0</v>
      </c>
      <c r="AS37" s="5">
        <f>IF(AND(AP$189&gt;4,AQ37=1),12)+IF(AND(AP$189&gt;4,AQ37=2),8)+IF(AND(AP$189&gt;4,AQ37=3),6)+IF(AND(AP$189&gt;4,AQ37=4),5)+IF(AND(AP$189&gt;4,AQ37=5),4)+IF(AND(AP$189&gt;4,AQ37=6),3)+IF(AND(AP$189&gt;4,AQ37=7),2)+IF(AND(AP$189&gt;4,AQ37&gt;7),1)+IF(AND(AP$189=4,AQ37=1),8)+IF(AND(AP$189=4,AQ37=2),6)+IF(AND(AP$189=4,AQ37=3),4)+IF(AND(AP$189=4,AQ37=4),2)+IF(AND(AP$189=3,AQ37=1),6)+IF(AND(AP$189=3,AQ37=2),4)+IF(AND(AP$189=3,AQ37=3),2)+IF(AND(AP$189=2,AQ37=1),4)+IF(AND(AP$189=2,AQ37=2),2)+IF(AND(AP$189=1,AQ37=1),2)</f>
        <v>0</v>
      </c>
      <c r="AT37" s="8" t="s">
        <v>21</v>
      </c>
      <c r="AU37" s="5">
        <f>+AO37+AR37+AS37+BA37</f>
        <v>0</v>
      </c>
      <c r="AV37" s="15">
        <f>AF37+AU37</f>
        <v>4</v>
      </c>
      <c r="AW37" s="14"/>
      <c r="AX37" s="14"/>
      <c r="AY37" s="8" t="s">
        <v>21</v>
      </c>
      <c r="AZ37" s="8"/>
      <c r="BA37" s="10"/>
      <c r="BB37" s="29">
        <f>MIN(AL37,AM37,AW37,AX37)</f>
        <v>23.954000000000001</v>
      </c>
      <c r="BC37" s="14"/>
      <c r="BD37" s="4"/>
      <c r="BE37" s="5">
        <f>IF(AND(BF$189&gt;4,BD37=1),6)+IF(AND(BF$189&gt;4,BD37=2),4)+IF(AND(BF$189&gt;4,BD37=3),3)+IF(AND(BF$189&gt;4,BD37=4),2)+IF(AND(BF$189&gt;4,BD37=5),1)+IF(AND(BF$189&gt;4,BD37&gt;5),1)+IF(AND(BF$189=4,BD37=1),4)+IF(AND(BF$189=4,BD37=2),3)+IF(AND(BF$189=4,BD37=3),2)+IF(AND(BF$189=4,BD37=4),1)+IF(AND(BF$189=3,BD37=1),3)+IF(AND(BF$189=3,BD37=2),2)+IF(AND(BF$189=3,BD37=3),1)+IF(AND(BF$189=2,BD37=1),2)+IF(AND(BF$189=2,BD37=2),1)+IF(AND(BF$189=1,BD37=1),1)</f>
        <v>0</v>
      </c>
      <c r="BF37" s="6"/>
      <c r="BG37" s="6"/>
      <c r="BH37" s="5">
        <f>IF(AND(BF$189&gt;4,BF37=1),12)+IF(AND(BF$189&gt;4,BF37=2),8)+IF(AND(BF$189&gt;4,BF37=3),6)+IF(AND(BF$189&gt;4,BF37=4),5)+IF(AND(BF$189&gt;4,BF37=5),4)+IF(AND(BF$189&gt;4,BF37=6),3)+IF(AND(BF$189&gt;4,BF37=7),2)+IF(AND(BF$189&gt;4,BF37&gt;7),1)+IF(AND(BF$189=4,BF37=1),8)+IF(AND(BF$189=4,BF37=2),6)+IF(AND(BF$189=4,BF37=3),4)+IF(AND(BF$189=4,BF37=4),2)+IF(AND(BF$189=3,BF37=1),6)+IF(AND(BF$189=3,BF37=2),4)+IF(AND(BF$189=3,BF37=3),2)+IF(AND(BF$189=2,BF37=1),4)+IF(AND(BF$189=2,BF37=2),2)+IF(AND(BF$189=1,BF37=1),2)</f>
        <v>0</v>
      </c>
      <c r="BI37" s="5">
        <f>IF(AND(BF$189&gt;4,BG37=1),12)+IF(AND(BF$189&gt;4,BG37=2),8)+IF(AND(BF$189&gt;4,BG37=3),6)+IF(AND(BF$189&gt;4,BG37=4),5)+IF(AND(BF$189&gt;4,BG37=5),4)+IF(AND(BF$189&gt;4,BG37=6),3)+IF(AND(BF$189&gt;4,BG37=7),2)+IF(AND(BF$189&gt;4,BG37&gt;7),1)+IF(AND(BF$189=4,BG37=1),8)+IF(AND(BF$189=4,BG37=2),6)+IF(AND(BF$189=4,BG37=3),4)+IF(AND(BF$189=4,BG37=4),2)+IF(AND(BF$189=3,BG37=1),6)+IF(AND(BF$189=3,BG37=2),4)+IF(AND(BF$189=3,BG37=3),2)+IF(AND(BF$189=2,BG37=1),4)+IF(AND(BF$189=2,BG37=2),2)+IF(AND(BF$189=1,BG37=1),2)</f>
        <v>0</v>
      </c>
      <c r="BJ37" s="8" t="s">
        <v>21</v>
      </c>
      <c r="BK37" s="5">
        <f>+BE37+BH37+BI37+BQ37</f>
        <v>0</v>
      </c>
      <c r="BL37" s="15">
        <f>AV37+BK37</f>
        <v>4</v>
      </c>
      <c r="BM37" s="14"/>
      <c r="BN37" s="14"/>
      <c r="BO37" s="8" t="s">
        <v>21</v>
      </c>
      <c r="BP37" s="8"/>
      <c r="BQ37" s="10"/>
      <c r="BR37" s="29">
        <f>MIN(BB37,BC37,BM37,BN37)</f>
        <v>23.954000000000001</v>
      </c>
      <c r="BS37" s="14"/>
      <c r="BT37" s="4"/>
      <c r="BU37" s="5">
        <f>IF(AND(BV$189&gt;4,BT37=1),6)+IF(AND(BV$189&gt;4,BT37=2),4)+IF(AND(BV$189&gt;4,BT37=3),3)+IF(AND(BV$189&gt;4,BT37=4),2)+IF(AND(BV$189&gt;4,BT37=5),1)+IF(AND(BV$189&gt;4,BT37&gt;5),1)+IF(AND(BV$189=4,BT37=1),4)+IF(AND(BV$189=4,BT37=2),3)+IF(AND(BV$189=4,BT37=3),2)+IF(AND(BV$189=4,BT37=4),1)+IF(AND(BV$189=3,BT37=1),3)+IF(AND(BV$189=3,BT37=2),2)+IF(AND(BV$189=3,BT37=3),1)+IF(AND(BV$189=2,BT37=1),2)+IF(AND(BV$189=2,BT37=2),1)+IF(AND(BV$189=1,BT37=1),1)</f>
        <v>0</v>
      </c>
      <c r="BV37" s="6"/>
      <c r="BW37" s="6"/>
      <c r="BX37" s="5">
        <f>IF(AND(BV$189&gt;4,BV37=1),12)+IF(AND(BV$189&gt;4,BV37=2),8)+IF(AND(BV$189&gt;4,BV37=3),6)+IF(AND(BV$189&gt;4,BV37=4),5)+IF(AND(BV$189&gt;4,BV37=5),4)+IF(AND(BV$189&gt;4,BV37=6),3)+IF(AND(BV$189&gt;4,BV37=7),2)+IF(AND(BV$189&gt;4,BV37&gt;7),1)+IF(AND(BV$189=4,BV37=1),8)+IF(AND(BV$189=4,BV37=2),6)+IF(AND(BV$189=4,BV37=3),4)+IF(AND(BV$189=4,BV37=4),2)+IF(AND(BV$189=3,BV37=1),6)+IF(AND(BV$189=3,BV37=2),4)+IF(AND(BV$189=3,BV37=3),2)+IF(AND(BV$189=2,BV37=1),4)+IF(AND(BV$189=2,BV37=2),2)+IF(AND(BV$189=1,BV37=1),2)</f>
        <v>0</v>
      </c>
      <c r="BY37" s="5">
        <f>IF(AND(BV$189&gt;4,BW37=1),12)+IF(AND(BV$189&gt;4,BW37=2),8)+IF(AND(BV$189&gt;4,BW37=3),6)+IF(AND(BV$189&gt;4,BW37=4),5)+IF(AND(BV$189&gt;4,BW37=5),4)+IF(AND(BV$189&gt;4,BW37=6),3)+IF(AND(BV$189&gt;4,BW37=7),2)+IF(AND(BV$189&gt;4,BW37&gt;7),1)+IF(AND(BV$189=4,BW37=1),8)+IF(AND(BV$189=4,BW37=2),6)+IF(AND(BV$189=4,BW37=3),4)+IF(AND(BV$189=4,BW37=4),2)+IF(AND(BV$189=3,BW37=1),6)+IF(AND(BV$189=3,BW37=2),4)+IF(AND(BV$189=3,BW37=3),2)+IF(AND(BV$189=2,BW37=1),4)+IF(AND(BV$189=2,BW37=2),2)+IF(AND(BV$189=1,BW37=1),2)</f>
        <v>0</v>
      </c>
      <c r="BZ37" s="8" t="s">
        <v>75</v>
      </c>
      <c r="CA37" s="5">
        <f>+BU37+BX37+BY37+CG37</f>
        <v>0</v>
      </c>
      <c r="CB37" s="15">
        <f>BL37+CA37</f>
        <v>4</v>
      </c>
      <c r="CC37" s="14"/>
      <c r="CD37" s="14"/>
      <c r="CE37" s="8" t="s">
        <v>21</v>
      </c>
      <c r="CF37" s="8"/>
      <c r="CG37" s="10"/>
      <c r="CH37" s="29">
        <f>MIN(BR37,BS37,CC37,CD37)</f>
        <v>23.954000000000001</v>
      </c>
      <c r="CI37" s="14"/>
      <c r="CJ37" s="4"/>
      <c r="CK37" s="5">
        <f>IF(AND(CL$189&gt;4,CJ37=1),6)+IF(AND(CL$189&gt;4,CJ37=2),4)+IF(AND(CL$189&gt;4,CJ37=3),3)+IF(AND(CL$189&gt;4,CJ37=4),2)+IF(AND(CL$189&gt;4,CJ37=5),1)+IF(AND(CL$189&gt;4,CJ37&gt;5),1)+IF(AND(CL$189=4,CJ37=1),4)+IF(AND(CL$189=4,CJ37=2),3)+IF(AND(CL$189=4,CJ37=3),2)+IF(AND(CL$189=4,CJ37=4),1)+IF(AND(CL$189=3,CJ37=1),3)+IF(AND(CL$189=3,CJ37=2),2)+IF(AND(CL$189=3,CJ37=3),1)+IF(AND(CL$189=2,CJ37=1),2)+IF(AND(CL$189=2,CJ37=2),1)+IF(AND(CL$189=1,CJ37=1),1)</f>
        <v>0</v>
      </c>
      <c r="CL37" s="6"/>
      <c r="CM37" s="6"/>
      <c r="CN37" s="5">
        <f>IF(AND(CL$189&gt;4,CL37=1),12)+IF(AND(CL$189&gt;4,CL37=2),8)+IF(AND(CL$189&gt;4,CL37=3),6)+IF(AND(CL$189&gt;4,CL37=4),5)+IF(AND(CL$189&gt;4,CL37=5),4)+IF(AND(CL$189&gt;4,CL37=6),3)+IF(AND(CL$189&gt;4,CL37=7),2)+IF(AND(CL$189&gt;4,CL37&gt;7),1)+IF(AND(CL$189=4,CL37=1),8)+IF(AND(CL$189=4,CL37=2),6)+IF(AND(CL$189=4,CL37=3),4)+IF(AND(CL$189=4,CL37=4),2)+IF(AND(CL$189=3,CL37=1),6)+IF(AND(CL$189=3,CL37=2),4)+IF(AND(CL$189=3,CL37=3),2)+IF(AND(CL$189=2,CL37=1),4)+IF(AND(CL$189=2,CL37=2),2)+IF(AND(CL$189=1,CL37=1),2)</f>
        <v>0</v>
      </c>
      <c r="CO37" s="5">
        <f>IF(AND(CL$189&gt;4,CM37=1),12)+IF(AND(CL$189&gt;4,CM37=2),8)+IF(AND(CL$189&gt;4,CM37=3),6)+IF(AND(CL$189&gt;4,CM37=4),5)+IF(AND(CL$189&gt;4,CM37=5),4)+IF(AND(CL$189&gt;4,CM37=6),3)+IF(AND(CL$189&gt;4,CM37=7),2)+IF(AND(CL$189&gt;4,CM37&gt;7),1)+IF(AND(CL$189=4,CM37=1),8)+IF(AND(CL$189=4,CM37=2),6)+IF(AND(CL$189=4,CM37=3),4)+IF(AND(CL$189=4,CM37=4),2)+IF(AND(CL$189=3,CM37=1),6)+IF(AND(CL$189=3,CM37=2),4)+IF(AND(CL$189=3,CM37=3),2)+IF(AND(CL$189=2,CM37=1),4)+IF(AND(CL$189=2,CM37=2),2)+IF(AND(CL$189=1,CM37=1),2)</f>
        <v>0</v>
      </c>
      <c r="CP37" s="8" t="s">
        <v>21</v>
      </c>
      <c r="CQ37" s="5">
        <f>+CK37+CN37+CO37+CW37</f>
        <v>0</v>
      </c>
      <c r="CR37" s="15">
        <f>CB37+CQ37</f>
        <v>4</v>
      </c>
      <c r="CS37" s="14"/>
      <c r="CT37" s="14"/>
      <c r="CU37" s="8" t="s">
        <v>21</v>
      </c>
      <c r="CV37" s="8"/>
      <c r="CW37" s="10"/>
      <c r="CX37" s="29">
        <f>MIN(CH37,CI37,CS37,CT37)</f>
        <v>23.954000000000001</v>
      </c>
      <c r="CY37" s="14"/>
      <c r="CZ37" s="4"/>
      <c r="DA37" s="5">
        <f>IF(AND(DB$189&gt;4,CZ37=1),6)+IF(AND(DB$189&gt;4,CZ37=2),4)+IF(AND(DB$189&gt;4,CZ37=3),3)+IF(AND(DB$189&gt;4,CZ37=4),2)+IF(AND(DB$189&gt;4,CZ37=5),1)+IF(AND(DB$189&gt;4,CZ37&gt;5),1)+IF(AND(DB$189=4,CZ37=1),4)+IF(AND(DB$189=4,CZ37=2),3)+IF(AND(DB$189=4,CZ37=3),2)+IF(AND(DB$189=4,CZ37=4),1)+IF(AND(DB$189=3,CZ37=1),3)+IF(AND(DB$189=3,CZ37=2),2)+IF(AND(DB$189=3,CZ37=3),1)+IF(AND(DB$189=2,CZ37=1),2)+IF(AND(DB$189=2,CZ37=2),1)+IF(AND(DB$189=1,CZ37=1),1)</f>
        <v>0</v>
      </c>
      <c r="DB37" s="6"/>
      <c r="DC37" s="6"/>
      <c r="DD37" s="5">
        <f>IF(AND(DB$189&gt;4,DB37=1),12)+IF(AND(DB$189&gt;4,DB37=2),8)+IF(AND(DB$189&gt;4,DB37=3),6)+IF(AND(DB$189&gt;4,DB37=4),5)+IF(AND(DB$189&gt;4,DB37=5),4)+IF(AND(DB$189&gt;4,DB37=6),3)+IF(AND(DB$189&gt;4,DB37=7),2)+IF(AND(DB$189&gt;4,DB37&gt;7),1)+IF(AND(DB$189=4,DB37=1),8)+IF(AND(DB$189=4,DB37=2),6)+IF(AND(DB$189=4,DB37=3),4)+IF(AND(DB$189=4,DB37=4),2)+IF(AND(DB$189=3,DB37=1),6)+IF(AND(DB$189=3,DB37=2),4)+IF(AND(DB$189=3,DB37=3),2)+IF(AND(DB$189=2,DB37=1),4)+IF(AND(DB$189=2,DB37=2),2)+IF(AND(DB$189=1,DB37=1),2)</f>
        <v>0</v>
      </c>
      <c r="DE37" s="5">
        <f>IF(AND(DB$189&gt;4,DC37=1),12)+IF(AND(DB$189&gt;4,DC37=2),8)+IF(AND(DB$189&gt;4,DC37=3),6)+IF(AND(DB$189&gt;4,DC37=4),5)+IF(AND(DB$189&gt;4,DC37=5),4)+IF(AND(DB$189&gt;4,DC37=6),3)+IF(AND(DB$189&gt;4,DC37=7),2)+IF(AND(DB$189&gt;4,DC37&gt;7),1)+IF(AND(DB$189=4,DC37=1),8)+IF(AND(DB$189=4,DC37=2),6)+IF(AND(DB$189=4,DC37=3),4)+IF(AND(DB$189=4,DC37=4),2)+IF(AND(DB$189=3,DC37=1),6)+IF(AND(DB$189=3,DC37=2),4)+IF(AND(DB$189=3,DC37=3),2)+IF(AND(DB$189=2,DC37=1),4)+IF(AND(DB$189=2,DC37=2),2)+IF(AND(DB$189=1,DC37=1),2)</f>
        <v>0</v>
      </c>
      <c r="DF37" s="8" t="s">
        <v>21</v>
      </c>
      <c r="DG37" s="5">
        <f t="shared" si="9"/>
        <v>0</v>
      </c>
      <c r="DH37" s="15">
        <f t="shared" si="10"/>
        <v>4</v>
      </c>
      <c r="DI37" s="14"/>
      <c r="DJ37" s="14"/>
      <c r="DK37" s="8" t="s">
        <v>21</v>
      </c>
      <c r="DL37" s="8"/>
      <c r="DM37" s="10"/>
      <c r="DN37" s="29">
        <f t="shared" si="11"/>
        <v>23.954000000000001</v>
      </c>
      <c r="DO37" s="119">
        <v>0</v>
      </c>
      <c r="DP37" s="120">
        <f t="shared" si="12"/>
        <v>4</v>
      </c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</row>
    <row r="38" spans="1:132" x14ac:dyDescent="0.3">
      <c r="A38" s="20">
        <v>29</v>
      </c>
      <c r="B38" s="1" t="s">
        <v>122</v>
      </c>
      <c r="C38" s="13">
        <v>1499</v>
      </c>
      <c r="D38" s="3">
        <v>112</v>
      </c>
      <c r="E38" s="3" t="s">
        <v>123</v>
      </c>
      <c r="F38" s="14">
        <v>21.253</v>
      </c>
      <c r="G38" s="14">
        <v>28.292000000000002</v>
      </c>
      <c r="H38" s="4">
        <v>9</v>
      </c>
      <c r="I38" s="5">
        <f>IF(AND(J$86&gt;4,H38=1),6)+IF(AND(J$86&gt;4,H38=2),4)+IF(AND(J$86&gt;4,H38=3),3)+IF(AND(J$86&gt;4,H38=4),2)+IF(AND(J$86&gt;4,H38=5),1)+IF(AND(J$86&gt;4,H38&gt;5),1)+IF(AND(J$86=4,H38=1),4)+IF(AND(J$86=4,H38=2),3)+IF(AND(J$86=4,H38=3),2)+IF(AND(J$86=4,H38=4),1)+IF(AND(J$86=3,H38=1),3)+IF(AND(J$86=3,H38=2),2)+IF(AND(J$86=3,H38=3),1)+IF(AND(J$86=2,H38=1),2)+IF(AND(J$86=2,H38=2),1)+IF(AND(J$86=1,H38=1),1)</f>
        <v>1</v>
      </c>
      <c r="J38" s="4">
        <v>0</v>
      </c>
      <c r="K38" s="4">
        <v>0</v>
      </c>
      <c r="L38" s="5">
        <f>IF(AND(K$86&gt;4,J38=1),12)+IF(AND(K$86&gt;4,J38=2),8)+IF(AND(K$86&gt;4,J38=3),6)+IF(AND(K$86&gt;4,J38=4),5)+IF(AND(K$86&gt;4,J38=5),4)+IF(AND(K$86&gt;4,J38=6),3)+IF(AND(K$86&gt;4,J38=7),2)+IF(AND(K$86&gt;4,J38&gt;7),1)+IF(AND(K$86=4,J38=1),8)+IF(AND(K$86=4,J38=2),6)+IF(AND(K$86=4,J38=3),4)+IF(AND(K$86=4,J38=4),2)+IF(AND(K$86=3,J38=1),6)+IF(AND(K$86=3,J38=2),4)+IF(AND(K$86=3,J38=3),2)+IF(AND(K$86=2,J38=1),4)+IF(AND(K$86=2,J38=2),2)+IF(AND(K$86=1,J38=1),2)</f>
        <v>0</v>
      </c>
      <c r="M38" s="5">
        <f>IF(AND(K$86&gt;4,K38=1),12)+IF(AND(K$86&gt;4,K38=2),8)+IF(AND(K$86&gt;4,K38=3),6)+IF(AND(K$86&gt;4,K38=4),5)+IF(AND(K$86&gt;4,K38=5),4)+IF(AND(K$86&gt;4,K38=6),3)+IF(AND(K$86&gt;4,K38=7),2)+IF(AND(K$86&gt;4,K38&gt;7),1)+IF(AND(K$86=4,K38=1),8)+IF(AND(K$86=4,K38=2),6)+IF(AND(K$86=4,K38=3),4)+IF(AND(K$86=4,K38=4),2)+IF(AND(K$86=3,K38=1),6)+IF(AND(K$86=3,K38=2),4)+IF(AND(K$86=3,K38=3),2)+IF(AND(K$86=2,K38=1),4)+IF(AND(K$86=2,K38=2),2)+IF(AND(K$86=1,K38=1),2)</f>
        <v>0</v>
      </c>
      <c r="N38" s="7" t="s">
        <v>20</v>
      </c>
      <c r="O38" s="5">
        <f>+I38+L38+M38+U38</f>
        <v>1</v>
      </c>
      <c r="P38" s="15">
        <f>+O38</f>
        <v>1</v>
      </c>
      <c r="Q38" s="14">
        <v>38.4</v>
      </c>
      <c r="R38" s="14"/>
      <c r="S38" s="8" t="s">
        <v>20</v>
      </c>
      <c r="T38" s="8" t="s">
        <v>58</v>
      </c>
      <c r="U38" s="10"/>
      <c r="V38" s="29">
        <f>MIN(F38,G38,Q38,R38)</f>
        <v>21.253</v>
      </c>
      <c r="W38" s="14"/>
      <c r="X38" s="4"/>
      <c r="Y38" s="5"/>
      <c r="Z38" s="4"/>
      <c r="AA38" s="4"/>
      <c r="AB38" s="5"/>
      <c r="AC38" s="5"/>
      <c r="AD38" s="7"/>
      <c r="AE38" s="5"/>
      <c r="AF38" s="15">
        <f>P38+AE38</f>
        <v>1</v>
      </c>
      <c r="AG38" s="14"/>
      <c r="AH38" s="14"/>
      <c r="AI38" s="8" t="s">
        <v>20</v>
      </c>
      <c r="AJ38" s="8" t="s">
        <v>58</v>
      </c>
      <c r="AK38" s="10"/>
      <c r="AL38" s="29">
        <f>MIN(V38,W38,AG38,AH38)</f>
        <v>21.253</v>
      </c>
      <c r="AM38" s="14"/>
      <c r="AN38" s="4"/>
      <c r="AO38" s="5">
        <f>IF(AND(AP$188&gt;4,AN38=1),6)+IF(AND(AP$188&gt;4,AN38=2),4)+IF(AND(AP$188&gt;4,AN38=3),3)+IF(AND(AP$188&gt;4,AN38=4),2)+IF(AND(AP$188&gt;4,AN38=5),1)+IF(AND(AP$188&gt;4,AN38&gt;5),1)+IF(AND(AP$188=4,AN38=1),4)+IF(AND(AP$188=4,AN38=2),3)+IF(AND(AP$188=4,AN38=3),2)+IF(AND(AP$188=4,AN38=4),1)+IF(AND(AP$188=3,AN38=1),3)+IF(AND(AP$188=3,AN38=2),2)+IF(AND(AP$188=3,AN38=3),1)+IF(AND(AP$188=2,AN38=1),2)+IF(AND(AP$188=2,AN38=2),1)+IF(AND(AP$188=1,AN38=1),1)</f>
        <v>0</v>
      </c>
      <c r="AP38" s="4"/>
      <c r="AQ38" s="4"/>
      <c r="AR38" s="5">
        <f>IF(AND(AP$188&gt;4,AP38=1),12)+IF(AND(AP$188&gt;4,AP38=2),8)+IF(AND(AP$188&gt;4,AP38=3),6)+IF(AND(AP$188&gt;4,AP38=4),5)+IF(AND(AP$188&gt;4,AP38=5),4)+IF(AND(AP$188&gt;4,AP38=6),3)+IF(AND(AP$188&gt;4,AP38=7),2)+IF(AND(AP$188&gt;4,AP38&gt;7),1)+IF(AND(AP$188=4,AP38=1),8)+IF(AND(AP$188=4,AP38=2),6)+IF(AND(AP$188=4,AP38=3),4)+IF(AND(AP$188=4,AP38=4),2)+IF(AND(AP$188=3,AP38=1),6)+IF(AND(AP$188=3,AP38=2),4)+IF(AND(AP$188=3,AP38=3),2)+IF(AND(AP$188=2,AP38=1),4)+IF(AND(AP$188=2,AP38=2),2)+IF(AND(AP$188=1,AP38=1),2)</f>
        <v>0</v>
      </c>
      <c r="AS38" s="5">
        <f>IF(AND(AP$188&gt;4,AQ38=1),12)+IF(AND(AP$188&gt;4,AQ38=2),8)+IF(AND(AP$188&gt;4,AQ38=3),6)+IF(AND(AP$188&gt;4,AQ38=4),5)+IF(AND(AP$188&gt;4,AQ38=5),4)+IF(AND(AP$188&gt;4,AQ38=6),3)+IF(AND(AP$188&gt;4,AQ38=7),2)+IF(AND(AP$188&gt;4,AQ38&gt;7),1)+IF(AND(AP$188=4,AQ38=1),8)+IF(AND(AP$188=4,AQ38=2),6)+IF(AND(AP$188=4,AQ38=3),4)+IF(AND(AP$188=4,AQ38=4),2)+IF(AND(AP$188=3,AQ38=1),6)+IF(AND(AP$188=3,AQ38=2),4)+IF(AND(AP$188=3,AQ38=3),2)+IF(AND(AP$188=2,AQ38=1),4)+IF(AND(AP$188=2,AQ38=2),2)+IF(AND(AP$188=1,AQ38=1),2)</f>
        <v>0</v>
      </c>
      <c r="AT38" s="7" t="s">
        <v>20</v>
      </c>
      <c r="AU38" s="5">
        <f>+AO38+AR38+AS38+BA38</f>
        <v>0</v>
      </c>
      <c r="AV38" s="15">
        <f>AF38+AU38</f>
        <v>1</v>
      </c>
      <c r="AW38" s="14"/>
      <c r="AX38" s="14"/>
      <c r="AY38" s="8" t="s">
        <v>20</v>
      </c>
      <c r="AZ38" s="8" t="s">
        <v>58</v>
      </c>
      <c r="BA38" s="10"/>
      <c r="BB38" s="29">
        <f>MIN(AL38,AM38,AW38,AX38)</f>
        <v>21.253</v>
      </c>
      <c r="BC38" s="14"/>
      <c r="BD38" s="4"/>
      <c r="BE38" s="5">
        <f>IF(AND(BF$188&gt;4,BD38=1),6)+IF(AND(BF$188&gt;4,BD38=2),4)+IF(AND(BF$188&gt;4,BD38=3),3)+IF(AND(BF$188&gt;4,BD38=4),2)+IF(AND(BF$188&gt;4,BD38=5),1)+IF(AND(BF$188&gt;4,BD38&gt;5),1)+IF(AND(BF$188=4,BD38=1),4)+IF(AND(BF$188=4,BD38=2),3)+IF(AND(BF$188=4,BD38=3),2)+IF(AND(BF$188=4,BD38=4),1)+IF(AND(BF$188=3,BD38=1),3)+IF(AND(BF$188=3,BD38=2),2)+IF(AND(BF$188=3,BD38=3),1)+IF(AND(BF$188=2,BD38=1),2)+IF(AND(BF$188=2,BD38=2),1)+IF(AND(BF$188=1,BD38=1),1)</f>
        <v>0</v>
      </c>
      <c r="BF38" s="4"/>
      <c r="BG38" s="4"/>
      <c r="BH38" s="5">
        <f>IF(AND(BF$188&gt;4,BF38=1),12)+IF(AND(BF$188&gt;4,BF38=2),8)+IF(AND(BF$188&gt;4,BF38=3),6)+IF(AND(BF$188&gt;4,BF38=4),5)+IF(AND(BF$188&gt;4,BF38=5),4)+IF(AND(BF$188&gt;4,BF38=6),3)+IF(AND(BF$188&gt;4,BF38=7),2)+IF(AND(BF$188&gt;4,BF38&gt;7),1)+IF(AND(BF$188=4,BF38=1),8)+IF(AND(BF$188=4,BF38=2),6)+IF(AND(BF$188=4,BF38=3),4)+IF(AND(BF$188=4,BF38=4),2)+IF(AND(BF$188=3,BF38=1),6)+IF(AND(BF$188=3,BF38=2),4)+IF(AND(BF$188=3,BF38=3),2)+IF(AND(BF$188=2,BF38=1),4)+IF(AND(BF$188=2,BF38=2),2)+IF(AND(BF$188=1,BF38=1),2)</f>
        <v>0</v>
      </c>
      <c r="BI38" s="5">
        <f>IF(AND(BF$188&gt;4,BG38=1),12)+IF(AND(BF$188&gt;4,BG38=2),8)+IF(AND(BF$188&gt;4,BG38=3),6)+IF(AND(BF$188&gt;4,BG38=4),5)+IF(AND(BF$188&gt;4,BG38=5),4)+IF(AND(BF$188&gt;4,BG38=6),3)+IF(AND(BF$188&gt;4,BG38=7),2)+IF(AND(BF$188&gt;4,BG38&gt;7),1)+IF(AND(BF$188=4,BG38=1),8)+IF(AND(BF$188=4,BG38=2),6)+IF(AND(BF$188=4,BG38=3),4)+IF(AND(BF$188=4,BG38=4),2)+IF(AND(BF$188=3,BG38=1),6)+IF(AND(BF$188=3,BG38=2),4)+IF(AND(BF$188=3,BG38=3),2)+IF(AND(BF$188=2,BG38=1),4)+IF(AND(BF$188=2,BG38=2),2)+IF(AND(BF$188=1,BG38=1),2)</f>
        <v>0</v>
      </c>
      <c r="BJ38" s="7" t="s">
        <v>20</v>
      </c>
      <c r="BK38" s="5">
        <f>+BE38+BH38+BI38+BQ38</f>
        <v>0</v>
      </c>
      <c r="BL38" s="15">
        <f>AV38+BK38</f>
        <v>1</v>
      </c>
      <c r="BM38" s="14"/>
      <c r="BN38" s="14"/>
      <c r="BO38" s="8" t="s">
        <v>20</v>
      </c>
      <c r="BP38" s="8" t="s">
        <v>58</v>
      </c>
      <c r="BQ38" s="10"/>
      <c r="BR38" s="29">
        <f>MIN(BB38,BC38,BM38,BN38)</f>
        <v>21.253</v>
      </c>
      <c r="BS38" s="14"/>
      <c r="BT38" s="4"/>
      <c r="BU38" s="5">
        <f>IF(AND(BV$188&gt;4,BT38=1),6)+IF(AND(BV$188&gt;4,BT38=2),4)+IF(AND(BV$188&gt;4,BT38=3),3)+IF(AND(BV$188&gt;4,BT38=4),2)+IF(AND(BV$188&gt;4,BT38=5),1)+IF(AND(BV$188&gt;4,BT38&gt;5),1)+IF(AND(BV$188=4,BT38=1),4)+IF(AND(BV$188=4,BT38=2),3)+IF(AND(BV$188=4,BT38=3),2)+IF(AND(BV$188=4,BT38=4),1)+IF(AND(BV$188=3,BT38=1),3)+IF(AND(BV$188=3,BT38=2),2)+IF(AND(BV$188=3,BT38=3),1)+IF(AND(BV$188=2,BT38=1),2)+IF(AND(BV$188=2,BT38=2),1)+IF(AND(BV$188=1,BT38=1),1)</f>
        <v>0</v>
      </c>
      <c r="BV38" s="4"/>
      <c r="BW38" s="4"/>
      <c r="BX38" s="5">
        <f>IF(AND(BV$188&gt;4,BV38=1),12)+IF(AND(BV$188&gt;4,BV38=2),8)+IF(AND(BV$188&gt;4,BV38=3),6)+IF(AND(BV$188&gt;4,BV38=4),5)+IF(AND(BV$188&gt;4,BV38=5),4)+IF(AND(BV$188&gt;4,BV38=6),3)+IF(AND(BV$188&gt;4,BV38=7),2)+IF(AND(BV$188&gt;4,BV38&gt;7),1)+IF(AND(BV$188=4,BV38=1),8)+IF(AND(BV$188=4,BV38=2),6)+IF(AND(BV$188=4,BV38=3),4)+IF(AND(BV$188=4,BV38=4),2)+IF(AND(BV$188=3,BV38=1),6)+IF(AND(BV$188=3,BV38=2),4)+IF(AND(BV$188=3,BV38=3),2)+IF(AND(BV$188=2,BV38=1),4)+IF(AND(BV$188=2,BV38=2),2)+IF(AND(BV$188=1,BV38=1),2)</f>
        <v>0</v>
      </c>
      <c r="BY38" s="5">
        <f>IF(AND(BV$188&gt;4,BW38=1),12)+IF(AND(BV$188&gt;4,BW38=2),8)+IF(AND(BV$188&gt;4,BW38=3),6)+IF(AND(BV$188&gt;4,BW38=4),5)+IF(AND(BV$188&gt;4,BW38=5),4)+IF(AND(BV$188&gt;4,BW38=6),3)+IF(AND(BV$188&gt;4,BW38=7),2)+IF(AND(BV$188&gt;4,BW38&gt;7),1)+IF(AND(BV$188=4,BW38=1),8)+IF(AND(BV$188=4,BW38=2),6)+IF(AND(BV$188=4,BW38=3),4)+IF(AND(BV$188=4,BW38=4),2)+IF(AND(BV$188=3,BW38=1),6)+IF(AND(BV$188=3,BW38=2),4)+IF(AND(BV$188=3,BW38=3),2)+IF(AND(BV$188=2,BW38=1),4)+IF(AND(BV$188=2,BW38=2),2)+IF(AND(BV$188=1,BW38=1),2)</f>
        <v>0</v>
      </c>
      <c r="BZ38" s="7" t="s">
        <v>20</v>
      </c>
      <c r="CA38" s="5">
        <f>+BU38+BX38+BY38+CG38</f>
        <v>0</v>
      </c>
      <c r="CB38" s="15">
        <f>BL38+CA38</f>
        <v>1</v>
      </c>
      <c r="CC38" s="14"/>
      <c r="CD38" s="14"/>
      <c r="CE38" s="8" t="s">
        <v>20</v>
      </c>
      <c r="CF38" s="8" t="s">
        <v>58</v>
      </c>
      <c r="CG38" s="10"/>
      <c r="CH38" s="29">
        <f>MIN(BR38,BS38,CC38,CD38)</f>
        <v>21.253</v>
      </c>
      <c r="CI38" s="14"/>
      <c r="CJ38" s="4"/>
      <c r="CK38" s="5">
        <f>IF(AND(CL$188&gt;4,CJ38=1),6)+IF(AND(CL$188&gt;4,CJ38=2),4)+IF(AND(CL$188&gt;4,CJ38=3),3)+IF(AND(CL$188&gt;4,CJ38=4),2)+IF(AND(CL$188&gt;4,CJ38=5),1)+IF(AND(CL$188&gt;4,CJ38&gt;5),1)+IF(AND(CL$188=4,CJ38=1),4)+IF(AND(CL$188=4,CJ38=2),3)+IF(AND(CL$188=4,CJ38=3),2)+IF(AND(CL$188=4,CJ38=4),1)+IF(AND(CL$188=3,CJ38=1),3)+IF(AND(CL$188=3,CJ38=2),2)+IF(AND(CL$188=3,CJ38=3),1)+IF(AND(CL$188=2,CJ38=1),2)+IF(AND(CL$188=2,CJ38=2),1)+IF(AND(CL$188=1,CJ38=1),1)</f>
        <v>0</v>
      </c>
      <c r="CL38" s="4"/>
      <c r="CM38" s="4"/>
      <c r="CN38" s="5">
        <f>IF(AND(CL$188&gt;4,CL38=1),12)+IF(AND(CL$188&gt;4,CL38=2),8)+IF(AND(CL$188&gt;4,CL38=3),6)+IF(AND(CL$188&gt;4,CL38=4),5)+IF(AND(CL$188&gt;4,CL38=5),4)+IF(AND(CL$188&gt;4,CL38=6),3)+IF(AND(CL$188&gt;4,CL38=7),2)+IF(AND(CL$188&gt;4,CL38&gt;7),1)+IF(AND(CL$188=4,CL38=1),8)+IF(AND(CL$188=4,CL38=2),6)+IF(AND(CL$188=4,CL38=3),4)+IF(AND(CL$188=4,CL38=4),2)+IF(AND(CL$188=3,CL38=1),6)+IF(AND(CL$188=3,CL38=2),4)+IF(AND(CL$188=3,CL38=3),2)+IF(AND(CL$188=2,CL38=1),4)+IF(AND(CL$188=2,CL38=2),2)+IF(AND(CL$188=1,CL38=1),2)</f>
        <v>0</v>
      </c>
      <c r="CO38" s="5">
        <f>IF(AND(CL$188&gt;4,CM38=1),12)+IF(AND(CL$188&gt;4,CM38=2),8)+IF(AND(CL$188&gt;4,CM38=3),6)+IF(AND(CL$188&gt;4,CM38=4),5)+IF(AND(CL$188&gt;4,CM38=5),4)+IF(AND(CL$188&gt;4,CM38=6),3)+IF(AND(CL$188&gt;4,CM38=7),2)+IF(AND(CL$188&gt;4,CM38&gt;7),1)+IF(AND(CL$188=4,CM38=1),8)+IF(AND(CL$188=4,CM38=2),6)+IF(AND(CL$188=4,CM38=3),4)+IF(AND(CL$188=4,CM38=4),2)+IF(AND(CL$188=3,CM38=1),6)+IF(AND(CL$188=3,CM38=2),4)+IF(AND(CL$188=3,CM38=3),2)+IF(AND(CL$188=2,CM38=1),4)+IF(AND(CL$188=2,CM38=2),2)+IF(AND(CL$188=1,CM38=1),2)</f>
        <v>0</v>
      </c>
      <c r="CP38" s="7" t="s">
        <v>20</v>
      </c>
      <c r="CQ38" s="5">
        <f>+CK38+CN38+CO38+CW38</f>
        <v>0</v>
      </c>
      <c r="CR38" s="15">
        <f>CB38+CQ38</f>
        <v>1</v>
      </c>
      <c r="CS38" s="14"/>
      <c r="CT38" s="14"/>
      <c r="CU38" s="8" t="s">
        <v>20</v>
      </c>
      <c r="CV38" s="8" t="s">
        <v>58</v>
      </c>
      <c r="CW38" s="10"/>
      <c r="CX38" s="29">
        <f>MIN(CH38,CI38,CS38,CT38)</f>
        <v>21.253</v>
      </c>
      <c r="CY38" s="14"/>
      <c r="CZ38" s="4"/>
      <c r="DA38" s="5">
        <f>IF(AND(DB$188&gt;4,CZ38=1),6)+IF(AND(DB$188&gt;4,CZ38=2),4)+IF(AND(DB$188&gt;4,CZ38=3),3)+IF(AND(DB$188&gt;4,CZ38=4),2)+IF(AND(DB$188&gt;4,CZ38=5),1)+IF(AND(DB$188&gt;4,CZ38&gt;5),1)+IF(AND(DB$188=4,CZ38=1),4)+IF(AND(DB$188=4,CZ38=2),3)+IF(AND(DB$188=4,CZ38=3),2)+IF(AND(DB$188=4,CZ38=4),1)+IF(AND(DB$188=3,CZ38=1),3)+IF(AND(DB$188=3,CZ38=2),2)+IF(AND(DB$188=3,CZ38=3),1)+IF(AND(DB$188=2,CZ38=1),2)+IF(AND(DB$188=2,CZ38=2),1)+IF(AND(DB$188=1,CZ38=1),1)</f>
        <v>0</v>
      </c>
      <c r="DB38" s="4"/>
      <c r="DC38" s="4"/>
      <c r="DD38" s="5">
        <f>IF(AND(DB$188&gt;4,DB38=1),12)+IF(AND(DB$188&gt;4,DB38=2),8)+IF(AND(DB$188&gt;4,DB38=3),6)+IF(AND(DB$188&gt;4,DB38=4),5)+IF(AND(DB$188&gt;4,DB38=5),4)+IF(AND(DB$188&gt;4,DB38=6),3)+IF(AND(DB$188&gt;4,DB38=7),2)+IF(AND(DB$188&gt;4,DB38&gt;7),1)+IF(AND(DB$188=4,DB38=1),8)+IF(AND(DB$188=4,DB38=2),6)+IF(AND(DB$188=4,DB38=3),4)+IF(AND(DB$188=4,DB38=4),2)+IF(AND(DB$188=3,DB38=1),6)+IF(AND(DB$188=3,DB38=2),4)+IF(AND(DB$188=3,DB38=3),2)+IF(AND(DB$188=2,DB38=1),4)+IF(AND(DB$188=2,DB38=2),2)+IF(AND(DB$188=1,DB38=1),2)</f>
        <v>0</v>
      </c>
      <c r="DE38" s="5">
        <f>IF(AND(DB$188&gt;4,DC38=1),12)+IF(AND(DB$188&gt;4,DC38=2),8)+IF(AND(DB$188&gt;4,DC38=3),6)+IF(AND(DB$188&gt;4,DC38=4),5)+IF(AND(DB$188&gt;4,DC38=5),4)+IF(AND(DB$188&gt;4,DC38=6),3)+IF(AND(DB$188&gt;4,DC38=7),2)+IF(AND(DB$188&gt;4,DC38&gt;7),1)+IF(AND(DB$188=4,DC38=1),8)+IF(AND(DB$188=4,DC38=2),6)+IF(AND(DB$188=4,DC38=3),4)+IF(AND(DB$188=4,DC38=4),2)+IF(AND(DB$188=3,DC38=1),6)+IF(AND(DB$188=3,DC38=2),4)+IF(AND(DB$188=3,DC38=3),2)+IF(AND(DB$188=2,DC38=1),4)+IF(AND(DB$188=2,DC38=2),2)+IF(AND(DB$188=1,DC38=1),2)</f>
        <v>0</v>
      </c>
      <c r="DF38" s="7" t="s">
        <v>20</v>
      </c>
      <c r="DG38" s="5">
        <f t="shared" si="9"/>
        <v>0</v>
      </c>
      <c r="DH38" s="15">
        <f t="shared" si="10"/>
        <v>1</v>
      </c>
      <c r="DI38" s="14"/>
      <c r="DJ38" s="14"/>
      <c r="DK38" s="8" t="s">
        <v>20</v>
      </c>
      <c r="DL38" s="8" t="s">
        <v>58</v>
      </c>
      <c r="DM38" s="10"/>
      <c r="DN38" s="29">
        <f t="shared" si="11"/>
        <v>21.253</v>
      </c>
      <c r="DO38" s="119">
        <v>0</v>
      </c>
      <c r="DP38" s="120">
        <f t="shared" si="12"/>
        <v>1</v>
      </c>
      <c r="DQ38" s="23">
        <v>1</v>
      </c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</row>
    <row r="39" spans="1:132" x14ac:dyDescent="0.3">
      <c r="A39" s="20">
        <v>30</v>
      </c>
      <c r="B39" s="1" t="s">
        <v>91</v>
      </c>
      <c r="C39" s="2">
        <v>6355</v>
      </c>
      <c r="D39" s="3">
        <v>53</v>
      </c>
      <c r="E39" s="3" t="s">
        <v>68</v>
      </c>
      <c r="F39" s="14">
        <v>25.824999999999999</v>
      </c>
      <c r="G39" s="7">
        <v>27.158999999999999</v>
      </c>
      <c r="H39" s="4">
        <v>6</v>
      </c>
      <c r="I39" s="5">
        <f>IF(AND(J$88&gt;4,H39=1),6)+IF(AND(J$88&gt;4,H39=2),4)+IF(AND(J$88&gt;4,H39=3),3)+IF(AND(J$88&gt;4,H39=4),2)+IF(AND(J$88&gt;4,H39=5),1)+IF(AND(J$88&gt;4,H39&gt;5),1)+IF(AND(J$88=4,H39=1),4)+IF(AND(J$88=4,H39=2),3)+IF(AND(J$88=4,H39=3),2)+IF(AND(J$88=4,H39=4),1)+IF(AND(J$88=3,H39=1),3)+IF(AND(J$88=3,H39=2),2)+IF(AND(J$88=3,H39=3),1)+IF(AND(J$88=2,H39=1),2)+IF(AND(J$88=2,H39=2),1)+IF(AND(J$88=1,H39=1),1)</f>
        <v>1</v>
      </c>
      <c r="J39" s="4"/>
      <c r="K39" s="4"/>
      <c r="L39" s="11">
        <f>IF(AND(K$88&gt;4,J39=1),12)+IF(AND(K$88&gt;4,J39=2),8)+IF(AND(K$88&gt;4,J39=3),6)+IF(AND(K$88&gt;4,J39=4),5)+IF(AND(K$88&gt;4,J39=5),4)+IF(AND(K$88&gt;4,J39=6),3)+IF(AND(K$88&gt;4,J39=7),2)+IF(AND(K$88&gt;4,J39&gt;7),1)+IF(AND(K$88=4,J39=1),8)+IF(AND(K$88=4,J39=2),6)+IF(AND(K$88=4,J39=3),4)+IF(AND(K$88=4,J39=4),2)+IF(AND(K$88=3,J39=1),6)+IF(AND(K$88=3,J39=2),4)+IF(AND(K$88=3,J39=3),2)+IF(AND(K$88=2,J39=1),4)+IF(AND(K$88=2,J39=2),2)+IF(AND(K$88=1,J39=1),2)</f>
        <v>0</v>
      </c>
      <c r="M39" s="11">
        <f>IF(AND(K$88&gt;4,K39=1),12)+IF(AND(K$88&gt;4,K39=2),8)+IF(AND(K$88&gt;4,K39=3),6)+IF(AND(K$88&gt;4,K39=4),5)+IF(AND(K$88&gt;4,K39=5),4)+IF(AND(K$88&gt;4,K39=6),3)+IF(AND(K$88&gt;4,K39=7),2)+IF(AND(K$88&gt;4,K39&gt;7),1)+IF(AND(K$88=4,K39=1),8)+IF(AND(K$88=4,K39=2),6)+IF(AND(K$88=4,K39=3),4)+IF(AND(K$88=4,K39=4),2)+IF(AND(K$88=3,K39=1),6)+IF(AND(K$88=3,K39=2),4)+IF(AND(K$88=3,K39=3),2)+IF(AND(K$88=2,K39=1),4)+IF(AND(K$88=2,K39=2),2)+IF(AND(K$88=1,K39=1),2)</f>
        <v>0</v>
      </c>
      <c r="N39" s="7" t="s">
        <v>22</v>
      </c>
      <c r="O39" s="5">
        <f>+I39+L39+M39+U39</f>
        <v>1</v>
      </c>
      <c r="P39" s="15">
        <f>+O39</f>
        <v>1</v>
      </c>
      <c r="Q39" s="7"/>
      <c r="R39" s="7"/>
      <c r="S39" s="7" t="s">
        <v>22</v>
      </c>
      <c r="T39" s="8"/>
      <c r="U39" s="16"/>
      <c r="V39" s="29">
        <f>MIN(F39,G39,Q39,R39)</f>
        <v>25.824999999999999</v>
      </c>
      <c r="W39" s="7"/>
      <c r="X39" s="4"/>
      <c r="Y39" s="5"/>
      <c r="Z39" s="4"/>
      <c r="AA39" s="4"/>
      <c r="AB39" s="11"/>
      <c r="AC39" s="11"/>
      <c r="AD39" s="7"/>
      <c r="AE39" s="5"/>
      <c r="AF39" s="15">
        <f>P39+AE39</f>
        <v>1</v>
      </c>
      <c r="AG39" s="7"/>
      <c r="AH39" s="7"/>
      <c r="AI39" s="7" t="s">
        <v>22</v>
      </c>
      <c r="AJ39" s="8"/>
      <c r="AK39" s="16"/>
      <c r="AL39" s="29">
        <f>MIN(V39,W39,AG39,AH39)</f>
        <v>25.824999999999999</v>
      </c>
      <c r="AM39" s="7"/>
      <c r="AN39" s="4"/>
      <c r="AO39" s="5">
        <f>IF(AND(AP$190&gt;4,AN39=1),6)+IF(AND(AP$190&gt;4,AN39=2),4)+IF(AND(AP$190&gt;4,AN39=3),3)+IF(AND(AP$190&gt;4,AN39=4),2)+IF(AND(AP$190&gt;4,AN39=5),1)+IF(AND(AP$190&gt;4,AN39&gt;5),1)+IF(AND(AP$190=4,AN39=1),4)+IF(AND(AP$190=4,AN39=2),3)+IF(AND(AP$190=4,AN39=3),2)+IF(AND(AP$190=4,AN39=4),1)+IF(AND(AP$190=3,AN39=1),3)+IF(AND(AP$190=3,AN39=2),2)+IF(AND(AP$190=3,AN39=3),1)+IF(AND(AP$190=2,AN39=1),2)+IF(AND(AP$190=2,AN39=2),1)+IF(AND(AP$190=1,AN39=1),1)</f>
        <v>0</v>
      </c>
      <c r="AP39" s="4"/>
      <c r="AQ39" s="4"/>
      <c r="AR39" s="11">
        <f>IF(AND(AP$190&gt;4,AP39=1),12)+IF(AND(AP$190&gt;4,AP39=2),8)+IF(AND(AP$190&gt;4,AP39=3),6)+IF(AND(AP$190&gt;4,AP39=4),5)+IF(AND(AP$190&gt;4,AP39=5),4)+IF(AND(AP$190&gt;4,AP39=6),3)+IF(AND(AP$190&gt;4,AP39=7),2)+IF(AND(AP$190&gt;4,AP39&gt;7),1)+IF(AND(AP$190=4,AP39=1),8)+IF(AND(AP$190=4,AP39=2),6)+IF(AND(AP$190=4,AP39=3),4)+IF(AND(AP$190=4,AP39=4),2)+IF(AND(AP$190=3,AP39=1),6)+IF(AND(AP$190=3,AP39=2),4)+IF(AND(AP$190=3,AP39=3),2)+IF(AND(AP$190=2,AP39=1),4)+IF(AND(AP$190=2,AP39=2),2)+IF(AND(AP$190=1,AP39=1),2)</f>
        <v>0</v>
      </c>
      <c r="AS39" s="11">
        <f>IF(AND(AP$190&gt;4,AQ39=1),12)+IF(AND(AP$190&gt;4,AQ39=2),8)+IF(AND(AP$190&gt;4,AQ39=3),6)+IF(AND(AP$190&gt;4,AQ39=4),5)+IF(AND(AP$190&gt;4,AQ39=5),4)+IF(AND(AP$190&gt;4,AQ39=6),3)+IF(AND(AP$190&gt;4,AQ39=7),2)+IF(AND(AP$190&gt;4,AQ39&gt;7),1)+IF(AND(AP$190=4,AQ39=1),8)+IF(AND(AP$190=4,AQ39=2),6)+IF(AND(AP$190=4,AQ39=3),4)+IF(AND(AP$190=4,AQ39=4),2)+IF(AND(AP$190=3,AQ39=1),6)+IF(AND(AP$190=3,AQ39=2),4)+IF(AND(AP$190=3,AQ39=3),2)+IF(AND(AP$190=2,AQ39=1),4)+IF(AND(AP$190=2,AQ39=2),2)+IF(AND(AP$190=1,AQ39=1),2)</f>
        <v>0</v>
      </c>
      <c r="AT39" s="7" t="s">
        <v>22</v>
      </c>
      <c r="AU39" s="5">
        <f>+AO39+AR39+AS39+BA39</f>
        <v>0</v>
      </c>
      <c r="AV39" s="15">
        <f>AF39+AU39</f>
        <v>1</v>
      </c>
      <c r="AW39" s="7"/>
      <c r="AX39" s="7"/>
      <c r="AY39" s="7" t="s">
        <v>22</v>
      </c>
      <c r="AZ39" s="8"/>
      <c r="BA39" s="16"/>
      <c r="BB39" s="29">
        <f>MIN(AL39,AM39,AW39,AX39)</f>
        <v>25.824999999999999</v>
      </c>
      <c r="BC39" s="7"/>
      <c r="BD39" s="4"/>
      <c r="BE39" s="5">
        <f>IF(AND(BF$190&gt;4,BD39=1),6)+IF(AND(BF$190&gt;4,BD39=2),4)+IF(AND(BF$190&gt;4,BD39=3),3)+IF(AND(BF$190&gt;4,BD39=4),2)+IF(AND(BF$190&gt;4,BD39=5),1)+IF(AND(BF$190&gt;4,BD39&gt;5),1)+IF(AND(BF$190=4,BD39=1),4)+IF(AND(BF$190=4,BD39=2),3)+IF(AND(BF$190=4,BD39=3),2)+IF(AND(BF$190=4,BD39=4),1)+IF(AND(BF$190=3,BD39=1),3)+IF(AND(BF$190=3,BD39=2),2)+IF(AND(BF$190=3,BD39=3),1)+IF(AND(BF$190=2,BD39=1),2)+IF(AND(BF$190=2,BD39=2),1)+IF(AND(BF$190=1,BD39=1),1)</f>
        <v>0</v>
      </c>
      <c r="BF39" s="4"/>
      <c r="BG39" s="4"/>
      <c r="BH39" s="11">
        <f>IF(AND(BF$190&gt;4,BF39=1),12)+IF(AND(BF$190&gt;4,BF39=2),8)+IF(AND(BF$190&gt;4,BF39=3),6)+IF(AND(BF$190&gt;4,BF39=4),5)+IF(AND(BF$190&gt;4,BF39=5),4)+IF(AND(BF$190&gt;4,BF39=6),3)+IF(AND(BF$190&gt;4,BF39=7),2)+IF(AND(BF$190&gt;4,BF39&gt;7),1)+IF(AND(BF$190=4,BF39=1),8)+IF(AND(BF$190=4,BF39=2),6)+IF(AND(BF$190=4,BF39=3),4)+IF(AND(BF$190=4,BF39=4),2)+IF(AND(BF$190=3,BF39=1),6)+IF(AND(BF$190=3,BF39=2),4)+IF(AND(BF$190=3,BF39=3),2)+IF(AND(BF$190=2,BF39=1),4)+IF(AND(BF$190=2,BF39=2),2)+IF(AND(BF$190=1,BF39=1),2)</f>
        <v>0</v>
      </c>
      <c r="BI39" s="11">
        <f>IF(AND(BF$190&gt;4,BG39=1),12)+IF(AND(BF$190&gt;4,BG39=2),8)+IF(AND(BF$190&gt;4,BG39=3),6)+IF(AND(BF$190&gt;4,BG39=4),5)+IF(AND(BF$190&gt;4,BG39=5),4)+IF(AND(BF$190&gt;4,BG39=6),3)+IF(AND(BF$190&gt;4,BG39=7),2)+IF(AND(BF$190&gt;4,BG39&gt;7),1)+IF(AND(BF$190=4,BG39=1),8)+IF(AND(BF$190=4,BG39=2),6)+IF(AND(BF$190=4,BG39=3),4)+IF(AND(BF$190=4,BG39=4),2)+IF(AND(BF$190=3,BG39=1),6)+IF(AND(BF$190=3,BG39=2),4)+IF(AND(BF$190=3,BG39=3),2)+IF(AND(BF$190=2,BG39=1),4)+IF(AND(BF$190=2,BG39=2),2)+IF(AND(BF$190=1,BG39=1),2)</f>
        <v>0</v>
      </c>
      <c r="BJ39" s="7" t="s">
        <v>22</v>
      </c>
      <c r="BK39" s="5">
        <f>+BE39+BH39+BI39+BQ39</f>
        <v>0</v>
      </c>
      <c r="BL39" s="15">
        <f>AV39+BK39</f>
        <v>1</v>
      </c>
      <c r="BM39" s="7"/>
      <c r="BN39" s="7"/>
      <c r="BO39" s="7" t="s">
        <v>22</v>
      </c>
      <c r="BP39" s="8"/>
      <c r="BQ39" s="16"/>
      <c r="BR39" s="29">
        <f>MIN(BB39,BC39,BM39,BN39)</f>
        <v>25.824999999999999</v>
      </c>
      <c r="BS39" s="7"/>
      <c r="BT39" s="4"/>
      <c r="BU39" s="5">
        <f>IF(AND(BV$190&gt;4,BT39=1),6)+IF(AND(BV$190&gt;4,BT39=2),4)+IF(AND(BV$190&gt;4,BT39=3),3)+IF(AND(BV$190&gt;4,BT39=4),2)+IF(AND(BV$190&gt;4,BT39=5),1)+IF(AND(BV$190&gt;4,BT39&gt;5),1)+IF(AND(BV$190=4,BT39=1),4)+IF(AND(BV$190=4,BT39=2),3)+IF(AND(BV$190=4,BT39=3),2)+IF(AND(BV$190=4,BT39=4),1)+IF(AND(BV$190=3,BT39=1),3)+IF(AND(BV$190=3,BT39=2),2)+IF(AND(BV$190=3,BT39=3),1)+IF(AND(BV$190=2,BT39=1),2)+IF(AND(BV$190=2,BT39=2),1)+IF(AND(BV$190=1,BT39=1),1)</f>
        <v>0</v>
      </c>
      <c r="BV39" s="4"/>
      <c r="BW39" s="4"/>
      <c r="BX39" s="11">
        <f>IF(AND(BV$190&gt;4,BV39=1),12)+IF(AND(BV$190&gt;4,BV39=2),8)+IF(AND(BV$190&gt;4,BV39=3),6)+IF(AND(BV$190&gt;4,BV39=4),5)+IF(AND(BV$190&gt;4,BV39=5),4)+IF(AND(BV$190&gt;4,BV39=6),3)+IF(AND(BV$190&gt;4,BV39=7),2)+IF(AND(BV$190&gt;4,BV39&gt;7),1)+IF(AND(BV$190=4,BV39=1),8)+IF(AND(BV$190=4,BV39=2),6)+IF(AND(BV$190=4,BV39=3),4)+IF(AND(BV$190=4,BV39=4),2)+IF(AND(BV$190=3,BV39=1),6)+IF(AND(BV$190=3,BV39=2),4)+IF(AND(BV$190=3,BV39=3),2)+IF(AND(BV$190=2,BV39=1),4)+IF(AND(BV$190=2,BV39=2),2)+IF(AND(BV$190=1,BV39=1),2)</f>
        <v>0</v>
      </c>
      <c r="BY39" s="11">
        <f>IF(AND(BV$190&gt;4,BW39=1),12)+IF(AND(BV$190&gt;4,BW39=2),8)+IF(AND(BV$190&gt;4,BW39=3),6)+IF(AND(BV$190&gt;4,BW39=4),5)+IF(AND(BV$190&gt;4,BW39=5),4)+IF(AND(BV$190&gt;4,BW39=6),3)+IF(AND(BV$190&gt;4,BW39=7),2)+IF(AND(BV$190&gt;4,BW39&gt;7),1)+IF(AND(BV$190=4,BW39=1),8)+IF(AND(BV$190=4,BW39=2),6)+IF(AND(BV$190=4,BW39=3),4)+IF(AND(BV$190=4,BW39=4),2)+IF(AND(BV$190=3,BW39=1),6)+IF(AND(BV$190=3,BW39=2),4)+IF(AND(BV$190=3,BW39=3),2)+IF(AND(BV$190=2,BW39=1),4)+IF(AND(BV$190=2,BW39=2),2)+IF(AND(BV$190=1,BW39=1),2)</f>
        <v>0</v>
      </c>
      <c r="BZ39" s="7" t="s">
        <v>22</v>
      </c>
      <c r="CA39" s="5">
        <f>+BU39+BX39+BY39+CG39</f>
        <v>0</v>
      </c>
      <c r="CB39" s="15">
        <f>BL39+CA39</f>
        <v>1</v>
      </c>
      <c r="CC39" s="7"/>
      <c r="CD39" s="7"/>
      <c r="CE39" s="8" t="s">
        <v>22</v>
      </c>
      <c r="CF39" s="8"/>
      <c r="CG39" s="16"/>
      <c r="CH39" s="29">
        <f>MIN(BR39,BS39,CC39,CD39)</f>
        <v>25.824999999999999</v>
      </c>
      <c r="CI39" s="7"/>
      <c r="CJ39" s="4"/>
      <c r="CK39" s="5">
        <f>IF(AND(CL$190&gt;4,CJ39=1),6)+IF(AND(CL$190&gt;4,CJ39=2),4)+IF(AND(CL$190&gt;4,CJ39=3),3)+IF(AND(CL$190&gt;4,CJ39=4),2)+IF(AND(CL$190&gt;4,CJ39=5),1)+IF(AND(CL$190&gt;4,CJ39&gt;5),1)+IF(AND(CL$190=4,CJ39=1),4)+IF(AND(CL$190=4,CJ39=2),3)+IF(AND(CL$190=4,CJ39=3),2)+IF(AND(CL$190=4,CJ39=4),1)+IF(AND(CL$190=3,CJ39=1),3)+IF(AND(CL$190=3,CJ39=2),2)+IF(AND(CL$190=3,CJ39=3),1)+IF(AND(CL$190=2,CJ39=1),2)+IF(AND(CL$190=2,CJ39=2),1)+IF(AND(CL$190=1,CJ39=1),1)</f>
        <v>0</v>
      </c>
      <c r="CL39" s="4"/>
      <c r="CM39" s="4"/>
      <c r="CN39" s="11">
        <f>IF(AND(CL$190&gt;4,CL39=1),12)+IF(AND(CL$190&gt;4,CL39=2),8)+IF(AND(CL$190&gt;4,CL39=3),6)+IF(AND(CL$190&gt;4,CL39=4),5)+IF(AND(CL$190&gt;4,CL39=5),4)+IF(AND(CL$190&gt;4,CL39=6),3)+IF(AND(CL$190&gt;4,CL39=7),2)+IF(AND(CL$190&gt;4,CL39&gt;7),1)+IF(AND(CL$190=4,CL39=1),8)+IF(AND(CL$190=4,CL39=2),6)+IF(AND(CL$190=4,CL39=3),4)+IF(AND(CL$190=4,CL39=4),2)+IF(AND(CL$190=3,CL39=1),6)+IF(AND(CL$190=3,CL39=2),4)+IF(AND(CL$190=3,CL39=3),2)+IF(AND(CL$190=2,CL39=1),4)+IF(AND(CL$190=2,CL39=2),2)+IF(AND(CL$190=1,CL39=1),2)</f>
        <v>0</v>
      </c>
      <c r="CO39" s="11">
        <f>IF(AND(CL$190&gt;4,CM39=1),12)+IF(AND(CL$190&gt;4,CM39=2),8)+IF(AND(CL$190&gt;4,CM39=3),6)+IF(AND(CL$190&gt;4,CM39=4),5)+IF(AND(CL$190&gt;4,CM39=5),4)+IF(AND(CL$190&gt;4,CM39=6),3)+IF(AND(CL$190&gt;4,CM39=7),2)+IF(AND(CL$190&gt;4,CM39&gt;7),1)+IF(AND(CL$190=4,CM39=1),8)+IF(AND(CL$190=4,CM39=2),6)+IF(AND(CL$190=4,CM39=3),4)+IF(AND(CL$190=4,CM39=4),2)+IF(AND(CL$190=3,CM39=1),6)+IF(AND(CL$190=3,CM39=2),4)+IF(AND(CL$190=3,CM39=3),2)+IF(AND(CL$190=2,CM39=1),4)+IF(AND(CL$190=2,CM39=2),2)+IF(AND(CL$190=1,CM39=1),2)</f>
        <v>0</v>
      </c>
      <c r="CP39" s="7" t="s">
        <v>22</v>
      </c>
      <c r="CQ39" s="5">
        <f>+CK39+CN39+CO39+CW39</f>
        <v>0</v>
      </c>
      <c r="CR39" s="15">
        <f>CB39+CQ39</f>
        <v>1</v>
      </c>
      <c r="CS39" s="7"/>
      <c r="CT39" s="7"/>
      <c r="CU39" s="8" t="s">
        <v>22</v>
      </c>
      <c r="CV39" s="8"/>
      <c r="CW39" s="16"/>
      <c r="CX39" s="29">
        <f>MIN(CH39,CI39,CS39,CT39)</f>
        <v>25.824999999999999</v>
      </c>
      <c r="CY39" s="7"/>
      <c r="CZ39" s="4"/>
      <c r="DA39" s="5">
        <f>IF(AND(DB$190&gt;4,CZ39=1),6)+IF(AND(DB$190&gt;4,CZ39=2),4)+IF(AND(DB$190&gt;4,CZ39=3),3)+IF(AND(DB$190&gt;4,CZ39=4),2)+IF(AND(DB$190&gt;4,CZ39=5),1)+IF(AND(DB$190&gt;4,CZ39&gt;5),1)+IF(AND(DB$190=4,CZ39=1),4)+IF(AND(DB$190=4,CZ39=2),3)+IF(AND(DB$190=4,CZ39=3),2)+IF(AND(DB$190=4,CZ39=4),1)+IF(AND(DB$190=3,CZ39=1),3)+IF(AND(DB$190=3,CZ39=2),2)+IF(AND(DB$190=3,CZ39=3),1)+IF(AND(DB$190=2,CZ39=1),2)+IF(AND(DB$190=2,CZ39=2),1)+IF(AND(DB$190=1,CZ39=1),1)</f>
        <v>0</v>
      </c>
      <c r="DB39" s="4"/>
      <c r="DC39" s="4"/>
      <c r="DD39" s="11">
        <f>IF(AND(DB$190&gt;4,DB39=1),12)+IF(AND(DB$190&gt;4,DB39=2),8)+IF(AND(DB$190&gt;4,DB39=3),6)+IF(AND(DB$190&gt;4,DB39=4),5)+IF(AND(DB$190&gt;4,DB39=5),4)+IF(AND(DB$190&gt;4,DB39=6),3)+IF(AND(DB$190&gt;4,DB39=7),2)+IF(AND(DB$190&gt;4,DB39&gt;7),1)+IF(AND(DB$190=4,DB39=1),8)+IF(AND(DB$190=4,DB39=2),6)+IF(AND(DB$190=4,DB39=3),4)+IF(AND(DB$190=4,DB39=4),2)+IF(AND(DB$190=3,DB39=1),6)+IF(AND(DB$190=3,DB39=2),4)+IF(AND(DB$190=3,DB39=3),2)+IF(AND(DB$190=2,DB39=1),4)+IF(AND(DB$190=2,DB39=2),2)+IF(AND(DB$190=1,DB39=1),2)</f>
        <v>0</v>
      </c>
      <c r="DE39" s="11">
        <f>IF(AND(DB$190&gt;4,DC39=1),12)+IF(AND(DB$190&gt;4,DC39=2),8)+IF(AND(DB$190&gt;4,DC39=3),6)+IF(AND(DB$190&gt;4,DC39=4),5)+IF(AND(DB$190&gt;4,DC39=5),4)+IF(AND(DB$190&gt;4,DC39=6),3)+IF(AND(DB$190&gt;4,DC39=7),2)+IF(AND(DB$190&gt;4,DC39&gt;7),1)+IF(AND(DB$190=4,DC39=1),8)+IF(AND(DB$190=4,DC39=2),6)+IF(AND(DB$190=4,DC39=3),4)+IF(AND(DB$190=4,DC39=4),2)+IF(AND(DB$190=3,DC39=1),6)+IF(AND(DB$190=3,DC39=2),4)+IF(AND(DB$190=3,DC39=3),2)+IF(AND(DB$190=2,DC39=1),4)+IF(AND(DB$190=2,DC39=2),2)+IF(AND(DB$190=1,DC39=1),2)</f>
        <v>0</v>
      </c>
      <c r="DF39" s="7" t="s">
        <v>22</v>
      </c>
      <c r="DG39" s="5">
        <f t="shared" si="9"/>
        <v>0</v>
      </c>
      <c r="DH39" s="15">
        <f t="shared" si="10"/>
        <v>1</v>
      </c>
      <c r="DI39" s="7"/>
      <c r="DJ39" s="7"/>
      <c r="DK39" s="8" t="s">
        <v>22</v>
      </c>
      <c r="DL39" s="8"/>
      <c r="DM39" s="16"/>
      <c r="DN39" s="29">
        <f t="shared" si="11"/>
        <v>25.824999999999999</v>
      </c>
      <c r="DO39" s="119">
        <v>0</v>
      </c>
      <c r="DP39" s="120">
        <f t="shared" si="12"/>
        <v>1</v>
      </c>
      <c r="DQ39" s="23"/>
      <c r="DR39" s="23"/>
      <c r="DS39" s="23"/>
      <c r="DT39" s="23"/>
      <c r="DU39" s="23"/>
      <c r="DV39" s="111">
        <f>DU39/DP39</f>
        <v>0</v>
      </c>
      <c r="DW39" s="23"/>
      <c r="DX39" s="111"/>
      <c r="DY39" s="23"/>
      <c r="DZ39" s="23"/>
      <c r="EA39" s="23"/>
      <c r="EB39" s="23"/>
    </row>
    <row r="40" spans="1:132" x14ac:dyDescent="0.3">
      <c r="A40" s="20">
        <v>31</v>
      </c>
      <c r="B40" s="1" t="s">
        <v>37</v>
      </c>
      <c r="C40" s="2">
        <v>5749</v>
      </c>
      <c r="D40" s="3">
        <v>52</v>
      </c>
      <c r="E40" s="3" t="s">
        <v>31</v>
      </c>
      <c r="F40" s="14">
        <v>25.742999999999999</v>
      </c>
      <c r="G40" s="7">
        <v>29.599</v>
      </c>
      <c r="H40" s="4">
        <v>8</v>
      </c>
      <c r="I40" s="5">
        <f>IF(AND(J$88&gt;4,H40=1),6)+IF(AND(J$88&gt;4,H40=2),4)+IF(AND(J$88&gt;4,H40=3),3)+IF(AND(J$88&gt;4,H40=4),2)+IF(AND(J$88&gt;4,H40=5),1)+IF(AND(J$88&gt;4,H40&gt;5),1)+IF(AND(J$88=4,H40=1),4)+IF(AND(J$88=4,H40=2),3)+IF(AND(J$88=4,H40=3),2)+IF(AND(J$88=4,H40=4),1)+IF(AND(J$88=3,H40=1),3)+IF(AND(J$88=3,H40=2),2)+IF(AND(J$88=3,H40=3),1)+IF(AND(J$88=2,H40=1),2)+IF(AND(J$88=2,H40=2),1)+IF(AND(J$88=1,H40=1),1)</f>
        <v>1</v>
      </c>
      <c r="J40" s="4"/>
      <c r="K40" s="4"/>
      <c r="L40" s="11">
        <f>IF(AND(K$88&gt;4,J40=1),12)+IF(AND(K$88&gt;4,J40=2),8)+IF(AND(K$88&gt;4,J40=3),6)+IF(AND(K$88&gt;4,J40=4),5)+IF(AND(K$88&gt;4,J40=5),4)+IF(AND(K$88&gt;4,J40=6),3)+IF(AND(K$88&gt;4,J40=7),2)+IF(AND(K$88&gt;4,J40&gt;7),1)+IF(AND(K$88=4,J40=1),8)+IF(AND(K$88=4,J40=2),6)+IF(AND(K$88=4,J40=3),4)+IF(AND(K$88=4,J40=4),2)+IF(AND(K$88=3,J40=1),6)+IF(AND(K$88=3,J40=2),4)+IF(AND(K$88=3,J40=3),2)+IF(AND(K$88=2,J40=1),4)+IF(AND(K$88=2,J40=2),2)+IF(AND(K$88=1,J40=1),2)</f>
        <v>0</v>
      </c>
      <c r="M40" s="11">
        <f>IF(AND(K$88&gt;4,K40=1),12)+IF(AND(K$88&gt;4,K40=2),8)+IF(AND(K$88&gt;4,K40=3),6)+IF(AND(K$88&gt;4,K40=4),5)+IF(AND(K$88&gt;4,K40=5),4)+IF(AND(K$88&gt;4,K40=6),3)+IF(AND(K$88&gt;4,K40=7),2)+IF(AND(K$88&gt;4,K40&gt;7),1)+IF(AND(K$88=4,K40=1),8)+IF(AND(K$88=4,K40=2),6)+IF(AND(K$88=4,K40=3),4)+IF(AND(K$88=4,K40=4),2)+IF(AND(K$88=3,K40=1),6)+IF(AND(K$88=3,K40=2),4)+IF(AND(K$88=3,K40=3),2)+IF(AND(K$88=2,K40=1),4)+IF(AND(K$88=2,K40=2),2)+IF(AND(K$88=1,K40=1),2)</f>
        <v>0</v>
      </c>
      <c r="N40" s="7" t="s">
        <v>22</v>
      </c>
      <c r="O40" s="5">
        <f>+I40+L40+M40+U40</f>
        <v>1</v>
      </c>
      <c r="P40" s="15">
        <f>+O40</f>
        <v>1</v>
      </c>
      <c r="Q40" s="7"/>
      <c r="R40" s="8"/>
      <c r="S40" s="7" t="s">
        <v>22</v>
      </c>
      <c r="T40" s="8"/>
      <c r="U40" s="16"/>
      <c r="V40" s="29">
        <f>MIN(F40,G40,Q40,R40)</f>
        <v>25.742999999999999</v>
      </c>
      <c r="W40" s="7"/>
      <c r="X40" s="4"/>
      <c r="Y40" s="5"/>
      <c r="Z40" s="4"/>
      <c r="AA40" s="4"/>
      <c r="AB40" s="11"/>
      <c r="AC40" s="11"/>
      <c r="AD40" s="7"/>
      <c r="AE40" s="5"/>
      <c r="AF40" s="15">
        <f>P40+AE40</f>
        <v>1</v>
      </c>
      <c r="AG40" s="7"/>
      <c r="AH40" s="8"/>
      <c r="AI40" s="7" t="s">
        <v>22</v>
      </c>
      <c r="AJ40" s="8"/>
      <c r="AK40" s="16"/>
      <c r="AL40" s="29">
        <f>MIN(V40,W40,AG40,AH40)</f>
        <v>25.742999999999999</v>
      </c>
      <c r="AM40" s="7"/>
      <c r="AN40" s="4"/>
      <c r="AO40" s="5">
        <f>IF(AND(AP$190&gt;4,AN40=1),6)+IF(AND(AP$190&gt;4,AN40=2),4)+IF(AND(AP$190&gt;4,AN40=3),3)+IF(AND(AP$190&gt;4,AN40=4),2)+IF(AND(AP$190&gt;4,AN40=5),1)+IF(AND(AP$190&gt;4,AN40&gt;5),1)+IF(AND(AP$190=4,AN40=1),4)+IF(AND(AP$190=4,AN40=2),3)+IF(AND(AP$190=4,AN40=3),2)+IF(AND(AP$190=4,AN40=4),1)+IF(AND(AP$190=3,AN40=1),3)+IF(AND(AP$190=3,AN40=2),2)+IF(AND(AP$190=3,AN40=3),1)+IF(AND(AP$190=2,AN40=1),2)+IF(AND(AP$190=2,AN40=2),1)+IF(AND(AP$190=1,AN40=1),1)</f>
        <v>0</v>
      </c>
      <c r="AP40" s="4"/>
      <c r="AQ40" s="4"/>
      <c r="AR40" s="11">
        <f>IF(AND(AP$190&gt;4,AP40=1),12)+IF(AND(AP$190&gt;4,AP40=2),8)+IF(AND(AP$190&gt;4,AP40=3),6)+IF(AND(AP$190&gt;4,AP40=4),5)+IF(AND(AP$190&gt;4,AP40=5),4)+IF(AND(AP$190&gt;4,AP40=6),3)+IF(AND(AP$190&gt;4,AP40=7),2)+IF(AND(AP$190&gt;4,AP40&gt;7),1)+IF(AND(AP$190=4,AP40=1),8)+IF(AND(AP$190=4,AP40=2),6)+IF(AND(AP$190=4,AP40=3),4)+IF(AND(AP$190=4,AP40=4),2)+IF(AND(AP$190=3,AP40=1),6)+IF(AND(AP$190=3,AP40=2),4)+IF(AND(AP$190=3,AP40=3),2)+IF(AND(AP$190=2,AP40=1),4)+IF(AND(AP$190=2,AP40=2),2)+IF(AND(AP$190=1,AP40=1),2)</f>
        <v>0</v>
      </c>
      <c r="AS40" s="11">
        <f>IF(AND(AP$190&gt;4,AQ40=1),12)+IF(AND(AP$190&gt;4,AQ40=2),8)+IF(AND(AP$190&gt;4,AQ40=3),6)+IF(AND(AP$190&gt;4,AQ40=4),5)+IF(AND(AP$190&gt;4,AQ40=5),4)+IF(AND(AP$190&gt;4,AQ40=6),3)+IF(AND(AP$190&gt;4,AQ40=7),2)+IF(AND(AP$190&gt;4,AQ40&gt;7),1)+IF(AND(AP$190=4,AQ40=1),8)+IF(AND(AP$190=4,AQ40=2),6)+IF(AND(AP$190=4,AQ40=3),4)+IF(AND(AP$190=4,AQ40=4),2)+IF(AND(AP$190=3,AQ40=1),6)+IF(AND(AP$190=3,AQ40=2),4)+IF(AND(AP$190=3,AQ40=3),2)+IF(AND(AP$190=2,AQ40=1),4)+IF(AND(AP$190=2,AQ40=2),2)+IF(AND(AP$190=1,AQ40=1),2)</f>
        <v>0</v>
      </c>
      <c r="AT40" s="7" t="s">
        <v>22</v>
      </c>
      <c r="AU40" s="5">
        <f>+AO40+AR40+AS40+BA40</f>
        <v>0</v>
      </c>
      <c r="AV40" s="15">
        <f>AF40+AU40</f>
        <v>1</v>
      </c>
      <c r="AW40" s="7"/>
      <c r="AX40" s="8"/>
      <c r="AY40" s="7" t="s">
        <v>22</v>
      </c>
      <c r="AZ40" s="8"/>
      <c r="BA40" s="16"/>
      <c r="BB40" s="29">
        <f>MIN(AL40,AM40,AW40,AX40)</f>
        <v>25.742999999999999</v>
      </c>
      <c r="BC40" s="7"/>
      <c r="BD40" s="4"/>
      <c r="BE40" s="5">
        <f>IF(AND(BF$190&gt;4,BD40=1),6)+IF(AND(BF$190&gt;4,BD40=2),4)+IF(AND(BF$190&gt;4,BD40=3),3)+IF(AND(BF$190&gt;4,BD40=4),2)+IF(AND(BF$190&gt;4,BD40=5),1)+IF(AND(BF$190&gt;4,BD40&gt;5),1)+IF(AND(BF$190=4,BD40=1),4)+IF(AND(BF$190=4,BD40=2),3)+IF(AND(BF$190=4,BD40=3),2)+IF(AND(BF$190=4,BD40=4),1)+IF(AND(BF$190=3,BD40=1),3)+IF(AND(BF$190=3,BD40=2),2)+IF(AND(BF$190=3,BD40=3),1)+IF(AND(BF$190=2,BD40=1),2)+IF(AND(BF$190=2,BD40=2),1)+IF(AND(BF$190=1,BD40=1),1)</f>
        <v>0</v>
      </c>
      <c r="BF40" s="4"/>
      <c r="BG40" s="4"/>
      <c r="BH40" s="11">
        <f>IF(AND(BF$190&gt;4,BF40=1),12)+IF(AND(BF$190&gt;4,BF40=2),8)+IF(AND(BF$190&gt;4,BF40=3),6)+IF(AND(BF$190&gt;4,BF40=4),5)+IF(AND(BF$190&gt;4,BF40=5),4)+IF(AND(BF$190&gt;4,BF40=6),3)+IF(AND(BF$190&gt;4,BF40=7),2)+IF(AND(BF$190&gt;4,BF40&gt;7),1)+IF(AND(BF$190=4,BF40=1),8)+IF(AND(BF$190=4,BF40=2),6)+IF(AND(BF$190=4,BF40=3),4)+IF(AND(BF$190=4,BF40=4),2)+IF(AND(BF$190=3,BF40=1),6)+IF(AND(BF$190=3,BF40=2),4)+IF(AND(BF$190=3,BF40=3),2)+IF(AND(BF$190=2,BF40=1),4)+IF(AND(BF$190=2,BF40=2),2)+IF(AND(BF$190=1,BF40=1),2)</f>
        <v>0</v>
      </c>
      <c r="BI40" s="11">
        <f>IF(AND(BF$190&gt;4,BG40=1),12)+IF(AND(BF$190&gt;4,BG40=2),8)+IF(AND(BF$190&gt;4,BG40=3),6)+IF(AND(BF$190&gt;4,BG40=4),5)+IF(AND(BF$190&gt;4,BG40=5),4)+IF(AND(BF$190&gt;4,BG40=6),3)+IF(AND(BF$190&gt;4,BG40=7),2)+IF(AND(BF$190&gt;4,BG40&gt;7),1)+IF(AND(BF$190=4,BG40=1),8)+IF(AND(BF$190=4,BG40=2),6)+IF(AND(BF$190=4,BG40=3),4)+IF(AND(BF$190=4,BG40=4),2)+IF(AND(BF$190=3,BG40=1),6)+IF(AND(BF$190=3,BG40=2),4)+IF(AND(BF$190=3,BG40=3),2)+IF(AND(BF$190=2,BG40=1),4)+IF(AND(BF$190=2,BG40=2),2)+IF(AND(BF$190=1,BG40=1),2)</f>
        <v>0</v>
      </c>
      <c r="BJ40" s="7" t="s">
        <v>22</v>
      </c>
      <c r="BK40" s="5">
        <f>+BE40+BH40+BI40+BQ40</f>
        <v>0</v>
      </c>
      <c r="BL40" s="15">
        <f>AV40+BK40</f>
        <v>1</v>
      </c>
      <c r="BM40" s="7"/>
      <c r="BN40" s="8"/>
      <c r="BO40" s="7" t="s">
        <v>22</v>
      </c>
      <c r="BP40" s="8"/>
      <c r="BQ40" s="16"/>
      <c r="BR40" s="29">
        <f>MIN(BB40,BC40,BM40,BN40)</f>
        <v>25.742999999999999</v>
      </c>
      <c r="BS40" s="7"/>
      <c r="BT40" s="4"/>
      <c r="BU40" s="5">
        <f>IF(AND(BV$190&gt;4,BT40=1),6)+IF(AND(BV$190&gt;4,BT40=2),4)+IF(AND(BV$190&gt;4,BT40=3),3)+IF(AND(BV$190&gt;4,BT40=4),2)+IF(AND(BV$190&gt;4,BT40=5),1)+IF(AND(BV$190&gt;4,BT40&gt;5),1)+IF(AND(BV$190=4,BT40=1),4)+IF(AND(BV$190=4,BT40=2),3)+IF(AND(BV$190=4,BT40=3),2)+IF(AND(BV$190=4,BT40=4),1)+IF(AND(BV$190=3,BT40=1),3)+IF(AND(BV$190=3,BT40=2),2)+IF(AND(BV$190=3,BT40=3),1)+IF(AND(BV$190=2,BT40=1),2)+IF(AND(BV$190=2,BT40=2),1)+IF(AND(BV$190=1,BT40=1),1)</f>
        <v>0</v>
      </c>
      <c r="BV40" s="4"/>
      <c r="BW40" s="4"/>
      <c r="BX40" s="11">
        <f>IF(AND(BV$190&gt;4,BV40=1),12)+IF(AND(BV$190&gt;4,BV40=2),8)+IF(AND(BV$190&gt;4,BV40=3),6)+IF(AND(BV$190&gt;4,BV40=4),5)+IF(AND(BV$190&gt;4,BV40=5),4)+IF(AND(BV$190&gt;4,BV40=6),3)+IF(AND(BV$190&gt;4,BV40=7),2)+IF(AND(BV$190&gt;4,BV40&gt;7),1)+IF(AND(BV$190=4,BV40=1),8)+IF(AND(BV$190=4,BV40=2),6)+IF(AND(BV$190=4,BV40=3),4)+IF(AND(BV$190=4,BV40=4),2)+IF(AND(BV$190=3,BV40=1),6)+IF(AND(BV$190=3,BV40=2),4)+IF(AND(BV$190=3,BV40=3),2)+IF(AND(BV$190=2,BV40=1),4)+IF(AND(BV$190=2,BV40=2),2)+IF(AND(BV$190=1,BV40=1),2)</f>
        <v>0</v>
      </c>
      <c r="BY40" s="11">
        <f>IF(AND(BV$190&gt;4,BW40=1),12)+IF(AND(BV$190&gt;4,BW40=2),8)+IF(AND(BV$190&gt;4,BW40=3),6)+IF(AND(BV$190&gt;4,BW40=4),5)+IF(AND(BV$190&gt;4,BW40=5),4)+IF(AND(BV$190&gt;4,BW40=6),3)+IF(AND(BV$190&gt;4,BW40=7),2)+IF(AND(BV$190&gt;4,BW40&gt;7),1)+IF(AND(BV$190=4,BW40=1),8)+IF(AND(BV$190=4,BW40=2),6)+IF(AND(BV$190=4,BW40=3),4)+IF(AND(BV$190=4,BW40=4),2)+IF(AND(BV$190=3,BW40=1),6)+IF(AND(BV$190=3,BW40=2),4)+IF(AND(BV$190=3,BW40=3),2)+IF(AND(BV$190=2,BW40=1),4)+IF(AND(BV$190=2,BW40=2),2)+IF(AND(BV$190=1,BW40=1),2)</f>
        <v>0</v>
      </c>
      <c r="BZ40" s="7" t="s">
        <v>22</v>
      </c>
      <c r="CA40" s="5">
        <f>+BU40+BX40+BY40+CG40</f>
        <v>0</v>
      </c>
      <c r="CB40" s="15">
        <f>BL40+CA40</f>
        <v>1</v>
      </c>
      <c r="CC40" s="7"/>
      <c r="CD40" s="8"/>
      <c r="CE40" s="8" t="s">
        <v>22</v>
      </c>
      <c r="CF40" s="8"/>
      <c r="CG40" s="16"/>
      <c r="CH40" s="29">
        <f>MIN(BR40,BS40,CC40,CD40)</f>
        <v>25.742999999999999</v>
      </c>
      <c r="CI40" s="7"/>
      <c r="CJ40" s="4"/>
      <c r="CK40" s="5">
        <f>IF(AND(CL$190&gt;4,CJ40=1),6)+IF(AND(CL$190&gt;4,CJ40=2),4)+IF(AND(CL$190&gt;4,CJ40=3),3)+IF(AND(CL$190&gt;4,CJ40=4),2)+IF(AND(CL$190&gt;4,CJ40=5),1)+IF(AND(CL$190&gt;4,CJ40&gt;5),1)+IF(AND(CL$190=4,CJ40=1),4)+IF(AND(CL$190=4,CJ40=2),3)+IF(AND(CL$190=4,CJ40=3),2)+IF(AND(CL$190=4,CJ40=4),1)+IF(AND(CL$190=3,CJ40=1),3)+IF(AND(CL$190=3,CJ40=2),2)+IF(AND(CL$190=3,CJ40=3),1)+IF(AND(CL$190=2,CJ40=1),2)+IF(AND(CL$190=2,CJ40=2),1)+IF(AND(CL$190=1,CJ40=1),1)</f>
        <v>0</v>
      </c>
      <c r="CL40" s="4"/>
      <c r="CM40" s="4"/>
      <c r="CN40" s="11">
        <f>IF(AND(CL$190&gt;4,CL40=1),12)+IF(AND(CL$190&gt;4,CL40=2),8)+IF(AND(CL$190&gt;4,CL40=3),6)+IF(AND(CL$190&gt;4,CL40=4),5)+IF(AND(CL$190&gt;4,CL40=5),4)+IF(AND(CL$190&gt;4,CL40=6),3)+IF(AND(CL$190&gt;4,CL40=7),2)+IF(AND(CL$190&gt;4,CL40&gt;7),1)+IF(AND(CL$190=4,CL40=1),8)+IF(AND(CL$190=4,CL40=2),6)+IF(AND(CL$190=4,CL40=3),4)+IF(AND(CL$190=4,CL40=4),2)+IF(AND(CL$190=3,CL40=1),6)+IF(AND(CL$190=3,CL40=2),4)+IF(AND(CL$190=3,CL40=3),2)+IF(AND(CL$190=2,CL40=1),4)+IF(AND(CL$190=2,CL40=2),2)+IF(AND(CL$190=1,CL40=1),2)</f>
        <v>0</v>
      </c>
      <c r="CO40" s="11">
        <f>IF(AND(CL$190&gt;4,CM40=1),12)+IF(AND(CL$190&gt;4,CM40=2),8)+IF(AND(CL$190&gt;4,CM40=3),6)+IF(AND(CL$190&gt;4,CM40=4),5)+IF(AND(CL$190&gt;4,CM40=5),4)+IF(AND(CL$190&gt;4,CM40=6),3)+IF(AND(CL$190&gt;4,CM40=7),2)+IF(AND(CL$190&gt;4,CM40&gt;7),1)+IF(AND(CL$190=4,CM40=1),8)+IF(AND(CL$190=4,CM40=2),6)+IF(AND(CL$190=4,CM40=3),4)+IF(AND(CL$190=4,CM40=4),2)+IF(AND(CL$190=3,CM40=1),6)+IF(AND(CL$190=3,CM40=2),4)+IF(AND(CL$190=3,CM40=3),2)+IF(AND(CL$190=2,CM40=1),4)+IF(AND(CL$190=2,CM40=2),2)+IF(AND(CL$190=1,CM40=1),2)</f>
        <v>0</v>
      </c>
      <c r="CP40" s="7" t="s">
        <v>22</v>
      </c>
      <c r="CQ40" s="5">
        <f>+CK40+CN40+CO40+CW40</f>
        <v>0</v>
      </c>
      <c r="CR40" s="15">
        <f>CB40+CQ40</f>
        <v>1</v>
      </c>
      <c r="CS40" s="7"/>
      <c r="CT40" s="8"/>
      <c r="CU40" s="8" t="s">
        <v>22</v>
      </c>
      <c r="CV40" s="8"/>
      <c r="CW40" s="16"/>
      <c r="CX40" s="29">
        <f>MIN(CH40,CI40,CS40,CT40)</f>
        <v>25.742999999999999</v>
      </c>
      <c r="CY40" s="7"/>
      <c r="CZ40" s="4"/>
      <c r="DA40" s="5">
        <f>IF(AND(DB$190&gt;4,CZ40=1),6)+IF(AND(DB$190&gt;4,CZ40=2),4)+IF(AND(DB$190&gt;4,CZ40=3),3)+IF(AND(DB$190&gt;4,CZ40=4),2)+IF(AND(DB$190&gt;4,CZ40=5),1)+IF(AND(DB$190&gt;4,CZ40&gt;5),1)+IF(AND(DB$190=4,CZ40=1),4)+IF(AND(DB$190=4,CZ40=2),3)+IF(AND(DB$190=4,CZ40=3),2)+IF(AND(DB$190=4,CZ40=4),1)+IF(AND(DB$190=3,CZ40=1),3)+IF(AND(DB$190=3,CZ40=2),2)+IF(AND(DB$190=3,CZ40=3),1)+IF(AND(DB$190=2,CZ40=1),2)+IF(AND(DB$190=2,CZ40=2),1)+IF(AND(DB$190=1,CZ40=1),1)</f>
        <v>0</v>
      </c>
      <c r="DB40" s="4"/>
      <c r="DC40" s="4"/>
      <c r="DD40" s="11">
        <f>IF(AND(DB$190&gt;4,DB40=1),12)+IF(AND(DB$190&gt;4,DB40=2),8)+IF(AND(DB$190&gt;4,DB40=3),6)+IF(AND(DB$190&gt;4,DB40=4),5)+IF(AND(DB$190&gt;4,DB40=5),4)+IF(AND(DB$190&gt;4,DB40=6),3)+IF(AND(DB$190&gt;4,DB40=7),2)+IF(AND(DB$190&gt;4,DB40&gt;7),1)+IF(AND(DB$190=4,DB40=1),8)+IF(AND(DB$190=4,DB40=2),6)+IF(AND(DB$190=4,DB40=3),4)+IF(AND(DB$190=4,DB40=4),2)+IF(AND(DB$190=3,DB40=1),6)+IF(AND(DB$190=3,DB40=2),4)+IF(AND(DB$190=3,DB40=3),2)+IF(AND(DB$190=2,DB40=1),4)+IF(AND(DB$190=2,DB40=2),2)+IF(AND(DB$190=1,DB40=1),2)</f>
        <v>0</v>
      </c>
      <c r="DE40" s="11">
        <f>IF(AND(DB$190&gt;4,DC40=1),12)+IF(AND(DB$190&gt;4,DC40=2),8)+IF(AND(DB$190&gt;4,DC40=3),6)+IF(AND(DB$190&gt;4,DC40=4),5)+IF(AND(DB$190&gt;4,DC40=5),4)+IF(AND(DB$190&gt;4,DC40=6),3)+IF(AND(DB$190&gt;4,DC40=7),2)+IF(AND(DB$190&gt;4,DC40&gt;7),1)+IF(AND(DB$190=4,DC40=1),8)+IF(AND(DB$190=4,DC40=2),6)+IF(AND(DB$190=4,DC40=3),4)+IF(AND(DB$190=4,DC40=4),2)+IF(AND(DB$190=3,DC40=1),6)+IF(AND(DB$190=3,DC40=2),4)+IF(AND(DB$190=3,DC40=3),2)+IF(AND(DB$190=2,DC40=1),4)+IF(AND(DB$190=2,DC40=2),2)+IF(AND(DB$190=1,DC40=1),2)</f>
        <v>0</v>
      </c>
      <c r="DF40" s="7" t="s">
        <v>22</v>
      </c>
      <c r="DG40" s="5">
        <f t="shared" si="9"/>
        <v>0</v>
      </c>
      <c r="DH40" s="15">
        <f t="shared" si="10"/>
        <v>1</v>
      </c>
      <c r="DI40" s="7"/>
      <c r="DJ40" s="8"/>
      <c r="DK40" s="8" t="s">
        <v>22</v>
      </c>
      <c r="DL40" s="8"/>
      <c r="DM40" s="16"/>
      <c r="DN40" s="29">
        <f t="shared" si="11"/>
        <v>25.742999999999999</v>
      </c>
      <c r="DO40" s="119">
        <v>0</v>
      </c>
      <c r="DP40" s="120">
        <f t="shared" si="12"/>
        <v>1</v>
      </c>
      <c r="DQ40" s="23"/>
      <c r="DR40" s="23"/>
      <c r="DS40" s="23"/>
      <c r="DT40" s="23"/>
      <c r="DU40" s="23"/>
      <c r="DV40" s="111">
        <f>DU40/DP40</f>
        <v>0</v>
      </c>
      <c r="DW40" s="23"/>
      <c r="DX40" s="111"/>
      <c r="DY40" s="23"/>
      <c r="DZ40" s="23"/>
      <c r="EA40" s="23"/>
      <c r="EB40" s="23"/>
    </row>
    <row r="41" spans="1:132" x14ac:dyDescent="0.3">
      <c r="A41" s="20">
        <v>32</v>
      </c>
      <c r="B41" s="9" t="s">
        <v>150</v>
      </c>
      <c r="C41" s="87" t="s">
        <v>177</v>
      </c>
      <c r="D41" s="9">
        <v>46</v>
      </c>
      <c r="E41" s="9" t="s">
        <v>99</v>
      </c>
      <c r="F41" s="14"/>
      <c r="G41" s="8"/>
      <c r="H41" s="11"/>
      <c r="I41" s="8"/>
      <c r="J41" s="8"/>
      <c r="K41" s="8"/>
      <c r="L41" s="8"/>
      <c r="M41" s="8"/>
      <c r="N41" s="8"/>
      <c r="O41" s="8"/>
      <c r="P41" s="15"/>
      <c r="Q41" s="8"/>
      <c r="R41" s="8"/>
      <c r="S41" s="8"/>
      <c r="T41" s="8"/>
      <c r="U41" s="10"/>
      <c r="V41" s="27"/>
      <c r="W41" s="8">
        <v>41.564</v>
      </c>
      <c r="X41" s="11"/>
      <c r="Y41" s="8"/>
      <c r="Z41" s="8"/>
      <c r="AA41" s="8"/>
      <c r="AB41" s="8"/>
      <c r="AC41" s="8"/>
      <c r="AD41" s="8"/>
      <c r="AE41" s="8"/>
      <c r="AF41" s="15"/>
      <c r="AG41" s="8"/>
      <c r="AH41" s="8"/>
      <c r="AI41" s="8"/>
      <c r="AJ41" s="8"/>
      <c r="AK41" s="10"/>
      <c r="AL41" s="29">
        <f>MIN(V41,W41,AG41,AH41)</f>
        <v>41.564</v>
      </c>
      <c r="AM41" s="8"/>
      <c r="AN41" s="11"/>
      <c r="AO41" s="8"/>
      <c r="AP41" s="8"/>
      <c r="AQ41" s="8"/>
      <c r="AR41" s="8"/>
      <c r="AS41" s="8"/>
      <c r="AT41" s="8"/>
      <c r="AU41" s="8"/>
      <c r="AV41" s="15"/>
      <c r="AW41" s="8"/>
      <c r="AX41" s="8"/>
      <c r="AY41" s="8"/>
      <c r="AZ41" s="8"/>
      <c r="BA41" s="10"/>
      <c r="BB41" s="29">
        <f>MIN(AL41,AM41,AW41,AX41)</f>
        <v>41.564</v>
      </c>
      <c r="BC41" s="8"/>
      <c r="BD41" s="11"/>
      <c r="BE41" s="8"/>
      <c r="BF41" s="8"/>
      <c r="BG41" s="8"/>
      <c r="BH41" s="8"/>
      <c r="BI41" s="8"/>
      <c r="BJ41" s="8"/>
      <c r="BK41" s="8"/>
      <c r="BL41" s="15"/>
      <c r="BM41" s="8"/>
      <c r="BN41" s="8"/>
      <c r="BO41" s="8"/>
      <c r="BP41" s="8"/>
      <c r="BQ41" s="10"/>
      <c r="BR41" s="29">
        <f>MIN(BB41,BC41,BM41,BN41)</f>
        <v>41.564</v>
      </c>
      <c r="BS41" s="8"/>
      <c r="BT41" s="11"/>
      <c r="BU41" s="8"/>
      <c r="BV41" s="8"/>
      <c r="BW41" s="8"/>
      <c r="BX41" s="8"/>
      <c r="BY41" s="8"/>
      <c r="BZ41" s="8"/>
      <c r="CA41" s="8"/>
      <c r="CB41" s="15"/>
      <c r="CC41" s="8"/>
      <c r="CD41" s="8"/>
      <c r="CE41" s="8"/>
      <c r="CF41" s="8"/>
      <c r="CG41" s="10"/>
      <c r="CH41" s="29">
        <f>MIN(BR41,BS41,CC41,CD41)</f>
        <v>41.564</v>
      </c>
      <c r="CI41" s="8">
        <v>26.555</v>
      </c>
      <c r="CJ41" s="11"/>
      <c r="CK41" s="8"/>
      <c r="CL41" s="8"/>
      <c r="CM41" s="8"/>
      <c r="CN41" s="8"/>
      <c r="CO41" s="8"/>
      <c r="CP41" s="8"/>
      <c r="CQ41" s="8"/>
      <c r="CR41" s="15"/>
      <c r="CS41" s="8">
        <v>25.132000000000001</v>
      </c>
      <c r="CT41" s="8">
        <v>24.957000000000001</v>
      </c>
      <c r="CU41" s="8"/>
      <c r="CV41" s="12" t="s">
        <v>186</v>
      </c>
      <c r="CW41" s="10"/>
      <c r="CX41" s="29">
        <f>MIN(CH41,CI41,CS41,CT41)</f>
        <v>24.957000000000001</v>
      </c>
      <c r="CY41" s="14"/>
      <c r="CZ41" s="4"/>
      <c r="DA41" s="5">
        <f>IF(AND(DB$189&gt;4,CZ41=1),6)+IF(AND(DB$189&gt;4,CZ41=2),4)+IF(AND(DB$189&gt;4,CZ41=3),3)+IF(AND(DB$189&gt;4,CZ41=4),2)+IF(AND(DB$189&gt;4,CZ41=5),1)+IF(AND(DB$189&gt;4,CZ41&gt;5),1)+IF(AND(DB$189=4,CZ41=1),4)+IF(AND(DB$189=4,CZ41=2),3)+IF(AND(DB$189=4,CZ41=3),2)+IF(AND(DB$189=4,CZ41=4),1)+IF(AND(DB$189=3,CZ41=1),3)+IF(AND(DB$189=3,CZ41=2),2)+IF(AND(DB$189=3,CZ41=3),1)+IF(AND(DB$189=2,CZ41=1),2)+IF(AND(DB$189=2,CZ41=2),1)+IF(AND(DB$189=1,CZ41=1),1)</f>
        <v>0</v>
      </c>
      <c r="DB41" s="6"/>
      <c r="DC41" s="6"/>
      <c r="DD41" s="5">
        <f>IF(AND(DB$189&gt;4,DB41=1),12)+IF(AND(DB$189&gt;4,DB41=2),8)+IF(AND(DB$189&gt;4,DB41=3),6)+IF(AND(DB$189&gt;4,DB41=4),5)+IF(AND(DB$189&gt;4,DB41=5),4)+IF(AND(DB$189&gt;4,DB41=6),3)+IF(AND(DB$189&gt;4,DB41=7),2)+IF(AND(DB$189&gt;4,DB41&gt;7),1)+IF(AND(DB$189=4,DB41=1),8)+IF(AND(DB$189=4,DB41=2),6)+IF(AND(DB$189=4,DB41=3),4)+IF(AND(DB$189=4,DB41=4),2)+IF(AND(DB$189=3,DB41=1),6)+IF(AND(DB$189=3,DB41=2),4)+IF(AND(DB$189=3,DB41=3),2)+IF(AND(DB$189=2,DB41=1),4)+IF(AND(DB$189=2,DB41=2),2)+IF(AND(DB$189=1,DB41=1),2)</f>
        <v>0</v>
      </c>
      <c r="DE41" s="5">
        <f>IF(AND(DB$189&gt;4,DC41=1),12)+IF(AND(DB$189&gt;4,DC41=2),8)+IF(AND(DB$189&gt;4,DC41=3),6)+IF(AND(DB$189&gt;4,DC41=4),5)+IF(AND(DB$189&gt;4,DC41=5),4)+IF(AND(DB$189&gt;4,DC41=6),3)+IF(AND(DB$189&gt;4,DC41=7),2)+IF(AND(DB$189&gt;4,DC41&gt;7),1)+IF(AND(DB$189=4,DC41=1),8)+IF(AND(DB$189=4,DC41=2),6)+IF(AND(DB$189=4,DC41=3),4)+IF(AND(DB$189=4,DC41=4),2)+IF(AND(DB$189=3,DC41=1),6)+IF(AND(DB$189=3,DC41=2),4)+IF(AND(DB$189=3,DC41=3),2)+IF(AND(DB$189=2,DC41=1),4)+IF(AND(DB$189=2,DC41=2),2)+IF(AND(DB$189=1,DC41=1),2)</f>
        <v>0</v>
      </c>
      <c r="DF41" s="8" t="s">
        <v>21</v>
      </c>
      <c r="DG41" s="5">
        <f t="shared" si="9"/>
        <v>0</v>
      </c>
      <c r="DH41" s="15"/>
      <c r="DI41" s="8"/>
      <c r="DJ41" s="8"/>
      <c r="DK41" s="8"/>
      <c r="DL41" s="8"/>
      <c r="DM41" s="10"/>
      <c r="DN41" s="29">
        <f t="shared" si="11"/>
        <v>24.957000000000001</v>
      </c>
      <c r="DO41" s="119">
        <v>0</v>
      </c>
      <c r="DP41" s="120">
        <f t="shared" si="12"/>
        <v>0</v>
      </c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</row>
    <row r="42" spans="1:132" x14ac:dyDescent="0.3">
      <c r="A42" s="23"/>
      <c r="B42" s="33">
        <v>32</v>
      </c>
      <c r="C42" s="25"/>
      <c r="D42" s="3"/>
      <c r="E42" s="3"/>
      <c r="F42" s="14"/>
      <c r="G42" s="14"/>
      <c r="H42" s="26"/>
      <c r="I42" s="7"/>
      <c r="J42" s="7"/>
      <c r="K42" s="7"/>
      <c r="L42" s="7"/>
      <c r="M42" s="11"/>
      <c r="N42" s="11"/>
      <c r="O42" s="5"/>
      <c r="P42" s="11"/>
      <c r="Q42" s="14"/>
      <c r="R42" s="7"/>
      <c r="S42" s="8"/>
      <c r="T42" s="8"/>
      <c r="U42" s="10"/>
      <c r="V42" s="28"/>
      <c r="W42" s="14"/>
      <c r="X42" s="26"/>
      <c r="Y42" s="7"/>
      <c r="Z42" s="7"/>
      <c r="AA42" s="7"/>
      <c r="AB42" s="7"/>
      <c r="AC42" s="11"/>
      <c r="AD42" s="11"/>
      <c r="AE42" s="5"/>
      <c r="AF42" s="11"/>
      <c r="AG42" s="14"/>
      <c r="AH42" s="7"/>
      <c r="AI42" s="8"/>
      <c r="AJ42" s="8"/>
      <c r="AK42" s="10"/>
      <c r="AL42" s="28"/>
      <c r="AM42" s="14"/>
      <c r="AN42" s="26"/>
      <c r="AO42" s="7"/>
      <c r="AP42" s="7"/>
      <c r="AQ42" s="7"/>
      <c r="AR42" s="7"/>
      <c r="AS42" s="11"/>
      <c r="AT42" s="11"/>
      <c r="AU42" s="5"/>
      <c r="AV42" s="11"/>
      <c r="AW42" s="14"/>
      <c r="AX42" s="7"/>
      <c r="AY42" s="8"/>
      <c r="AZ42" s="8"/>
      <c r="BA42" s="10"/>
      <c r="BB42" s="28"/>
      <c r="BC42" s="14"/>
      <c r="BD42" s="26"/>
      <c r="BE42" s="7"/>
      <c r="BF42" s="7"/>
      <c r="BG42" s="7"/>
      <c r="BH42" s="7"/>
      <c r="BI42" s="11"/>
      <c r="BJ42" s="11"/>
      <c r="BK42" s="5"/>
      <c r="BL42" s="11"/>
      <c r="BM42" s="14"/>
      <c r="BN42" s="7"/>
      <c r="BO42" s="8"/>
      <c r="BP42" s="8"/>
      <c r="BQ42" s="10"/>
      <c r="BR42" s="28"/>
      <c r="BS42" s="14"/>
      <c r="BT42" s="26"/>
      <c r="BU42" s="7"/>
      <c r="BV42" s="7"/>
      <c r="BW42" s="7"/>
      <c r="BX42" s="7"/>
      <c r="BY42" s="11"/>
      <c r="BZ42" s="11"/>
      <c r="CA42" s="5"/>
      <c r="CB42" s="11"/>
      <c r="CC42" s="14"/>
      <c r="CD42" s="7"/>
      <c r="CE42" s="8"/>
      <c r="CF42" s="8"/>
      <c r="CG42" s="10"/>
      <c r="CH42" s="28"/>
      <c r="CI42" s="14"/>
      <c r="CJ42" s="26"/>
      <c r="CK42" s="7"/>
      <c r="CL42" s="7"/>
      <c r="CM42" s="7"/>
      <c r="CN42" s="7"/>
      <c r="CO42" s="11"/>
      <c r="CP42" s="11"/>
      <c r="CQ42" s="5"/>
      <c r="CR42" s="11"/>
      <c r="CS42" s="14"/>
      <c r="CT42" s="7"/>
      <c r="CU42" s="8"/>
      <c r="CV42" s="8"/>
      <c r="CW42" s="10"/>
      <c r="CX42" s="28"/>
      <c r="CY42" s="14"/>
      <c r="CZ42" s="26"/>
      <c r="DA42" s="7"/>
      <c r="DB42" s="7"/>
      <c r="DC42" s="7"/>
      <c r="DD42" s="7"/>
      <c r="DE42" s="11"/>
      <c r="DF42" s="11"/>
      <c r="DG42" s="5"/>
      <c r="DH42" s="11"/>
      <c r="DI42" s="14"/>
      <c r="DJ42" s="7"/>
      <c r="DK42" s="8"/>
      <c r="DL42" s="8"/>
      <c r="DM42" s="10"/>
      <c r="DN42" s="28"/>
      <c r="DO42" s="119">
        <v>0</v>
      </c>
      <c r="DP42" s="120">
        <f t="shared" ref="DP42:DP68" si="25">DH42-DO42</f>
        <v>0</v>
      </c>
      <c r="DQ42" s="23"/>
      <c r="DR42" s="23"/>
      <c r="DS42" s="23"/>
      <c r="DT42" s="23"/>
      <c r="DU42" s="23"/>
      <c r="DV42" s="23"/>
      <c r="DW42" s="23"/>
      <c r="DX42" s="111"/>
      <c r="DY42" s="23"/>
      <c r="DZ42" s="23"/>
      <c r="EA42" s="23"/>
      <c r="EB42" s="23"/>
    </row>
    <row r="43" spans="1:132" hidden="1" x14ac:dyDescent="0.3">
      <c r="A43" s="32"/>
      <c r="B43" s="34" t="s">
        <v>36</v>
      </c>
      <c r="C43" s="35"/>
      <c r="D43" s="76"/>
      <c r="E43" s="77"/>
      <c r="F43" s="29"/>
      <c r="G43" s="27"/>
      <c r="H43" s="15"/>
      <c r="I43" s="27"/>
      <c r="J43" s="27"/>
      <c r="K43" s="27"/>
      <c r="L43" s="27"/>
      <c r="M43" s="27"/>
      <c r="N43" s="27"/>
      <c r="O43" s="15"/>
      <c r="P43" s="15"/>
      <c r="Q43" s="27"/>
      <c r="R43" s="27"/>
      <c r="S43" s="27"/>
      <c r="T43" s="27"/>
      <c r="U43" s="19"/>
      <c r="V43" s="29"/>
      <c r="W43" s="27"/>
      <c r="X43" s="15"/>
      <c r="Y43" s="27"/>
      <c r="Z43" s="27"/>
      <c r="AA43" s="27"/>
      <c r="AB43" s="27"/>
      <c r="AC43" s="27"/>
      <c r="AD43" s="27"/>
      <c r="AE43" s="15"/>
      <c r="AF43" s="15"/>
      <c r="AG43" s="27"/>
      <c r="AH43" s="27"/>
      <c r="AI43" s="27"/>
      <c r="AJ43" s="27"/>
      <c r="AK43" s="19"/>
      <c r="AL43" s="29"/>
      <c r="AM43" s="27"/>
      <c r="AN43" s="15"/>
      <c r="AO43" s="27"/>
      <c r="AP43" s="27"/>
      <c r="AQ43" s="27"/>
      <c r="AR43" s="27"/>
      <c r="AS43" s="27"/>
      <c r="AT43" s="27"/>
      <c r="AU43" s="15"/>
      <c r="AV43" s="15"/>
      <c r="AW43" s="27"/>
      <c r="AX43" s="27"/>
      <c r="AY43" s="27"/>
      <c r="AZ43" s="27"/>
      <c r="BA43" s="19"/>
      <c r="BB43" s="29"/>
      <c r="BC43" s="27"/>
      <c r="BD43" s="15"/>
      <c r="BE43" s="27"/>
      <c r="BF43" s="27"/>
      <c r="BG43" s="27"/>
      <c r="BH43" s="27"/>
      <c r="BI43" s="27"/>
      <c r="BJ43" s="27"/>
      <c r="BK43" s="15"/>
      <c r="BL43" s="15"/>
      <c r="BM43" s="27"/>
      <c r="BN43" s="27"/>
      <c r="BO43" s="27"/>
      <c r="BP43" s="27"/>
      <c r="BQ43" s="19"/>
      <c r="BR43" s="29"/>
      <c r="BS43" s="27"/>
      <c r="BT43" s="15"/>
      <c r="BU43" s="27"/>
      <c r="BV43" s="27"/>
      <c r="BW43" s="27"/>
      <c r="BX43" s="27"/>
      <c r="BY43" s="27"/>
      <c r="BZ43" s="27"/>
      <c r="CA43" s="15"/>
      <c r="CB43" s="15"/>
      <c r="CC43" s="27"/>
      <c r="CD43" s="27"/>
      <c r="CE43" s="27"/>
      <c r="CF43" s="27"/>
      <c r="CG43" s="19"/>
      <c r="CH43" s="29"/>
      <c r="CI43" s="27"/>
      <c r="CJ43" s="15"/>
      <c r="CK43" s="27"/>
      <c r="CL43" s="27"/>
      <c r="CM43" s="27"/>
      <c r="CN43" s="27"/>
      <c r="CO43" s="27"/>
      <c r="CP43" s="27"/>
      <c r="CQ43" s="15"/>
      <c r="CR43" s="15"/>
      <c r="CS43" s="27"/>
      <c r="CT43" s="27"/>
      <c r="CU43" s="27"/>
      <c r="CV43" s="27"/>
      <c r="CW43" s="19"/>
      <c r="CX43" s="29"/>
      <c r="CY43" s="27"/>
      <c r="CZ43" s="15"/>
      <c r="DA43" s="27"/>
      <c r="DB43" s="27"/>
      <c r="DC43" s="27"/>
      <c r="DD43" s="27"/>
      <c r="DE43" s="27"/>
      <c r="DF43" s="27"/>
      <c r="DG43" s="15"/>
      <c r="DH43" s="15"/>
      <c r="DI43" s="27"/>
      <c r="DJ43" s="27"/>
      <c r="DK43" s="27"/>
      <c r="DL43" s="27"/>
      <c r="DM43" s="19"/>
      <c r="DN43" s="29"/>
      <c r="DO43" s="119">
        <v>0</v>
      </c>
      <c r="DP43" s="120">
        <f t="shared" si="25"/>
        <v>0</v>
      </c>
      <c r="DQ43" s="23"/>
      <c r="DR43" s="23"/>
      <c r="DS43" s="23"/>
      <c r="DT43" s="23"/>
      <c r="DU43" s="23"/>
      <c r="DV43" s="23"/>
      <c r="DW43" s="23"/>
      <c r="DX43" s="111"/>
      <c r="DY43" s="23"/>
      <c r="DZ43" s="23"/>
      <c r="EA43" s="23"/>
      <c r="EB43" s="23"/>
    </row>
    <row r="44" spans="1:132" hidden="1" x14ac:dyDescent="0.3">
      <c r="A44" s="20">
        <v>1</v>
      </c>
      <c r="B44" s="1" t="s">
        <v>98</v>
      </c>
      <c r="C44" s="2">
        <v>16246</v>
      </c>
      <c r="D44" s="3">
        <v>119</v>
      </c>
      <c r="E44" s="3" t="s">
        <v>99</v>
      </c>
      <c r="F44" s="14">
        <v>28.917999999999999</v>
      </c>
      <c r="G44" s="7">
        <v>30.327999999999999</v>
      </c>
      <c r="H44" s="4">
        <v>5</v>
      </c>
      <c r="I44" s="5">
        <f>IF(AND(J$89&gt;4,H44=1),6)+IF(AND(J$89&gt;4,H44=2),4)+IF(AND(J$89&gt;4,H44=3),3)+IF(AND(J$89&gt;4,H44=4),2)+IF(AND(J$89&gt;4,H44=5),1)+IF(AND(J$89&gt;4,H44&gt;5),1)+IF(AND(J$89=4,H44=1),4)+IF(AND(J$89=4,H44=2),3)+IF(AND(J$89=4,H44=3),2)+IF(AND(J$89=4,H44=4),1)+IF(AND(J$89=3,H44=1),3)+IF(AND(J$89=3,H44=2),2)+IF(AND(J$89=3,H44=3),1)+IF(AND(J$89=2,H44=1),2)+IF(AND(J$89=2,H44=2),1)+IF(AND(J$89=1,H44=1),1)</f>
        <v>1</v>
      </c>
      <c r="J44" s="6">
        <v>4</v>
      </c>
      <c r="K44" s="6">
        <v>5</v>
      </c>
      <c r="L44" s="5">
        <f>IF(AND(K$89&gt;4,J44=1),12)+IF(AND(K$89&gt;4,J44=2),8)+IF(AND(K$89&gt;4,J44=3),6)+IF(AND(K$89&gt;4,J44=4),5)+IF(AND(K$89&gt;4,J44=5),4)+IF(AND(K$89&gt;4,J44=6),3)+IF(AND(K$89&gt;4,J44=7),2)+IF(AND(K$89&gt;4,J44&gt;7),1)+IF(AND(K$89=4,J44=1),8)+IF(AND(K$89=4,J44=2),6)+IF(AND(K$89=4,J44=3),4)+IF(AND(K$89=4,J44=4),2)+IF(AND(K$89=3,J44=1),6)+IF(AND(K$89=3,J44=2),4)+IF(AND(K$89=3,J44=3),2)+IF(AND(K$89=2,J44=1),4)+IF(AND(K$89=2,J44=2),2)+IF(AND(K$89=1,J44=1),2)</f>
        <v>5</v>
      </c>
      <c r="M44" s="5">
        <f>IF(AND(K$89&gt;4,K44=1),12)+IF(AND(K$89&gt;4,K44=2),8)+IF(AND(K$89&gt;4,K44=3),6)+IF(AND(K$89&gt;4,K44=4),5)+IF(AND(K$89&gt;4,K44=5),4)+IF(AND(K$89&gt;4,K44=6),3)+IF(AND(K$89&gt;4,K44=7),2)+IF(AND(K$89&gt;4,K44&gt;7),1)+IF(AND(K$89=4,K44=1),8)+IF(AND(K$89=4,K44=2),6)+IF(AND(K$89=4,K44=3),4)+IF(AND(K$89=4,K44=4),2)+IF(AND(K$89=3,K44=1),6)+IF(AND(K$89=3,K44=2),4)+IF(AND(K$89=3,K44=3),2)+IF(AND(K$89=2,K44=1),4)+IF(AND(K$89=2,K44=2),2)+IF(AND(K$89=1,K44=1),2)</f>
        <v>4</v>
      </c>
      <c r="N44" s="7" t="s">
        <v>27</v>
      </c>
      <c r="O44" s="5">
        <f>+I44+L44+M44+U44</f>
        <v>10</v>
      </c>
      <c r="P44" s="15">
        <f>+O44</f>
        <v>10</v>
      </c>
      <c r="Q44" s="7">
        <v>30.818999999999999</v>
      </c>
      <c r="R44" s="7">
        <v>31.584</v>
      </c>
      <c r="S44" s="8" t="s">
        <v>27</v>
      </c>
      <c r="T44" s="8"/>
      <c r="U44" s="16"/>
      <c r="V44" s="29">
        <f>MIN(F44,G44,Q44,R44)</f>
        <v>28.917999999999999</v>
      </c>
      <c r="W44" s="7">
        <v>45.540999999999997</v>
      </c>
      <c r="X44" s="4">
        <v>4</v>
      </c>
      <c r="Y44" s="5">
        <f>IF(AND(Z$191&gt;4,X44=1),6)+IF(AND(Z$191&gt;4,X44=2),4)+IF(AND(Z$191&gt;4,X44=3),3)+IF(AND(Z$191&gt;4,X44=4),2)+IF(AND(Z$191&gt;4,X44=5),1)+IF(AND(Z$191&gt;4,X44&gt;5),1)+IF(AND(Z$191=4,X44=1),4)+IF(AND(Z$191=4,X44=2),3)+IF(AND(Z$191=4,X44=3),2)+IF(AND(Z$191=4,X44=4),1)+IF(AND(Z$191=3,X44=1),3)+IF(AND(Z$191=3,X44=2),2)+IF(AND(Z$191=3,X44=3),1)+IF(AND(Z$191=2,X44=1),2)+IF(AND(Z$191=2,X44=2),1)+IF(AND(Z$191=1,X44=1),1)</f>
        <v>2</v>
      </c>
      <c r="Z44" s="6">
        <v>4</v>
      </c>
      <c r="AA44" s="6">
        <v>2</v>
      </c>
      <c r="AB44" s="5">
        <f>IF(AND(Z$191&gt;4,Z44=1),12)+IF(AND(Z$191&gt;4,Z44=2),8)+IF(AND(Z$191&gt;4,Z44=3),6)+IF(AND(Z$191&gt;4,Z44=4),5)+IF(AND(Z$191&gt;4,Z44=5),4)+IF(AND(Z$191&gt;4,Z44=6),3)+IF(AND(Z$191&gt;4,Z44=7),2)+IF(AND(Z$191&gt;4,Z44&gt;7),1)+IF(AND(Z$191=4,Z44=1),8)+IF(AND(Z$191=4,Z44=2),6)+IF(AND(Z$191=4,Z44=3),4)+IF(AND(Z$191=4,Z44=4),2)+IF(AND(Z$191=3,Z44=1),6)+IF(AND(Z$191=3,Z44=2),4)+IF(AND(Z$191=3,Z44=3),2)+IF(AND(Z$191=2,Z44=1),4)+IF(AND(Z$191=2,Z44=2),2)+IF(AND(Z$191=1,Z44=1),2)</f>
        <v>5</v>
      </c>
      <c r="AC44" s="5">
        <f>IF(AND(Z$191&gt;4,AA44=1),12)+IF(AND(Z$191&gt;4,AA44=2),8)+IF(AND(Z$191&gt;4,AA44=3),6)+IF(AND(Z$191&gt;4,AA44=4),5)+IF(AND(Z$191&gt;4,AA44=5),4)+IF(AND(Z$191&gt;4,AA44=6),3)+IF(AND(Z$191&gt;4,AA44=7),2)+IF(AND(Z$191&gt;4,AA44&gt;7),1)+IF(AND(Z$191=4,AA44=1),8)+IF(AND(Z$191=4,AA44=2),6)+IF(AND(Z$191=4,AA44=3),4)+IF(AND(Z$191=4,AA44=4),2)+IF(AND(Z$191=3,AA44=1),6)+IF(AND(Z$191=3,AA44=2),4)+IF(AND(Z$191=3,AA44=3),2)+IF(AND(Z$191=2,AA44=1),4)+IF(AND(Z$191=2,AA44=2),2)+IF(AND(Z$191=1,AA44=1),2)</f>
        <v>8</v>
      </c>
      <c r="AD44" s="7" t="s">
        <v>27</v>
      </c>
      <c r="AE44" s="5">
        <f>+Y44+AB44+AC44+AK44</f>
        <v>15</v>
      </c>
      <c r="AF44" s="15">
        <f t="shared" ref="AF44:AF56" si="26">P44+AE44</f>
        <v>25</v>
      </c>
      <c r="AG44" s="7">
        <v>48.459000000000003</v>
      </c>
      <c r="AH44" s="7">
        <v>30.948</v>
      </c>
      <c r="AI44" s="8" t="s">
        <v>27</v>
      </c>
      <c r="AJ44" s="8"/>
      <c r="AK44" s="16"/>
      <c r="AL44" s="29">
        <f t="shared" ref="AL44:AL56" si="27">MIN(V44,W44,AG44,AH44)</f>
        <v>28.917999999999999</v>
      </c>
      <c r="AM44" s="7"/>
      <c r="AN44" s="4"/>
      <c r="AO44" s="5">
        <f>IF(AND(AP$191&gt;4,AN44=1),6)+IF(AND(AP$191&gt;4,AN44=2),4)+IF(AND(AP$191&gt;4,AN44=3),3)+IF(AND(AP$191&gt;4,AN44=4),2)+IF(AND(AP$191&gt;4,AN44=5),1)+IF(AND(AP$191&gt;4,AN44&gt;5),1)+IF(AND(AP$191=4,AN44=1),4)+IF(AND(AP$191=4,AN44=2),3)+IF(AND(AP$191=4,AN44=3),2)+IF(AND(AP$191=4,AN44=4),1)+IF(AND(AP$191=3,AN44=1),3)+IF(AND(AP$191=3,AN44=2),2)+IF(AND(AP$191=3,AN44=3),1)+IF(AND(AP$191=2,AN44=1),2)+IF(AND(AP$191=2,AN44=2),1)+IF(AND(AP$191=1,AN44=1),1)</f>
        <v>0</v>
      </c>
      <c r="AP44" s="6">
        <v>2</v>
      </c>
      <c r="AQ44" s="6">
        <v>5</v>
      </c>
      <c r="AR44" s="5">
        <f>IF(AND(AP$191&gt;4,AP44=1),12)+IF(AND(AP$191&gt;4,AP44=2),8)+IF(AND(AP$191&gt;4,AP44=3),6)+IF(AND(AP$191&gt;4,AP44=4),5)+IF(AND(AP$191&gt;4,AP44=5),4)+IF(AND(AP$191&gt;4,AP44=6),3)+IF(AND(AP$191&gt;4,AP44=7),2)+IF(AND(AP$191&gt;4,AP44&gt;7),1)+IF(AND(AP$191=4,AP44=1),8)+IF(AND(AP$191=4,AP44=2),6)+IF(AND(AP$191=4,AP44=3),4)+IF(AND(AP$191=4,AP44=4),2)+IF(AND(AP$191=3,AP44=1),6)+IF(AND(AP$191=3,AP44=2),4)+IF(AND(AP$191=3,AP44=3),2)+IF(AND(AP$191=2,AP44=1),4)+IF(AND(AP$191=2,AP44=2),2)+IF(AND(AP$191=1,AP44=1),2)</f>
        <v>8</v>
      </c>
      <c r="AS44" s="122">
        <f>IF(AND(AP$191&gt;4,AQ44=1),12)+IF(AND(AP$191&gt;4,AQ44=2),8)+IF(AND(AP$191&gt;4,AQ44=3),6)+IF(AND(AP$191&gt;4,AQ44=4),5)+IF(AND(AP$191&gt;4,AQ44=5),4)+IF(AND(AP$191&gt;4,AQ44=6),3)+IF(AND(AP$191&gt;4,AQ44=7),2)+IF(AND(AP$191&gt;4,AQ44&gt;7),1)+IF(AND(AP$191=4,AQ44=1),8)+IF(AND(AP$191=4,AQ44=2),6)+IF(AND(AP$191=4,AQ44=3),4)+IF(AND(AP$191=4,AQ44=4),2)+IF(AND(AP$191=3,AQ44=1),6)+IF(AND(AP$191=3,AQ44=2),4)+IF(AND(AP$191=3,AQ44=3),2)+IF(AND(AP$191=2,AQ44=1),4)+IF(AND(AP$191=2,AQ44=2),2)+IF(AND(AP$191=1,AQ44=1),2)</f>
        <v>4</v>
      </c>
      <c r="AT44" s="7" t="s">
        <v>27</v>
      </c>
      <c r="AU44" s="5">
        <f t="shared" ref="AU44:AU56" si="28">+AO44+AR44+AS44+BA44</f>
        <v>13</v>
      </c>
      <c r="AV44" s="15">
        <f t="shared" ref="AV44:AV56" si="29">AF44+AU44</f>
        <v>38</v>
      </c>
      <c r="AW44" s="7">
        <v>28.861000000000001</v>
      </c>
      <c r="AX44" s="7">
        <v>30.010999999999999</v>
      </c>
      <c r="AY44" s="8" t="s">
        <v>27</v>
      </c>
      <c r="AZ44" s="8"/>
      <c r="BA44" s="16">
        <v>1</v>
      </c>
      <c r="BB44" s="29">
        <f t="shared" ref="BB44:BB56" si="30">MIN(AL44,AM44,AW44,AX44)</f>
        <v>28.861000000000001</v>
      </c>
      <c r="BC44" s="7">
        <v>29.466999999999999</v>
      </c>
      <c r="BD44" s="4">
        <v>2</v>
      </c>
      <c r="BE44" s="5">
        <f>IF(AND(BF$191&gt;4,BD44=1),6)+IF(AND(BF$191&gt;4,BD44=2),4)+IF(AND(BF$191&gt;4,BD44=3),3)+IF(AND(BF$191&gt;4,BD44=4),2)+IF(AND(BF$191&gt;4,BD44=5),1)+IF(AND(BF$191&gt;4,BD44&gt;5),1)+IF(AND(BF$191=4,BD44=1),4)+IF(AND(BF$191=4,BD44=2),3)+IF(AND(BF$191=4,BD44=3),2)+IF(AND(BF$191=4,BD44=4),1)+IF(AND(BF$191=3,BD44=1),3)+IF(AND(BF$191=3,BD44=2),2)+IF(AND(BF$191=3,BD44=3),1)+IF(AND(BF$191=2,BD44=1),2)+IF(AND(BF$191=2,BD44=2),1)+IF(AND(BF$191=1,BD44=1),1)</f>
        <v>4</v>
      </c>
      <c r="BF44" s="6">
        <v>1</v>
      </c>
      <c r="BG44" s="6">
        <v>1</v>
      </c>
      <c r="BH44" s="5">
        <f>IF(AND(BF$191&gt;4,BF44=1),12)+IF(AND(BF$191&gt;4,BF44=2),8)+IF(AND(BF$191&gt;4,BF44=3),6)+IF(AND(BF$191&gt;4,BF44=4),5)+IF(AND(BF$191&gt;4,BF44=5),4)+IF(AND(BF$191&gt;4,BF44=6),3)+IF(AND(BF$191&gt;4,BF44=7),2)+IF(AND(BF$191&gt;4,BF44&gt;7),1)+IF(AND(BF$191=4,BF44=1),8)+IF(AND(BF$191=4,BF44=2),6)+IF(AND(BF$191=4,BF44=3),4)+IF(AND(BF$191=4,BF44=4),2)+IF(AND(BF$191=3,BF44=1),6)+IF(AND(BF$191=3,BF44=2),4)+IF(AND(BF$191=3,BF44=3),2)+IF(AND(BF$191=2,BF44=1),4)+IF(AND(BF$191=2,BF44=2),2)+IF(AND(BF$191=1,BF44=1),2)</f>
        <v>12</v>
      </c>
      <c r="BI44" s="5">
        <f>IF(AND(BF$191&gt;4,BG44=1),12)+IF(AND(BF$191&gt;4,BG44=2),8)+IF(AND(BF$191&gt;4,BG44=3),6)+IF(AND(BF$191&gt;4,BG44=4),5)+IF(AND(BF$191&gt;4,BG44=5),4)+IF(AND(BF$191&gt;4,BG44=6),3)+IF(AND(BF$191&gt;4,BG44=7),2)+IF(AND(BF$191&gt;4,BG44&gt;7),1)+IF(AND(BF$191=4,BG44=1),8)+IF(AND(BF$191=4,BG44=2),6)+IF(AND(BF$191=4,BG44=3),4)+IF(AND(BF$191=4,BG44=4),2)+IF(AND(BF$191=3,BG44=1),6)+IF(AND(BF$191=3,BG44=2),4)+IF(AND(BF$191=3,BG44=3),2)+IF(AND(BF$191=2,BG44=1),4)+IF(AND(BF$191=2,BG44=2),2)+IF(AND(BF$191=1,BG44=1),2)</f>
        <v>12</v>
      </c>
      <c r="BJ44" s="7" t="s">
        <v>27</v>
      </c>
      <c r="BK44" s="5">
        <f t="shared" ref="BK44:BK56" si="31">+BE44+BH44+BI44+BQ44</f>
        <v>30</v>
      </c>
      <c r="BL44" s="15">
        <f t="shared" ref="BL44:BL56" si="32">AV44+BK44</f>
        <v>68</v>
      </c>
      <c r="BM44" s="7">
        <v>27.905000000000001</v>
      </c>
      <c r="BN44" s="14">
        <v>26.79</v>
      </c>
      <c r="BO44" s="8" t="s">
        <v>27</v>
      </c>
      <c r="BP44" s="12" t="s">
        <v>28</v>
      </c>
      <c r="BQ44" s="16">
        <v>2</v>
      </c>
      <c r="BR44" s="29">
        <f t="shared" ref="BR44:BR56" si="33">MIN(BB44,BC44,BM44,BN44)</f>
        <v>26.79</v>
      </c>
      <c r="BS44" s="7">
        <v>30.091000000000001</v>
      </c>
      <c r="BT44" s="4">
        <v>2</v>
      </c>
      <c r="BU44" s="5">
        <f>IF(AND(BV$191&gt;4,BT44=1),6)+IF(AND(BV$191&gt;4,BT44=2),4)+IF(AND(BV$191&gt;4,BT44=3),3)+IF(AND(BV$191&gt;4,BT44=4),2)+IF(AND(BV$191&gt;4,BT44=5),1)+IF(AND(BV$191&gt;4,BT44&gt;5),1)+IF(AND(BV$191=4,BT44=1),4)+IF(AND(BV$191=4,BT44=2),3)+IF(AND(BV$191=4,BT44=3),2)+IF(AND(BV$191=4,BT44=4),1)+IF(AND(BV$191=3,BT44=1),3)+IF(AND(BV$191=3,BT44=2),2)+IF(AND(BV$191=3,BT44=3),1)+IF(AND(BV$191=2,BT44=1),2)+IF(AND(BV$191=2,BT44=2),1)+IF(AND(BV$191=1,BT44=1),1)</f>
        <v>4</v>
      </c>
      <c r="BV44" s="6">
        <v>1</v>
      </c>
      <c r="BW44" s="6">
        <v>1</v>
      </c>
      <c r="BX44" s="5">
        <f>IF(AND(BV$191&gt;4,BV44=1),12)+IF(AND(BV$191&gt;4,BV44=2),8)+IF(AND(BV$191&gt;4,BV44=3),6)+IF(AND(BV$191&gt;4,BV44=4),5)+IF(AND(BV$191&gt;4,BV44=5),4)+IF(AND(BV$191&gt;4,BV44=6),3)+IF(AND(BV$191&gt;4,BV44=7),2)+IF(AND(BV$191&gt;4,BV44&gt;7),1)+IF(AND(BV$191=4,BV44=1),8)+IF(AND(BV$191=4,BV44=2),6)+IF(AND(BV$191=4,BV44=3),4)+IF(AND(BV$191=4,BV44=4),2)+IF(AND(BV$191=3,BV44=1),6)+IF(AND(BV$191=3,BV44=2),4)+IF(AND(BV$191=3,BV44=3),2)+IF(AND(BV$191=2,BV44=1),4)+IF(AND(BV$191=2,BV44=2),2)+IF(AND(BV$191=1,BV44=1),2)</f>
        <v>12</v>
      </c>
      <c r="BY44" s="5">
        <f>IF(AND(BV$191&gt;4,BW44=1),12)+IF(AND(BV$191&gt;4,BW44=2),8)+IF(AND(BV$191&gt;4,BW44=3),6)+IF(AND(BV$191&gt;4,BW44=4),5)+IF(AND(BV$191&gt;4,BW44=5),4)+IF(AND(BV$191&gt;4,BW44=6),3)+IF(AND(BV$191&gt;4,BW44=7),2)+IF(AND(BV$191&gt;4,BW44&gt;7),1)+IF(AND(BV$191=4,BW44=1),8)+IF(AND(BV$191=4,BW44=2),6)+IF(AND(BV$191=4,BW44=3),4)+IF(AND(BV$191=4,BW44=4),2)+IF(AND(BV$191=3,BW44=1),6)+IF(AND(BV$191=3,BW44=2),4)+IF(AND(BV$191=3,BW44=3),2)+IF(AND(BV$191=2,BW44=1),4)+IF(AND(BV$191=2,BW44=2),2)+IF(AND(BV$191=1,BW44=1),2)</f>
        <v>12</v>
      </c>
      <c r="BZ44" s="7" t="s">
        <v>27</v>
      </c>
      <c r="CA44" s="5">
        <f t="shared" ref="CA44:CA56" si="34">+BU44+BX44+BY44+CG44</f>
        <v>28</v>
      </c>
      <c r="CB44" s="15">
        <f t="shared" ref="CB44:CB56" si="35">BL44+CA44</f>
        <v>96</v>
      </c>
      <c r="CC44" s="7">
        <v>28.337</v>
      </c>
      <c r="CD44" s="14">
        <v>27.762</v>
      </c>
      <c r="CE44" s="8" t="s">
        <v>27</v>
      </c>
      <c r="CF44" s="8" t="s">
        <v>28</v>
      </c>
      <c r="CG44" s="16"/>
      <c r="CH44" s="29">
        <f t="shared" ref="CH44:CH57" si="36">MIN(BR44,BS44,CC44,CD44)</f>
        <v>26.79</v>
      </c>
      <c r="CI44" s="7">
        <v>28.452000000000002</v>
      </c>
      <c r="CJ44" s="4">
        <v>1</v>
      </c>
      <c r="CK44" s="5">
        <f>IF(AND(CL$191&gt;4,CJ44=1),6)+IF(AND(CL$191&gt;4,CJ44=2),4)+IF(AND(CL$191&gt;4,CJ44=3),3)+IF(AND(CL$191&gt;4,CJ44=4),2)+IF(AND(CL$191&gt;4,CJ44=5),1)+IF(AND(CL$191&gt;4,CJ44&gt;5),1)+IF(AND(CL$191=4,CJ44=1),4)+IF(AND(CL$191=4,CJ44=2),3)+IF(AND(CL$191=4,CJ44=3),2)+IF(AND(CL$191=4,CJ44=4),1)+IF(AND(CL$191=3,CJ44=1),3)+IF(AND(CL$191=3,CJ44=2),2)+IF(AND(CL$191=3,CJ44=3),1)+IF(AND(CL$191=2,CJ44=1),2)+IF(AND(CL$191=2,CJ44=2),1)+IF(AND(CL$191=1,CJ44=1),1)</f>
        <v>6</v>
      </c>
      <c r="CL44" s="6">
        <v>1</v>
      </c>
      <c r="CM44" s="6">
        <v>1</v>
      </c>
      <c r="CN44" s="5">
        <f>IF(AND(CL$191&gt;4,CL44=1),12)+IF(AND(CL$191&gt;4,CL44=2),8)+IF(AND(CL$191&gt;4,CL44=3),6)+IF(AND(CL$191&gt;4,CL44=4),5)+IF(AND(CL$191&gt;4,CL44=5),4)+IF(AND(CL$191&gt;4,CL44=6),3)+IF(AND(CL$191&gt;4,CL44=7),2)+IF(AND(CL$191&gt;4,CL44&gt;7),1)+IF(AND(CL$191=4,CL44=1),8)+IF(AND(CL$191=4,CL44=2),6)+IF(AND(CL$191=4,CL44=3),4)+IF(AND(CL$191=4,CL44=4),2)+IF(AND(CL$191=3,CL44=1),6)+IF(AND(CL$191=3,CL44=2),4)+IF(AND(CL$191=3,CL44=3),2)+IF(AND(CL$191=2,CL44=1),4)+IF(AND(CL$191=2,CL44=2),2)+IF(AND(CL$191=1,CL44=1),2)</f>
        <v>12</v>
      </c>
      <c r="CO44" s="5">
        <f>IF(AND(CL$191&gt;4,CM44=1),12)+IF(AND(CL$191&gt;4,CM44=2),8)+IF(AND(CL$191&gt;4,CM44=3),6)+IF(AND(CL$191&gt;4,CM44=4),5)+IF(AND(CL$191&gt;4,CM44=5),4)+IF(AND(CL$191&gt;4,CM44=6),3)+IF(AND(CL$191&gt;4,CM44=7),2)+IF(AND(CL$191&gt;4,CM44&gt;7),1)+IF(AND(CL$191=4,CM44=1),8)+IF(AND(CL$191=4,CM44=2),6)+IF(AND(CL$191=4,CM44=3),4)+IF(AND(CL$191=4,CM44=4),2)+IF(AND(CL$191=3,CM44=1),6)+IF(AND(CL$191=3,CM44=2),4)+IF(AND(CL$191=3,CM44=3),2)+IF(AND(CL$191=2,CM44=1),4)+IF(AND(CL$191=2,CM44=2),2)+IF(AND(CL$191=1,CM44=1),2)</f>
        <v>12</v>
      </c>
      <c r="CP44" s="7" t="s">
        <v>27</v>
      </c>
      <c r="CQ44" s="5">
        <f t="shared" ref="CQ44:CQ57" si="37">+CK44+CN44+CO44+CW44</f>
        <v>31</v>
      </c>
      <c r="CR44" s="15">
        <f t="shared" ref="CR44:CR57" si="38">CB44+CQ44</f>
        <v>127</v>
      </c>
      <c r="CS44" s="7">
        <v>27.821999999999999</v>
      </c>
      <c r="CT44" s="14">
        <v>26.355</v>
      </c>
      <c r="CU44" s="8" t="s">
        <v>22</v>
      </c>
      <c r="CV44" s="12" t="s">
        <v>170</v>
      </c>
      <c r="CW44" s="16">
        <v>1</v>
      </c>
      <c r="CX44" s="29">
        <f t="shared" ref="CX44:CX57" si="39">MIN(CH44,CI44,CS44,CT44)</f>
        <v>26.355</v>
      </c>
      <c r="CY44" s="14">
        <v>25.45</v>
      </c>
      <c r="CZ44" s="4">
        <v>2</v>
      </c>
      <c r="DA44" s="5">
        <f>IF(AND(DB$190&gt;4,CZ44=1),6)+IF(AND(DB$190&gt;4,CZ44=2),4)+IF(AND(DB$190&gt;4,CZ44=3),3)+IF(AND(DB$190&gt;4,CZ44=4),2)+IF(AND(DB$190&gt;4,CZ44=5),1)+IF(AND(DB$190&gt;4,CZ44&gt;5),1)+IF(AND(DB$190=4,CZ44=1),4)+IF(AND(DB$190=4,CZ44=2),3)+IF(AND(DB$190=4,CZ44=3),2)+IF(AND(DB$190=4,CZ44=4),1)+IF(AND(DB$190=3,CZ44=1),3)+IF(AND(DB$190=3,CZ44=2),2)+IF(AND(DB$190=3,CZ44=3),1)+IF(AND(DB$190=2,CZ44=1),2)+IF(AND(DB$190=2,CZ44=2),1)+IF(AND(DB$190=1,CZ44=1),1)</f>
        <v>4</v>
      </c>
      <c r="DB44" s="6"/>
      <c r="DC44" s="6">
        <v>2</v>
      </c>
      <c r="DD44" s="11">
        <f>IF(AND(DB$190&gt;4,DB44=1),12)+IF(AND(DB$190&gt;4,DB44=2),8)+IF(AND(DB$190&gt;4,DB44=3),6)+IF(AND(DB$190&gt;4,DB44=4),5)+IF(AND(DB$190&gt;4,DB44=5),4)+IF(AND(DB$190&gt;4,DB44=6),3)+IF(AND(DB$190&gt;4,DB44=7),2)+IF(AND(DB$190&gt;4,DB44&gt;7),1)+IF(AND(DB$190=4,DB44=1),8)+IF(AND(DB$190=4,DB44=2),6)+IF(AND(DB$190=4,DB44=3),4)+IF(AND(DB$190=4,DB44=4),2)+IF(AND(DB$190=3,DB44=1),6)+IF(AND(DB$190=3,DB44=2),4)+IF(AND(DB$190=3,DB44=3),2)+IF(AND(DB$190=2,DB44=1),4)+IF(AND(DB$190=2,DB44=2),2)+IF(AND(DB$190=1,DB44=1),2)</f>
        <v>0</v>
      </c>
      <c r="DE44" s="11">
        <f>IF(AND(DB$190&gt;4,DC44=1),12)+IF(AND(DB$190&gt;4,DC44=2),8)+IF(AND(DB$190&gt;4,DC44=3),6)+IF(AND(DB$190&gt;4,DC44=4),5)+IF(AND(DB$190&gt;4,DC44=5),4)+IF(AND(DB$190&gt;4,DC44=6),3)+IF(AND(DB$190&gt;4,DC44=7),2)+IF(AND(DB$190&gt;4,DC44&gt;7),1)+IF(AND(DB$190=4,DC44=1),8)+IF(AND(DB$190=4,DC44=2),6)+IF(AND(DB$190=4,DC44=3),4)+IF(AND(DB$190=4,DC44=4),2)+IF(AND(DB$190=3,DC44=1),6)+IF(AND(DB$190=3,DC44=2),4)+IF(AND(DB$190=3,DC44=3),2)+IF(AND(DB$190=2,DC44=1),4)+IF(AND(DB$190=2,DC44=2),2)+IF(AND(DB$190=1,DC44=1),2)</f>
        <v>8</v>
      </c>
      <c r="DF44" s="7" t="s">
        <v>22</v>
      </c>
      <c r="DG44" s="5">
        <f t="shared" ref="DG44:DG57" si="40">+DA44+DD44+DE44+DM44</f>
        <v>13</v>
      </c>
      <c r="DH44" s="15">
        <f t="shared" ref="DH44:DH57" si="41">CR44+DG44</f>
        <v>140</v>
      </c>
      <c r="DI44" s="7"/>
      <c r="DJ44" s="7" t="s">
        <v>197</v>
      </c>
      <c r="DK44" s="8" t="s">
        <v>22</v>
      </c>
      <c r="DL44" s="12" t="s">
        <v>76</v>
      </c>
      <c r="DM44" s="16">
        <v>1</v>
      </c>
      <c r="DN44" s="29">
        <f t="shared" ref="DN44:DN57" si="42">MIN(CX44,CY44,DI44,DJ44)</f>
        <v>25.45</v>
      </c>
      <c r="DO44" s="119">
        <v>5</v>
      </c>
      <c r="DP44" s="121">
        <f t="shared" si="25"/>
        <v>135</v>
      </c>
      <c r="DQ44" s="23"/>
      <c r="DR44" s="23"/>
      <c r="DS44" s="23"/>
      <c r="DT44" s="23"/>
      <c r="DU44" s="23"/>
      <c r="DV44" s="23"/>
      <c r="DW44" s="23">
        <v>127</v>
      </c>
      <c r="DX44" s="111">
        <f t="shared" ref="DX44:DX55" si="43">DW44/DP44</f>
        <v>0.94074074074074077</v>
      </c>
      <c r="DY44" s="23"/>
      <c r="DZ44" s="23"/>
      <c r="EA44" s="23"/>
      <c r="EB44" s="23"/>
    </row>
    <row r="45" spans="1:132" hidden="1" x14ac:dyDescent="0.3">
      <c r="A45" s="20">
        <v>2</v>
      </c>
      <c r="B45" s="1" t="s">
        <v>100</v>
      </c>
      <c r="C45" s="2">
        <v>20444</v>
      </c>
      <c r="D45" s="3">
        <v>22</v>
      </c>
      <c r="E45" s="3" t="s">
        <v>90</v>
      </c>
      <c r="F45" s="14">
        <v>27.544</v>
      </c>
      <c r="G45" s="7">
        <v>28.018000000000001</v>
      </c>
      <c r="H45" s="4">
        <v>2</v>
      </c>
      <c r="I45" s="5">
        <f>IF(AND(J$89&gt;4,H45=1),6)+IF(AND(J$89&gt;4,H45=2),4)+IF(AND(J$89&gt;4,H45=3),3)+IF(AND(J$89&gt;4,H45=4),2)+IF(AND(J$89&gt;4,H45=5),1)+IF(AND(J$89&gt;4,H45&gt;5),1)+IF(AND(J$89=4,H45=1),4)+IF(AND(J$89=4,H45=2),3)+IF(AND(J$89=4,H45=3),2)+IF(AND(J$89=4,H45=4),1)+IF(AND(J$89=3,H45=1),3)+IF(AND(J$89=3,H45=2),2)+IF(AND(J$89=3,H45=3),1)+IF(AND(J$89=2,H45=1),2)+IF(AND(J$89=2,H45=2),1)+IF(AND(J$89=1,H45=1),1)</f>
        <v>4</v>
      </c>
      <c r="J45" s="6">
        <v>5</v>
      </c>
      <c r="K45" s="6">
        <v>3</v>
      </c>
      <c r="L45" s="5">
        <f>IF(AND(K$89&gt;4,J45=1),12)+IF(AND(K$89&gt;4,J45=2),8)+IF(AND(K$89&gt;4,J45=3),6)+IF(AND(K$89&gt;4,J45=4),5)+IF(AND(K$89&gt;4,J45=5),4)+IF(AND(K$89&gt;4,J45=6),3)+IF(AND(K$89&gt;4,J45=7),2)+IF(AND(K$89&gt;4,J45&gt;7),1)+IF(AND(K$89=4,J45=1),8)+IF(AND(K$89=4,J45=2),6)+IF(AND(K$89=4,J45=3),4)+IF(AND(K$89=4,J45=4),2)+IF(AND(K$89=3,J45=1),6)+IF(AND(K$89=3,J45=2),4)+IF(AND(K$89=3,J45=3),2)+IF(AND(K$89=2,J45=1),4)+IF(AND(K$89=2,J45=2),2)+IF(AND(K$89=1,J45=1),2)</f>
        <v>4</v>
      </c>
      <c r="M45" s="5">
        <f>IF(AND(K$89&gt;4,K45=1),12)+IF(AND(K$89&gt;4,K45=2),8)+IF(AND(K$89&gt;4,K45=3),6)+IF(AND(K$89&gt;4,K45=4),5)+IF(AND(K$89&gt;4,K45=5),4)+IF(AND(K$89&gt;4,K45=6),3)+IF(AND(K$89&gt;4,K45=7),2)+IF(AND(K$89&gt;4,K45&gt;7),1)+IF(AND(K$89=4,K45=1),8)+IF(AND(K$89=4,K45=2),6)+IF(AND(K$89=4,K45=3),4)+IF(AND(K$89=4,K45=4),2)+IF(AND(K$89=3,K45=1),6)+IF(AND(K$89=3,K45=2),4)+IF(AND(K$89=3,K45=3),2)+IF(AND(K$89=2,K45=1),4)+IF(AND(K$89=2,K45=2),2)+IF(AND(K$89=1,K45=1),2)</f>
        <v>6</v>
      </c>
      <c r="N45" s="7" t="s">
        <v>27</v>
      </c>
      <c r="O45" s="5">
        <f>+I45+L45+M45+U45</f>
        <v>14</v>
      </c>
      <c r="P45" s="15">
        <f>+O45</f>
        <v>14</v>
      </c>
      <c r="Q45" s="7">
        <v>28.672999999999998</v>
      </c>
      <c r="R45" s="7">
        <v>28.04</v>
      </c>
      <c r="S45" s="8" t="s">
        <v>27</v>
      </c>
      <c r="T45" s="8"/>
      <c r="U45" s="16"/>
      <c r="V45" s="29">
        <f>MIN(F45,G45,Q45,R45)</f>
        <v>27.544</v>
      </c>
      <c r="W45" s="7">
        <v>54.011000000000003</v>
      </c>
      <c r="X45" s="4">
        <v>6</v>
      </c>
      <c r="Y45" s="5">
        <f>IF(AND(Z$191&gt;4,X45=1),6)+IF(AND(Z$191&gt;4,X45=2),4)+IF(AND(Z$191&gt;4,X45=3),3)+IF(AND(Z$191&gt;4,X45=4),2)+IF(AND(Z$191&gt;4,X45=5),1)+IF(AND(Z$191&gt;4,X45&gt;5),1)+IF(AND(Z$191=4,X45=1),4)+IF(AND(Z$191=4,X45=2),3)+IF(AND(Z$191=4,X45=3),2)+IF(AND(Z$191=4,X45=4),1)+IF(AND(Z$191=3,X45=1),3)+IF(AND(Z$191=3,X45=2),2)+IF(AND(Z$191=3,X45=3),1)+IF(AND(Z$191=2,X45=1),2)+IF(AND(Z$191=2,X45=2),1)+IF(AND(Z$191=1,X45=1),1)</f>
        <v>1</v>
      </c>
      <c r="Z45" s="6">
        <v>5</v>
      </c>
      <c r="AA45" s="6">
        <v>3</v>
      </c>
      <c r="AB45" s="5">
        <f>IF(AND(Z$191&gt;4,Z45=1),12)+IF(AND(Z$191&gt;4,Z45=2),8)+IF(AND(Z$191&gt;4,Z45=3),6)+IF(AND(Z$191&gt;4,Z45=4),5)+IF(AND(Z$191&gt;4,Z45=5),4)+IF(AND(Z$191&gt;4,Z45=6),3)+IF(AND(Z$191&gt;4,Z45=7),2)+IF(AND(Z$191&gt;4,Z45&gt;7),1)+IF(AND(Z$191=4,Z45=1),8)+IF(AND(Z$191=4,Z45=2),6)+IF(AND(Z$191=4,Z45=3),4)+IF(AND(Z$191=4,Z45=4),2)+IF(AND(Z$191=3,Z45=1),6)+IF(AND(Z$191=3,Z45=2),4)+IF(AND(Z$191=3,Z45=3),2)+IF(AND(Z$191=2,Z45=1),4)+IF(AND(Z$191=2,Z45=2),2)+IF(AND(Z$191=1,Z45=1),2)</f>
        <v>4</v>
      </c>
      <c r="AC45" s="5">
        <f>IF(AND(Z$191&gt;4,AA45=1),12)+IF(AND(Z$191&gt;4,AA45=2),8)+IF(AND(Z$191&gt;4,AA45=3),6)+IF(AND(Z$191&gt;4,AA45=4),5)+IF(AND(Z$191&gt;4,AA45=5),4)+IF(AND(Z$191&gt;4,AA45=6),3)+IF(AND(Z$191&gt;4,AA45=7),2)+IF(AND(Z$191&gt;4,AA45&gt;7),1)+IF(AND(Z$191=4,AA45=1),8)+IF(AND(Z$191=4,AA45=2),6)+IF(AND(Z$191=4,AA45=3),4)+IF(AND(Z$191=4,AA45=4),2)+IF(AND(Z$191=3,AA45=1),6)+IF(AND(Z$191=3,AA45=2),4)+IF(AND(Z$191=3,AA45=3),2)+IF(AND(Z$191=2,AA45=1),4)+IF(AND(Z$191=2,AA45=2),2)+IF(AND(Z$191=1,AA45=1),2)</f>
        <v>6</v>
      </c>
      <c r="AD45" s="7" t="s">
        <v>27</v>
      </c>
      <c r="AE45" s="5">
        <f>+Y45+AB45+AC45+AK45</f>
        <v>11</v>
      </c>
      <c r="AF45" s="15">
        <f t="shared" si="26"/>
        <v>25</v>
      </c>
      <c r="AG45" s="7">
        <v>65.777000000000001</v>
      </c>
      <c r="AH45" s="7">
        <v>28.248000000000001</v>
      </c>
      <c r="AI45" s="8" t="s">
        <v>27</v>
      </c>
      <c r="AJ45" s="8"/>
      <c r="AK45" s="16"/>
      <c r="AL45" s="29">
        <f t="shared" si="27"/>
        <v>27.544</v>
      </c>
      <c r="AM45" s="7"/>
      <c r="AN45" s="4"/>
      <c r="AO45" s="5">
        <f>IF(AND(AP$191&gt;4,AN45=1),6)+IF(AND(AP$191&gt;4,AN45=2),4)+IF(AND(AP$191&gt;4,AN45=3),3)+IF(AND(AP$191&gt;4,AN45=4),2)+IF(AND(AP$191&gt;4,AN45=5),1)+IF(AND(AP$191&gt;4,AN45&gt;5),1)+IF(AND(AP$191=4,AN45=1),4)+IF(AND(AP$191=4,AN45=2),3)+IF(AND(AP$191=4,AN45=3),2)+IF(AND(AP$191=4,AN45=4),1)+IF(AND(AP$191=3,AN45=1),3)+IF(AND(AP$191=3,AN45=2),2)+IF(AND(AP$191=3,AN45=3),1)+IF(AND(AP$191=2,AN45=1),2)+IF(AND(AP$191=2,AN45=2),1)+IF(AND(AP$191=1,AN45=1),1)</f>
        <v>0</v>
      </c>
      <c r="AP45" s="6"/>
      <c r="AQ45" s="6">
        <v>3</v>
      </c>
      <c r="AR45" s="5">
        <f>IF(AND(AP$191&gt;4,AP45=1),12)+IF(AND(AP$191&gt;4,AP45=2),8)+IF(AND(AP$191&gt;4,AP45=3),6)+IF(AND(AP$191&gt;4,AP45=4),5)+IF(AND(AP$191&gt;4,AP45=5),4)+IF(AND(AP$191&gt;4,AP45=6),3)+IF(AND(AP$191&gt;4,AP45=7),2)+IF(AND(AP$191&gt;4,AP45&gt;7),1)+IF(AND(AP$191=4,AP45=1),8)+IF(AND(AP$191=4,AP45=2),6)+IF(AND(AP$191=4,AP45=3),4)+IF(AND(AP$191=4,AP45=4),2)+IF(AND(AP$191=3,AP45=1),6)+IF(AND(AP$191=3,AP45=2),4)+IF(AND(AP$191=3,AP45=3),2)+IF(AND(AP$191=2,AP45=1),4)+IF(AND(AP$191=2,AP45=2),2)+IF(AND(AP$191=1,AP45=1),2)</f>
        <v>0</v>
      </c>
      <c r="AS45" s="5">
        <f>IF(AND(AP$191&gt;4,AQ45=1),12)+IF(AND(AP$191&gt;4,AQ45=2),8)+IF(AND(AP$191&gt;4,AQ45=3),6)+IF(AND(AP$191&gt;4,AQ45=4),5)+IF(AND(AP$191&gt;4,AQ45=5),4)+IF(AND(AP$191&gt;4,AQ45=6),3)+IF(AND(AP$191&gt;4,AQ45=7),2)+IF(AND(AP$191&gt;4,AQ45&gt;7),1)+IF(AND(AP$191=4,AQ45=1),8)+IF(AND(AP$191=4,AQ45=2),6)+IF(AND(AP$191=4,AQ45=3),4)+IF(AND(AP$191=4,AQ45=4),2)+IF(AND(AP$191=3,AQ45=1),6)+IF(AND(AP$191=3,AQ45=2),4)+IF(AND(AP$191=3,AQ45=3),2)+IF(AND(AP$191=2,AQ45=1),4)+IF(AND(AP$191=2,AQ45=2),2)+IF(AND(AP$191=1,AQ45=1),2)</f>
        <v>6</v>
      </c>
      <c r="AT45" s="7" t="s">
        <v>27</v>
      </c>
      <c r="AU45" s="5">
        <f t="shared" si="28"/>
        <v>6</v>
      </c>
      <c r="AV45" s="15">
        <f t="shared" si="29"/>
        <v>31</v>
      </c>
      <c r="AW45" s="7"/>
      <c r="AX45" s="14">
        <v>30.51</v>
      </c>
      <c r="AY45" s="8" t="s">
        <v>27</v>
      </c>
      <c r="AZ45" s="8"/>
      <c r="BA45" s="16"/>
      <c r="BB45" s="29">
        <f t="shared" si="30"/>
        <v>27.544</v>
      </c>
      <c r="BC45" s="7"/>
      <c r="BD45" s="4">
        <v>7</v>
      </c>
      <c r="BE45" s="5">
        <f>IF(AND(BF$191&gt;4,BD45=1),6)+IF(AND(BF$191&gt;4,BD45=2),4)+IF(AND(BF$191&gt;4,BD45=3),3)+IF(AND(BF$191&gt;4,BD45=4),2)+IF(AND(BF$191&gt;4,BD45=5),1)+IF(AND(BF$191&gt;4,BD45&gt;5),1)+IF(AND(BF$191=4,BD45=1),4)+IF(AND(BF$191=4,BD45=2),3)+IF(AND(BF$191=4,BD45=3),2)+IF(AND(BF$191=4,BD45=4),1)+IF(AND(BF$191=3,BD45=1),3)+IF(AND(BF$191=3,BD45=2),2)+IF(AND(BF$191=3,BD45=3),1)+IF(AND(BF$191=2,BD45=1),2)+IF(AND(BF$191=2,BD45=2),1)+IF(AND(BF$191=1,BD45=1),1)</f>
        <v>1</v>
      </c>
      <c r="BF45" s="6">
        <v>4</v>
      </c>
      <c r="BG45" s="6">
        <v>3</v>
      </c>
      <c r="BH45" s="5">
        <f>IF(AND(BF$191&gt;4,BF45=1),12)+IF(AND(BF$191&gt;4,BF45=2),8)+IF(AND(BF$191&gt;4,BF45=3),6)+IF(AND(BF$191&gt;4,BF45=4),5)+IF(AND(BF$191&gt;4,BF45=5),4)+IF(AND(BF$191&gt;4,BF45=6),3)+IF(AND(BF$191&gt;4,BF45=7),2)+IF(AND(BF$191&gt;4,BF45&gt;7),1)+IF(AND(BF$191=4,BF45=1),8)+IF(AND(BF$191=4,BF45=2),6)+IF(AND(BF$191=4,BF45=3),4)+IF(AND(BF$191=4,BF45=4),2)+IF(AND(BF$191=3,BF45=1),6)+IF(AND(BF$191=3,BF45=2),4)+IF(AND(BF$191=3,BF45=3),2)+IF(AND(BF$191=2,BF45=1),4)+IF(AND(BF$191=2,BF45=2),2)+IF(AND(BF$191=1,BF45=1),2)</f>
        <v>5</v>
      </c>
      <c r="BI45" s="5">
        <f>IF(AND(BF$191&gt;4,BG45=1),12)+IF(AND(BF$191&gt;4,BG45=2),8)+IF(AND(BF$191&gt;4,BG45=3),6)+IF(AND(BF$191&gt;4,BG45=4),5)+IF(AND(BF$191&gt;4,BG45=5),4)+IF(AND(BF$191&gt;4,BG45=6),3)+IF(AND(BF$191&gt;4,BG45=7),2)+IF(AND(BF$191&gt;4,BG45&gt;7),1)+IF(AND(BF$191=4,BG45=1),8)+IF(AND(BF$191=4,BG45=2),6)+IF(AND(BF$191=4,BG45=3),4)+IF(AND(BF$191=4,BG45=4),2)+IF(AND(BF$191=3,BG45=1),6)+IF(AND(BF$191=3,BG45=2),4)+IF(AND(BF$191=3,BG45=3),2)+IF(AND(BF$191=2,BG45=1),4)+IF(AND(BF$191=2,BG45=2),2)+IF(AND(BF$191=1,BG45=1),2)</f>
        <v>6</v>
      </c>
      <c r="BJ45" s="7" t="s">
        <v>27</v>
      </c>
      <c r="BK45" s="5">
        <f t="shared" si="31"/>
        <v>13</v>
      </c>
      <c r="BL45" s="15">
        <f t="shared" si="32"/>
        <v>44</v>
      </c>
      <c r="BM45" s="7">
        <v>29.495000000000001</v>
      </c>
      <c r="BN45" s="14">
        <v>27.166</v>
      </c>
      <c r="BO45" s="8" t="s">
        <v>27</v>
      </c>
      <c r="BP45" s="12" t="s">
        <v>28</v>
      </c>
      <c r="BQ45" s="16">
        <v>1</v>
      </c>
      <c r="BR45" s="29">
        <f t="shared" si="33"/>
        <v>27.166</v>
      </c>
      <c r="BS45" s="7">
        <v>39.015999999999998</v>
      </c>
      <c r="BT45" s="4">
        <v>6</v>
      </c>
      <c r="BU45" s="5">
        <f>IF(AND(BV$191&gt;4,BT45=1),6)+IF(AND(BV$191&gt;4,BT45=2),4)+IF(AND(BV$191&gt;4,BT45=3),3)+IF(AND(BV$191&gt;4,BT45=4),2)+IF(AND(BV$191&gt;4,BT45=5),1)+IF(AND(BV$191&gt;4,BT45&gt;5),1)+IF(AND(BV$191=4,BT45=1),4)+IF(AND(BV$191=4,BT45=2),3)+IF(AND(BV$191=4,BT45=3),2)+IF(AND(BV$191=4,BT45=4),1)+IF(AND(BV$191=3,BT45=1),3)+IF(AND(BV$191=3,BT45=2),2)+IF(AND(BV$191=3,BT45=3),1)+IF(AND(BV$191=2,BT45=1),2)+IF(AND(BV$191=2,BT45=2),1)+IF(AND(BV$191=1,BT45=1),1)</f>
        <v>1</v>
      </c>
      <c r="BV45" s="6">
        <v>4</v>
      </c>
      <c r="BW45" s="6">
        <v>5</v>
      </c>
      <c r="BX45" s="5">
        <f>IF(AND(BV$191&gt;4,BV45=1),12)+IF(AND(BV$191&gt;4,BV45=2),8)+IF(AND(BV$191&gt;4,BV45=3),6)+IF(AND(BV$191&gt;4,BV45=4),5)+IF(AND(BV$191&gt;4,BV45=5),4)+IF(AND(BV$191&gt;4,BV45=6),3)+IF(AND(BV$191&gt;4,BV45=7),2)+IF(AND(BV$191&gt;4,BV45&gt;7),1)+IF(AND(BV$191=4,BV45=1),8)+IF(AND(BV$191=4,BV45=2),6)+IF(AND(BV$191=4,BV45=3),4)+IF(AND(BV$191=4,BV45=4),2)+IF(AND(BV$191=3,BV45=1),6)+IF(AND(BV$191=3,BV45=2),4)+IF(AND(BV$191=3,BV45=3),2)+IF(AND(BV$191=2,BV45=1),4)+IF(AND(BV$191=2,BV45=2),2)+IF(AND(BV$191=1,BV45=1),2)</f>
        <v>5</v>
      </c>
      <c r="BY45" s="5">
        <f>IF(AND(BV$191&gt;4,BW45=1),12)+IF(AND(BV$191&gt;4,BW45=2),8)+IF(AND(BV$191&gt;4,BW45=3),6)+IF(AND(BV$191&gt;4,BW45=4),5)+IF(AND(BV$191&gt;4,BW45=5),4)+IF(AND(BV$191&gt;4,BW45=6),3)+IF(AND(BV$191&gt;4,BW45=7),2)+IF(AND(BV$191&gt;4,BW45&gt;7),1)+IF(AND(BV$191=4,BW45=1),8)+IF(AND(BV$191=4,BW45=2),6)+IF(AND(BV$191=4,BW45=3),4)+IF(AND(BV$191=4,BW45=4),2)+IF(AND(BV$191=3,BW45=1),6)+IF(AND(BV$191=3,BW45=2),4)+IF(AND(BV$191=3,BW45=3),2)+IF(AND(BV$191=2,BW45=1),4)+IF(AND(BV$191=2,BW45=2),2)+IF(AND(BV$191=1,BW45=1),2)</f>
        <v>4</v>
      </c>
      <c r="BZ45" s="7" t="s">
        <v>27</v>
      </c>
      <c r="CA45" s="5">
        <f t="shared" si="34"/>
        <v>10</v>
      </c>
      <c r="CB45" s="15">
        <f t="shared" si="35"/>
        <v>54</v>
      </c>
      <c r="CC45" s="7">
        <v>27.978000000000002</v>
      </c>
      <c r="CD45" s="14">
        <v>30.298999999999999</v>
      </c>
      <c r="CE45" s="8" t="s">
        <v>27</v>
      </c>
      <c r="CF45" s="8" t="s">
        <v>28</v>
      </c>
      <c r="CG45" s="16"/>
      <c r="CH45" s="29">
        <f t="shared" si="36"/>
        <v>27.166</v>
      </c>
      <c r="CI45" s="7">
        <v>32.31</v>
      </c>
      <c r="CJ45" s="4">
        <v>4</v>
      </c>
      <c r="CK45" s="5">
        <f>IF(AND(CL$191&gt;4,CJ45=1),6)+IF(AND(CL$191&gt;4,CJ45=2),4)+IF(AND(CL$191&gt;4,CJ45=3),3)+IF(AND(CL$191&gt;4,CJ45=4),2)+IF(AND(CL$191&gt;4,CJ45=5),1)+IF(AND(CL$191&gt;4,CJ45&gt;5),1)+IF(AND(CL$191=4,CJ45=1),4)+IF(AND(CL$191=4,CJ45=2),3)+IF(AND(CL$191=4,CJ45=3),2)+IF(AND(CL$191=4,CJ45=4),1)+IF(AND(CL$191=3,CJ45=1),3)+IF(AND(CL$191=3,CJ45=2),2)+IF(AND(CL$191=3,CJ45=3),1)+IF(AND(CL$191=2,CJ45=1),2)+IF(AND(CL$191=2,CJ45=2),1)+IF(AND(CL$191=1,CJ45=1),1)</f>
        <v>2</v>
      </c>
      <c r="CL45" s="6">
        <v>3</v>
      </c>
      <c r="CM45" s="6">
        <v>2</v>
      </c>
      <c r="CN45" s="5">
        <f>IF(AND(CL$191&gt;4,CL45=1),12)+IF(AND(CL$191&gt;4,CL45=2),8)+IF(AND(CL$191&gt;4,CL45=3),6)+IF(AND(CL$191&gt;4,CL45=4),5)+IF(AND(CL$191&gt;4,CL45=5),4)+IF(AND(CL$191&gt;4,CL45=6),3)+IF(AND(CL$191&gt;4,CL45=7),2)+IF(AND(CL$191&gt;4,CL45&gt;7),1)+IF(AND(CL$191=4,CL45=1),8)+IF(AND(CL$191=4,CL45=2),6)+IF(AND(CL$191=4,CL45=3),4)+IF(AND(CL$191=4,CL45=4),2)+IF(AND(CL$191=3,CL45=1),6)+IF(AND(CL$191=3,CL45=2),4)+IF(AND(CL$191=3,CL45=3),2)+IF(AND(CL$191=2,CL45=1),4)+IF(AND(CL$191=2,CL45=2),2)+IF(AND(CL$191=1,CL45=1),2)</f>
        <v>6</v>
      </c>
      <c r="CO45" s="5">
        <f>IF(AND(CL$191&gt;4,CM45=1),12)+IF(AND(CL$191&gt;4,CM45=2),8)+IF(AND(CL$191&gt;4,CM45=3),6)+IF(AND(CL$191&gt;4,CM45=4),5)+IF(AND(CL$191&gt;4,CM45=5),4)+IF(AND(CL$191&gt;4,CM45=6),3)+IF(AND(CL$191&gt;4,CM45=7),2)+IF(AND(CL$191&gt;4,CM45&gt;7),1)+IF(AND(CL$191=4,CM45=1),8)+IF(AND(CL$191=4,CM45=2),6)+IF(AND(CL$191=4,CM45=3),4)+IF(AND(CL$191=4,CM45=4),2)+IF(AND(CL$191=3,CM45=1),6)+IF(AND(CL$191=3,CM45=2),4)+IF(AND(CL$191=3,CM45=3),2)+IF(AND(CL$191=2,CM45=1),4)+IF(AND(CL$191=2,CM45=2),2)+IF(AND(CL$191=1,CM45=1),2)</f>
        <v>8</v>
      </c>
      <c r="CP45" s="7" t="s">
        <v>27</v>
      </c>
      <c r="CQ45" s="5">
        <f t="shared" si="37"/>
        <v>16</v>
      </c>
      <c r="CR45" s="15">
        <f t="shared" si="38"/>
        <v>70</v>
      </c>
      <c r="CS45" s="7">
        <v>27.751000000000001</v>
      </c>
      <c r="CT45" s="14">
        <v>26.853999999999999</v>
      </c>
      <c r="CU45" s="8" t="s">
        <v>27</v>
      </c>
      <c r="CV45" s="8" t="s">
        <v>28</v>
      </c>
      <c r="CW45" s="16"/>
      <c r="CX45" s="29">
        <f t="shared" si="39"/>
        <v>26.853999999999999</v>
      </c>
      <c r="CY45" s="14">
        <v>26.95</v>
      </c>
      <c r="CZ45" s="4">
        <v>3</v>
      </c>
      <c r="DA45" s="5">
        <f>IF(AND(DB$191&gt;4,CZ45=1),6)+IF(AND(DB$191&gt;4,CZ45=2),4)+IF(AND(DB$191&gt;4,CZ45=3),3)+IF(AND(DB$191&gt;4,CZ45=4),2)+IF(AND(DB$191&gt;4,CZ45=5),1)+IF(AND(DB$191&gt;4,CZ45&gt;5),1)+IF(AND(DB$191=4,CZ45=1),4)+IF(AND(DB$191=4,CZ45=2),3)+IF(AND(DB$191=4,CZ45=3),2)+IF(AND(DB$191=4,CZ45=4),1)+IF(AND(DB$191=3,CZ45=1),3)+IF(AND(DB$191=3,CZ45=2),2)+IF(AND(DB$191=3,CZ45=3),1)+IF(AND(DB$191=2,CZ45=1),2)+IF(AND(DB$191=2,CZ45=2),1)+IF(AND(DB$191=1,CZ45=1),1)</f>
        <v>2</v>
      </c>
      <c r="DB45" s="6"/>
      <c r="DC45" s="6">
        <v>1</v>
      </c>
      <c r="DD45" s="5">
        <f>IF(AND(DB$191&gt;4,DB45=1),12)+IF(AND(DB$191&gt;4,DB45=2),8)+IF(AND(DB$191&gt;4,DB45=3),6)+IF(AND(DB$191&gt;4,DB45=4),5)+IF(AND(DB$191&gt;4,DB45=5),4)+IF(AND(DB$191&gt;4,DB45=6),3)+IF(AND(DB$191&gt;4,DB45=7),2)+IF(AND(DB$191&gt;4,DB45&gt;7),1)+IF(AND(DB$191=4,DB45=1),8)+IF(AND(DB$191=4,DB45=2),6)+IF(AND(DB$191=4,DB45=3),4)+IF(AND(DB$191=4,DB45=4),2)+IF(AND(DB$191=3,DB45=1),6)+IF(AND(DB$191=3,DB45=2),4)+IF(AND(DB$191=3,DB45=3),2)+IF(AND(DB$191=2,DB45=1),4)+IF(AND(DB$191=2,DB45=2),2)+IF(AND(DB$191=1,DB45=1),2)</f>
        <v>0</v>
      </c>
      <c r="DE45" s="5">
        <f>IF(AND(DB$191&gt;4,DC45=1),12)+IF(AND(DB$191&gt;4,DC45=2),8)+IF(AND(DB$191&gt;4,DC45=3),6)+IF(AND(DB$191&gt;4,DC45=4),5)+IF(AND(DB$191&gt;4,DC45=5),4)+IF(AND(DB$191&gt;4,DC45=6),3)+IF(AND(DB$191&gt;4,DC45=7),2)+IF(AND(DB$191&gt;4,DC45&gt;7),1)+IF(AND(DB$191=4,DC45=1),8)+IF(AND(DB$191=4,DC45=2),6)+IF(AND(DB$191=4,DC45=3),4)+IF(AND(DB$191=4,DC45=4),2)+IF(AND(DB$191=3,DC45=1),6)+IF(AND(DB$191=3,DC45=2),4)+IF(AND(DB$191=3,DC45=3),2)+IF(AND(DB$191=2,DC45=1),4)+IF(AND(DB$191=2,DC45=2),2)+IF(AND(DB$191=1,DC45=1),2)</f>
        <v>8</v>
      </c>
      <c r="DF45" s="7" t="s">
        <v>27</v>
      </c>
      <c r="DG45" s="5">
        <f t="shared" si="40"/>
        <v>11</v>
      </c>
      <c r="DH45" s="15">
        <f t="shared" si="41"/>
        <v>81</v>
      </c>
      <c r="DI45" s="7"/>
      <c r="DJ45" s="14">
        <v>26.744</v>
      </c>
      <c r="DK45" s="8" t="s">
        <v>27</v>
      </c>
      <c r="DL45" s="8" t="s">
        <v>28</v>
      </c>
      <c r="DM45" s="16">
        <v>1</v>
      </c>
      <c r="DN45" s="29">
        <f t="shared" si="42"/>
        <v>26.744</v>
      </c>
      <c r="DO45" s="119">
        <v>1</v>
      </c>
      <c r="DP45" s="121">
        <f t="shared" si="25"/>
        <v>80</v>
      </c>
      <c r="DQ45" s="23"/>
      <c r="DR45" s="23"/>
      <c r="DS45" s="23"/>
      <c r="DT45" s="23"/>
      <c r="DU45" s="23"/>
      <c r="DV45" s="23"/>
      <c r="DW45" s="23"/>
      <c r="DX45" s="111">
        <f t="shared" si="43"/>
        <v>0</v>
      </c>
      <c r="DY45" s="23"/>
      <c r="DZ45" s="23"/>
      <c r="EA45" s="23"/>
      <c r="EB45" s="23"/>
    </row>
    <row r="46" spans="1:132" hidden="1" x14ac:dyDescent="0.3">
      <c r="A46" s="20">
        <v>3</v>
      </c>
      <c r="B46" s="1" t="s">
        <v>38</v>
      </c>
      <c r="C46" s="13" t="s">
        <v>78</v>
      </c>
      <c r="D46" s="3">
        <v>39</v>
      </c>
      <c r="E46" s="3" t="s">
        <v>71</v>
      </c>
      <c r="F46" s="14">
        <v>27.474</v>
      </c>
      <c r="G46" s="14">
        <v>29.771999999999998</v>
      </c>
      <c r="H46" s="4">
        <v>4</v>
      </c>
      <c r="I46" s="5">
        <f>IF(AND(J$89&gt;4,H46=1),6)+IF(AND(J$89&gt;4,H46=2),4)+IF(AND(J$89&gt;4,H46=3),3)+IF(AND(J$89&gt;4,H46=4),2)+IF(AND(J$89&gt;4,H46=5),1)+IF(AND(J$89&gt;4,H46&gt;5),1)+IF(AND(J$89=4,H46=1),4)+IF(AND(J$89=4,H46=2),3)+IF(AND(J$89=4,H46=3),2)+IF(AND(J$89=4,H46=4),1)+IF(AND(J$89=3,H46=1),3)+IF(AND(J$89=3,H46=2),2)+IF(AND(J$89=3,H46=3),1)+IF(AND(J$89=2,H46=1),2)+IF(AND(J$89=2,H46=2),1)+IF(AND(J$89=1,H46=1),1)</f>
        <v>2</v>
      </c>
      <c r="J46" s="6">
        <v>3</v>
      </c>
      <c r="K46" s="6">
        <v>4</v>
      </c>
      <c r="L46" s="5">
        <f>IF(AND(K$89&gt;4,J46=1),12)+IF(AND(K$89&gt;4,J46=2),8)+IF(AND(K$89&gt;4,J46=3),6)+IF(AND(K$89&gt;4,J46=4),5)+IF(AND(K$89&gt;4,J46=5),4)+IF(AND(K$89&gt;4,J46=6),3)+IF(AND(K$89&gt;4,J46=7),2)+IF(AND(K$89&gt;4,J46&gt;7),1)+IF(AND(K$89=4,J46=1),8)+IF(AND(K$89=4,J46=2),6)+IF(AND(K$89=4,J46=3),4)+IF(AND(K$89=4,J46=4),2)+IF(AND(K$89=3,J46=1),6)+IF(AND(K$89=3,J46=2),4)+IF(AND(K$89=3,J46=3),2)+IF(AND(K$89=2,J46=1),4)+IF(AND(K$89=2,J46=2),2)+IF(AND(K$89=1,J46=1),2)</f>
        <v>6</v>
      </c>
      <c r="M46" s="5">
        <f>IF(AND(K$89&gt;4,K46=1),12)+IF(AND(K$89&gt;4,K46=2),8)+IF(AND(K$89&gt;4,K46=3),6)+IF(AND(K$89&gt;4,K46=4),5)+IF(AND(K$89&gt;4,K46=5),4)+IF(AND(K$89&gt;4,K46=6),3)+IF(AND(K$89&gt;4,K46=7),2)+IF(AND(K$89&gt;4,K46&gt;7),1)+IF(AND(K$89=4,K46=1),8)+IF(AND(K$89=4,K46=2),6)+IF(AND(K$89=4,K46=3),4)+IF(AND(K$89=4,K46=4),2)+IF(AND(K$89=3,K46=1),6)+IF(AND(K$89=3,K46=2),4)+IF(AND(K$89=3,K46=3),2)+IF(AND(K$89=2,K46=1),4)+IF(AND(K$89=2,K46=2),2)+IF(AND(K$89=1,K46=1),2)</f>
        <v>5</v>
      </c>
      <c r="N46" s="7" t="s">
        <v>27</v>
      </c>
      <c r="O46" s="5">
        <f>+I46+L46+M46+U46</f>
        <v>13</v>
      </c>
      <c r="P46" s="15">
        <f>+O46</f>
        <v>13</v>
      </c>
      <c r="Q46" s="14">
        <v>29.05</v>
      </c>
      <c r="R46" s="14">
        <v>29.722000000000001</v>
      </c>
      <c r="S46" s="8" t="s">
        <v>27</v>
      </c>
      <c r="T46" s="8" t="s">
        <v>28</v>
      </c>
      <c r="U46" s="10"/>
      <c r="V46" s="29">
        <f>MIN(F46,G46,Q46,R46)</f>
        <v>27.474</v>
      </c>
      <c r="W46" s="14"/>
      <c r="X46" s="4"/>
      <c r="Y46" s="5">
        <f>IF(AND(Z$191&gt;4,X46=1),6)+IF(AND(Z$191&gt;4,X46=2),4)+IF(AND(Z$191&gt;4,X46=3),3)+IF(AND(Z$191&gt;4,X46=4),2)+IF(AND(Z$191&gt;4,X46=5),1)+IF(AND(Z$191&gt;4,X46&gt;5),1)+IF(AND(Z$191=4,X46=1),4)+IF(AND(Z$191=4,X46=2),3)+IF(AND(Z$191=4,X46=3),2)+IF(AND(Z$191=4,X46=4),1)+IF(AND(Z$191=3,X46=1),3)+IF(AND(Z$191=3,X46=2),2)+IF(AND(Z$191=3,X46=3),1)+IF(AND(Z$191=2,X46=1),2)+IF(AND(Z$191=2,X46=2),1)+IF(AND(Z$191=1,X46=1),1)</f>
        <v>0</v>
      </c>
      <c r="Z46" s="6"/>
      <c r="AA46" s="6">
        <v>5</v>
      </c>
      <c r="AB46" s="5">
        <f>IF(AND(Z$191&gt;4,Z46=1),12)+IF(AND(Z$191&gt;4,Z46=2),8)+IF(AND(Z$191&gt;4,Z46=3),6)+IF(AND(Z$191&gt;4,Z46=4),5)+IF(AND(Z$191&gt;4,Z46=5),4)+IF(AND(Z$191&gt;4,Z46=6),3)+IF(AND(Z$191&gt;4,Z46=7),2)+IF(AND(Z$191&gt;4,Z46&gt;7),1)+IF(AND(Z$191=4,Z46=1),8)+IF(AND(Z$191=4,Z46=2),6)+IF(AND(Z$191=4,Z46=3),4)+IF(AND(Z$191=4,Z46=4),2)+IF(AND(Z$191=3,Z46=1),6)+IF(AND(Z$191=3,Z46=2),4)+IF(AND(Z$191=3,Z46=3),2)+IF(AND(Z$191=2,Z46=1),4)+IF(AND(Z$191=2,Z46=2),2)+IF(AND(Z$191=1,Z46=1),2)</f>
        <v>0</v>
      </c>
      <c r="AC46" s="5">
        <f>IF(AND(Z$191&gt;4,AA46=1),12)+IF(AND(Z$191&gt;4,AA46=2),8)+IF(AND(Z$191&gt;4,AA46=3),6)+IF(AND(Z$191&gt;4,AA46=4),5)+IF(AND(Z$191&gt;4,AA46=5),4)+IF(AND(Z$191&gt;4,AA46=6),3)+IF(AND(Z$191&gt;4,AA46=7),2)+IF(AND(Z$191&gt;4,AA46&gt;7),1)+IF(AND(Z$191=4,AA46=1),8)+IF(AND(Z$191=4,AA46=2),6)+IF(AND(Z$191=4,AA46=3),4)+IF(AND(Z$191=4,AA46=4),2)+IF(AND(Z$191=3,AA46=1),6)+IF(AND(Z$191=3,AA46=2),4)+IF(AND(Z$191=3,AA46=3),2)+IF(AND(Z$191=2,AA46=1),4)+IF(AND(Z$191=2,AA46=2),2)+IF(AND(Z$191=1,AA46=1),2)</f>
        <v>4</v>
      </c>
      <c r="AD46" s="7" t="s">
        <v>27</v>
      </c>
      <c r="AE46" s="5">
        <f>+Y46+AB46+AC46+AK46</f>
        <v>4</v>
      </c>
      <c r="AF46" s="15">
        <f t="shared" si="26"/>
        <v>17</v>
      </c>
      <c r="AG46" s="14"/>
      <c r="AH46" s="14">
        <v>31.178999999999998</v>
      </c>
      <c r="AI46" s="8" t="s">
        <v>27</v>
      </c>
      <c r="AJ46" s="8" t="s">
        <v>28</v>
      </c>
      <c r="AK46" s="10"/>
      <c r="AL46" s="29">
        <f t="shared" si="27"/>
        <v>27.474</v>
      </c>
      <c r="AM46" s="14"/>
      <c r="AN46" s="4"/>
      <c r="AO46" s="5">
        <f>IF(AND(AP$191&gt;4,AN46=1),6)+IF(AND(AP$191&gt;4,AN46=2),4)+IF(AND(AP$191&gt;4,AN46=3),3)+IF(AND(AP$191&gt;4,AN46=4),2)+IF(AND(AP$191&gt;4,AN46=5),1)+IF(AND(AP$191&gt;4,AN46&gt;5),1)+IF(AND(AP$191=4,AN46=1),4)+IF(AND(AP$191=4,AN46=2),3)+IF(AND(AP$191=4,AN46=3),2)+IF(AND(AP$191=4,AN46=4),1)+IF(AND(AP$191=3,AN46=1),3)+IF(AND(AP$191=3,AN46=2),2)+IF(AND(AP$191=3,AN46=3),1)+IF(AND(AP$191=2,AN46=1),2)+IF(AND(AP$191=2,AN46=2),1)+IF(AND(AP$191=1,AN46=1),1)</f>
        <v>0</v>
      </c>
      <c r="AP46" s="6">
        <v>3</v>
      </c>
      <c r="AQ46" s="6">
        <v>2</v>
      </c>
      <c r="AR46" s="5">
        <f>IF(AND(AP$191&gt;4,AP46=1),12)+IF(AND(AP$191&gt;4,AP46=2),8)+IF(AND(AP$191&gt;4,AP46=3),6)+IF(AND(AP$191&gt;4,AP46=4),5)+IF(AND(AP$191&gt;4,AP46=5),4)+IF(AND(AP$191&gt;4,AP46=6),3)+IF(AND(AP$191&gt;4,AP46=7),2)+IF(AND(AP$191&gt;4,AP46&gt;7),1)+IF(AND(AP$191=4,AP46=1),8)+IF(AND(AP$191=4,AP46=2),6)+IF(AND(AP$191=4,AP46=3),4)+IF(AND(AP$191=4,AP46=4),2)+IF(AND(AP$191=3,AP46=1),6)+IF(AND(AP$191=3,AP46=2),4)+IF(AND(AP$191=3,AP46=3),2)+IF(AND(AP$191=2,AP46=1),4)+IF(AND(AP$191=2,AP46=2),2)+IF(AND(AP$191=1,AP46=1),2)</f>
        <v>6</v>
      </c>
      <c r="AS46" s="5">
        <f>IF(AND(AP$191&gt;4,AQ46=1),12)+IF(AND(AP$191&gt;4,AQ46=2),8)+IF(AND(AP$191&gt;4,AQ46=3),6)+IF(AND(AP$191&gt;4,AQ46=4),5)+IF(AND(AP$191&gt;4,AQ46=5),4)+IF(AND(AP$191&gt;4,AQ46=6),3)+IF(AND(AP$191&gt;4,AQ46=7),2)+IF(AND(AP$191&gt;4,AQ46&gt;7),1)+IF(AND(AP$191=4,AQ46=1),8)+IF(AND(AP$191=4,AQ46=2),6)+IF(AND(AP$191=4,AQ46=3),4)+IF(AND(AP$191=4,AQ46=4),2)+IF(AND(AP$191=3,AQ46=1),6)+IF(AND(AP$191=3,AQ46=2),4)+IF(AND(AP$191=3,AQ46=3),2)+IF(AND(AP$191=2,AQ46=1),4)+IF(AND(AP$191=2,AQ46=2),2)+IF(AND(AP$191=1,AQ46=1),2)</f>
        <v>8</v>
      </c>
      <c r="AT46" s="7" t="s">
        <v>27</v>
      </c>
      <c r="AU46" s="5">
        <f t="shared" si="28"/>
        <v>14</v>
      </c>
      <c r="AV46" s="15">
        <f t="shared" si="29"/>
        <v>31</v>
      </c>
      <c r="AW46" s="14">
        <v>30.213000000000001</v>
      </c>
      <c r="AX46" s="14">
        <v>30.884</v>
      </c>
      <c r="AY46" s="8" t="s">
        <v>27</v>
      </c>
      <c r="AZ46" s="8" t="s">
        <v>28</v>
      </c>
      <c r="BA46" s="10"/>
      <c r="BB46" s="29">
        <f t="shared" si="30"/>
        <v>27.474</v>
      </c>
      <c r="BC46" s="14">
        <v>40.689</v>
      </c>
      <c r="BD46" s="4">
        <v>6</v>
      </c>
      <c r="BE46" s="5">
        <f>IF(AND(BF$191&gt;4,BD46=1),6)+IF(AND(BF$191&gt;4,BD46=2),4)+IF(AND(BF$191&gt;4,BD46=3),3)+IF(AND(BF$191&gt;4,BD46=4),2)+IF(AND(BF$191&gt;4,BD46=5),1)+IF(AND(BF$191&gt;4,BD46&gt;5),1)+IF(AND(BF$191=4,BD46=1),4)+IF(AND(BF$191=4,BD46=2),3)+IF(AND(BF$191=4,BD46=3),2)+IF(AND(BF$191=4,BD46=4),1)+IF(AND(BF$191=3,BD46=1),3)+IF(AND(BF$191=3,BD46=2),2)+IF(AND(BF$191=3,BD46=3),1)+IF(AND(BF$191=2,BD46=1),2)+IF(AND(BF$191=2,BD46=2),1)+IF(AND(BF$191=1,BD46=1),1)</f>
        <v>1</v>
      </c>
      <c r="BF46" s="6">
        <v>5</v>
      </c>
      <c r="BG46" s="6">
        <v>5</v>
      </c>
      <c r="BH46" s="5">
        <f>IF(AND(BF$191&gt;4,BF46=1),12)+IF(AND(BF$191&gt;4,BF46=2),8)+IF(AND(BF$191&gt;4,BF46=3),6)+IF(AND(BF$191&gt;4,BF46=4),5)+IF(AND(BF$191&gt;4,BF46=5),4)+IF(AND(BF$191&gt;4,BF46=6),3)+IF(AND(BF$191&gt;4,BF46=7),2)+IF(AND(BF$191&gt;4,BF46&gt;7),1)+IF(AND(BF$191=4,BF46=1),8)+IF(AND(BF$191=4,BF46=2),6)+IF(AND(BF$191=4,BF46=3),4)+IF(AND(BF$191=4,BF46=4),2)+IF(AND(BF$191=3,BF46=1),6)+IF(AND(BF$191=3,BF46=2),4)+IF(AND(BF$191=3,BF46=3),2)+IF(AND(BF$191=2,BF46=1),4)+IF(AND(BF$191=2,BF46=2),2)+IF(AND(BF$191=1,BF46=1),2)</f>
        <v>4</v>
      </c>
      <c r="BI46" s="5">
        <f>IF(AND(BF$191&gt;4,BG46=1),12)+IF(AND(BF$191&gt;4,BG46=2),8)+IF(AND(BF$191&gt;4,BG46=3),6)+IF(AND(BF$191&gt;4,BG46=4),5)+IF(AND(BF$191&gt;4,BG46=5),4)+IF(AND(BF$191&gt;4,BG46=6),3)+IF(AND(BF$191&gt;4,BG46=7),2)+IF(AND(BF$191&gt;4,BG46&gt;7),1)+IF(AND(BF$191=4,BG46=1),8)+IF(AND(BF$191=4,BG46=2),6)+IF(AND(BF$191=4,BG46=3),4)+IF(AND(BF$191=4,BG46=4),2)+IF(AND(BF$191=3,BG46=1),6)+IF(AND(BF$191=3,BG46=2),4)+IF(AND(BF$191=3,BG46=3),2)+IF(AND(BF$191=2,BG46=1),4)+IF(AND(BF$191=2,BG46=2),2)+IF(AND(BF$191=1,BG46=1),2)</f>
        <v>4</v>
      </c>
      <c r="BJ46" s="7" t="s">
        <v>27</v>
      </c>
      <c r="BK46" s="5">
        <f t="shared" si="31"/>
        <v>9</v>
      </c>
      <c r="BL46" s="15">
        <f t="shared" si="32"/>
        <v>40</v>
      </c>
      <c r="BM46" s="14">
        <v>30.802</v>
      </c>
      <c r="BN46" s="14">
        <v>32.244</v>
      </c>
      <c r="BO46" s="8" t="s">
        <v>27</v>
      </c>
      <c r="BP46" s="8" t="s">
        <v>28</v>
      </c>
      <c r="BQ46" s="10"/>
      <c r="BR46" s="29">
        <f t="shared" si="33"/>
        <v>27.474</v>
      </c>
      <c r="BS46" s="14">
        <v>33.590000000000003</v>
      </c>
      <c r="BT46" s="4">
        <v>4</v>
      </c>
      <c r="BU46" s="5">
        <f>IF(AND(BV$191&gt;4,BT46=1),6)+IF(AND(BV$191&gt;4,BT46=2),4)+IF(AND(BV$191&gt;4,BT46=3),3)+IF(AND(BV$191&gt;4,BT46=4),2)+IF(AND(BV$191&gt;4,BT46=5),1)+IF(AND(BV$191&gt;4,BT46&gt;5),1)+IF(AND(BV$191=4,BT46=1),4)+IF(AND(BV$191=4,BT46=2),3)+IF(AND(BV$191=4,BT46=3),2)+IF(AND(BV$191=4,BT46=4),1)+IF(AND(BV$191=3,BT46=1),3)+IF(AND(BV$191=3,BT46=2),2)+IF(AND(BV$191=3,BT46=3),1)+IF(AND(BV$191=2,BT46=1),2)+IF(AND(BV$191=2,BT46=2),1)+IF(AND(BV$191=1,BT46=1),1)</f>
        <v>2</v>
      </c>
      <c r="BV46" s="6">
        <v>3</v>
      </c>
      <c r="BW46" s="6">
        <v>2</v>
      </c>
      <c r="BX46" s="5">
        <f>IF(AND(BV$191&gt;4,BV46=1),12)+IF(AND(BV$191&gt;4,BV46=2),8)+IF(AND(BV$191&gt;4,BV46=3),6)+IF(AND(BV$191&gt;4,BV46=4),5)+IF(AND(BV$191&gt;4,BV46=5),4)+IF(AND(BV$191&gt;4,BV46=6),3)+IF(AND(BV$191&gt;4,BV46=7),2)+IF(AND(BV$191&gt;4,BV46&gt;7),1)+IF(AND(BV$191=4,BV46=1),8)+IF(AND(BV$191=4,BV46=2),6)+IF(AND(BV$191=4,BV46=3),4)+IF(AND(BV$191=4,BV46=4),2)+IF(AND(BV$191=3,BV46=1),6)+IF(AND(BV$191=3,BV46=2),4)+IF(AND(BV$191=3,BV46=3),2)+IF(AND(BV$191=2,BV46=1),4)+IF(AND(BV$191=2,BV46=2),2)+IF(AND(BV$191=1,BV46=1),2)</f>
        <v>6</v>
      </c>
      <c r="BY46" s="5">
        <f>IF(AND(BV$191&gt;4,BW46=1),12)+IF(AND(BV$191&gt;4,BW46=2),8)+IF(AND(BV$191&gt;4,BW46=3),6)+IF(AND(BV$191&gt;4,BW46=4),5)+IF(AND(BV$191&gt;4,BW46=5),4)+IF(AND(BV$191&gt;4,BW46=6),3)+IF(AND(BV$191&gt;4,BW46=7),2)+IF(AND(BV$191&gt;4,BW46&gt;7),1)+IF(AND(BV$191=4,BW46=1),8)+IF(AND(BV$191=4,BW46=2),6)+IF(AND(BV$191=4,BW46=3),4)+IF(AND(BV$191=4,BW46=4),2)+IF(AND(BV$191=3,BW46=1),6)+IF(AND(BV$191=3,BW46=2),4)+IF(AND(BV$191=3,BW46=3),2)+IF(AND(BV$191=2,BW46=1),4)+IF(AND(BV$191=2,BW46=2),2)+IF(AND(BV$191=1,BW46=1),2)</f>
        <v>8</v>
      </c>
      <c r="BZ46" s="7" t="s">
        <v>27</v>
      </c>
      <c r="CA46" s="5">
        <f t="shared" si="34"/>
        <v>16</v>
      </c>
      <c r="CB46" s="15">
        <f t="shared" si="35"/>
        <v>56</v>
      </c>
      <c r="CC46" s="14">
        <v>29.288</v>
      </c>
      <c r="CD46" s="14">
        <v>28.638000000000002</v>
      </c>
      <c r="CE46" s="8" t="s">
        <v>27</v>
      </c>
      <c r="CF46" s="8" t="s">
        <v>28</v>
      </c>
      <c r="CG46" s="10"/>
      <c r="CH46" s="29">
        <f t="shared" si="36"/>
        <v>27.474</v>
      </c>
      <c r="CI46" s="14">
        <v>29.085999999999999</v>
      </c>
      <c r="CJ46" s="4">
        <v>2</v>
      </c>
      <c r="CK46" s="5">
        <f>IF(AND(CL$191&gt;4,CJ46=1),6)+IF(AND(CL$191&gt;4,CJ46=2),4)+IF(AND(CL$191&gt;4,CJ46=3),3)+IF(AND(CL$191&gt;4,CJ46=4),2)+IF(AND(CL$191&gt;4,CJ46=5),1)+IF(AND(CL$191&gt;4,CJ46&gt;5),1)+IF(AND(CL$191=4,CJ46=1),4)+IF(AND(CL$191=4,CJ46=2),3)+IF(AND(CL$191=4,CJ46=3),2)+IF(AND(CL$191=4,CJ46=4),1)+IF(AND(CL$191=3,CJ46=1),3)+IF(AND(CL$191=3,CJ46=2),2)+IF(AND(CL$191=3,CJ46=3),1)+IF(AND(CL$191=2,CJ46=1),2)+IF(AND(CL$191=2,CJ46=2),1)+IF(AND(CL$191=1,CJ46=1),1)</f>
        <v>4</v>
      </c>
      <c r="CL46" s="6">
        <v>4</v>
      </c>
      <c r="CM46" s="6"/>
      <c r="CN46" s="5">
        <f>IF(AND(CL$191&gt;4,CL46=1),12)+IF(AND(CL$191&gt;4,CL46=2),8)+IF(AND(CL$191&gt;4,CL46=3),6)+IF(AND(CL$191&gt;4,CL46=4),5)+IF(AND(CL$191&gt;4,CL46=5),4)+IF(AND(CL$191&gt;4,CL46=6),3)+IF(AND(CL$191&gt;4,CL46=7),2)+IF(AND(CL$191&gt;4,CL46&gt;7),1)+IF(AND(CL$191=4,CL46=1),8)+IF(AND(CL$191=4,CL46=2),6)+IF(AND(CL$191=4,CL46=3),4)+IF(AND(CL$191=4,CL46=4),2)+IF(AND(CL$191=3,CL46=1),6)+IF(AND(CL$191=3,CL46=2),4)+IF(AND(CL$191=3,CL46=3),2)+IF(AND(CL$191=2,CL46=1),4)+IF(AND(CL$191=2,CL46=2),2)+IF(AND(CL$191=1,CL46=1),2)</f>
        <v>5</v>
      </c>
      <c r="CO46" s="5">
        <f>IF(AND(CL$191&gt;4,CM46=1),12)+IF(AND(CL$191&gt;4,CM46=2),8)+IF(AND(CL$191&gt;4,CM46=3),6)+IF(AND(CL$191&gt;4,CM46=4),5)+IF(AND(CL$191&gt;4,CM46=5),4)+IF(AND(CL$191&gt;4,CM46=6),3)+IF(AND(CL$191&gt;4,CM46=7),2)+IF(AND(CL$191&gt;4,CM46&gt;7),1)+IF(AND(CL$191=4,CM46=1),8)+IF(AND(CL$191=4,CM46=2),6)+IF(AND(CL$191=4,CM46=3),4)+IF(AND(CL$191=4,CM46=4),2)+IF(AND(CL$191=3,CM46=1),6)+IF(AND(CL$191=3,CM46=2),4)+IF(AND(CL$191=3,CM46=3),2)+IF(AND(CL$191=2,CM46=1),4)+IF(AND(CL$191=2,CM46=2),2)+IF(AND(CL$191=1,CM46=1),2)</f>
        <v>0</v>
      </c>
      <c r="CP46" s="7" t="s">
        <v>27</v>
      </c>
      <c r="CQ46" s="5">
        <f t="shared" si="37"/>
        <v>9</v>
      </c>
      <c r="CR46" s="15">
        <f t="shared" si="38"/>
        <v>65</v>
      </c>
      <c r="CS46" s="14">
        <v>28.934999999999999</v>
      </c>
      <c r="CT46" s="14">
        <v>30.536999999999999</v>
      </c>
      <c r="CU46" s="8" t="s">
        <v>27</v>
      </c>
      <c r="CV46" s="8" t="s">
        <v>28</v>
      </c>
      <c r="CW46" s="10"/>
      <c r="CX46" s="29">
        <f t="shared" si="39"/>
        <v>27.474</v>
      </c>
      <c r="CY46" s="14"/>
      <c r="CZ46" s="4"/>
      <c r="DA46" s="5">
        <f>IF(AND(DB$191&gt;4,CZ46=1),6)+IF(AND(DB$191&gt;4,CZ46=2),4)+IF(AND(DB$191&gt;4,CZ46=3),3)+IF(AND(DB$191&gt;4,CZ46=4),2)+IF(AND(DB$191&gt;4,CZ46=5),1)+IF(AND(DB$191&gt;4,CZ46&gt;5),1)+IF(AND(DB$191=4,CZ46=1),4)+IF(AND(DB$191=4,CZ46=2),3)+IF(AND(DB$191=4,CZ46=3),2)+IF(AND(DB$191=4,CZ46=4),1)+IF(AND(DB$191=3,CZ46=1),3)+IF(AND(DB$191=3,CZ46=2),2)+IF(AND(DB$191=3,CZ46=3),1)+IF(AND(DB$191=2,CZ46=1),2)+IF(AND(DB$191=2,CZ46=2),1)+IF(AND(DB$191=1,CZ46=1),1)</f>
        <v>0</v>
      </c>
      <c r="DB46" s="6"/>
      <c r="DC46" s="6"/>
      <c r="DD46" s="5">
        <f>IF(AND(DB$191&gt;4,DB46=1),12)+IF(AND(DB$191&gt;4,DB46=2),8)+IF(AND(DB$191&gt;4,DB46=3),6)+IF(AND(DB$191&gt;4,DB46=4),5)+IF(AND(DB$191&gt;4,DB46=5),4)+IF(AND(DB$191&gt;4,DB46=6),3)+IF(AND(DB$191&gt;4,DB46=7),2)+IF(AND(DB$191&gt;4,DB46&gt;7),1)+IF(AND(DB$191=4,DB46=1),8)+IF(AND(DB$191=4,DB46=2),6)+IF(AND(DB$191=4,DB46=3),4)+IF(AND(DB$191=4,DB46=4),2)+IF(AND(DB$191=3,DB46=1),6)+IF(AND(DB$191=3,DB46=2),4)+IF(AND(DB$191=3,DB46=3),2)+IF(AND(DB$191=2,DB46=1),4)+IF(AND(DB$191=2,DB46=2),2)+IF(AND(DB$191=1,DB46=1),2)</f>
        <v>0</v>
      </c>
      <c r="DE46" s="5">
        <f>IF(AND(DB$191&gt;4,DC46=1),12)+IF(AND(DB$191&gt;4,DC46=2),8)+IF(AND(DB$191&gt;4,DC46=3),6)+IF(AND(DB$191&gt;4,DC46=4),5)+IF(AND(DB$191&gt;4,DC46=5),4)+IF(AND(DB$191&gt;4,DC46=6),3)+IF(AND(DB$191&gt;4,DC46=7),2)+IF(AND(DB$191&gt;4,DC46&gt;7),1)+IF(AND(DB$191=4,DC46=1),8)+IF(AND(DB$191=4,DC46=2),6)+IF(AND(DB$191=4,DC46=3),4)+IF(AND(DB$191=4,DC46=4),2)+IF(AND(DB$191=3,DC46=1),6)+IF(AND(DB$191=3,DC46=2),4)+IF(AND(DB$191=3,DC46=3),2)+IF(AND(DB$191=2,DC46=1),4)+IF(AND(DB$191=2,DC46=2),2)+IF(AND(DB$191=1,DC46=1),2)</f>
        <v>0</v>
      </c>
      <c r="DF46" s="7" t="s">
        <v>27</v>
      </c>
      <c r="DG46" s="5">
        <f t="shared" si="40"/>
        <v>0</v>
      </c>
      <c r="DH46" s="15">
        <f t="shared" si="41"/>
        <v>65</v>
      </c>
      <c r="DI46" s="14"/>
      <c r="DJ46" s="14"/>
      <c r="DK46" s="8" t="s">
        <v>27</v>
      </c>
      <c r="DL46" s="8" t="s">
        <v>28</v>
      </c>
      <c r="DM46" s="10"/>
      <c r="DN46" s="29">
        <f t="shared" si="42"/>
        <v>27.474</v>
      </c>
      <c r="DO46" s="119">
        <v>0</v>
      </c>
      <c r="DP46" s="121">
        <f t="shared" si="25"/>
        <v>65</v>
      </c>
      <c r="DQ46" s="23"/>
      <c r="DR46" s="23"/>
      <c r="DS46" s="23"/>
      <c r="DT46" s="23"/>
      <c r="DU46" s="23"/>
      <c r="DV46" s="23"/>
      <c r="DW46" s="23"/>
      <c r="DX46" s="111">
        <f t="shared" si="43"/>
        <v>0</v>
      </c>
      <c r="DY46" s="23"/>
      <c r="DZ46" s="23"/>
      <c r="EA46" s="23"/>
      <c r="EB46" s="23"/>
    </row>
    <row r="47" spans="1:132" hidden="1" x14ac:dyDescent="0.3">
      <c r="A47" s="20">
        <v>4</v>
      </c>
      <c r="B47" s="1" t="s">
        <v>86</v>
      </c>
      <c r="C47" s="2">
        <v>6053</v>
      </c>
      <c r="D47" s="9">
        <v>178</v>
      </c>
      <c r="E47" s="9" t="s">
        <v>84</v>
      </c>
      <c r="F47" s="14">
        <v>29.762</v>
      </c>
      <c r="G47" s="8">
        <v>28.001000000000001</v>
      </c>
      <c r="H47" s="4">
        <v>1</v>
      </c>
      <c r="I47" s="5">
        <f>IF(AND(J$90&gt;4,H47=1),6)+IF(AND(J$90&gt;4,H47=2),4)+IF(AND(J$90&gt;4,H47=3),3)+IF(AND(J$90&gt;4,H47=4),2)+IF(AND(J$90&gt;4,H47=5),1)+IF(AND(J$90&gt;4,H47&gt;5),1)+IF(AND(J$90=4,H47=1),4)+IF(AND(J$90=4,H47=2),3)+IF(AND(J$90=4,H47=3),2)+IF(AND(J$90=4,H47=4),1)+IF(AND(J$90=3,H47=1),3)+IF(AND(J$90=3,H47=2),2)+IF(AND(J$90=3,H47=3),1)+IF(AND(J$90=2,H47=1),2)+IF(AND(J$90=2,H47=2),1)+IF(AND(J$90=1,H47=1),1)</f>
        <v>4</v>
      </c>
      <c r="J47" s="4">
        <v>1</v>
      </c>
      <c r="K47" s="4">
        <v>1</v>
      </c>
      <c r="L47" s="11">
        <f>IF(AND(K$90&gt;4,J47=1),12)+IF(AND(K$90&gt;4,J47=2),8)+IF(AND(K$90&gt;4,J47=3),6)+IF(AND(K$90&gt;4,J47=4),5)+IF(AND(K$90&gt;4,J47=5),4)+IF(AND(K$90&gt;4,J47=6),3)+IF(AND(K$90&gt;4,J47=7),2)+IF(AND(K$90&gt;4,J47&gt;7),1)+IF(AND(K$90=4,J47=1),8)+IF(AND(K$90=4,J47=2),6)+IF(AND(K$90=4,J47=3),4)+IF(AND(K$90=4,J47=4),2)+IF(AND(K$90=3,J47=1),6)+IF(AND(K$90=3,J47=2),4)+IF(AND(K$90=3,J47=3),2)+IF(AND(K$90=2,J47=1),4)+IF(AND(K$90=2,J47=2),2)+IF(AND(K$90=1,J47=1),2)</f>
        <v>8</v>
      </c>
      <c r="M47" s="11">
        <f>IF(AND(K$90&gt;4,K47=1),12)+IF(AND(K$90&gt;4,K47=2),8)+IF(AND(K$90&gt;4,K47=3),6)+IF(AND(K$90&gt;4,K47=4),5)+IF(AND(K$90&gt;4,K47=5),4)+IF(AND(K$90&gt;4,K47=6),3)+IF(AND(K$90&gt;4,K47=7),2)+IF(AND(K$90&gt;4,K47&gt;7),1)+IF(AND(K$90=4,K47=1),8)+IF(AND(K$90=4,K47=2),6)+IF(AND(K$90=4,K47=3),4)+IF(AND(K$90=4,K47=4),2)+IF(AND(K$90=3,K47=1),6)+IF(AND(K$90=3,K47=2),4)+IF(AND(K$90=3,K47=3),2)+IF(AND(K$90=2,K47=1),4)+IF(AND(K$90=2,K47=2),2)+IF(AND(K$90=1,K47=1),2)</f>
        <v>8</v>
      </c>
      <c r="N47" s="8" t="s">
        <v>35</v>
      </c>
      <c r="O47" s="5">
        <f>+I47+L47+M47+U47</f>
        <v>22</v>
      </c>
      <c r="P47" s="15">
        <f>+O47</f>
        <v>22</v>
      </c>
      <c r="Q47" s="8">
        <v>29.039000000000001</v>
      </c>
      <c r="R47" s="8">
        <v>27.547999999999998</v>
      </c>
      <c r="S47" s="8" t="s">
        <v>27</v>
      </c>
      <c r="T47" s="12" t="s">
        <v>104</v>
      </c>
      <c r="U47" s="10">
        <v>2</v>
      </c>
      <c r="V47" s="27">
        <f>MIN(F47,G47,Q47,R47)</f>
        <v>27.547999999999998</v>
      </c>
      <c r="W47" s="8">
        <v>53.843000000000004</v>
      </c>
      <c r="X47" s="4">
        <v>5</v>
      </c>
      <c r="Y47" s="5">
        <f>IF(AND(Z$191&gt;4,X47=1),6)+IF(AND(Z$191&gt;4,X47=2),4)+IF(AND(Z$191&gt;4,X47=3),3)+IF(AND(Z$191&gt;4,X47=4),2)+IF(AND(Z$191&gt;4,X47=5),1)+IF(AND(Z$191&gt;4,X47&gt;5),1)+IF(AND(Z$191=4,X47=1),4)+IF(AND(Z$191=4,X47=2),3)+IF(AND(Z$191=4,X47=3),2)+IF(AND(Z$191=4,X47=4),1)+IF(AND(Z$191=3,X47=1),3)+IF(AND(Z$191=3,X47=2),2)+IF(AND(Z$191=3,X47=3),1)+IF(AND(Z$191=2,X47=1),2)+IF(AND(Z$191=2,X47=2),1)+IF(AND(Z$191=1,X47=1),1)</f>
        <v>1</v>
      </c>
      <c r="Z47" s="4"/>
      <c r="AA47" s="4"/>
      <c r="AB47" s="5">
        <f>IF(AND(Z$191&gt;4,Z47=1),12)+IF(AND(Z$191&gt;4,Z47=2),8)+IF(AND(Z$191&gt;4,Z47=3),6)+IF(AND(Z$191&gt;4,Z47=4),5)+IF(AND(Z$191&gt;4,Z47=5),4)+IF(AND(Z$191&gt;4,Z47=6),3)+IF(AND(Z$191&gt;4,Z47=7),2)+IF(AND(Z$191&gt;4,Z47&gt;7),1)+IF(AND(Z$191=4,Z47=1),8)+IF(AND(Z$191=4,Z47=2),6)+IF(AND(Z$191=4,Z47=3),4)+IF(AND(Z$191=4,Z47=4),2)+IF(AND(Z$191=3,Z47=1),6)+IF(AND(Z$191=3,Z47=2),4)+IF(AND(Z$191=3,Z47=3),2)+IF(AND(Z$191=2,Z47=1),4)+IF(AND(Z$191=2,Z47=2),2)+IF(AND(Z$191=1,Z47=1),2)</f>
        <v>0</v>
      </c>
      <c r="AC47" s="5">
        <f>IF(AND(Z$191&gt;4,AA47=1),12)+IF(AND(Z$191&gt;4,AA47=2),8)+IF(AND(Z$191&gt;4,AA47=3),6)+IF(AND(Z$191&gt;4,AA47=4),5)+IF(AND(Z$191&gt;4,AA47=5),4)+IF(AND(Z$191&gt;4,AA47=6),3)+IF(AND(Z$191&gt;4,AA47=7),2)+IF(AND(Z$191&gt;4,AA47&gt;7),1)+IF(AND(Z$191=4,AA47=1),8)+IF(AND(Z$191=4,AA47=2),6)+IF(AND(Z$191=4,AA47=3),4)+IF(AND(Z$191=4,AA47=4),2)+IF(AND(Z$191=3,AA47=1),6)+IF(AND(Z$191=3,AA47=2),4)+IF(AND(Z$191=3,AA47=3),2)+IF(AND(Z$191=2,AA47=1),4)+IF(AND(Z$191=2,AA47=2),2)+IF(AND(Z$191=1,AA47=1),2)</f>
        <v>0</v>
      </c>
      <c r="AD47" s="8" t="s">
        <v>27</v>
      </c>
      <c r="AE47" s="5">
        <f>+Y47+AB47+AC47+AK47</f>
        <v>1</v>
      </c>
      <c r="AF47" s="15">
        <f t="shared" si="26"/>
        <v>23</v>
      </c>
      <c r="AG47" s="8">
        <v>52.381</v>
      </c>
      <c r="AH47" s="8"/>
      <c r="AI47" s="8" t="s">
        <v>27</v>
      </c>
      <c r="AJ47" s="10"/>
      <c r="AK47" s="10"/>
      <c r="AL47" s="29">
        <f t="shared" si="27"/>
        <v>27.547999999999998</v>
      </c>
      <c r="AM47" s="8"/>
      <c r="AN47" s="4"/>
      <c r="AO47" s="5">
        <f>IF(AND(AP$191&gt;4,AN47=1),6)+IF(AND(AP$191&gt;4,AN47=2),4)+IF(AND(AP$191&gt;4,AN47=3),3)+IF(AND(AP$191&gt;4,AN47=4),2)+IF(AND(AP$191&gt;4,AN47=5),1)+IF(AND(AP$191&gt;4,AN47&gt;5),1)+IF(AND(AP$191=4,AN47=1),4)+IF(AND(AP$191=4,AN47=2),3)+IF(AND(AP$191=4,AN47=3),2)+IF(AND(AP$191=4,AN47=4),1)+IF(AND(AP$191=3,AN47=1),3)+IF(AND(AP$191=3,AN47=2),2)+IF(AND(AP$191=3,AN47=3),1)+IF(AND(AP$191=2,AN47=1),2)+IF(AND(AP$191=2,AN47=2),1)+IF(AND(AP$191=1,AN47=1),1)</f>
        <v>0</v>
      </c>
      <c r="AP47" s="6"/>
      <c r="AQ47" s="6">
        <v>4</v>
      </c>
      <c r="AR47" s="5">
        <f>IF(AND(AP$191&gt;4,AP47=1),12)+IF(AND(AP$191&gt;4,AP47=2),8)+IF(AND(AP$191&gt;4,AP47=3),6)+IF(AND(AP$191&gt;4,AP47=4),5)+IF(AND(AP$191&gt;4,AP47=5),4)+IF(AND(AP$191&gt;4,AP47=6),3)+IF(AND(AP$191&gt;4,AP47=7),2)+IF(AND(AP$191&gt;4,AP47&gt;7),1)+IF(AND(AP$191=4,AP47=1),8)+IF(AND(AP$191=4,AP47=2),6)+IF(AND(AP$191=4,AP47=3),4)+IF(AND(AP$191=4,AP47=4),2)+IF(AND(AP$191=3,AP47=1),6)+IF(AND(AP$191=3,AP47=2),4)+IF(AND(AP$191=3,AP47=3),2)+IF(AND(AP$191=2,AP47=1),4)+IF(AND(AP$191=2,AP47=2),2)+IF(AND(AP$191=1,AP47=1),2)</f>
        <v>0</v>
      </c>
      <c r="AS47" s="5">
        <f>IF(AND(AP$191&gt;4,AQ47=1),12)+IF(AND(AP$191&gt;4,AQ47=2),8)+IF(AND(AP$191&gt;4,AQ47=3),6)+IF(AND(AP$191&gt;4,AQ47=4),5)+IF(AND(AP$191&gt;4,AQ47=5),4)+IF(AND(AP$191&gt;4,AQ47=6),3)+IF(AND(AP$191&gt;4,AQ47=7),2)+IF(AND(AP$191&gt;4,AQ47&gt;7),1)+IF(AND(AP$191=4,AQ47=1),8)+IF(AND(AP$191=4,AQ47=2),6)+IF(AND(AP$191=4,AQ47=3),4)+IF(AND(AP$191=4,AQ47=4),2)+IF(AND(AP$191=3,AQ47=1),6)+IF(AND(AP$191=3,AQ47=2),4)+IF(AND(AP$191=3,AQ47=3),2)+IF(AND(AP$191=2,AQ47=1),4)+IF(AND(AP$191=2,AQ47=2),2)+IF(AND(AP$191=1,AQ47=1),2)</f>
        <v>5</v>
      </c>
      <c r="AT47" s="7" t="s">
        <v>27</v>
      </c>
      <c r="AU47" s="5">
        <f t="shared" si="28"/>
        <v>5</v>
      </c>
      <c r="AV47" s="15">
        <f t="shared" si="29"/>
        <v>28</v>
      </c>
      <c r="AW47" s="8"/>
      <c r="AX47" s="8">
        <v>30.760999999999999</v>
      </c>
      <c r="AY47" s="8" t="s">
        <v>27</v>
      </c>
      <c r="AZ47" s="10"/>
      <c r="BA47" s="10"/>
      <c r="BB47" s="29">
        <f t="shared" si="30"/>
        <v>27.547999999999998</v>
      </c>
      <c r="BC47" s="8">
        <v>35.572000000000003</v>
      </c>
      <c r="BD47" s="4">
        <v>5</v>
      </c>
      <c r="BE47" s="5">
        <f>IF(AND(BF$191&gt;4,BD47=1),6)+IF(AND(BF$191&gt;4,BD47=2),4)+IF(AND(BF$191&gt;4,BD47=3),3)+IF(AND(BF$191&gt;4,BD47=4),2)+IF(AND(BF$191&gt;4,BD47=5),1)+IF(AND(BF$191&gt;4,BD47&gt;5),1)+IF(AND(BF$191=4,BD47=1),4)+IF(AND(BF$191=4,BD47=2),3)+IF(AND(BF$191=4,BD47=3),2)+IF(AND(BF$191=4,BD47=4),1)+IF(AND(BF$191=3,BD47=1),3)+IF(AND(BF$191=3,BD47=2),2)+IF(AND(BF$191=3,BD47=3),1)+IF(AND(BF$191=2,BD47=1),2)+IF(AND(BF$191=2,BD47=2),1)+IF(AND(BF$191=1,BD47=1),1)</f>
        <v>1</v>
      </c>
      <c r="BF47" s="6">
        <v>3</v>
      </c>
      <c r="BG47" s="6">
        <v>4</v>
      </c>
      <c r="BH47" s="5">
        <f>IF(AND(BF$191&gt;4,BF47=1),12)+IF(AND(BF$191&gt;4,BF47=2),8)+IF(AND(BF$191&gt;4,BF47=3),6)+IF(AND(BF$191&gt;4,BF47=4),5)+IF(AND(BF$191&gt;4,BF47=5),4)+IF(AND(BF$191&gt;4,BF47=6),3)+IF(AND(BF$191&gt;4,BF47=7),2)+IF(AND(BF$191&gt;4,BF47&gt;7),1)+IF(AND(BF$191=4,BF47=1),8)+IF(AND(BF$191=4,BF47=2),6)+IF(AND(BF$191=4,BF47=3),4)+IF(AND(BF$191=4,BF47=4),2)+IF(AND(BF$191=3,BF47=1),6)+IF(AND(BF$191=3,BF47=2),4)+IF(AND(BF$191=3,BF47=3),2)+IF(AND(BF$191=2,BF47=1),4)+IF(AND(BF$191=2,BF47=2),2)+IF(AND(BF$191=1,BF47=1),2)</f>
        <v>6</v>
      </c>
      <c r="BI47" s="5">
        <f>IF(AND(BF$191&gt;4,BG47=1),12)+IF(AND(BF$191&gt;4,BG47=2),8)+IF(AND(BF$191&gt;4,BG47=3),6)+IF(AND(BF$191&gt;4,BG47=4),5)+IF(AND(BF$191&gt;4,BG47=5),4)+IF(AND(BF$191&gt;4,BG47=6),3)+IF(AND(BF$191&gt;4,BG47=7),2)+IF(AND(BF$191&gt;4,BG47&gt;7),1)+IF(AND(BF$191=4,BG47=1),8)+IF(AND(BF$191=4,BG47=2),6)+IF(AND(BF$191=4,BG47=3),4)+IF(AND(BF$191=4,BG47=4),2)+IF(AND(BF$191=3,BG47=1),6)+IF(AND(BF$191=3,BG47=2),4)+IF(AND(BF$191=3,BG47=3),2)+IF(AND(BF$191=2,BG47=1),4)+IF(AND(BF$191=2,BG47=2),2)+IF(AND(BF$191=1,BG47=1),2)</f>
        <v>5</v>
      </c>
      <c r="BJ47" s="7" t="s">
        <v>27</v>
      </c>
      <c r="BK47" s="5">
        <f t="shared" si="31"/>
        <v>13</v>
      </c>
      <c r="BL47" s="15">
        <f t="shared" si="32"/>
        <v>41</v>
      </c>
      <c r="BM47" s="8">
        <v>28.521999999999998</v>
      </c>
      <c r="BN47" s="28">
        <v>27.43</v>
      </c>
      <c r="BO47" s="8" t="s">
        <v>27</v>
      </c>
      <c r="BP47" s="12" t="s">
        <v>28</v>
      </c>
      <c r="BQ47" s="10">
        <v>1</v>
      </c>
      <c r="BR47" s="29">
        <f t="shared" si="33"/>
        <v>27.43</v>
      </c>
      <c r="BS47" s="8">
        <v>29.911000000000001</v>
      </c>
      <c r="BT47" s="4">
        <v>1</v>
      </c>
      <c r="BU47" s="5">
        <f>IF(AND(BV$191&gt;4,BT47=1),6)+IF(AND(BV$191&gt;4,BT47=2),4)+IF(AND(BV$191&gt;4,BT47=3),3)+IF(AND(BV$191&gt;4,BT47=4),2)+IF(AND(BV$191&gt;4,BT47=5),1)+IF(AND(BV$191&gt;4,BT47&gt;5),1)+IF(AND(BV$191=4,BT47=1),4)+IF(AND(BV$191=4,BT47=2),3)+IF(AND(BV$191=4,BT47=3),2)+IF(AND(BV$191=4,BT47=4),1)+IF(AND(BV$191=3,BT47=1),3)+IF(AND(BV$191=3,BT47=2),2)+IF(AND(BV$191=3,BT47=3),1)+IF(AND(BV$191=2,BT47=1),2)+IF(AND(BV$191=2,BT47=2),1)+IF(AND(BV$191=1,BT47=1),1)</f>
        <v>6</v>
      </c>
      <c r="BV47" s="6">
        <v>5</v>
      </c>
      <c r="BW47" s="6">
        <v>4</v>
      </c>
      <c r="BX47" s="5">
        <f>IF(AND(BV$191&gt;4,BV47=1),12)+IF(AND(BV$191&gt;4,BV47=2),8)+IF(AND(BV$191&gt;4,BV47=3),6)+IF(AND(BV$191&gt;4,BV47=4),5)+IF(AND(BV$191&gt;4,BV47=5),4)+IF(AND(BV$191&gt;4,BV47=6),3)+IF(AND(BV$191&gt;4,BV47=7),2)+IF(AND(BV$191&gt;4,BV47&gt;7),1)+IF(AND(BV$191=4,BV47=1),8)+IF(AND(BV$191=4,BV47=2),6)+IF(AND(BV$191=4,BV47=3),4)+IF(AND(BV$191=4,BV47=4),2)+IF(AND(BV$191=3,BV47=1),6)+IF(AND(BV$191=3,BV47=2),4)+IF(AND(BV$191=3,BV47=3),2)+IF(AND(BV$191=2,BV47=1),4)+IF(AND(BV$191=2,BV47=2),2)+IF(AND(BV$191=1,BV47=1),2)</f>
        <v>4</v>
      </c>
      <c r="BY47" s="5">
        <f>IF(AND(BV$191&gt;4,BW47=1),12)+IF(AND(BV$191&gt;4,BW47=2),8)+IF(AND(BV$191&gt;4,BW47=3),6)+IF(AND(BV$191&gt;4,BW47=4),5)+IF(AND(BV$191&gt;4,BW47=5),4)+IF(AND(BV$191&gt;4,BW47=6),3)+IF(AND(BV$191&gt;4,BW47=7),2)+IF(AND(BV$191&gt;4,BW47&gt;7),1)+IF(AND(BV$191=4,BW47=1),8)+IF(AND(BV$191=4,BW47=2),6)+IF(AND(BV$191=4,BW47=3),4)+IF(AND(BV$191=4,BW47=4),2)+IF(AND(BV$191=3,BW47=1),6)+IF(AND(BV$191=3,BW47=2),4)+IF(AND(BV$191=3,BW47=3),2)+IF(AND(BV$191=2,BW47=1),4)+IF(AND(BV$191=2,BW47=2),2)+IF(AND(BV$191=1,BW47=1),2)</f>
        <v>5</v>
      </c>
      <c r="BZ47" s="7" t="s">
        <v>27</v>
      </c>
      <c r="CA47" s="5">
        <f t="shared" si="34"/>
        <v>16</v>
      </c>
      <c r="CB47" s="15">
        <f t="shared" si="35"/>
        <v>57</v>
      </c>
      <c r="CC47" s="8">
        <v>27.373000000000001</v>
      </c>
      <c r="CD47" s="28">
        <v>27.672000000000001</v>
      </c>
      <c r="CE47" s="8" t="s">
        <v>22</v>
      </c>
      <c r="CF47" s="12" t="s">
        <v>170</v>
      </c>
      <c r="CG47" s="10">
        <v>1</v>
      </c>
      <c r="CH47" s="29">
        <f t="shared" si="36"/>
        <v>27.373000000000001</v>
      </c>
      <c r="CI47" s="8">
        <v>28.177</v>
      </c>
      <c r="CJ47" s="4">
        <v>3</v>
      </c>
      <c r="CK47" s="5">
        <f>IF(AND(CL$190&gt;4,CJ47=1),6)+IF(AND(CL$190&gt;4,CJ47=2),4)+IF(AND(CL$190&gt;4,CJ47=3),3)+IF(AND(CL$190&gt;4,CJ47=4),2)+IF(AND(CL$190&gt;4,CJ47=5),1)+IF(AND(CL$190&gt;4,CJ47&gt;5),1)+IF(AND(CL$190=4,CJ47=1),4)+IF(AND(CL$190=4,CJ47=2),3)+IF(AND(CL$190=4,CJ47=3),2)+IF(AND(CL$190=4,CJ47=4),1)+IF(AND(CL$190=3,CJ47=1),3)+IF(AND(CL$190=3,CJ47=2),2)+IF(AND(CL$190=3,CJ47=3),1)+IF(AND(CL$190=2,CJ47=1),2)+IF(AND(CL$190=2,CJ47=2),1)+IF(AND(CL$190=1,CJ47=1),1)</f>
        <v>1</v>
      </c>
      <c r="CL47" s="6">
        <v>3</v>
      </c>
      <c r="CM47" s="6">
        <v>3</v>
      </c>
      <c r="CN47" s="11">
        <f>IF(AND(CL$190&gt;4,CL47=1),12)+IF(AND(CL$190&gt;4,CL47=2),8)+IF(AND(CL$190&gt;4,CL47=3),6)+IF(AND(CL$190&gt;4,CL47=4),5)+IF(AND(CL$190&gt;4,CL47=5),4)+IF(AND(CL$190&gt;4,CL47=6),3)+IF(AND(CL$190&gt;4,CL47=7),2)+IF(AND(CL$190&gt;4,CL47&gt;7),1)+IF(AND(CL$190=4,CL47=1),8)+IF(AND(CL$190=4,CL47=2),6)+IF(AND(CL$190=4,CL47=3),4)+IF(AND(CL$190=4,CL47=4),2)+IF(AND(CL$190=3,CL47=1),6)+IF(AND(CL$190=3,CL47=2),4)+IF(AND(CL$190=3,CL47=3),2)+IF(AND(CL$190=2,CL47=1),4)+IF(AND(CL$190=2,CL47=2),2)+IF(AND(CL$190=1,CL47=1),2)</f>
        <v>2</v>
      </c>
      <c r="CO47" s="11">
        <f>IF(AND(CL$190&gt;4,CM47=1),12)+IF(AND(CL$190&gt;4,CM47=2),8)+IF(AND(CL$190&gt;4,CM47=3),6)+IF(AND(CL$190&gt;4,CM47=4),5)+IF(AND(CL$190&gt;4,CM47=5),4)+IF(AND(CL$190&gt;4,CM47=6),3)+IF(AND(CL$190&gt;4,CM47=7),2)+IF(AND(CL$190&gt;4,CM47&gt;7),1)+IF(AND(CL$190=4,CM47=1),8)+IF(AND(CL$190=4,CM47=2),6)+IF(AND(CL$190=4,CM47=3),4)+IF(AND(CL$190=4,CM47=4),2)+IF(AND(CL$190=3,CM47=1),6)+IF(AND(CL$190=3,CM47=2),4)+IF(AND(CL$190=3,CM47=3),2)+IF(AND(CL$190=2,CM47=1),4)+IF(AND(CL$190=2,CM47=2),2)+IF(AND(CL$190=1,CM47=1),2)</f>
        <v>2</v>
      </c>
      <c r="CP47" s="7" t="s">
        <v>22</v>
      </c>
      <c r="CQ47" s="5">
        <f t="shared" si="37"/>
        <v>5</v>
      </c>
      <c r="CR47" s="15">
        <f t="shared" si="38"/>
        <v>62</v>
      </c>
      <c r="CS47" s="8">
        <v>27.452999999999999</v>
      </c>
      <c r="CT47" s="28">
        <v>27.335000000000001</v>
      </c>
      <c r="CU47" s="8" t="s">
        <v>22</v>
      </c>
      <c r="CV47" s="8"/>
      <c r="CW47" s="10"/>
      <c r="CX47" s="29">
        <f t="shared" si="39"/>
        <v>27.335000000000001</v>
      </c>
      <c r="CY47" s="8"/>
      <c r="CZ47" s="4"/>
      <c r="DA47" s="5">
        <f>IF(AND(DB$190&gt;4,CZ47=1),6)+IF(AND(DB$190&gt;4,CZ47=2),4)+IF(AND(DB$190&gt;4,CZ47=3),3)+IF(AND(DB$190&gt;4,CZ47=4),2)+IF(AND(DB$190&gt;4,CZ47=5),1)+IF(AND(DB$190&gt;4,CZ47&gt;5),1)+IF(AND(DB$190=4,CZ47=1),4)+IF(AND(DB$190=4,CZ47=2),3)+IF(AND(DB$190=4,CZ47=3),2)+IF(AND(DB$190=4,CZ47=4),1)+IF(AND(DB$190=3,CZ47=1),3)+IF(AND(DB$190=3,CZ47=2),2)+IF(AND(DB$190=3,CZ47=3),1)+IF(AND(DB$190=2,CZ47=1),2)+IF(AND(DB$190=2,CZ47=2),1)+IF(AND(DB$190=1,CZ47=1),1)</f>
        <v>0</v>
      </c>
      <c r="DB47" s="6"/>
      <c r="DC47" s="6"/>
      <c r="DD47" s="11">
        <f>IF(AND(DB$190&gt;4,DB47=1),12)+IF(AND(DB$190&gt;4,DB47=2),8)+IF(AND(DB$190&gt;4,DB47=3),6)+IF(AND(DB$190&gt;4,DB47=4),5)+IF(AND(DB$190&gt;4,DB47=5),4)+IF(AND(DB$190&gt;4,DB47=6),3)+IF(AND(DB$190&gt;4,DB47=7),2)+IF(AND(DB$190&gt;4,DB47&gt;7),1)+IF(AND(DB$190=4,DB47=1),8)+IF(AND(DB$190=4,DB47=2),6)+IF(AND(DB$190=4,DB47=3),4)+IF(AND(DB$190=4,DB47=4),2)+IF(AND(DB$190=3,DB47=1),6)+IF(AND(DB$190=3,DB47=2),4)+IF(AND(DB$190=3,DB47=3),2)+IF(AND(DB$190=2,DB47=1),4)+IF(AND(DB$190=2,DB47=2),2)+IF(AND(DB$190=1,DB47=1),2)</f>
        <v>0</v>
      </c>
      <c r="DE47" s="11">
        <f>IF(AND(DB$190&gt;4,DC47=1),12)+IF(AND(DB$190&gt;4,DC47=2),8)+IF(AND(DB$190&gt;4,DC47=3),6)+IF(AND(DB$190&gt;4,DC47=4),5)+IF(AND(DB$190&gt;4,DC47=5),4)+IF(AND(DB$190&gt;4,DC47=6),3)+IF(AND(DB$190&gt;4,DC47=7),2)+IF(AND(DB$190&gt;4,DC47&gt;7),1)+IF(AND(DB$190=4,DC47=1),8)+IF(AND(DB$190=4,DC47=2),6)+IF(AND(DB$190=4,DC47=3),4)+IF(AND(DB$190=4,DC47=4),2)+IF(AND(DB$190=3,DC47=1),6)+IF(AND(DB$190=3,DC47=2),4)+IF(AND(DB$190=3,DC47=3),2)+IF(AND(DB$190=2,DC47=1),4)+IF(AND(DB$190=2,DC47=2),2)+IF(AND(DB$190=1,DC47=1),2)</f>
        <v>0</v>
      </c>
      <c r="DF47" s="7" t="s">
        <v>22</v>
      </c>
      <c r="DG47" s="5">
        <f t="shared" si="40"/>
        <v>0</v>
      </c>
      <c r="DH47" s="15">
        <f t="shared" si="41"/>
        <v>62</v>
      </c>
      <c r="DI47" s="8"/>
      <c r="DJ47" s="8"/>
      <c r="DK47" s="8" t="s">
        <v>22</v>
      </c>
      <c r="DL47" s="8"/>
      <c r="DM47" s="10"/>
      <c r="DN47" s="29">
        <f t="shared" si="42"/>
        <v>27.335000000000001</v>
      </c>
      <c r="DO47" s="119">
        <v>0</v>
      </c>
      <c r="DP47" s="120">
        <f t="shared" si="25"/>
        <v>62</v>
      </c>
      <c r="DQ47" s="23">
        <v>57</v>
      </c>
      <c r="DR47" s="23"/>
      <c r="DS47" s="23"/>
      <c r="DT47" s="23"/>
      <c r="DU47" s="23">
        <v>5</v>
      </c>
      <c r="DV47" s="111">
        <f>DU47/DP47</f>
        <v>8.0645161290322578E-2</v>
      </c>
      <c r="DW47" s="123">
        <v>35</v>
      </c>
      <c r="DX47" s="111">
        <f>DW47/DP47</f>
        <v>0.56451612903225812</v>
      </c>
      <c r="DY47" s="123">
        <v>22</v>
      </c>
      <c r="DZ47" s="111">
        <f>DY47/DP47</f>
        <v>0.35483870967741937</v>
      </c>
      <c r="EA47" s="23"/>
      <c r="EB47" s="23"/>
    </row>
    <row r="48" spans="1:132" hidden="1" x14ac:dyDescent="0.3">
      <c r="A48" s="20">
        <v>5</v>
      </c>
      <c r="B48" s="1" t="s">
        <v>113</v>
      </c>
      <c r="C48" s="2">
        <v>24309</v>
      </c>
      <c r="D48" s="9">
        <v>178</v>
      </c>
      <c r="E48" s="9" t="s">
        <v>114</v>
      </c>
      <c r="F48" s="14">
        <v>27.972999999999999</v>
      </c>
      <c r="G48" s="8">
        <v>28.108000000000001</v>
      </c>
      <c r="H48" s="4">
        <v>3</v>
      </c>
      <c r="I48" s="5">
        <f>IF(AND(J$89&gt;4,H48=1),6)+IF(AND(J$89&gt;4,H48=2),4)+IF(AND(J$89&gt;4,H48=3),3)+IF(AND(J$89&gt;4,H48=4),2)+IF(AND(J$89&gt;4,H48=5),1)+IF(AND(J$89&gt;4,H48&gt;5),1)+IF(AND(J$89=4,H48=1),4)+IF(AND(J$89=4,H48=2),3)+IF(AND(J$89=4,H48=3),2)+IF(AND(J$89=4,H48=4),1)+IF(AND(J$89=3,H48=1),3)+IF(AND(J$89=3,H48=2),2)+IF(AND(J$89=3,H48=3),1)+IF(AND(J$89=2,H48=1),2)+IF(AND(J$89=2,H48=2),1)+IF(AND(J$89=1,H48=1),1)</f>
        <v>3</v>
      </c>
      <c r="J48" s="6">
        <v>1</v>
      </c>
      <c r="K48" s="6">
        <v>2</v>
      </c>
      <c r="L48" s="5">
        <f>IF(AND(K$89&gt;4,J48=1),12)+IF(AND(K$89&gt;4,J48=2),8)+IF(AND(K$89&gt;4,J48=3),6)+IF(AND(K$89&gt;4,J48=4),5)+IF(AND(K$89&gt;4,J48=5),4)+IF(AND(K$89&gt;4,J48=6),3)+IF(AND(K$89&gt;4,J48=7),2)+IF(AND(K$89&gt;4,J48&gt;7),1)+IF(AND(K$89=4,J48=1),8)+IF(AND(K$89=4,J48=2),6)+IF(AND(K$89=4,J48=3),4)+IF(AND(K$89=4,J48=4),2)+IF(AND(K$89=3,J48=1),6)+IF(AND(K$89=3,J48=2),4)+IF(AND(K$89=3,J48=3),2)+IF(AND(K$89=2,J48=1),4)+IF(AND(K$89=2,J48=2),2)+IF(AND(K$89=1,J48=1),2)</f>
        <v>12</v>
      </c>
      <c r="M48" s="5">
        <f>IF(AND(K$89&gt;4,K48=1),12)+IF(AND(K$89&gt;4,K48=2),8)+IF(AND(K$89&gt;4,K48=3),6)+IF(AND(K$89&gt;4,K48=4),5)+IF(AND(K$89&gt;4,K48=5),4)+IF(AND(K$89&gt;4,K48=6),3)+IF(AND(K$89&gt;4,K48=7),2)+IF(AND(K$89&gt;4,K48&gt;7),1)+IF(AND(K$89=4,K48=1),8)+IF(AND(K$89=4,K48=2),6)+IF(AND(K$89=4,K48=3),4)+IF(AND(K$89=4,K48=4),2)+IF(AND(K$89=3,K48=1),6)+IF(AND(K$89=3,K48=2),4)+IF(AND(K$89=3,K48=3),2)+IF(AND(K$89=2,K48=1),4)+IF(AND(K$89=2,K48=2),2)+IF(AND(K$89=1,K48=1),2)</f>
        <v>8</v>
      </c>
      <c r="N48" s="7" t="s">
        <v>27</v>
      </c>
      <c r="O48" s="5">
        <f>+I48+L48+M48+U48</f>
        <v>23</v>
      </c>
      <c r="P48" s="15">
        <f>+O48</f>
        <v>23</v>
      </c>
      <c r="Q48" s="8">
        <v>29.181000000000001</v>
      </c>
      <c r="R48" s="8">
        <v>28.338000000000001</v>
      </c>
      <c r="S48" s="8" t="s">
        <v>27</v>
      </c>
      <c r="T48" s="10"/>
      <c r="U48" s="10"/>
      <c r="V48" s="27">
        <f>MIN(F48,G48,Q48,R48)</f>
        <v>27.972999999999999</v>
      </c>
      <c r="W48" s="28">
        <v>42.46</v>
      </c>
      <c r="X48" s="4">
        <v>1</v>
      </c>
      <c r="Y48" s="5">
        <f>IF(AND(Z$191&gt;4,X48=1),6)+IF(AND(Z$191&gt;4,X48=2),4)+IF(AND(Z$191&gt;4,X48=3),3)+IF(AND(Z$191&gt;4,X48=4),2)+IF(AND(Z$191&gt;4,X48=5),1)+IF(AND(Z$191&gt;4,X48&gt;5),1)+IF(AND(Z$191=4,X48=1),4)+IF(AND(Z$191=4,X48=2),3)+IF(AND(Z$191=4,X48=3),2)+IF(AND(Z$191=4,X48=4),1)+IF(AND(Z$191=3,X48=1),3)+IF(AND(Z$191=3,X48=2),2)+IF(AND(Z$191=3,X48=3),1)+IF(AND(Z$191=2,X48=1),2)+IF(AND(Z$191=2,X48=2),1)+IF(AND(Z$191=1,X48=1),1)</f>
        <v>6</v>
      </c>
      <c r="Z48" s="6">
        <v>1</v>
      </c>
      <c r="AA48" s="6">
        <v>4</v>
      </c>
      <c r="AB48" s="5">
        <f>IF(AND(Z$191&gt;4,Z48=1),12)+IF(AND(Z$191&gt;4,Z48=2),8)+IF(AND(Z$191&gt;4,Z48=3),6)+IF(AND(Z$191&gt;4,Z48=4),5)+IF(AND(Z$191&gt;4,Z48=5),4)+IF(AND(Z$191&gt;4,Z48=6),3)+IF(AND(Z$191&gt;4,Z48=7),2)+IF(AND(Z$191&gt;4,Z48&gt;7),1)+IF(AND(Z$191=4,Z48=1),8)+IF(AND(Z$191=4,Z48=2),6)+IF(AND(Z$191=4,Z48=3),4)+IF(AND(Z$191=4,Z48=4),2)+IF(AND(Z$191=3,Z48=1),6)+IF(AND(Z$191=3,Z48=2),4)+IF(AND(Z$191=3,Z48=3),2)+IF(AND(Z$191=2,Z48=1),4)+IF(AND(Z$191=2,Z48=2),2)+IF(AND(Z$191=1,Z48=1),2)</f>
        <v>12</v>
      </c>
      <c r="AC48" s="5">
        <f>IF(AND(Z$191&gt;4,AA48=1),12)+IF(AND(Z$191&gt;4,AA48=2),8)+IF(AND(Z$191&gt;4,AA48=3),6)+IF(AND(Z$191&gt;4,AA48=4),5)+IF(AND(Z$191&gt;4,AA48=5),4)+IF(AND(Z$191&gt;4,AA48=6),3)+IF(AND(Z$191&gt;4,AA48=7),2)+IF(AND(Z$191&gt;4,AA48&gt;7),1)+IF(AND(Z$191=4,AA48=1),8)+IF(AND(Z$191=4,AA48=2),6)+IF(AND(Z$191=4,AA48=3),4)+IF(AND(Z$191=4,AA48=4),2)+IF(AND(Z$191=3,AA48=1),6)+IF(AND(Z$191=3,AA48=2),4)+IF(AND(Z$191=3,AA48=3),2)+IF(AND(Z$191=2,AA48=1),4)+IF(AND(Z$191=2,AA48=2),2)+IF(AND(Z$191=1,AA48=1),2)</f>
        <v>5</v>
      </c>
      <c r="AD48" s="7" t="s">
        <v>27</v>
      </c>
      <c r="AE48" s="5">
        <f>+Y48+AB48+AC48+AK48</f>
        <v>23</v>
      </c>
      <c r="AF48" s="15">
        <f t="shared" si="26"/>
        <v>46</v>
      </c>
      <c r="AG48" s="8">
        <v>41.628999999999998</v>
      </c>
      <c r="AH48" s="8">
        <v>31.251000000000001</v>
      </c>
      <c r="AI48" s="8" t="s">
        <v>27</v>
      </c>
      <c r="AJ48" s="10"/>
      <c r="AK48" s="10"/>
      <c r="AL48" s="29">
        <f t="shared" si="27"/>
        <v>27.972999999999999</v>
      </c>
      <c r="AM48" s="28"/>
      <c r="AN48" s="4"/>
      <c r="AO48" s="5">
        <f>IF(AND(AP$191&gt;4,AN48=1),6)+IF(AND(AP$191&gt;4,AN48=2),4)+IF(AND(AP$191&gt;4,AN48=3),3)+IF(AND(AP$191&gt;4,AN48=4),2)+IF(AND(AP$191&gt;4,AN48=5),1)+IF(AND(AP$191&gt;4,AN48&gt;5),1)+IF(AND(AP$191=4,AN48=1),4)+IF(AND(AP$191=4,AN48=2),3)+IF(AND(AP$191=4,AN48=3),2)+IF(AND(AP$191=4,AN48=4),1)+IF(AND(AP$191=3,AN48=1),3)+IF(AND(AP$191=3,AN48=2),2)+IF(AND(AP$191=3,AN48=3),1)+IF(AND(AP$191=2,AN48=1),2)+IF(AND(AP$191=2,AN48=2),1)+IF(AND(AP$191=1,AN48=1),1)</f>
        <v>0</v>
      </c>
      <c r="AP48" s="6">
        <v>4</v>
      </c>
      <c r="AQ48" s="6"/>
      <c r="AR48" s="5">
        <f>IF(AND(AP$191&gt;4,AP48=1),12)+IF(AND(AP$191&gt;4,AP48=2),8)+IF(AND(AP$191&gt;4,AP48=3),6)+IF(AND(AP$191&gt;4,AP48=4),5)+IF(AND(AP$191&gt;4,AP48=5),4)+IF(AND(AP$191&gt;4,AP48=6),3)+IF(AND(AP$191&gt;4,AP48=7),2)+IF(AND(AP$191&gt;4,AP48&gt;7),1)+IF(AND(AP$191=4,AP48=1),8)+IF(AND(AP$191=4,AP48=2),6)+IF(AND(AP$191=4,AP48=3),4)+IF(AND(AP$191=4,AP48=4),2)+IF(AND(AP$191=3,AP48=1),6)+IF(AND(AP$191=3,AP48=2),4)+IF(AND(AP$191=3,AP48=3),2)+IF(AND(AP$191=2,AP48=1),4)+IF(AND(AP$191=2,AP48=2),2)+IF(AND(AP$191=1,AP48=1),2)</f>
        <v>5</v>
      </c>
      <c r="AS48" s="5">
        <f>IF(AND(AP$191&gt;4,AQ48=1),12)+IF(AND(AP$191&gt;4,AQ48=2),8)+IF(AND(AP$191&gt;4,AQ48=3),6)+IF(AND(AP$191&gt;4,AQ48=4),5)+IF(AND(AP$191&gt;4,AQ48=5),4)+IF(AND(AP$191&gt;4,AQ48=6),3)+IF(AND(AP$191&gt;4,AQ48=7),2)+IF(AND(AP$191&gt;4,AQ48&gt;7),1)+IF(AND(AP$191=4,AQ48=1),8)+IF(AND(AP$191=4,AQ48=2),6)+IF(AND(AP$191=4,AQ48=3),4)+IF(AND(AP$191=4,AQ48=4),2)+IF(AND(AP$191=3,AQ48=1),6)+IF(AND(AP$191=3,AQ48=2),4)+IF(AND(AP$191=3,AQ48=3),2)+IF(AND(AP$191=2,AQ48=1),4)+IF(AND(AP$191=2,AQ48=2),2)+IF(AND(AP$191=1,AQ48=1),2)</f>
        <v>0</v>
      </c>
      <c r="AT48" s="7" t="s">
        <v>27</v>
      </c>
      <c r="AU48" s="5">
        <f t="shared" si="28"/>
        <v>5</v>
      </c>
      <c r="AV48" s="15">
        <f t="shared" si="29"/>
        <v>51</v>
      </c>
      <c r="AW48" s="8">
        <v>30.245999999999999</v>
      </c>
      <c r="AX48" s="8"/>
      <c r="AY48" s="8" t="s">
        <v>27</v>
      </c>
      <c r="AZ48" s="10"/>
      <c r="BA48" s="10"/>
      <c r="BB48" s="29">
        <f t="shared" si="30"/>
        <v>27.972999999999999</v>
      </c>
      <c r="BC48" s="28">
        <v>30.457999999999998</v>
      </c>
      <c r="BD48" s="4">
        <v>4</v>
      </c>
      <c r="BE48" s="5">
        <f>IF(AND(BF$191&gt;4,BD48=1),6)+IF(AND(BF$191&gt;4,BD48=2),4)+IF(AND(BF$191&gt;4,BD48=3),3)+IF(AND(BF$191&gt;4,BD48=4),2)+IF(AND(BF$191&gt;4,BD48=5),1)+IF(AND(BF$191&gt;4,BD48&gt;5),1)+IF(AND(BF$191=4,BD48=1),4)+IF(AND(BF$191=4,BD48=2),3)+IF(AND(BF$191=4,BD48=3),2)+IF(AND(BF$191=4,BD48=4),1)+IF(AND(BF$191=3,BD48=1),3)+IF(AND(BF$191=3,BD48=2),2)+IF(AND(BF$191=3,BD48=3),1)+IF(AND(BF$191=2,BD48=1),2)+IF(AND(BF$191=2,BD48=2),1)+IF(AND(BF$191=1,BD48=1),1)</f>
        <v>2</v>
      </c>
      <c r="BF48" s="6"/>
      <c r="BG48" s="6"/>
      <c r="BH48" s="5">
        <f>IF(AND(BF$191&gt;4,BF48=1),12)+IF(AND(BF$191&gt;4,BF48=2),8)+IF(AND(BF$191&gt;4,BF48=3),6)+IF(AND(BF$191&gt;4,BF48=4),5)+IF(AND(BF$191&gt;4,BF48=5),4)+IF(AND(BF$191&gt;4,BF48=6),3)+IF(AND(BF$191&gt;4,BF48=7),2)+IF(AND(BF$191&gt;4,BF48&gt;7),1)+IF(AND(BF$191=4,BF48=1),8)+IF(AND(BF$191=4,BF48=2),6)+IF(AND(BF$191=4,BF48=3),4)+IF(AND(BF$191=4,BF48=4),2)+IF(AND(BF$191=3,BF48=1),6)+IF(AND(BF$191=3,BF48=2),4)+IF(AND(BF$191=3,BF48=3),2)+IF(AND(BF$191=2,BF48=1),4)+IF(AND(BF$191=2,BF48=2),2)+IF(AND(BF$191=1,BF48=1),2)</f>
        <v>0</v>
      </c>
      <c r="BI48" s="5">
        <f>IF(AND(BF$191&gt;4,BG48=1),12)+IF(AND(BF$191&gt;4,BG48=2),8)+IF(AND(BF$191&gt;4,BG48=3),6)+IF(AND(BF$191&gt;4,BG48=4),5)+IF(AND(BF$191&gt;4,BG48=5),4)+IF(AND(BF$191&gt;4,BG48=6),3)+IF(AND(BF$191&gt;4,BG48=7),2)+IF(AND(BF$191&gt;4,BG48&gt;7),1)+IF(AND(BF$191=4,BG48=1),8)+IF(AND(BF$191=4,BG48=2),6)+IF(AND(BF$191=4,BG48=3),4)+IF(AND(BF$191=4,BG48=4),2)+IF(AND(BF$191=3,BG48=1),6)+IF(AND(BF$191=3,BG48=2),4)+IF(AND(BF$191=3,BG48=3),2)+IF(AND(BF$191=2,BG48=1),4)+IF(AND(BF$191=2,BG48=2),2)+IF(AND(BF$191=1,BG48=1),2)</f>
        <v>0</v>
      </c>
      <c r="BJ48" s="7" t="s">
        <v>27</v>
      </c>
      <c r="BK48" s="5">
        <f t="shared" si="31"/>
        <v>2</v>
      </c>
      <c r="BL48" s="15">
        <f t="shared" si="32"/>
        <v>53</v>
      </c>
      <c r="BM48" s="8"/>
      <c r="BN48" s="8"/>
      <c r="BO48" s="8" t="s">
        <v>27</v>
      </c>
      <c r="BP48" s="10"/>
      <c r="BQ48" s="10"/>
      <c r="BR48" s="29">
        <f t="shared" si="33"/>
        <v>27.972999999999999</v>
      </c>
      <c r="BS48" s="28"/>
      <c r="BT48" s="4"/>
      <c r="BU48" s="5">
        <f>IF(AND(BV$191&gt;4,BT48=1),6)+IF(AND(BV$191&gt;4,BT48=2),4)+IF(AND(BV$191&gt;4,BT48=3),3)+IF(AND(BV$191&gt;4,BT48=4),2)+IF(AND(BV$191&gt;4,BT48=5),1)+IF(AND(BV$191&gt;4,BT48&gt;5),1)+IF(AND(BV$191=4,BT48=1),4)+IF(AND(BV$191=4,BT48=2),3)+IF(AND(BV$191=4,BT48=3),2)+IF(AND(BV$191=4,BT48=4),1)+IF(AND(BV$191=3,BT48=1),3)+IF(AND(BV$191=3,BT48=2),2)+IF(AND(BV$191=3,BT48=3),1)+IF(AND(BV$191=2,BT48=1),2)+IF(AND(BV$191=2,BT48=2),1)+IF(AND(BV$191=1,BT48=1),1)</f>
        <v>0</v>
      </c>
      <c r="BV48" s="6"/>
      <c r="BW48" s="6"/>
      <c r="BX48" s="5">
        <f>IF(AND(BV$191&gt;4,BV48=1),12)+IF(AND(BV$191&gt;4,BV48=2),8)+IF(AND(BV$191&gt;4,BV48=3),6)+IF(AND(BV$191&gt;4,BV48=4),5)+IF(AND(BV$191&gt;4,BV48=5),4)+IF(AND(BV$191&gt;4,BV48=6),3)+IF(AND(BV$191&gt;4,BV48=7),2)+IF(AND(BV$191&gt;4,BV48&gt;7),1)+IF(AND(BV$191=4,BV48=1),8)+IF(AND(BV$191=4,BV48=2),6)+IF(AND(BV$191=4,BV48=3),4)+IF(AND(BV$191=4,BV48=4),2)+IF(AND(BV$191=3,BV48=1),6)+IF(AND(BV$191=3,BV48=2),4)+IF(AND(BV$191=3,BV48=3),2)+IF(AND(BV$191=2,BV48=1),4)+IF(AND(BV$191=2,BV48=2),2)+IF(AND(BV$191=1,BV48=1),2)</f>
        <v>0</v>
      </c>
      <c r="BY48" s="5">
        <f>IF(AND(BV$191&gt;4,BW48=1),12)+IF(AND(BV$191&gt;4,BW48=2),8)+IF(AND(BV$191&gt;4,BW48=3),6)+IF(AND(BV$191&gt;4,BW48=4),5)+IF(AND(BV$191&gt;4,BW48=5),4)+IF(AND(BV$191&gt;4,BW48=6),3)+IF(AND(BV$191&gt;4,BW48=7),2)+IF(AND(BV$191&gt;4,BW48&gt;7),1)+IF(AND(BV$191=4,BW48=1),8)+IF(AND(BV$191=4,BW48=2),6)+IF(AND(BV$191=4,BW48=3),4)+IF(AND(BV$191=4,BW48=4),2)+IF(AND(BV$191=3,BW48=1),6)+IF(AND(BV$191=3,BW48=2),4)+IF(AND(BV$191=3,BW48=3),2)+IF(AND(BV$191=2,BW48=1),4)+IF(AND(BV$191=2,BW48=2),2)+IF(AND(BV$191=1,BW48=1),2)</f>
        <v>0</v>
      </c>
      <c r="BZ48" s="7" t="s">
        <v>27</v>
      </c>
      <c r="CA48" s="5">
        <f t="shared" si="34"/>
        <v>0</v>
      </c>
      <c r="CB48" s="15">
        <f t="shared" si="35"/>
        <v>53</v>
      </c>
      <c r="CC48" s="8"/>
      <c r="CD48" s="8"/>
      <c r="CE48" s="8" t="s">
        <v>27</v>
      </c>
      <c r="CF48" s="8"/>
      <c r="CG48" s="10"/>
      <c r="CH48" s="29">
        <f t="shared" si="36"/>
        <v>27.972999999999999</v>
      </c>
      <c r="CI48" s="28"/>
      <c r="CJ48" s="4"/>
      <c r="CK48" s="5">
        <f t="shared" ref="CK48:CK57" si="44">IF(AND(CL$191&gt;4,CJ48=1),6)+IF(AND(CL$191&gt;4,CJ48=2),4)+IF(AND(CL$191&gt;4,CJ48=3),3)+IF(AND(CL$191&gt;4,CJ48=4),2)+IF(AND(CL$191&gt;4,CJ48=5),1)+IF(AND(CL$191&gt;4,CJ48&gt;5),1)+IF(AND(CL$191=4,CJ48=1),4)+IF(AND(CL$191=4,CJ48=2),3)+IF(AND(CL$191=4,CJ48=3),2)+IF(AND(CL$191=4,CJ48=4),1)+IF(AND(CL$191=3,CJ48=1),3)+IF(AND(CL$191=3,CJ48=2),2)+IF(AND(CL$191=3,CJ48=3),1)+IF(AND(CL$191=2,CJ48=1),2)+IF(AND(CL$191=2,CJ48=2),1)+IF(AND(CL$191=1,CJ48=1),1)</f>
        <v>0</v>
      </c>
      <c r="CL48" s="6"/>
      <c r="CM48" s="6"/>
      <c r="CN48" s="5">
        <f t="shared" ref="CN48:CN57" si="45">IF(AND(CL$191&gt;4,CL48=1),12)+IF(AND(CL$191&gt;4,CL48=2),8)+IF(AND(CL$191&gt;4,CL48=3),6)+IF(AND(CL$191&gt;4,CL48=4),5)+IF(AND(CL$191&gt;4,CL48=5),4)+IF(AND(CL$191&gt;4,CL48=6),3)+IF(AND(CL$191&gt;4,CL48=7),2)+IF(AND(CL$191&gt;4,CL48&gt;7),1)+IF(AND(CL$191=4,CL48=1),8)+IF(AND(CL$191=4,CL48=2),6)+IF(AND(CL$191=4,CL48=3),4)+IF(AND(CL$191=4,CL48=4),2)+IF(AND(CL$191=3,CL48=1),6)+IF(AND(CL$191=3,CL48=2),4)+IF(AND(CL$191=3,CL48=3),2)+IF(AND(CL$191=2,CL48=1),4)+IF(AND(CL$191=2,CL48=2),2)+IF(AND(CL$191=1,CL48=1),2)</f>
        <v>0</v>
      </c>
      <c r="CO48" s="5">
        <f t="shared" ref="CO48:CO57" si="46">IF(AND(CL$191&gt;4,CM48=1),12)+IF(AND(CL$191&gt;4,CM48=2),8)+IF(AND(CL$191&gt;4,CM48=3),6)+IF(AND(CL$191&gt;4,CM48=4),5)+IF(AND(CL$191&gt;4,CM48=5),4)+IF(AND(CL$191&gt;4,CM48=6),3)+IF(AND(CL$191&gt;4,CM48=7),2)+IF(AND(CL$191&gt;4,CM48&gt;7),1)+IF(AND(CL$191=4,CM48=1),8)+IF(AND(CL$191=4,CM48=2),6)+IF(AND(CL$191=4,CM48=3),4)+IF(AND(CL$191=4,CM48=4),2)+IF(AND(CL$191=3,CM48=1),6)+IF(AND(CL$191=3,CM48=2),4)+IF(AND(CL$191=3,CM48=3),2)+IF(AND(CL$191=2,CM48=1),4)+IF(AND(CL$191=2,CM48=2),2)+IF(AND(CL$191=1,CM48=1),2)</f>
        <v>0</v>
      </c>
      <c r="CP48" s="7" t="s">
        <v>27</v>
      </c>
      <c r="CQ48" s="5">
        <f t="shared" si="37"/>
        <v>0</v>
      </c>
      <c r="CR48" s="15">
        <f t="shared" si="38"/>
        <v>53</v>
      </c>
      <c r="CS48" s="8"/>
      <c r="CT48" s="8"/>
      <c r="CU48" s="8" t="s">
        <v>27</v>
      </c>
      <c r="CV48" s="8"/>
      <c r="CW48" s="10"/>
      <c r="CX48" s="29">
        <f t="shared" si="39"/>
        <v>27.972999999999999</v>
      </c>
      <c r="CY48" s="28"/>
      <c r="CZ48" s="4"/>
      <c r="DA48" s="5">
        <f t="shared" ref="DA48:DA57" si="47">IF(AND(DB$191&gt;4,CZ48=1),6)+IF(AND(DB$191&gt;4,CZ48=2),4)+IF(AND(DB$191&gt;4,CZ48=3),3)+IF(AND(DB$191&gt;4,CZ48=4),2)+IF(AND(DB$191&gt;4,CZ48=5),1)+IF(AND(DB$191&gt;4,CZ48&gt;5),1)+IF(AND(DB$191=4,CZ48=1),4)+IF(AND(DB$191=4,CZ48=2),3)+IF(AND(DB$191=4,CZ48=3),2)+IF(AND(DB$191=4,CZ48=4),1)+IF(AND(DB$191=3,CZ48=1),3)+IF(AND(DB$191=3,CZ48=2),2)+IF(AND(DB$191=3,CZ48=3),1)+IF(AND(DB$191=2,CZ48=1),2)+IF(AND(DB$191=2,CZ48=2),1)+IF(AND(DB$191=1,CZ48=1),1)</f>
        <v>0</v>
      </c>
      <c r="DB48" s="6"/>
      <c r="DC48" s="6"/>
      <c r="DD48" s="5">
        <f t="shared" ref="DD48:DD57" si="48">IF(AND(DB$191&gt;4,DB48=1),12)+IF(AND(DB$191&gt;4,DB48=2),8)+IF(AND(DB$191&gt;4,DB48=3),6)+IF(AND(DB$191&gt;4,DB48=4),5)+IF(AND(DB$191&gt;4,DB48=5),4)+IF(AND(DB$191&gt;4,DB48=6),3)+IF(AND(DB$191&gt;4,DB48=7),2)+IF(AND(DB$191&gt;4,DB48&gt;7),1)+IF(AND(DB$191=4,DB48=1),8)+IF(AND(DB$191=4,DB48=2),6)+IF(AND(DB$191=4,DB48=3),4)+IF(AND(DB$191=4,DB48=4),2)+IF(AND(DB$191=3,DB48=1),6)+IF(AND(DB$191=3,DB48=2),4)+IF(AND(DB$191=3,DB48=3),2)+IF(AND(DB$191=2,DB48=1),4)+IF(AND(DB$191=2,DB48=2),2)+IF(AND(DB$191=1,DB48=1),2)</f>
        <v>0</v>
      </c>
      <c r="DE48" s="5">
        <f t="shared" ref="DE48:DE57" si="49">IF(AND(DB$191&gt;4,DC48=1),12)+IF(AND(DB$191&gt;4,DC48=2),8)+IF(AND(DB$191&gt;4,DC48=3),6)+IF(AND(DB$191&gt;4,DC48=4),5)+IF(AND(DB$191&gt;4,DC48=5),4)+IF(AND(DB$191&gt;4,DC48=6),3)+IF(AND(DB$191&gt;4,DC48=7),2)+IF(AND(DB$191&gt;4,DC48&gt;7),1)+IF(AND(DB$191=4,DC48=1),8)+IF(AND(DB$191=4,DC48=2),6)+IF(AND(DB$191=4,DC48=3),4)+IF(AND(DB$191=4,DC48=4),2)+IF(AND(DB$191=3,DC48=1),6)+IF(AND(DB$191=3,DC48=2),4)+IF(AND(DB$191=3,DC48=3),2)+IF(AND(DB$191=2,DC48=1),4)+IF(AND(DB$191=2,DC48=2),2)+IF(AND(DB$191=1,DC48=1),2)</f>
        <v>0</v>
      </c>
      <c r="DF48" s="7" t="s">
        <v>27</v>
      </c>
      <c r="DG48" s="5">
        <f t="shared" si="40"/>
        <v>0</v>
      </c>
      <c r="DH48" s="15">
        <f t="shared" si="41"/>
        <v>53</v>
      </c>
      <c r="DI48" s="8"/>
      <c r="DJ48" s="8"/>
      <c r="DK48" s="8" t="s">
        <v>27</v>
      </c>
      <c r="DL48" s="8"/>
      <c r="DM48" s="10"/>
      <c r="DN48" s="29">
        <f t="shared" si="42"/>
        <v>27.972999999999999</v>
      </c>
      <c r="DO48" s="119">
        <v>0</v>
      </c>
      <c r="DP48" s="120">
        <f t="shared" si="25"/>
        <v>53</v>
      </c>
      <c r="DQ48" s="23"/>
      <c r="DR48" s="23"/>
      <c r="DS48" s="23"/>
      <c r="DT48" s="23"/>
      <c r="DU48" s="23"/>
      <c r="DV48" s="23"/>
      <c r="DW48" s="23"/>
      <c r="DX48" s="111">
        <f t="shared" si="43"/>
        <v>0</v>
      </c>
      <c r="DY48" s="23"/>
      <c r="DZ48" s="23"/>
      <c r="EA48" s="23"/>
      <c r="EB48" s="23"/>
    </row>
    <row r="49" spans="1:132" hidden="1" x14ac:dyDescent="0.3">
      <c r="A49" s="20">
        <v>6</v>
      </c>
      <c r="B49" s="9" t="s">
        <v>62</v>
      </c>
      <c r="C49" s="8">
        <v>5768</v>
      </c>
      <c r="D49" s="9">
        <v>68</v>
      </c>
      <c r="E49" s="9" t="s">
        <v>66</v>
      </c>
      <c r="F49" s="14"/>
      <c r="G49" s="8"/>
      <c r="H49" s="4"/>
      <c r="I49" s="31"/>
      <c r="J49" s="6"/>
      <c r="K49" s="6"/>
      <c r="L49" s="8"/>
      <c r="M49" s="8"/>
      <c r="N49" s="8"/>
      <c r="O49" s="31"/>
      <c r="P49" s="15"/>
      <c r="Q49" s="8"/>
      <c r="R49" s="8"/>
      <c r="S49" s="7"/>
      <c r="T49" s="8"/>
      <c r="U49" s="10"/>
      <c r="V49" s="27"/>
      <c r="W49" s="8">
        <v>46.079000000000001</v>
      </c>
      <c r="X49" s="4"/>
      <c r="Y49" s="31"/>
      <c r="Z49" s="6"/>
      <c r="AA49" s="6"/>
      <c r="AB49" s="8"/>
      <c r="AC49" s="8"/>
      <c r="AD49" s="8"/>
      <c r="AE49" s="31"/>
      <c r="AF49" s="15">
        <f t="shared" si="26"/>
        <v>0</v>
      </c>
      <c r="AG49" s="8">
        <v>48.832000000000001</v>
      </c>
      <c r="AH49" s="8">
        <v>32.494999999999997</v>
      </c>
      <c r="AI49" s="7"/>
      <c r="AJ49" s="12" t="s">
        <v>42</v>
      </c>
      <c r="AK49" s="10"/>
      <c r="AL49" s="29">
        <f t="shared" si="27"/>
        <v>32.494999999999997</v>
      </c>
      <c r="AM49" s="8"/>
      <c r="AN49" s="4"/>
      <c r="AO49" s="5">
        <f>IF(AND(AP$193&gt;4,AN49=1),6)+IF(AND(AP$193&gt;4,AN49=2),4)+IF(AND(AP$193&gt;4,AN49=3),3)+IF(AND(AP$193&gt;4,AN49=4),2)+IF(AND(AP$193&gt;4,AN49=5),1)+IF(AND(AP$193&gt;4,AN49&gt;5),1)+IF(AND(AP$193=4,AN49=1),4)+IF(AND(AP$193=4,AN49=2),3)+IF(AND(AP$193=4,AN49=3),2)+IF(AND(AP$193=4,AN49=4),1)+IF(AND(AP$193=3,AN49=1),3)+IF(AND(AP$193=3,AN49=2),2)+IF(AND(AP$193=3,AN49=3),1)+IF(AND(AP$193=2,AN49=1),2)+IF(AND(AP$193=2,AN49=2),1)+IF(AND(AP$193=1,AN49=1),1)</f>
        <v>0</v>
      </c>
      <c r="AP49" s="6"/>
      <c r="AQ49" s="6">
        <v>3</v>
      </c>
      <c r="AR49" s="11">
        <f>IF(AND(AP$193&gt;4,AP49=1),12)+IF(AND(AP$193&gt;4,AP49=2),8)+IF(AND(AP$193&gt;4,AP49=3),6)+IF(AND(AP$193&gt;4,AP49=4),5)+IF(AND(AP$193&gt;4,AP49=5),4)+IF(AND(AP$193&gt;4,AP49=6),3)+IF(AND(AP$193&gt;4,AP49=7),2)+IF(AND(AP$193&gt;4,AP49&gt;7),1)+IF(AND(AP$193=4,AP49=1),8)+IF(AND(AP$193=4,AP49=2),6)+IF(AND(AP$193=4,AP49=3),4)+IF(AND(AP$193=4,AP49=4),2)+IF(AND(AP$193=3,AP49=1),6)+IF(AND(AP$193=3,AP49=2),4)+IF(AND(AP$193=3,AP49=3),2)+IF(AND(AP$193=2,AP49=1),4)+IF(AND(AP$193=2,AP49=2),2)+IF(AND(AP$193=1,AP49=1),2)</f>
        <v>0</v>
      </c>
      <c r="AS49" s="11">
        <f>IF(AND(AP$193&gt;4,AQ49=1),12)+IF(AND(AP$193&gt;4,AQ49=2),8)+IF(AND(AP$193&gt;4,AQ49=3),6)+IF(AND(AP$193&gt;4,AQ49=4),5)+IF(AND(AP$193&gt;4,AQ49=5),4)+IF(AND(AP$193&gt;4,AQ49=6),3)+IF(AND(AP$193&gt;4,AQ49=7),2)+IF(AND(AP$193&gt;4,AQ49&gt;7),1)+IF(AND(AP$193=4,AQ49=1),8)+IF(AND(AP$193=4,AQ49=2),6)+IF(AND(AP$193=4,AQ49=3),4)+IF(AND(AP$193=4,AQ49=4),2)+IF(AND(AP$193=3,AQ49=1),6)+IF(AND(AP$193=3,AQ49=2),4)+IF(AND(AP$193=3,AQ49=3),2)+IF(AND(AP$193=2,AQ49=1),4)+IF(AND(AP$193=2,AQ49=2),2)+IF(AND(AP$193=1,AQ49=1),2)</f>
        <v>6</v>
      </c>
      <c r="AT49" s="8" t="s">
        <v>32</v>
      </c>
      <c r="AU49" s="11">
        <f t="shared" si="28"/>
        <v>7</v>
      </c>
      <c r="AV49" s="15">
        <f t="shared" si="29"/>
        <v>7</v>
      </c>
      <c r="AW49" s="8"/>
      <c r="AX49" s="8">
        <v>30.158000000000001</v>
      </c>
      <c r="AY49" s="7"/>
      <c r="AZ49" s="82" t="s">
        <v>65</v>
      </c>
      <c r="BA49" s="10">
        <v>1</v>
      </c>
      <c r="BB49" s="29">
        <f t="shared" si="30"/>
        <v>30.158000000000001</v>
      </c>
      <c r="BC49" s="8"/>
      <c r="BD49" s="4"/>
      <c r="BE49" s="5">
        <f>IF(AND(BF$193&gt;4,BD49=1),6)+IF(AND(BF$193&gt;4,BD49=2),4)+IF(AND(BF$193&gt;4,BD49=3),3)+IF(AND(BF$193&gt;4,BD49=4),2)+IF(AND(BF$193&gt;4,BD49=5),1)+IF(AND(BF$193&gt;4,BD49&gt;5),1)+IF(AND(BF$193=4,BD49=1),4)+IF(AND(BF$193=4,BD49=2),3)+IF(AND(BF$193=4,BD49=3),2)+IF(AND(BF$193=4,BD49=4),1)+IF(AND(BF$193=3,BD49=1),3)+IF(AND(BF$193=3,BD49=2),2)+IF(AND(BF$193=3,BD49=3),1)+IF(AND(BF$193=2,BD49=1),2)+IF(AND(BF$193=2,BD49=2),1)+IF(AND(BF$193=1,BD49=1),1)</f>
        <v>0</v>
      </c>
      <c r="BF49" s="6"/>
      <c r="BG49" s="6"/>
      <c r="BH49" s="11">
        <f>IF(AND(BF$193&gt;4,BF49=1),12)+IF(AND(BF$193&gt;4,BF49=2),8)+IF(AND(BF$193&gt;4,BF49=3),6)+IF(AND(BF$193&gt;4,BF49=4),5)+IF(AND(BF$193&gt;4,BF49=5),4)+IF(AND(BF$193&gt;4,BF49=6),3)+IF(AND(BF$193&gt;4,BF49=7),2)+IF(AND(BF$193&gt;4,BF49&gt;7),1)+IF(AND(BF$193=4,BF49=1),8)+IF(AND(BF$193=4,BF49=2),6)+IF(AND(BF$193=4,BF49=3),4)+IF(AND(BF$193=4,BF49=4),2)+IF(AND(BF$193=3,BF49=1),6)+IF(AND(BF$193=3,BF49=2),4)+IF(AND(BF$193=3,BF49=3),2)+IF(AND(BF$193=2,BF49=1),4)+IF(AND(BF$193=2,BF49=2),2)+IF(AND(BF$193=1,BF49=1),2)</f>
        <v>0</v>
      </c>
      <c r="BI49" s="11">
        <f>IF(AND(BF$193&gt;4,BG49=1),12)+IF(AND(BF$193&gt;4,BG49=2),8)+IF(AND(BF$193&gt;4,BG49=3),6)+IF(AND(BF$193&gt;4,BG49=4),5)+IF(AND(BF$193&gt;4,BG49=5),4)+IF(AND(BF$193&gt;4,BG49=6),3)+IF(AND(BF$193&gt;4,BG49=7),2)+IF(AND(BF$193&gt;4,BG49&gt;7),1)+IF(AND(BF$193=4,BG49=1),8)+IF(AND(BF$193=4,BG49=2),6)+IF(AND(BF$193=4,BG49=3),4)+IF(AND(BF$193=4,BG49=4),2)+IF(AND(BF$193=3,BG49=1),6)+IF(AND(BF$193=3,BG49=2),4)+IF(AND(BF$193=3,BG49=3),2)+IF(AND(BF$193=2,BG49=1),4)+IF(AND(BF$193=2,BG49=2),2)+IF(AND(BF$193=1,BG49=1),2)</f>
        <v>0</v>
      </c>
      <c r="BJ49" s="8" t="s">
        <v>32</v>
      </c>
      <c r="BK49" s="11">
        <f t="shared" si="31"/>
        <v>0</v>
      </c>
      <c r="BL49" s="15">
        <f t="shared" si="32"/>
        <v>7</v>
      </c>
      <c r="BM49" s="8">
        <v>31.216000000000001</v>
      </c>
      <c r="BN49" s="8"/>
      <c r="BO49" s="7"/>
      <c r="BP49" s="12" t="s">
        <v>140</v>
      </c>
      <c r="BQ49" s="10"/>
      <c r="BR49" s="29">
        <f t="shared" si="33"/>
        <v>30.158000000000001</v>
      </c>
      <c r="BS49" s="8">
        <v>33.692</v>
      </c>
      <c r="BT49" s="4">
        <v>2</v>
      </c>
      <c r="BU49" s="5">
        <f>IF(AND(BV$192&gt;4,BT49=1),6)+IF(AND(BV$192&gt;4,BT49=2),4)+IF(AND(BV$192&gt;4,BT49=3),3)+IF(AND(BV$192&gt;4,BT49=4),2)+IF(AND(BV$192&gt;4,BT49=5),1)+IF(AND(BV$192&gt;4,BT49&gt;5),1)+IF(AND(BV$192=4,BT49=1),4)+IF(AND(BV$192=4,BT49=2),3)+IF(AND(BV$192=4,BT49=3),2)+IF(AND(BV$192=4,BT49=4),1)+IF(AND(BV$192=3,BT49=1),3)+IF(AND(BV$192=3,BT49=2),2)+IF(AND(BV$192=3,BT49=3),1)+IF(AND(BV$192=2,BT49=1),2)+IF(AND(BV$192=2,BT49=2),1)+IF(AND(BV$192=1,BT49=1),1)</f>
        <v>2</v>
      </c>
      <c r="BV49" s="6">
        <v>2</v>
      </c>
      <c r="BW49" s="6">
        <v>1</v>
      </c>
      <c r="BX49" s="11">
        <f>IF(AND(BV$192&gt;4,BV49=1),12)+IF(AND(BV$192&gt;4,BV49=2),8)+IF(AND(BV$192&gt;4,BV49=3),6)+IF(AND(BV$192&gt;4,BV49=4),5)+IF(AND(BV$192&gt;4,BV49=5),4)+IF(AND(BV$192&gt;4,BV49=6),3)+IF(AND(BV$192&gt;4,BV49=7),2)+IF(AND(BV$192&gt;4,BV49&gt;7),1)+IF(AND(BV$192=4,BV49=1),8)+IF(AND(BV$192=4,BV49=2),6)+IF(AND(BV$192=4,BV49=3),4)+IF(AND(BV$192=4,BV49=4),2)+IF(AND(BV$192=3,BV49=1),6)+IF(AND(BV$192=3,BV49=2),4)+IF(AND(BV$192=3,BV49=3),2)+IF(AND(BV$192=2,BV49=1),4)+IF(AND(BV$192=2,BV49=2),2)+IF(AND(BV$192=1,BV49=1),2)</f>
        <v>4</v>
      </c>
      <c r="BY49" s="11">
        <f>IF(AND(BV$192&gt;4,BW49=1),12)+IF(AND(BV$192&gt;4,BW49=2),8)+IF(AND(BV$192&gt;4,BW49=3),6)+IF(AND(BV$192&gt;4,BW49=4),5)+IF(AND(BV$192&gt;4,BW49=5),4)+IF(AND(BV$192&gt;4,BW49=6),3)+IF(AND(BV$192&gt;4,BW49=7),2)+IF(AND(BV$192&gt;4,BW49&gt;7),1)+IF(AND(BV$192=4,BW49=1),8)+IF(AND(BV$192=4,BW49=2),6)+IF(AND(BV$192=4,BW49=3),4)+IF(AND(BV$192=4,BW49=4),2)+IF(AND(BV$192=3,BW49=1),6)+IF(AND(BV$192=3,BW49=2),4)+IF(AND(BV$192=3,BW49=3),2)+IF(AND(BV$192=2,BW49=1),4)+IF(AND(BV$192=2,BW49=2),2)+IF(AND(BV$192=1,BW49=1),2)</f>
        <v>6</v>
      </c>
      <c r="BZ49" s="8" t="s">
        <v>35</v>
      </c>
      <c r="CA49" s="11">
        <f t="shared" si="34"/>
        <v>13</v>
      </c>
      <c r="CB49" s="15">
        <f t="shared" si="35"/>
        <v>20</v>
      </c>
      <c r="CC49" s="8">
        <v>27.861000000000001</v>
      </c>
      <c r="CD49" s="28">
        <v>28.11</v>
      </c>
      <c r="CE49" s="8" t="s">
        <v>27</v>
      </c>
      <c r="CF49" s="12" t="s">
        <v>104</v>
      </c>
      <c r="CG49" s="10">
        <v>1</v>
      </c>
      <c r="CH49" s="29">
        <f t="shared" si="36"/>
        <v>27.861000000000001</v>
      </c>
      <c r="CI49" s="8">
        <v>29.61</v>
      </c>
      <c r="CJ49" s="4">
        <v>3</v>
      </c>
      <c r="CK49" s="5">
        <f t="shared" si="44"/>
        <v>3</v>
      </c>
      <c r="CL49" s="6">
        <v>2</v>
      </c>
      <c r="CM49" s="6">
        <v>3</v>
      </c>
      <c r="CN49" s="5">
        <f t="shared" si="45"/>
        <v>8</v>
      </c>
      <c r="CO49" s="5">
        <f t="shared" si="46"/>
        <v>6</v>
      </c>
      <c r="CP49" s="8" t="s">
        <v>27</v>
      </c>
      <c r="CQ49" s="11">
        <f t="shared" si="37"/>
        <v>17</v>
      </c>
      <c r="CR49" s="15">
        <f t="shared" si="38"/>
        <v>37</v>
      </c>
      <c r="CS49" s="8">
        <v>28.326000000000001</v>
      </c>
      <c r="CT49" s="28">
        <v>28.282</v>
      </c>
      <c r="CU49" s="8" t="s">
        <v>27</v>
      </c>
      <c r="CV49" s="8"/>
      <c r="CW49" s="10"/>
      <c r="CX49" s="29">
        <f t="shared" si="39"/>
        <v>27.861000000000001</v>
      </c>
      <c r="CY49" s="8">
        <v>30.678000000000001</v>
      </c>
      <c r="CZ49" s="4">
        <v>4</v>
      </c>
      <c r="DA49" s="5">
        <f t="shared" si="47"/>
        <v>1</v>
      </c>
      <c r="DB49" s="6"/>
      <c r="DC49" s="6">
        <v>2</v>
      </c>
      <c r="DD49" s="5">
        <f t="shared" si="48"/>
        <v>0</v>
      </c>
      <c r="DE49" s="5">
        <f t="shared" si="49"/>
        <v>6</v>
      </c>
      <c r="DF49" s="8" t="s">
        <v>27</v>
      </c>
      <c r="DG49" s="11">
        <f t="shared" si="40"/>
        <v>7</v>
      </c>
      <c r="DH49" s="15">
        <f t="shared" si="41"/>
        <v>44</v>
      </c>
      <c r="DI49" s="8"/>
      <c r="DJ49" s="28">
        <v>29.643000000000001</v>
      </c>
      <c r="DK49" s="8" t="s">
        <v>27</v>
      </c>
      <c r="DL49" s="8"/>
      <c r="DM49" s="10"/>
      <c r="DN49" s="29">
        <f t="shared" si="42"/>
        <v>27.861000000000001</v>
      </c>
      <c r="DO49" s="119">
        <v>0</v>
      </c>
      <c r="DP49" s="120">
        <f t="shared" si="25"/>
        <v>44</v>
      </c>
      <c r="DQ49" s="23"/>
      <c r="DR49" s="23"/>
      <c r="DS49" s="23"/>
      <c r="DT49" s="23"/>
      <c r="DU49" s="23"/>
      <c r="DV49" s="23"/>
      <c r="DW49" s="23"/>
      <c r="DX49" s="111">
        <f t="shared" si="43"/>
        <v>0</v>
      </c>
      <c r="DY49" s="23"/>
      <c r="DZ49" s="23"/>
      <c r="EA49" s="23"/>
      <c r="EB49" s="23"/>
    </row>
    <row r="50" spans="1:132" hidden="1" x14ac:dyDescent="0.3">
      <c r="A50" s="20">
        <v>7</v>
      </c>
      <c r="B50" s="1" t="s">
        <v>125</v>
      </c>
      <c r="C50" s="2">
        <v>23101</v>
      </c>
      <c r="D50" s="3">
        <v>105</v>
      </c>
      <c r="E50" s="3" t="s">
        <v>31</v>
      </c>
      <c r="F50" s="14">
        <v>32.549999999999997</v>
      </c>
      <c r="G50" s="7">
        <v>29.257000000000001</v>
      </c>
      <c r="H50" s="4">
        <v>1</v>
      </c>
      <c r="I50" s="5">
        <f>IF(AND(J$91&gt;4,H50=1),6)+IF(AND(J$91&gt;4,H50=2),4)+IF(AND(J$91&gt;4,H50=3),3)+IF(AND(J$91&gt;4,H50=4),2)+IF(AND(J$91&gt;4,H50=5),1)+IF(AND(J$91&gt;4,H50&gt;5),1)+IF(AND(J$91=4,H50=1),4)+IF(AND(J$91=4,H50=2),3)+IF(AND(J$91=4,H50=3),2)+IF(AND(J$91=4,H50=4),1)+IF(AND(J$91=3,H50=1),3)+IF(AND(J$91=3,H50=2),2)+IF(AND(J$91=3,H50=3),1)+IF(AND(J$91=2,H50=1),2)+IF(AND(J$91=2,H50=2),1)+IF(AND(J$91=1,H50=1),1)</f>
        <v>3</v>
      </c>
      <c r="J50" s="6">
        <v>1</v>
      </c>
      <c r="K50" s="6">
        <v>1</v>
      </c>
      <c r="L50" s="11">
        <f>IF(AND(K$91&gt;4,J50=1),12)+IF(AND(K$91&gt;4,J50=2),8)+IF(AND(K$91&gt;4,J50=3),6)+IF(AND(K$91&gt;4,J50=4),5)+IF(AND(K$91&gt;4,J50=5),4)+IF(AND(K$91&gt;4,J50=6),3)+IF(AND(K$91&gt;4,J50=7),2)+IF(AND(K$91&gt;4,J50&gt;7),1)+IF(AND(K$91=4,J50=1),8)+IF(AND(K$91=4,J50=2),6)+IF(AND(K$91=4,J50=3),4)+IF(AND(K$91=4,J50=4),2)+IF(AND(K$91=3,J50=1),6)+IF(AND(K$91=3,J50=2),4)+IF(AND(K$91=3,J50=3),2)+IF(AND(K$91=2,J50=1),4)+IF(AND(K$91=2,J50=2),2)+IF(AND(K$91=1,J50=1),2)</f>
        <v>6</v>
      </c>
      <c r="M50" s="11">
        <f>IF(AND(K$91&gt;4,K50=1),12)+IF(AND(K$91&gt;4,K50=2),8)+IF(AND(K$91&gt;4,K50=3),6)+IF(AND(K$91&gt;4,K50=4),5)+IF(AND(K$91&gt;4,K50=5),4)+IF(AND(K$91&gt;4,K50=6),3)+IF(AND(K$91&gt;4,K50=7),2)+IF(AND(K$91&gt;4,K50&gt;7),1)+IF(AND(K$91=4,K50=1),8)+IF(AND(K$91=4,K50=2),6)+IF(AND(K$91=4,K50=3),4)+IF(AND(K$91=4,K50=4),2)+IF(AND(K$91=3,K50=1),6)+IF(AND(K$91=3,K50=2),4)+IF(AND(K$91=3,K50=3),2)+IF(AND(K$91=2,K50=1),4)+IF(AND(K$91=2,K50=2),2)+IF(AND(K$91=1,K50=1),2)</f>
        <v>6</v>
      </c>
      <c r="N50" s="8" t="s">
        <v>32</v>
      </c>
      <c r="O50" s="5">
        <f>+I50+L50+M50+U50</f>
        <v>16</v>
      </c>
      <c r="P50" s="15">
        <f>+O50</f>
        <v>16</v>
      </c>
      <c r="Q50" s="7">
        <v>29.768999999999998</v>
      </c>
      <c r="R50" s="7">
        <v>29.625</v>
      </c>
      <c r="S50" s="7" t="s">
        <v>35</v>
      </c>
      <c r="T50" s="12" t="s">
        <v>110</v>
      </c>
      <c r="U50" s="16">
        <v>1</v>
      </c>
      <c r="V50" s="29">
        <f>MIN(F50,G50,Q50,R50)</f>
        <v>29.257000000000001</v>
      </c>
      <c r="W50" s="7"/>
      <c r="X50" s="4"/>
      <c r="Y50" s="5"/>
      <c r="Z50" s="6"/>
      <c r="AA50" s="6"/>
      <c r="AB50" s="11"/>
      <c r="AC50" s="11"/>
      <c r="AD50" s="8"/>
      <c r="AE50" s="5"/>
      <c r="AF50" s="15">
        <f t="shared" si="26"/>
        <v>16</v>
      </c>
      <c r="AG50" s="7"/>
      <c r="AH50" s="7"/>
      <c r="AI50" s="7"/>
      <c r="AJ50" s="8" t="s">
        <v>64</v>
      </c>
      <c r="AK50" s="16"/>
      <c r="AL50" s="29">
        <f t="shared" si="27"/>
        <v>29.257000000000001</v>
      </c>
      <c r="AM50" s="7"/>
      <c r="AN50" s="4"/>
      <c r="AO50" s="5">
        <f>IF(AND(AP$192&gt;4,AN50=1),6)+IF(AND(AP$192&gt;4,AN50=2),4)+IF(AND(AP$192&gt;4,AN50=3),3)+IF(AND(AP$192&gt;4,AN50=4),2)+IF(AND(AP$192&gt;4,AN50=5),1)+IF(AND(AP$192&gt;4,AN50&gt;5),1)+IF(AND(AP$192=4,AN50=1),4)+IF(AND(AP$192=4,AN50=2),3)+IF(AND(AP$192=4,AN50=3),2)+IF(AND(AP$192=4,AN50=4),1)+IF(AND(AP$192=3,AN50=1),3)+IF(AND(AP$192=3,AN50=2),2)+IF(AND(AP$192=3,AN50=3),1)+IF(AND(AP$192=2,AN50=1),2)+IF(AND(AP$192=2,AN50=2),1)+IF(AND(AP$192=1,AN50=1),1)</f>
        <v>0</v>
      </c>
      <c r="AP50" s="6"/>
      <c r="AQ50" s="6">
        <v>1</v>
      </c>
      <c r="AR50" s="11">
        <f>IF(AND(AP$192&gt;4,AP50=1),12)+IF(AND(AP$192&gt;4,AP50=2),8)+IF(AND(AP$192&gt;4,AP50=3),6)+IF(AND(AP$192&gt;4,AP50=4),5)+IF(AND(AP$192&gt;4,AP50=5),4)+IF(AND(AP$192&gt;4,AP50=6),3)+IF(AND(AP$192&gt;4,AP50=7),2)+IF(AND(AP$192&gt;4,AP50&gt;7),1)+IF(AND(AP$192=4,AP50=1),8)+IF(AND(AP$192=4,AP50=2),6)+IF(AND(AP$192=4,AP50=3),4)+IF(AND(AP$192=4,AP50=4),2)+IF(AND(AP$192=3,AP50=1),6)+IF(AND(AP$192=3,AP50=2),4)+IF(AND(AP$192=3,AP50=3),2)+IF(AND(AP$192=2,AP50=1),4)+IF(AND(AP$192=2,AP50=2),2)+IF(AND(AP$192=1,AP50=1),2)</f>
        <v>0</v>
      </c>
      <c r="AS50" s="11">
        <f>IF(AND(AP$192&gt;4,AQ50=1),12)+IF(AND(AP$192&gt;4,AQ50=2),8)+IF(AND(AP$192&gt;4,AQ50=3),6)+IF(AND(AP$192&gt;4,AQ50=4),5)+IF(AND(AP$192&gt;4,AQ50=5),4)+IF(AND(AP$192&gt;4,AQ50=6),3)+IF(AND(AP$192&gt;4,AQ50=7),2)+IF(AND(AP$192&gt;4,AQ50&gt;7),1)+IF(AND(AP$192=4,AQ50=1),8)+IF(AND(AP$192=4,AQ50=2),6)+IF(AND(AP$192=4,AQ50=3),4)+IF(AND(AP$192=4,AQ50=4),2)+IF(AND(AP$192=3,AQ50=1),6)+IF(AND(AP$192=3,AQ50=2),4)+IF(AND(AP$192=3,AQ50=3),2)+IF(AND(AP$192=2,AQ50=1),4)+IF(AND(AP$192=2,AQ50=2),2)+IF(AND(AP$192=1,AQ50=1),2)</f>
        <v>4</v>
      </c>
      <c r="AT50" s="8" t="s">
        <v>32</v>
      </c>
      <c r="AU50" s="5">
        <f t="shared" si="28"/>
        <v>4</v>
      </c>
      <c r="AV50" s="15">
        <f t="shared" si="29"/>
        <v>20</v>
      </c>
      <c r="AW50" s="7"/>
      <c r="AX50" s="7">
        <v>31.719000000000001</v>
      </c>
      <c r="AY50" s="7"/>
      <c r="AZ50" s="8" t="s">
        <v>64</v>
      </c>
      <c r="BA50" s="16"/>
      <c r="BB50" s="29">
        <f t="shared" si="30"/>
        <v>29.257000000000001</v>
      </c>
      <c r="BC50" s="7">
        <v>40.277000000000001</v>
      </c>
      <c r="BD50" s="4">
        <v>2</v>
      </c>
      <c r="BE50" s="5">
        <f>IF(AND(BF$192&gt;4,BD50=1),6)+IF(AND(BF$192&gt;4,BD50=2),4)+IF(AND(BF$192&gt;4,BD50=3),3)+IF(AND(BF$192&gt;4,BD50=4),2)+IF(AND(BF$192&gt;4,BD50=5),1)+IF(AND(BF$192&gt;4,BD50&gt;5),1)+IF(AND(BF$192=4,BD50=1),4)+IF(AND(BF$192=4,BD50=2),3)+IF(AND(BF$192=4,BD50=3),2)+IF(AND(BF$192=4,BD50=4),1)+IF(AND(BF$192=3,BD50=1),3)+IF(AND(BF$192=3,BD50=2),2)+IF(AND(BF$192=3,BD50=3),1)+IF(AND(BF$192=2,BD50=1),2)+IF(AND(BF$192=2,BD50=2),1)+IF(AND(BF$192=1,BD50=1),1)</f>
        <v>0</v>
      </c>
      <c r="BF50" s="6">
        <v>1</v>
      </c>
      <c r="BG50" s="6">
        <v>1</v>
      </c>
      <c r="BH50" s="11">
        <f>IF(AND(BF$192&gt;4,BF50=1),12)+IF(AND(BF$192&gt;4,BF50=2),8)+IF(AND(BF$192&gt;4,BF50=3),6)+IF(AND(BF$192&gt;4,BF50=4),5)+IF(AND(BF$192&gt;4,BF50=5),4)+IF(AND(BF$192&gt;4,BF50=6),3)+IF(AND(BF$192&gt;4,BF50=7),2)+IF(AND(BF$192&gt;4,BF50&gt;7),1)+IF(AND(BF$192=4,BF50=1),8)+IF(AND(BF$192=4,BF50=2),6)+IF(AND(BF$192=4,BF50=3),4)+IF(AND(BF$192=4,BF50=4),2)+IF(AND(BF$192=3,BF50=1),6)+IF(AND(BF$192=3,BF50=2),4)+IF(AND(BF$192=3,BF50=3),2)+IF(AND(BF$192=2,BF50=1),4)+IF(AND(BF$192=2,BF50=2),2)+IF(AND(BF$192=1,BF50=1),2)</f>
        <v>2</v>
      </c>
      <c r="BI50" s="11">
        <f>IF(AND(BF$192&gt;4,BG50=1),12)+IF(AND(BF$192&gt;4,BG50=2),8)+IF(AND(BF$192&gt;4,BG50=3),6)+IF(AND(BF$192&gt;4,BG50=4),5)+IF(AND(BF$192&gt;4,BG50=5),4)+IF(AND(BF$192&gt;4,BG50=6),3)+IF(AND(BF$192&gt;4,BG50=7),2)+IF(AND(BF$192&gt;4,BG50&gt;7),1)+IF(AND(BF$192=4,BG50=1),8)+IF(AND(BF$192=4,BG50=2),6)+IF(AND(BF$192=4,BG50=3),4)+IF(AND(BF$192=4,BG50=4),2)+IF(AND(BF$192=3,BG50=1),6)+IF(AND(BF$192=3,BG50=2),4)+IF(AND(BF$192=3,BG50=3),2)+IF(AND(BF$192=2,BG50=1),4)+IF(AND(BF$192=2,BG50=2),2)+IF(AND(BF$192=1,BG50=1),2)</f>
        <v>2</v>
      </c>
      <c r="BJ50" s="8" t="s">
        <v>32</v>
      </c>
      <c r="BK50" s="5">
        <f t="shared" si="31"/>
        <v>4</v>
      </c>
      <c r="BL50" s="15">
        <f t="shared" si="32"/>
        <v>24</v>
      </c>
      <c r="BM50" s="7">
        <v>30.091000000000001</v>
      </c>
      <c r="BN50" s="7">
        <v>28.071000000000002</v>
      </c>
      <c r="BO50" s="7"/>
      <c r="BP50" s="12" t="s">
        <v>171</v>
      </c>
      <c r="BQ50" s="16"/>
      <c r="BR50" s="29">
        <f t="shared" si="33"/>
        <v>28.071000000000002</v>
      </c>
      <c r="BS50" s="7">
        <v>32.381999999999998</v>
      </c>
      <c r="BT50" s="4">
        <v>3</v>
      </c>
      <c r="BU50" s="5">
        <f t="shared" ref="BU50:BU56" si="50">IF(AND(BV$191&gt;4,BT50=1),6)+IF(AND(BV$191&gt;4,BT50=2),4)+IF(AND(BV$191&gt;4,BT50=3),3)+IF(AND(BV$191&gt;4,BT50=4),2)+IF(AND(BV$191&gt;4,BT50=5),1)+IF(AND(BV$191&gt;4,BT50&gt;5),1)+IF(AND(BV$191=4,BT50=1),4)+IF(AND(BV$191=4,BT50=2),3)+IF(AND(BV$191=4,BT50=3),2)+IF(AND(BV$191=4,BT50=4),1)+IF(AND(BV$191=3,BT50=1),3)+IF(AND(BV$191=3,BT50=2),2)+IF(AND(BV$191=3,BT50=3),1)+IF(AND(BV$191=2,BT50=1),2)+IF(AND(BV$191=2,BT50=2),1)+IF(AND(BV$191=1,BT50=1),1)</f>
        <v>3</v>
      </c>
      <c r="BV50" s="6">
        <v>2</v>
      </c>
      <c r="BW50" s="6">
        <v>3</v>
      </c>
      <c r="BX50" s="5">
        <f t="shared" ref="BX50:BX56" si="51">IF(AND(BV$191&gt;4,BV50=1),12)+IF(AND(BV$191&gt;4,BV50=2),8)+IF(AND(BV$191&gt;4,BV50=3),6)+IF(AND(BV$191&gt;4,BV50=4),5)+IF(AND(BV$191&gt;4,BV50=5),4)+IF(AND(BV$191&gt;4,BV50=6),3)+IF(AND(BV$191&gt;4,BV50=7),2)+IF(AND(BV$191&gt;4,BV50&gt;7),1)+IF(AND(BV$191=4,BV50=1),8)+IF(AND(BV$191=4,BV50=2),6)+IF(AND(BV$191=4,BV50=3),4)+IF(AND(BV$191=4,BV50=4),2)+IF(AND(BV$191=3,BV50=1),6)+IF(AND(BV$191=3,BV50=2),4)+IF(AND(BV$191=3,BV50=3),2)+IF(AND(BV$191=2,BV50=1),4)+IF(AND(BV$191=2,BV50=2),2)+IF(AND(BV$191=1,BV50=1),2)</f>
        <v>8</v>
      </c>
      <c r="BY50" s="5">
        <f t="shared" ref="BY50:BY56" si="52">IF(AND(BV$191&gt;4,BW50=1),12)+IF(AND(BV$191&gt;4,BW50=2),8)+IF(AND(BV$191&gt;4,BW50=3),6)+IF(AND(BV$191&gt;4,BW50=4),5)+IF(AND(BV$191&gt;4,BW50=5),4)+IF(AND(BV$191&gt;4,BW50=6),3)+IF(AND(BV$191&gt;4,BW50=7),2)+IF(AND(BV$191&gt;4,BW50&gt;7),1)+IF(AND(BV$191=4,BW50=1),8)+IF(AND(BV$191=4,BW50=2),6)+IF(AND(BV$191=4,BW50=3),4)+IF(AND(BV$191=4,BW50=4),2)+IF(AND(BV$191=3,BW50=1),6)+IF(AND(BV$191=3,BW50=2),4)+IF(AND(BV$191=3,BW50=3),2)+IF(AND(BV$191=2,BW50=1),4)+IF(AND(BV$191=2,BW50=2),2)+IF(AND(BV$191=1,BW50=1),2)</f>
        <v>6</v>
      </c>
      <c r="BZ50" s="8" t="s">
        <v>27</v>
      </c>
      <c r="CA50" s="5">
        <f t="shared" si="34"/>
        <v>17</v>
      </c>
      <c r="CB50" s="15">
        <f t="shared" si="35"/>
        <v>41</v>
      </c>
      <c r="CC50" s="14">
        <v>28.41</v>
      </c>
      <c r="CD50" s="7">
        <v>28.459</v>
      </c>
      <c r="CE50" s="8" t="s">
        <v>27</v>
      </c>
      <c r="CF50" s="8"/>
      <c r="CG50" s="16"/>
      <c r="CH50" s="29">
        <f t="shared" si="36"/>
        <v>28.071000000000002</v>
      </c>
      <c r="CI50" s="7">
        <v>50.552</v>
      </c>
      <c r="CJ50" s="4">
        <v>5</v>
      </c>
      <c r="CK50" s="5">
        <f t="shared" si="44"/>
        <v>1</v>
      </c>
      <c r="CL50" s="6"/>
      <c r="CM50" s="6"/>
      <c r="CN50" s="5">
        <f t="shared" si="45"/>
        <v>0</v>
      </c>
      <c r="CO50" s="5">
        <f t="shared" si="46"/>
        <v>0</v>
      </c>
      <c r="CP50" s="8" t="s">
        <v>27</v>
      </c>
      <c r="CQ50" s="5">
        <f t="shared" si="37"/>
        <v>1</v>
      </c>
      <c r="CR50" s="15">
        <f t="shared" si="38"/>
        <v>42</v>
      </c>
      <c r="CS50" s="14"/>
      <c r="CT50" s="7"/>
      <c r="CU50" s="8" t="s">
        <v>27</v>
      </c>
      <c r="CV50" s="8"/>
      <c r="CW50" s="16"/>
      <c r="CX50" s="29">
        <f t="shared" si="39"/>
        <v>28.071000000000002</v>
      </c>
      <c r="CY50" s="7"/>
      <c r="CZ50" s="4"/>
      <c r="DA50" s="5">
        <f t="shared" si="47"/>
        <v>0</v>
      </c>
      <c r="DB50" s="6"/>
      <c r="DC50" s="6"/>
      <c r="DD50" s="5">
        <f t="shared" si="48"/>
        <v>0</v>
      </c>
      <c r="DE50" s="5">
        <f t="shared" si="49"/>
        <v>0</v>
      </c>
      <c r="DF50" s="8" t="s">
        <v>27</v>
      </c>
      <c r="DG50" s="5">
        <f t="shared" si="40"/>
        <v>0</v>
      </c>
      <c r="DH50" s="15">
        <f t="shared" si="41"/>
        <v>42</v>
      </c>
      <c r="DI50" s="14"/>
      <c r="DJ50" s="7"/>
      <c r="DK50" s="8" t="s">
        <v>27</v>
      </c>
      <c r="DL50" s="8"/>
      <c r="DM50" s="16"/>
      <c r="DN50" s="29">
        <f t="shared" si="42"/>
        <v>28.071000000000002</v>
      </c>
      <c r="DO50" s="119">
        <v>0</v>
      </c>
      <c r="DP50" s="120">
        <f t="shared" si="25"/>
        <v>42</v>
      </c>
      <c r="DQ50" s="23"/>
      <c r="DR50" s="23"/>
      <c r="DS50" s="23"/>
      <c r="DT50" s="23"/>
      <c r="DU50" s="23"/>
      <c r="DV50" s="23"/>
      <c r="DW50" s="23"/>
      <c r="DX50" s="111">
        <f t="shared" si="43"/>
        <v>0</v>
      </c>
      <c r="DY50" s="23"/>
      <c r="DZ50" s="23"/>
      <c r="EA50" s="23"/>
      <c r="EB50" s="23"/>
    </row>
    <row r="51" spans="1:132" hidden="1" x14ac:dyDescent="0.3">
      <c r="A51" s="20">
        <v>8</v>
      </c>
      <c r="B51" s="9" t="s">
        <v>153</v>
      </c>
      <c r="C51" s="8">
        <v>21368</v>
      </c>
      <c r="D51" s="9">
        <v>63</v>
      </c>
      <c r="E51" s="9" t="s">
        <v>154</v>
      </c>
      <c r="F51" s="14"/>
      <c r="G51" s="8"/>
      <c r="H51" s="11"/>
      <c r="I51" s="8"/>
      <c r="J51" s="8"/>
      <c r="K51" s="8"/>
      <c r="L51" s="8"/>
      <c r="M51" s="8"/>
      <c r="N51" s="8"/>
      <c r="O51" s="8"/>
      <c r="P51" s="15"/>
      <c r="Q51" s="8"/>
      <c r="R51" s="8"/>
      <c r="S51" s="8"/>
      <c r="T51" s="8"/>
      <c r="U51" s="10"/>
      <c r="V51" s="27"/>
      <c r="W51" s="8">
        <v>43.226999999999997</v>
      </c>
      <c r="X51" s="4"/>
      <c r="Y51" s="8"/>
      <c r="Z51" s="6"/>
      <c r="AA51" s="6"/>
      <c r="AB51" s="8"/>
      <c r="AC51" s="8"/>
      <c r="AD51" s="8"/>
      <c r="AE51" s="8"/>
      <c r="AF51" s="15">
        <f t="shared" si="26"/>
        <v>0</v>
      </c>
      <c r="AG51" s="8">
        <v>44.539000000000001</v>
      </c>
      <c r="AH51" s="8">
        <v>27.861000000000001</v>
      </c>
      <c r="AI51" s="8"/>
      <c r="AJ51" s="12" t="s">
        <v>155</v>
      </c>
      <c r="AK51" s="10"/>
      <c r="AL51" s="29">
        <f t="shared" si="27"/>
        <v>27.861000000000001</v>
      </c>
      <c r="AM51" s="8"/>
      <c r="AN51" s="4"/>
      <c r="AO51" s="5">
        <f>IF(AND(AP$193&gt;4,AN51=1),6)+IF(AND(AP$193&gt;4,AN51=2),4)+IF(AND(AP$193&gt;4,AN51=3),3)+IF(AND(AP$193&gt;4,AN51=4),2)+IF(AND(AP$193&gt;4,AN51=5),1)+IF(AND(AP$193&gt;4,AN51&gt;5),1)+IF(AND(AP$193=4,AN51=1),4)+IF(AND(AP$193=4,AN51=2),3)+IF(AND(AP$193=4,AN51=3),2)+IF(AND(AP$193=4,AN51=4),1)+IF(AND(AP$193=3,AN51=1),3)+IF(AND(AP$193=3,AN51=2),2)+IF(AND(AP$193=3,AN51=3),1)+IF(AND(AP$193=2,AN51=1),2)+IF(AND(AP$193=2,AN51=2),1)+IF(AND(AP$193=1,AN51=1),1)</f>
        <v>0</v>
      </c>
      <c r="AP51" s="6">
        <v>1</v>
      </c>
      <c r="AQ51" s="6">
        <v>1</v>
      </c>
      <c r="AR51" s="11">
        <f>IF(AND(AP$193&gt;4,AP51=1),12)+IF(AND(AP$193&gt;4,AP51=2),8)+IF(AND(AP$193&gt;4,AP51=3),6)+IF(AND(AP$193&gt;4,AP51=4),5)+IF(AND(AP$193&gt;4,AP51=5),4)+IF(AND(AP$193&gt;4,AP51=6),3)+IF(AND(AP$193&gt;4,AP51=7),2)+IF(AND(AP$193&gt;4,AP51&gt;7),1)+IF(AND(AP$193=4,AP51=1),8)+IF(AND(AP$193=4,AP51=2),6)+IF(AND(AP$193=4,AP51=3),4)+IF(AND(AP$193=4,AP51=4),2)+IF(AND(AP$193=3,AP51=1),6)+IF(AND(AP$193=3,AP51=2),4)+IF(AND(AP$193=3,AP51=3),2)+IF(AND(AP$193=2,AP51=1),4)+IF(AND(AP$193=2,AP51=2),2)+IF(AND(AP$193=1,AP51=1),2)</f>
        <v>12</v>
      </c>
      <c r="AS51" s="11">
        <f>IF(AND(AP$193&gt;4,AQ51=1),12)+IF(AND(AP$193&gt;4,AQ51=2),8)+IF(AND(AP$193&gt;4,AQ51=3),6)+IF(AND(AP$193&gt;4,AQ51=4),5)+IF(AND(AP$193&gt;4,AQ51=5),4)+IF(AND(AP$193&gt;4,AQ51=6),3)+IF(AND(AP$193&gt;4,AQ51=7),2)+IF(AND(AP$193&gt;4,AQ51&gt;7),1)+IF(AND(AP$193=4,AQ51=1),8)+IF(AND(AP$193=4,AQ51=2),6)+IF(AND(AP$193=4,AQ51=3),4)+IF(AND(AP$193=4,AQ51=4),2)+IF(AND(AP$193=3,AQ51=1),6)+IF(AND(AP$193=3,AQ51=2),4)+IF(AND(AP$193=3,AQ51=3),2)+IF(AND(AP$193=2,AQ51=1),4)+IF(AND(AP$193=2,AQ51=2),2)+IF(AND(AP$193=1,AQ51=1),2)</f>
        <v>12</v>
      </c>
      <c r="AT51" s="8" t="s">
        <v>32</v>
      </c>
      <c r="AU51" s="11">
        <f t="shared" si="28"/>
        <v>25</v>
      </c>
      <c r="AV51" s="15">
        <f t="shared" si="29"/>
        <v>25</v>
      </c>
      <c r="AW51" s="8">
        <v>25.530999999999999</v>
      </c>
      <c r="AX51" s="8">
        <v>28.594999999999999</v>
      </c>
      <c r="AY51" s="8"/>
      <c r="AZ51" s="12" t="s">
        <v>160</v>
      </c>
      <c r="BA51" s="10">
        <v>1</v>
      </c>
      <c r="BB51" s="29">
        <f t="shared" si="30"/>
        <v>25.530999999999999</v>
      </c>
      <c r="BC51" s="8">
        <v>28.667999999999999</v>
      </c>
      <c r="BD51" s="4">
        <v>1</v>
      </c>
      <c r="BE51" s="5">
        <f t="shared" ref="BE51:BE56" si="53">IF(AND(BF$191&gt;4,BD51=1),6)+IF(AND(BF$191&gt;4,BD51=2),4)+IF(AND(BF$191&gt;4,BD51=3),3)+IF(AND(BF$191&gt;4,BD51=4),2)+IF(AND(BF$191&gt;4,BD51=5),1)+IF(AND(BF$191&gt;4,BD51&gt;5),1)+IF(AND(BF$191=4,BD51=1),4)+IF(AND(BF$191=4,BD51=2),3)+IF(AND(BF$191=4,BD51=3),2)+IF(AND(BF$191=4,BD51=4),1)+IF(AND(BF$191=3,BD51=1),3)+IF(AND(BF$191=3,BD51=2),2)+IF(AND(BF$191=3,BD51=3),1)+IF(AND(BF$191=2,BD51=1),2)+IF(AND(BF$191=2,BD51=2),1)+IF(AND(BF$191=1,BD51=1),1)</f>
        <v>6</v>
      </c>
      <c r="BF51" s="6"/>
      <c r="BG51" s="6"/>
      <c r="BH51" s="5">
        <f t="shared" ref="BH51:BH56" si="54">IF(AND(BF$191&gt;4,BF51=1),12)+IF(AND(BF$191&gt;4,BF51=2),8)+IF(AND(BF$191&gt;4,BF51=3),6)+IF(AND(BF$191&gt;4,BF51=4),5)+IF(AND(BF$191&gt;4,BF51=5),4)+IF(AND(BF$191&gt;4,BF51=6),3)+IF(AND(BF$191&gt;4,BF51=7),2)+IF(AND(BF$191&gt;4,BF51&gt;7),1)+IF(AND(BF$191=4,BF51=1),8)+IF(AND(BF$191=4,BF51=2),6)+IF(AND(BF$191=4,BF51=3),4)+IF(AND(BF$191=4,BF51=4),2)+IF(AND(BF$191=3,BF51=1),6)+IF(AND(BF$191=3,BF51=2),4)+IF(AND(BF$191=3,BF51=3),2)+IF(AND(BF$191=2,BF51=1),4)+IF(AND(BF$191=2,BF51=2),2)+IF(AND(BF$191=1,BF51=1),2)</f>
        <v>0</v>
      </c>
      <c r="BI51" s="5">
        <f t="shared" ref="BI51:BI56" si="55">IF(AND(BF$191&gt;4,BG51=1),12)+IF(AND(BF$191&gt;4,BG51=2),8)+IF(AND(BF$191&gt;4,BG51=3),6)+IF(AND(BF$191&gt;4,BG51=4),5)+IF(AND(BF$191&gt;4,BG51=5),4)+IF(AND(BF$191&gt;4,BG51=6),3)+IF(AND(BF$191&gt;4,BG51=7),2)+IF(AND(BF$191&gt;4,BG51&gt;7),1)+IF(AND(BF$191=4,BG51=1),8)+IF(AND(BF$191=4,BG51=2),6)+IF(AND(BF$191=4,BG51=3),4)+IF(AND(BF$191=4,BG51=4),2)+IF(AND(BF$191=3,BG51=1),6)+IF(AND(BF$191=3,BG51=2),4)+IF(AND(BF$191=3,BG51=3),2)+IF(AND(BF$191=2,BG51=1),4)+IF(AND(BF$191=2,BG51=2),2)+IF(AND(BF$191=1,BG51=1),2)</f>
        <v>0</v>
      </c>
      <c r="BJ51" s="8" t="s">
        <v>32</v>
      </c>
      <c r="BK51" s="11">
        <f t="shared" si="31"/>
        <v>6</v>
      </c>
      <c r="BL51" s="15">
        <f t="shared" si="32"/>
        <v>31</v>
      </c>
      <c r="BM51" s="8"/>
      <c r="BN51" s="8"/>
      <c r="BO51" s="8"/>
      <c r="BP51" s="8" t="s">
        <v>28</v>
      </c>
      <c r="BQ51" s="10"/>
      <c r="BR51" s="29">
        <f t="shared" si="33"/>
        <v>25.530999999999999</v>
      </c>
      <c r="BS51" s="8"/>
      <c r="BT51" s="4"/>
      <c r="BU51" s="5">
        <f t="shared" si="50"/>
        <v>0</v>
      </c>
      <c r="BV51" s="6"/>
      <c r="BW51" s="6"/>
      <c r="BX51" s="5">
        <f t="shared" si="51"/>
        <v>0</v>
      </c>
      <c r="BY51" s="5">
        <f t="shared" si="52"/>
        <v>0</v>
      </c>
      <c r="BZ51" s="8" t="s">
        <v>27</v>
      </c>
      <c r="CA51" s="11">
        <f t="shared" si="34"/>
        <v>0</v>
      </c>
      <c r="CB51" s="15">
        <f t="shared" si="35"/>
        <v>31</v>
      </c>
      <c r="CC51" s="8"/>
      <c r="CD51" s="8"/>
      <c r="CE51" s="8" t="s">
        <v>27</v>
      </c>
      <c r="CF51" s="8" t="s">
        <v>28</v>
      </c>
      <c r="CG51" s="10"/>
      <c r="CH51" s="29">
        <f t="shared" si="36"/>
        <v>25.530999999999999</v>
      </c>
      <c r="CI51" s="8"/>
      <c r="CJ51" s="4"/>
      <c r="CK51" s="5">
        <f t="shared" si="44"/>
        <v>0</v>
      </c>
      <c r="CL51" s="6"/>
      <c r="CM51" s="6"/>
      <c r="CN51" s="5">
        <f t="shared" si="45"/>
        <v>0</v>
      </c>
      <c r="CO51" s="5">
        <f t="shared" si="46"/>
        <v>0</v>
      </c>
      <c r="CP51" s="8" t="s">
        <v>27</v>
      </c>
      <c r="CQ51" s="11">
        <f t="shared" si="37"/>
        <v>0</v>
      </c>
      <c r="CR51" s="15">
        <f t="shared" si="38"/>
        <v>31</v>
      </c>
      <c r="CS51" s="8"/>
      <c r="CT51" s="8"/>
      <c r="CU51" s="8" t="s">
        <v>27</v>
      </c>
      <c r="CV51" s="8" t="s">
        <v>28</v>
      </c>
      <c r="CW51" s="10"/>
      <c r="CX51" s="29">
        <f t="shared" si="39"/>
        <v>25.530999999999999</v>
      </c>
      <c r="CY51" s="8"/>
      <c r="CZ51" s="4"/>
      <c r="DA51" s="5">
        <f t="shared" si="47"/>
        <v>0</v>
      </c>
      <c r="DB51" s="6"/>
      <c r="DC51" s="6"/>
      <c r="DD51" s="5">
        <f t="shared" si="48"/>
        <v>0</v>
      </c>
      <c r="DE51" s="5">
        <f t="shared" si="49"/>
        <v>0</v>
      </c>
      <c r="DF51" s="8" t="s">
        <v>27</v>
      </c>
      <c r="DG51" s="11">
        <f t="shared" si="40"/>
        <v>0</v>
      </c>
      <c r="DH51" s="15">
        <f t="shared" si="41"/>
        <v>31</v>
      </c>
      <c r="DI51" s="8"/>
      <c r="DJ51" s="8"/>
      <c r="DK51" s="8" t="s">
        <v>27</v>
      </c>
      <c r="DL51" s="8" t="s">
        <v>28</v>
      </c>
      <c r="DM51" s="10"/>
      <c r="DN51" s="29">
        <f t="shared" si="42"/>
        <v>25.530999999999999</v>
      </c>
      <c r="DO51" s="119">
        <v>0</v>
      </c>
      <c r="DP51" s="120">
        <f t="shared" si="25"/>
        <v>31</v>
      </c>
      <c r="DQ51" s="23"/>
      <c r="DR51" s="23"/>
      <c r="DS51" s="23"/>
      <c r="DT51" s="23"/>
      <c r="DU51" s="23"/>
      <c r="DV51" s="23"/>
      <c r="DW51" s="23"/>
      <c r="DX51" s="111">
        <f t="shared" si="43"/>
        <v>0</v>
      </c>
      <c r="DY51" s="23"/>
      <c r="DZ51" s="23"/>
      <c r="EA51" s="23"/>
      <c r="EB51" s="23"/>
    </row>
    <row r="52" spans="1:132" hidden="1" x14ac:dyDescent="0.3">
      <c r="A52" s="20">
        <v>9</v>
      </c>
      <c r="B52" s="1" t="s">
        <v>107</v>
      </c>
      <c r="C52" s="2">
        <v>4691</v>
      </c>
      <c r="D52" s="3">
        <v>14</v>
      </c>
      <c r="E52" s="3" t="s">
        <v>66</v>
      </c>
      <c r="F52" s="14">
        <v>27.669</v>
      </c>
      <c r="G52" s="7">
        <v>27.829000000000001</v>
      </c>
      <c r="H52" s="4">
        <v>1</v>
      </c>
      <c r="I52" s="5">
        <f>IF(AND(J$89&gt;4,H52=1),6)+IF(AND(J$89&gt;4,H52=2),4)+IF(AND(J$89&gt;4,H52=3),3)+IF(AND(J$89&gt;4,H52=4),2)+IF(AND(J$89&gt;4,H52=5),1)+IF(AND(J$89&gt;4,H52&gt;5),1)+IF(AND(J$89=4,H52=1),4)+IF(AND(J$89=4,H52=2),3)+IF(AND(J$89=4,H52=3),2)+IF(AND(J$89=4,H52=4),1)+IF(AND(J$89=3,H52=1),3)+IF(AND(J$89=3,H52=2),2)+IF(AND(J$89=3,H52=3),1)+IF(AND(J$89=2,H52=1),2)+IF(AND(J$89=2,H52=2),1)+IF(AND(J$89=1,H52=1),1)</f>
        <v>6</v>
      </c>
      <c r="J52" s="6">
        <v>2</v>
      </c>
      <c r="K52" s="6">
        <v>1</v>
      </c>
      <c r="L52" s="5">
        <f>IF(AND(K$89&gt;4,J52=1),12)+IF(AND(K$89&gt;4,J52=2),8)+IF(AND(K$89&gt;4,J52=3),6)+IF(AND(K$89&gt;4,J52=4),5)+IF(AND(K$89&gt;4,J52=5),4)+IF(AND(K$89&gt;4,J52=6),3)+IF(AND(K$89&gt;4,J52=7),2)+IF(AND(K$89&gt;4,J52&gt;7),1)+IF(AND(K$89=4,J52=1),8)+IF(AND(K$89=4,J52=2),6)+IF(AND(K$89=4,J52=3),4)+IF(AND(K$89=4,J52=4),2)+IF(AND(K$89=3,J52=1),6)+IF(AND(K$89=3,J52=2),4)+IF(AND(K$89=3,J52=3),2)+IF(AND(K$89=2,J52=1),4)+IF(AND(K$89=2,J52=2),2)+IF(AND(K$89=1,J52=1),2)</f>
        <v>8</v>
      </c>
      <c r="M52" s="5">
        <f>IF(AND(K$89&gt;4,K52=1),12)+IF(AND(K$89&gt;4,K52=2),8)+IF(AND(K$89&gt;4,K52=3),6)+IF(AND(K$89&gt;4,K52=4),5)+IF(AND(K$89&gt;4,K52=5),4)+IF(AND(K$89&gt;4,K52=6),3)+IF(AND(K$89&gt;4,K52=7),2)+IF(AND(K$89&gt;4,K52&gt;7),1)+IF(AND(K$89=4,K52=1),8)+IF(AND(K$89=4,K52=2),6)+IF(AND(K$89=4,K52=3),4)+IF(AND(K$89=4,K52=4),2)+IF(AND(K$89=3,K52=1),6)+IF(AND(K$89=3,K52=2),4)+IF(AND(K$89=3,K52=3),2)+IF(AND(K$89=2,K52=1),4)+IF(AND(K$89=2,K52=2),2)+IF(AND(K$89=1,K52=1),2)</f>
        <v>12</v>
      </c>
      <c r="N52" s="7" t="s">
        <v>27</v>
      </c>
      <c r="O52" s="5">
        <f>+I52+L52+M52+U52</f>
        <v>26</v>
      </c>
      <c r="P52" s="15">
        <f>+O52</f>
        <v>26</v>
      </c>
      <c r="Q52" s="14">
        <v>29.24</v>
      </c>
      <c r="R52" s="7">
        <v>28.021999999999998</v>
      </c>
      <c r="S52" s="8" t="s">
        <v>27</v>
      </c>
      <c r="T52" s="8"/>
      <c r="U52" s="16"/>
      <c r="V52" s="29">
        <f>MIN(F52,G52,Q52,R52)</f>
        <v>27.669</v>
      </c>
      <c r="W52" s="7"/>
      <c r="X52" s="4"/>
      <c r="Y52" s="5"/>
      <c r="Z52" s="6"/>
      <c r="AA52" s="6"/>
      <c r="AB52" s="5"/>
      <c r="AC52" s="5"/>
      <c r="AD52" s="7"/>
      <c r="AE52" s="5"/>
      <c r="AF52" s="15">
        <f t="shared" si="26"/>
        <v>26</v>
      </c>
      <c r="AG52" s="14"/>
      <c r="AH52" s="7"/>
      <c r="AI52" s="8" t="s">
        <v>27</v>
      </c>
      <c r="AJ52" s="8"/>
      <c r="AK52" s="16"/>
      <c r="AL52" s="29">
        <f t="shared" si="27"/>
        <v>27.669</v>
      </c>
      <c r="AM52" s="7"/>
      <c r="AN52" s="4"/>
      <c r="AO52" s="5">
        <f>IF(AND(AP$191&gt;4,AN52=1),6)+IF(AND(AP$191&gt;4,AN52=2),4)+IF(AND(AP$191&gt;4,AN52=3),3)+IF(AND(AP$191&gt;4,AN52=4),2)+IF(AND(AP$191&gt;4,AN52=5),1)+IF(AND(AP$191&gt;4,AN52&gt;5),1)+IF(AND(AP$191=4,AN52=1),4)+IF(AND(AP$191=4,AN52=2),3)+IF(AND(AP$191=4,AN52=3),2)+IF(AND(AP$191=4,AN52=4),1)+IF(AND(AP$191=3,AN52=1),3)+IF(AND(AP$191=3,AN52=2),2)+IF(AND(AP$191=3,AN52=3),1)+IF(AND(AP$191=2,AN52=1),2)+IF(AND(AP$191=2,AN52=2),1)+IF(AND(AP$191=1,AN52=1),1)</f>
        <v>0</v>
      </c>
      <c r="AP52" s="6"/>
      <c r="AQ52" s="6"/>
      <c r="AR52" s="5">
        <f>IF(AND(AP$191&gt;4,AP52=1),12)+IF(AND(AP$191&gt;4,AP52=2),8)+IF(AND(AP$191&gt;4,AP52=3),6)+IF(AND(AP$191&gt;4,AP52=4),5)+IF(AND(AP$191&gt;4,AP52=5),4)+IF(AND(AP$191&gt;4,AP52=6),3)+IF(AND(AP$191&gt;4,AP52=7),2)+IF(AND(AP$191&gt;4,AP52&gt;7),1)+IF(AND(AP$191=4,AP52=1),8)+IF(AND(AP$191=4,AP52=2),6)+IF(AND(AP$191=4,AP52=3),4)+IF(AND(AP$191=4,AP52=4),2)+IF(AND(AP$191=3,AP52=1),6)+IF(AND(AP$191=3,AP52=2),4)+IF(AND(AP$191=3,AP52=3),2)+IF(AND(AP$191=2,AP52=1),4)+IF(AND(AP$191=2,AP52=2),2)+IF(AND(AP$191=1,AP52=1),2)</f>
        <v>0</v>
      </c>
      <c r="AS52" s="5">
        <f>IF(AND(AP$191&gt;4,AQ52=1),12)+IF(AND(AP$191&gt;4,AQ52=2),8)+IF(AND(AP$191&gt;4,AQ52=3),6)+IF(AND(AP$191&gt;4,AQ52=4),5)+IF(AND(AP$191&gt;4,AQ52=5),4)+IF(AND(AP$191&gt;4,AQ52=6),3)+IF(AND(AP$191&gt;4,AQ52=7),2)+IF(AND(AP$191&gt;4,AQ52&gt;7),1)+IF(AND(AP$191=4,AQ52=1),8)+IF(AND(AP$191=4,AQ52=2),6)+IF(AND(AP$191=4,AQ52=3),4)+IF(AND(AP$191=4,AQ52=4),2)+IF(AND(AP$191=3,AQ52=1),6)+IF(AND(AP$191=3,AQ52=2),4)+IF(AND(AP$191=3,AQ52=3),2)+IF(AND(AP$191=2,AQ52=1),4)+IF(AND(AP$191=2,AQ52=2),2)+IF(AND(AP$191=1,AQ52=1),2)</f>
        <v>0</v>
      </c>
      <c r="AT52" s="7" t="s">
        <v>27</v>
      </c>
      <c r="AU52" s="5">
        <f t="shared" si="28"/>
        <v>0</v>
      </c>
      <c r="AV52" s="15">
        <f t="shared" si="29"/>
        <v>26</v>
      </c>
      <c r="AW52" s="14"/>
      <c r="AX52" s="7"/>
      <c r="AY52" s="8" t="s">
        <v>27</v>
      </c>
      <c r="AZ52" s="8"/>
      <c r="BA52" s="16"/>
      <c r="BB52" s="29">
        <f t="shared" si="30"/>
        <v>27.669</v>
      </c>
      <c r="BC52" s="7"/>
      <c r="BD52" s="4"/>
      <c r="BE52" s="5">
        <f t="shared" si="53"/>
        <v>0</v>
      </c>
      <c r="BF52" s="6"/>
      <c r="BG52" s="6"/>
      <c r="BH52" s="5">
        <f t="shared" si="54"/>
        <v>0</v>
      </c>
      <c r="BI52" s="5">
        <f t="shared" si="55"/>
        <v>0</v>
      </c>
      <c r="BJ52" s="7" t="s">
        <v>27</v>
      </c>
      <c r="BK52" s="5">
        <f t="shared" si="31"/>
        <v>0</v>
      </c>
      <c r="BL52" s="15">
        <f t="shared" si="32"/>
        <v>26</v>
      </c>
      <c r="BM52" s="14"/>
      <c r="BN52" s="7"/>
      <c r="BO52" s="8" t="s">
        <v>27</v>
      </c>
      <c r="BP52" s="8"/>
      <c r="BQ52" s="16"/>
      <c r="BR52" s="29">
        <f t="shared" si="33"/>
        <v>27.669</v>
      </c>
      <c r="BS52" s="7"/>
      <c r="BT52" s="4"/>
      <c r="BU52" s="5">
        <f t="shared" si="50"/>
        <v>0</v>
      </c>
      <c r="BV52" s="6"/>
      <c r="BW52" s="6"/>
      <c r="BX52" s="5">
        <f t="shared" si="51"/>
        <v>0</v>
      </c>
      <c r="BY52" s="5">
        <f t="shared" si="52"/>
        <v>0</v>
      </c>
      <c r="BZ52" s="7" t="s">
        <v>27</v>
      </c>
      <c r="CA52" s="5">
        <f t="shared" si="34"/>
        <v>0</v>
      </c>
      <c r="CB52" s="15">
        <f t="shared" si="35"/>
        <v>26</v>
      </c>
      <c r="CC52" s="14"/>
      <c r="CD52" s="7"/>
      <c r="CE52" s="8" t="s">
        <v>27</v>
      </c>
      <c r="CF52" s="8"/>
      <c r="CG52" s="16"/>
      <c r="CH52" s="29">
        <f t="shared" si="36"/>
        <v>27.669</v>
      </c>
      <c r="CI52" s="7"/>
      <c r="CJ52" s="4"/>
      <c r="CK52" s="5">
        <f t="shared" si="44"/>
        <v>0</v>
      </c>
      <c r="CL52" s="6"/>
      <c r="CM52" s="6"/>
      <c r="CN52" s="5">
        <f t="shared" si="45"/>
        <v>0</v>
      </c>
      <c r="CO52" s="5">
        <f t="shared" si="46"/>
        <v>0</v>
      </c>
      <c r="CP52" s="7" t="s">
        <v>27</v>
      </c>
      <c r="CQ52" s="5">
        <f t="shared" si="37"/>
        <v>0</v>
      </c>
      <c r="CR52" s="15">
        <f t="shared" si="38"/>
        <v>26</v>
      </c>
      <c r="CS52" s="14"/>
      <c r="CT52" s="7"/>
      <c r="CU52" s="8" t="s">
        <v>27</v>
      </c>
      <c r="CV52" s="8"/>
      <c r="CW52" s="16"/>
      <c r="CX52" s="29">
        <f t="shared" si="39"/>
        <v>27.669</v>
      </c>
      <c r="CY52" s="7"/>
      <c r="CZ52" s="4"/>
      <c r="DA52" s="5">
        <f t="shared" si="47"/>
        <v>0</v>
      </c>
      <c r="DB52" s="6"/>
      <c r="DC52" s="6"/>
      <c r="DD52" s="5">
        <f t="shared" si="48"/>
        <v>0</v>
      </c>
      <c r="DE52" s="5">
        <f t="shared" si="49"/>
        <v>0</v>
      </c>
      <c r="DF52" s="7" t="s">
        <v>27</v>
      </c>
      <c r="DG52" s="5">
        <f t="shared" si="40"/>
        <v>0</v>
      </c>
      <c r="DH52" s="15">
        <f t="shared" si="41"/>
        <v>26</v>
      </c>
      <c r="DI52" s="14"/>
      <c r="DJ52" s="7"/>
      <c r="DK52" s="8" t="s">
        <v>27</v>
      </c>
      <c r="DL52" s="8"/>
      <c r="DM52" s="16"/>
      <c r="DN52" s="29">
        <f t="shared" si="42"/>
        <v>27.669</v>
      </c>
      <c r="DO52" s="119">
        <v>0</v>
      </c>
      <c r="DP52" s="120">
        <f t="shared" si="25"/>
        <v>26</v>
      </c>
      <c r="DQ52" s="23"/>
      <c r="DR52" s="23"/>
      <c r="DS52" s="23"/>
      <c r="DT52" s="23"/>
      <c r="DU52" s="23"/>
      <c r="DV52" s="23"/>
      <c r="DW52" s="23"/>
      <c r="DX52" s="111">
        <f t="shared" si="43"/>
        <v>0</v>
      </c>
      <c r="DY52" s="23"/>
      <c r="DZ52" s="23"/>
      <c r="EA52" s="23"/>
      <c r="EB52" s="23"/>
    </row>
    <row r="53" spans="1:132" hidden="1" x14ac:dyDescent="0.3">
      <c r="A53" s="20">
        <v>10</v>
      </c>
      <c r="B53" s="9" t="s">
        <v>57</v>
      </c>
      <c r="C53" s="103" t="s">
        <v>175</v>
      </c>
      <c r="D53" s="3">
        <v>234</v>
      </c>
      <c r="E53" s="3" t="s">
        <v>24</v>
      </c>
      <c r="F53" s="14"/>
      <c r="G53" s="7"/>
      <c r="H53" s="4"/>
      <c r="I53" s="5"/>
      <c r="J53" s="6"/>
      <c r="K53" s="6"/>
      <c r="L53" s="5"/>
      <c r="M53" s="5"/>
      <c r="N53" s="8"/>
      <c r="O53" s="5"/>
      <c r="P53" s="15"/>
      <c r="Q53" s="7"/>
      <c r="R53" s="7"/>
      <c r="S53" s="8"/>
      <c r="T53" s="8"/>
      <c r="U53" s="10"/>
      <c r="V53" s="29">
        <v>28.015999999999998</v>
      </c>
      <c r="W53" s="7">
        <v>43.558999999999997</v>
      </c>
      <c r="X53" s="4">
        <v>3</v>
      </c>
      <c r="Y53" s="5">
        <f>IF(AND(Z$191&gt;4,X53=1),6)+IF(AND(Z$191&gt;4,X53=2),4)+IF(AND(Z$191&gt;4,X53=3),3)+IF(AND(Z$191&gt;4,X53=4),2)+IF(AND(Z$191&gt;4,X53=5),1)+IF(AND(Z$191&gt;4,X53&gt;5),1)+IF(AND(Z$191=4,X53=1),4)+IF(AND(Z$191=4,X53=2),3)+IF(AND(Z$191=4,X53=3),2)+IF(AND(Z$191=4,X53=4),1)+IF(AND(Z$191=3,X53=1),3)+IF(AND(Z$191=3,X53=2),2)+IF(AND(Z$191=3,X53=3),1)+IF(AND(Z$191=2,X53=1),2)+IF(AND(Z$191=2,X53=2),1)+IF(AND(Z$191=1,X53=1),1)</f>
        <v>3</v>
      </c>
      <c r="Z53" s="6">
        <v>2</v>
      </c>
      <c r="AA53" s="6"/>
      <c r="AB53" s="5">
        <f>IF(AND(Z$191&gt;4,Z53=1),12)+IF(AND(Z$191&gt;4,Z53=2),8)+IF(AND(Z$191&gt;4,Z53=3),6)+IF(AND(Z$191&gt;4,Z53=4),5)+IF(AND(Z$191&gt;4,Z53=5),4)+IF(AND(Z$191&gt;4,Z53=6),3)+IF(AND(Z$191&gt;4,Z53=7),2)+IF(AND(Z$191&gt;4,Z53&gt;7),1)+IF(AND(Z$191=4,Z53=1),8)+IF(AND(Z$191=4,Z53=2),6)+IF(AND(Z$191=4,Z53=3),4)+IF(AND(Z$191=4,Z53=4),2)+IF(AND(Z$191=3,Z53=1),6)+IF(AND(Z$191=3,Z53=2),4)+IF(AND(Z$191=3,Z53=3),2)+IF(AND(Z$191=2,Z53=1),4)+IF(AND(Z$191=2,Z53=2),2)+IF(AND(Z$191=1,Z53=1),2)</f>
        <v>8</v>
      </c>
      <c r="AC53" s="5">
        <f>IF(AND(Z$191&gt;4,AA53=1),12)+IF(AND(Z$191&gt;4,AA53=2),8)+IF(AND(Z$191&gt;4,AA53=3),6)+IF(AND(Z$191&gt;4,AA53=4),5)+IF(AND(Z$191&gt;4,AA53=5),4)+IF(AND(Z$191&gt;4,AA53=6),3)+IF(AND(Z$191&gt;4,AA53=7),2)+IF(AND(Z$191&gt;4,AA53&gt;7),1)+IF(AND(Z$191=4,AA53=1),8)+IF(AND(Z$191=4,AA53=2),6)+IF(AND(Z$191=4,AA53=3),4)+IF(AND(Z$191=4,AA53=4),2)+IF(AND(Z$191=3,AA53=1),6)+IF(AND(Z$191=3,AA53=2),4)+IF(AND(Z$191=3,AA53=3),2)+IF(AND(Z$191=2,AA53=1),4)+IF(AND(Z$191=2,AA53=2),2)+IF(AND(Z$191=1,AA53=1),2)</f>
        <v>0</v>
      </c>
      <c r="AD53" s="8" t="s">
        <v>27</v>
      </c>
      <c r="AE53" s="5">
        <f>+Y53+AB53+AC53+AK53</f>
        <v>11</v>
      </c>
      <c r="AF53" s="15">
        <f t="shared" si="26"/>
        <v>11</v>
      </c>
      <c r="AG53" s="7">
        <v>41.825000000000003</v>
      </c>
      <c r="AH53" s="7">
        <v>31.222000000000001</v>
      </c>
      <c r="AI53" s="8" t="s">
        <v>27</v>
      </c>
      <c r="AJ53" s="8"/>
      <c r="AK53" s="10"/>
      <c r="AL53" s="29">
        <f t="shared" si="27"/>
        <v>28.015999999999998</v>
      </c>
      <c r="AM53" s="7"/>
      <c r="AN53" s="4"/>
      <c r="AO53" s="5">
        <f>IF(AND(AP$191&gt;4,AN53=1),6)+IF(AND(AP$191&gt;4,AN53=2),4)+IF(AND(AP$191&gt;4,AN53=3),3)+IF(AND(AP$191&gt;4,AN53=4),2)+IF(AND(AP$191&gt;4,AN53=5),1)+IF(AND(AP$191&gt;4,AN53&gt;5),1)+IF(AND(AP$191=4,AN53=1),4)+IF(AND(AP$191=4,AN53=2),3)+IF(AND(AP$191=4,AN53=3),2)+IF(AND(AP$191=4,AN53=4),1)+IF(AND(AP$191=3,AN53=1),3)+IF(AND(AP$191=3,AN53=2),2)+IF(AND(AP$191=3,AN53=3),1)+IF(AND(AP$191=2,AN53=1),2)+IF(AND(AP$191=2,AN53=2),1)+IF(AND(AP$191=1,AN53=1),1)</f>
        <v>0</v>
      </c>
      <c r="AP53" s="6"/>
      <c r="AQ53" s="6"/>
      <c r="AR53" s="5">
        <f>IF(AND(AP$191&gt;4,AP53=1),12)+IF(AND(AP$191&gt;4,AP53=2),8)+IF(AND(AP$191&gt;4,AP53=3),6)+IF(AND(AP$191&gt;4,AP53=4),5)+IF(AND(AP$191&gt;4,AP53=5),4)+IF(AND(AP$191&gt;4,AP53=6),3)+IF(AND(AP$191&gt;4,AP53=7),2)+IF(AND(AP$191&gt;4,AP53&gt;7),1)+IF(AND(AP$191=4,AP53=1),8)+IF(AND(AP$191=4,AP53=2),6)+IF(AND(AP$191=4,AP53=3),4)+IF(AND(AP$191=4,AP53=4),2)+IF(AND(AP$191=3,AP53=1),6)+IF(AND(AP$191=3,AP53=2),4)+IF(AND(AP$191=3,AP53=3),2)+IF(AND(AP$191=2,AP53=1),4)+IF(AND(AP$191=2,AP53=2),2)+IF(AND(AP$191=1,AP53=1),2)</f>
        <v>0</v>
      </c>
      <c r="AS53" s="5">
        <f>IF(AND(AP$191&gt;4,AQ53=1),12)+IF(AND(AP$191&gt;4,AQ53=2),8)+IF(AND(AP$191&gt;4,AQ53=3),6)+IF(AND(AP$191&gt;4,AQ53=4),5)+IF(AND(AP$191&gt;4,AQ53=5),4)+IF(AND(AP$191&gt;4,AQ53=6),3)+IF(AND(AP$191&gt;4,AQ53=7),2)+IF(AND(AP$191&gt;4,AQ53&gt;7),1)+IF(AND(AP$191=4,AQ53=1),8)+IF(AND(AP$191=4,AQ53=2),6)+IF(AND(AP$191=4,AQ53=3),4)+IF(AND(AP$191=4,AQ53=4),2)+IF(AND(AP$191=3,AQ53=1),6)+IF(AND(AP$191=3,AQ53=2),4)+IF(AND(AP$191=3,AQ53=3),2)+IF(AND(AP$191=2,AQ53=1),4)+IF(AND(AP$191=2,AQ53=2),2)+IF(AND(AP$191=1,AQ53=1),2)</f>
        <v>0</v>
      </c>
      <c r="AT53" s="7" t="s">
        <v>27</v>
      </c>
      <c r="AU53" s="5">
        <f t="shared" si="28"/>
        <v>0</v>
      </c>
      <c r="AV53" s="15">
        <f t="shared" si="29"/>
        <v>11</v>
      </c>
      <c r="AW53" s="7"/>
      <c r="AX53" s="7"/>
      <c r="AY53" s="8" t="s">
        <v>27</v>
      </c>
      <c r="AZ53" s="8"/>
      <c r="BA53" s="10"/>
      <c r="BB53" s="29">
        <f t="shared" si="30"/>
        <v>28.015999999999998</v>
      </c>
      <c r="BC53" s="7"/>
      <c r="BD53" s="4"/>
      <c r="BE53" s="5">
        <f t="shared" si="53"/>
        <v>0</v>
      </c>
      <c r="BF53" s="6"/>
      <c r="BG53" s="6"/>
      <c r="BH53" s="5">
        <f t="shared" si="54"/>
        <v>0</v>
      </c>
      <c r="BI53" s="5">
        <f t="shared" si="55"/>
        <v>0</v>
      </c>
      <c r="BJ53" s="7" t="s">
        <v>27</v>
      </c>
      <c r="BK53" s="5">
        <f t="shared" si="31"/>
        <v>0</v>
      </c>
      <c r="BL53" s="15">
        <f t="shared" si="32"/>
        <v>11</v>
      </c>
      <c r="BM53" s="7"/>
      <c r="BN53" s="7"/>
      <c r="BO53" s="8" t="s">
        <v>27</v>
      </c>
      <c r="BP53" s="8"/>
      <c r="BQ53" s="10"/>
      <c r="BR53" s="29">
        <f t="shared" si="33"/>
        <v>28.015999999999998</v>
      </c>
      <c r="BS53" s="7"/>
      <c r="BT53" s="4"/>
      <c r="BU53" s="5">
        <f t="shared" si="50"/>
        <v>0</v>
      </c>
      <c r="BV53" s="6"/>
      <c r="BW53" s="6"/>
      <c r="BX53" s="5">
        <f t="shared" si="51"/>
        <v>0</v>
      </c>
      <c r="BY53" s="5">
        <f t="shared" si="52"/>
        <v>0</v>
      </c>
      <c r="BZ53" s="7" t="s">
        <v>27</v>
      </c>
      <c r="CA53" s="5">
        <f t="shared" si="34"/>
        <v>0</v>
      </c>
      <c r="CB53" s="15">
        <f t="shared" si="35"/>
        <v>11</v>
      </c>
      <c r="CC53" s="7"/>
      <c r="CD53" s="7"/>
      <c r="CE53" s="8" t="s">
        <v>27</v>
      </c>
      <c r="CF53" s="8"/>
      <c r="CG53" s="10"/>
      <c r="CH53" s="29">
        <f t="shared" si="36"/>
        <v>28.015999999999998</v>
      </c>
      <c r="CI53" s="7"/>
      <c r="CJ53" s="4"/>
      <c r="CK53" s="5">
        <f t="shared" si="44"/>
        <v>0</v>
      </c>
      <c r="CL53" s="6"/>
      <c r="CM53" s="6"/>
      <c r="CN53" s="5">
        <f t="shared" si="45"/>
        <v>0</v>
      </c>
      <c r="CO53" s="5">
        <f t="shared" si="46"/>
        <v>0</v>
      </c>
      <c r="CP53" s="7" t="s">
        <v>27</v>
      </c>
      <c r="CQ53" s="5">
        <f t="shared" si="37"/>
        <v>0</v>
      </c>
      <c r="CR53" s="15">
        <f t="shared" si="38"/>
        <v>11</v>
      </c>
      <c r="CS53" s="7"/>
      <c r="CT53" s="7"/>
      <c r="CU53" s="8" t="s">
        <v>27</v>
      </c>
      <c r="CV53" s="8"/>
      <c r="CW53" s="10"/>
      <c r="CX53" s="29">
        <f t="shared" si="39"/>
        <v>28.015999999999998</v>
      </c>
      <c r="CY53" s="7"/>
      <c r="CZ53" s="4"/>
      <c r="DA53" s="5">
        <f t="shared" si="47"/>
        <v>0</v>
      </c>
      <c r="DB53" s="6"/>
      <c r="DC53" s="6"/>
      <c r="DD53" s="5">
        <f t="shared" si="48"/>
        <v>0</v>
      </c>
      <c r="DE53" s="5">
        <f t="shared" si="49"/>
        <v>0</v>
      </c>
      <c r="DF53" s="7" t="s">
        <v>27</v>
      </c>
      <c r="DG53" s="5">
        <f t="shared" si="40"/>
        <v>0</v>
      </c>
      <c r="DH53" s="15">
        <f t="shared" si="41"/>
        <v>11</v>
      </c>
      <c r="DI53" s="7"/>
      <c r="DJ53" s="7"/>
      <c r="DK53" s="8" t="s">
        <v>27</v>
      </c>
      <c r="DL53" s="8"/>
      <c r="DM53" s="10"/>
      <c r="DN53" s="29">
        <f t="shared" si="42"/>
        <v>28.015999999999998</v>
      </c>
      <c r="DO53" s="119">
        <v>0</v>
      </c>
      <c r="DP53" s="120">
        <f t="shared" si="25"/>
        <v>11</v>
      </c>
      <c r="DQ53" s="23"/>
      <c r="DR53" s="23"/>
      <c r="DS53" s="23"/>
      <c r="DT53" s="23"/>
      <c r="DU53" s="23"/>
      <c r="DV53" s="23"/>
      <c r="DW53" s="23"/>
      <c r="DX53" s="111">
        <f t="shared" si="43"/>
        <v>0</v>
      </c>
      <c r="DY53" s="23"/>
      <c r="DZ53" s="23"/>
      <c r="EA53" s="23"/>
      <c r="EB53" s="23"/>
    </row>
    <row r="54" spans="1:132" hidden="1" x14ac:dyDescent="0.3">
      <c r="A54" s="20">
        <v>11</v>
      </c>
      <c r="B54" s="1" t="s">
        <v>97</v>
      </c>
      <c r="C54" s="2">
        <v>3118</v>
      </c>
      <c r="D54" s="3">
        <v>130</v>
      </c>
      <c r="E54" s="3" t="s">
        <v>30</v>
      </c>
      <c r="F54" s="14">
        <v>28.899000000000001</v>
      </c>
      <c r="G54" s="7">
        <v>29.445</v>
      </c>
      <c r="H54" s="4">
        <v>2</v>
      </c>
      <c r="I54" s="5">
        <f>IF(AND(J$90&gt;4,H54=1),6)+IF(AND(J$90&gt;4,H54=2),4)+IF(AND(J$90&gt;4,H54=3),3)+IF(AND(J$90&gt;4,H54=4),2)+IF(AND(J$90&gt;4,H54=5),1)+IF(AND(J$90&gt;4,H54&gt;5),1)+IF(AND(J$90=4,H54=1),4)+IF(AND(J$90=4,H54=2),3)+IF(AND(J$90=4,H54=3),2)+IF(AND(J$90=4,H54=4),1)+IF(AND(J$90=3,H54=1),3)+IF(AND(J$90=3,H54=2),2)+IF(AND(J$90=3,H54=3),1)+IF(AND(J$90=2,H54=1),2)+IF(AND(J$90=2,H54=2),1)+IF(AND(J$90=1,H54=1),1)</f>
        <v>3</v>
      </c>
      <c r="J54" s="4">
        <v>2</v>
      </c>
      <c r="K54" s="4"/>
      <c r="L54" s="11">
        <f>IF(AND(K$90&gt;4,J54=1),12)+IF(AND(K$90&gt;4,J54=2),8)+IF(AND(K$90&gt;4,J54=3),6)+IF(AND(K$90&gt;4,J54=4),5)+IF(AND(K$90&gt;4,J54=5),4)+IF(AND(K$90&gt;4,J54=6),3)+IF(AND(K$90&gt;4,J54=7),2)+IF(AND(K$90&gt;4,J54&gt;7),1)+IF(AND(K$90=4,J54=1),8)+IF(AND(K$90=4,J54=2),6)+IF(AND(K$90=4,J54=3),4)+IF(AND(K$90=4,J54=4),2)+IF(AND(K$90=3,J54=1),6)+IF(AND(K$90=3,J54=2),4)+IF(AND(K$90=3,J54=3),2)+IF(AND(K$90=2,J54=1),4)+IF(AND(K$90=2,J54=2),2)+IF(AND(K$90=1,J54=1),2)</f>
        <v>6</v>
      </c>
      <c r="M54" s="11">
        <f>IF(AND(K$90&gt;4,K54=1),12)+IF(AND(K$90&gt;4,K54=2),8)+IF(AND(K$90&gt;4,K54=3),6)+IF(AND(K$90&gt;4,K54=4),5)+IF(AND(K$90&gt;4,K54=5),4)+IF(AND(K$90&gt;4,K54=6),3)+IF(AND(K$90&gt;4,K54=7),2)+IF(AND(K$90&gt;4,K54&gt;7),1)+IF(AND(K$90=4,K54=1),8)+IF(AND(K$90=4,K54=2),6)+IF(AND(K$90=4,K54=3),4)+IF(AND(K$90=4,K54=4),2)+IF(AND(K$90=3,K54=1),6)+IF(AND(K$90=3,K54=2),4)+IF(AND(K$90=3,K54=3),2)+IF(AND(K$90=2,K54=1),4)+IF(AND(K$90=2,K54=2),2)+IF(AND(K$90=1,K54=1),2)</f>
        <v>0</v>
      </c>
      <c r="N54" s="8" t="s">
        <v>35</v>
      </c>
      <c r="O54" s="5">
        <f>+I54+L54+M54+U54</f>
        <v>9</v>
      </c>
      <c r="P54" s="15">
        <f>+O54</f>
        <v>9</v>
      </c>
      <c r="Q54" s="7">
        <v>30.103999999999999</v>
      </c>
      <c r="R54" s="7">
        <v>31.242999999999999</v>
      </c>
      <c r="S54" s="8" t="s">
        <v>27</v>
      </c>
      <c r="T54" s="12" t="s">
        <v>104</v>
      </c>
      <c r="U54" s="16"/>
      <c r="V54" s="29">
        <f>MIN(F54,G54,Q54,R54)</f>
        <v>28.899000000000001</v>
      </c>
      <c r="W54" s="7"/>
      <c r="X54" s="4"/>
      <c r="Y54" s="5"/>
      <c r="Z54" s="4"/>
      <c r="AA54" s="4"/>
      <c r="AB54" s="5"/>
      <c r="AC54" s="5"/>
      <c r="AD54" s="8"/>
      <c r="AE54" s="5"/>
      <c r="AF54" s="15">
        <f t="shared" si="26"/>
        <v>9</v>
      </c>
      <c r="AG54" s="7"/>
      <c r="AH54" s="7"/>
      <c r="AI54" s="8" t="s">
        <v>27</v>
      </c>
      <c r="AJ54" s="10"/>
      <c r="AK54" s="16"/>
      <c r="AL54" s="29">
        <f t="shared" si="27"/>
        <v>28.899000000000001</v>
      </c>
      <c r="AM54" s="7"/>
      <c r="AN54" s="4"/>
      <c r="AO54" s="5">
        <f>IF(AND(AP$191&gt;4,AN54=1),6)+IF(AND(AP$191&gt;4,AN54=2),4)+IF(AND(AP$191&gt;4,AN54=3),3)+IF(AND(AP$191&gt;4,AN54=4),2)+IF(AND(AP$191&gt;4,AN54=5),1)+IF(AND(AP$191&gt;4,AN54&gt;5),1)+IF(AND(AP$191=4,AN54=1),4)+IF(AND(AP$191=4,AN54=2),3)+IF(AND(AP$191=4,AN54=3),2)+IF(AND(AP$191=4,AN54=4),1)+IF(AND(AP$191=3,AN54=1),3)+IF(AND(AP$191=3,AN54=2),2)+IF(AND(AP$191=3,AN54=3),1)+IF(AND(AP$191=2,AN54=1),2)+IF(AND(AP$191=2,AN54=2),1)+IF(AND(AP$191=1,AN54=1),1)</f>
        <v>0</v>
      </c>
      <c r="AP54" s="6"/>
      <c r="AQ54" s="6"/>
      <c r="AR54" s="5">
        <f>IF(AND(AP$191&gt;4,AP54=1),12)+IF(AND(AP$191&gt;4,AP54=2),8)+IF(AND(AP$191&gt;4,AP54=3),6)+IF(AND(AP$191&gt;4,AP54=4),5)+IF(AND(AP$191&gt;4,AP54=5),4)+IF(AND(AP$191&gt;4,AP54=6),3)+IF(AND(AP$191&gt;4,AP54=7),2)+IF(AND(AP$191&gt;4,AP54&gt;7),1)+IF(AND(AP$191=4,AP54=1),8)+IF(AND(AP$191=4,AP54=2),6)+IF(AND(AP$191=4,AP54=3),4)+IF(AND(AP$191=4,AP54=4),2)+IF(AND(AP$191=3,AP54=1),6)+IF(AND(AP$191=3,AP54=2),4)+IF(AND(AP$191=3,AP54=3),2)+IF(AND(AP$191=2,AP54=1),4)+IF(AND(AP$191=2,AP54=2),2)+IF(AND(AP$191=1,AP54=1),2)</f>
        <v>0</v>
      </c>
      <c r="AS54" s="5">
        <f>IF(AND(AP$191&gt;4,AQ54=1),12)+IF(AND(AP$191&gt;4,AQ54=2),8)+IF(AND(AP$191&gt;4,AQ54=3),6)+IF(AND(AP$191&gt;4,AQ54=4),5)+IF(AND(AP$191&gt;4,AQ54=5),4)+IF(AND(AP$191&gt;4,AQ54=6),3)+IF(AND(AP$191&gt;4,AQ54=7),2)+IF(AND(AP$191&gt;4,AQ54&gt;7),1)+IF(AND(AP$191=4,AQ54=1),8)+IF(AND(AP$191=4,AQ54=2),6)+IF(AND(AP$191=4,AQ54=3),4)+IF(AND(AP$191=4,AQ54=4),2)+IF(AND(AP$191=3,AQ54=1),6)+IF(AND(AP$191=3,AQ54=2),4)+IF(AND(AP$191=3,AQ54=3),2)+IF(AND(AP$191=2,AQ54=1),4)+IF(AND(AP$191=2,AQ54=2),2)+IF(AND(AP$191=1,AQ54=1),2)</f>
        <v>0</v>
      </c>
      <c r="AT54" s="7" t="s">
        <v>27</v>
      </c>
      <c r="AU54" s="5">
        <f t="shared" si="28"/>
        <v>0</v>
      </c>
      <c r="AV54" s="15">
        <f t="shared" si="29"/>
        <v>9</v>
      </c>
      <c r="AW54" s="7"/>
      <c r="AX54" s="7"/>
      <c r="AY54" s="8" t="s">
        <v>27</v>
      </c>
      <c r="AZ54" s="10"/>
      <c r="BA54" s="16"/>
      <c r="BB54" s="29">
        <f t="shared" si="30"/>
        <v>28.899000000000001</v>
      </c>
      <c r="BC54" s="7"/>
      <c r="BD54" s="4"/>
      <c r="BE54" s="5">
        <f t="shared" si="53"/>
        <v>0</v>
      </c>
      <c r="BF54" s="6"/>
      <c r="BG54" s="6"/>
      <c r="BH54" s="5">
        <f t="shared" si="54"/>
        <v>0</v>
      </c>
      <c r="BI54" s="5">
        <f t="shared" si="55"/>
        <v>0</v>
      </c>
      <c r="BJ54" s="7" t="s">
        <v>27</v>
      </c>
      <c r="BK54" s="5">
        <f t="shared" si="31"/>
        <v>0</v>
      </c>
      <c r="BL54" s="15">
        <f t="shared" si="32"/>
        <v>9</v>
      </c>
      <c r="BM54" s="7"/>
      <c r="BN54" s="7"/>
      <c r="BO54" s="8" t="s">
        <v>27</v>
      </c>
      <c r="BP54" s="10"/>
      <c r="BQ54" s="16"/>
      <c r="BR54" s="29">
        <f t="shared" si="33"/>
        <v>28.899000000000001</v>
      </c>
      <c r="BS54" s="7"/>
      <c r="BT54" s="4"/>
      <c r="BU54" s="5">
        <f t="shared" si="50"/>
        <v>0</v>
      </c>
      <c r="BV54" s="6"/>
      <c r="BW54" s="6"/>
      <c r="BX54" s="5">
        <f t="shared" si="51"/>
        <v>0</v>
      </c>
      <c r="BY54" s="5">
        <f t="shared" si="52"/>
        <v>0</v>
      </c>
      <c r="BZ54" s="7" t="s">
        <v>27</v>
      </c>
      <c r="CA54" s="5">
        <f t="shared" si="34"/>
        <v>0</v>
      </c>
      <c r="CB54" s="15">
        <f t="shared" si="35"/>
        <v>9</v>
      </c>
      <c r="CC54" s="7"/>
      <c r="CD54" s="7"/>
      <c r="CE54" s="8" t="s">
        <v>27</v>
      </c>
      <c r="CF54" s="8"/>
      <c r="CG54" s="16"/>
      <c r="CH54" s="29">
        <f t="shared" si="36"/>
        <v>28.899000000000001</v>
      </c>
      <c r="CI54" s="7"/>
      <c r="CJ54" s="4"/>
      <c r="CK54" s="5">
        <f t="shared" si="44"/>
        <v>0</v>
      </c>
      <c r="CL54" s="6"/>
      <c r="CM54" s="6"/>
      <c r="CN54" s="5">
        <f t="shared" si="45"/>
        <v>0</v>
      </c>
      <c r="CO54" s="5">
        <f t="shared" si="46"/>
        <v>0</v>
      </c>
      <c r="CP54" s="7" t="s">
        <v>27</v>
      </c>
      <c r="CQ54" s="5">
        <f t="shared" si="37"/>
        <v>0</v>
      </c>
      <c r="CR54" s="15">
        <f t="shared" si="38"/>
        <v>9</v>
      </c>
      <c r="CS54" s="7"/>
      <c r="CT54" s="7"/>
      <c r="CU54" s="8" t="s">
        <v>27</v>
      </c>
      <c r="CV54" s="8"/>
      <c r="CW54" s="16"/>
      <c r="CX54" s="29">
        <f t="shared" si="39"/>
        <v>28.899000000000001</v>
      </c>
      <c r="CY54" s="7"/>
      <c r="CZ54" s="4"/>
      <c r="DA54" s="5">
        <f t="shared" si="47"/>
        <v>0</v>
      </c>
      <c r="DB54" s="6"/>
      <c r="DC54" s="6"/>
      <c r="DD54" s="5">
        <f t="shared" si="48"/>
        <v>0</v>
      </c>
      <c r="DE54" s="5">
        <f t="shared" si="49"/>
        <v>0</v>
      </c>
      <c r="DF54" s="7" t="s">
        <v>27</v>
      </c>
      <c r="DG54" s="5">
        <f t="shared" si="40"/>
        <v>0</v>
      </c>
      <c r="DH54" s="15">
        <f t="shared" si="41"/>
        <v>9</v>
      </c>
      <c r="DI54" s="7"/>
      <c r="DJ54" s="7"/>
      <c r="DK54" s="8" t="s">
        <v>27</v>
      </c>
      <c r="DL54" s="8"/>
      <c r="DM54" s="16"/>
      <c r="DN54" s="29">
        <f t="shared" si="42"/>
        <v>28.899000000000001</v>
      </c>
      <c r="DO54" s="119">
        <v>0</v>
      </c>
      <c r="DP54" s="120">
        <f t="shared" si="25"/>
        <v>9</v>
      </c>
      <c r="DQ54" s="23"/>
      <c r="DR54" s="23"/>
      <c r="DS54" s="23"/>
      <c r="DT54" s="23"/>
      <c r="DU54" s="23"/>
      <c r="DV54" s="23"/>
      <c r="DW54" s="23"/>
      <c r="DX54" s="111">
        <f t="shared" si="43"/>
        <v>0</v>
      </c>
      <c r="DY54" s="23"/>
      <c r="DZ54" s="23"/>
      <c r="EA54" s="23"/>
      <c r="EB54" s="23"/>
    </row>
    <row r="55" spans="1:132" hidden="1" x14ac:dyDescent="0.3">
      <c r="A55" s="20">
        <v>12</v>
      </c>
      <c r="B55" s="1" t="s">
        <v>63</v>
      </c>
      <c r="C55" s="13" t="s">
        <v>80</v>
      </c>
      <c r="D55" s="3">
        <v>13</v>
      </c>
      <c r="E55" s="3" t="s">
        <v>26</v>
      </c>
      <c r="F55" s="14">
        <v>29.085000000000001</v>
      </c>
      <c r="G55" s="14">
        <v>30.45</v>
      </c>
      <c r="H55" s="4">
        <v>6</v>
      </c>
      <c r="I55" s="5">
        <f>IF(AND(J$89&gt;4,H55=1),6)+IF(AND(J$89&gt;4,H55=2),4)+IF(AND(J$89&gt;4,H55=3),3)+IF(AND(J$89&gt;4,H55=4),2)+IF(AND(J$89&gt;4,H55=5),1)+IF(AND(J$89&gt;4,H55&gt;5),1)+IF(AND(J$89=4,H55=1),4)+IF(AND(J$89=4,H55=2),3)+IF(AND(J$89=4,H55=3),2)+IF(AND(J$89=4,H55=4),1)+IF(AND(J$89=3,H55=1),3)+IF(AND(J$89=3,H55=2),2)+IF(AND(J$89=3,H55=3),1)+IF(AND(J$89=2,H55=1),2)+IF(AND(J$89=2,H55=2),1)+IF(AND(J$89=1,H55=1),1)</f>
        <v>1</v>
      </c>
      <c r="J55" s="6">
        <v>6</v>
      </c>
      <c r="K55" s="6"/>
      <c r="L55" s="5">
        <f>IF(AND(K$89&gt;4,J55=1),12)+IF(AND(K$89&gt;4,J55=2),8)+IF(AND(K$89&gt;4,J55=3),6)+IF(AND(K$89&gt;4,J55=4),5)+IF(AND(K$89&gt;4,J55=5),4)+IF(AND(K$89&gt;4,J55=6),3)+IF(AND(K$89&gt;4,J55=7),2)+IF(AND(K$89&gt;4,J55&gt;7),1)+IF(AND(K$89=4,J55=1),8)+IF(AND(K$89=4,J55=2),6)+IF(AND(K$89=4,J55=3),4)+IF(AND(K$89=4,J55=4),2)+IF(AND(K$89=3,J55=1),6)+IF(AND(K$89=3,J55=2),4)+IF(AND(K$89=3,J55=3),2)+IF(AND(K$89=2,J55=1),4)+IF(AND(K$89=2,J55=2),2)+IF(AND(K$89=1,J55=1),2)</f>
        <v>3</v>
      </c>
      <c r="M55" s="5">
        <f>IF(AND(K$89&gt;4,K55=1),12)+IF(AND(K$89&gt;4,K55=2),8)+IF(AND(K$89&gt;4,K55=3),6)+IF(AND(K$89&gt;4,K55=4),5)+IF(AND(K$89&gt;4,K55=5),4)+IF(AND(K$89&gt;4,K55=6),3)+IF(AND(K$89&gt;4,K55=7),2)+IF(AND(K$89&gt;4,K55&gt;7),1)+IF(AND(K$89=4,K55=1),8)+IF(AND(K$89=4,K55=2),6)+IF(AND(K$89=4,K55=3),4)+IF(AND(K$89=4,K55=4),2)+IF(AND(K$89=3,K55=1),6)+IF(AND(K$89=3,K55=2),4)+IF(AND(K$89=3,K55=3),2)+IF(AND(K$89=2,K55=1),4)+IF(AND(K$89=2,K55=2),2)+IF(AND(K$89=1,K55=1),2)</f>
        <v>0</v>
      </c>
      <c r="N55" s="8" t="s">
        <v>27</v>
      </c>
      <c r="O55" s="5">
        <f>+I55+L55+M55+U55</f>
        <v>4</v>
      </c>
      <c r="P55" s="15">
        <f>+O55</f>
        <v>4</v>
      </c>
      <c r="Q55" s="14">
        <v>29.213999999999999</v>
      </c>
      <c r="R55" s="14"/>
      <c r="S55" s="8" t="s">
        <v>27</v>
      </c>
      <c r="T55" s="8"/>
      <c r="U55" s="10"/>
      <c r="V55" s="29">
        <f>MIN(F55,G55,Q55,R55)</f>
        <v>29.085000000000001</v>
      </c>
      <c r="W55" s="14"/>
      <c r="X55" s="4"/>
      <c r="Y55" s="5"/>
      <c r="Z55" s="6"/>
      <c r="AA55" s="6"/>
      <c r="AB55" s="5"/>
      <c r="AC55" s="5"/>
      <c r="AD55" s="8"/>
      <c r="AE55" s="5"/>
      <c r="AF55" s="15">
        <f t="shared" si="26"/>
        <v>4</v>
      </c>
      <c r="AG55" s="14"/>
      <c r="AH55" s="14"/>
      <c r="AI55" s="8" t="s">
        <v>27</v>
      </c>
      <c r="AJ55" s="8"/>
      <c r="AK55" s="10"/>
      <c r="AL55" s="29">
        <f t="shared" si="27"/>
        <v>29.085000000000001</v>
      </c>
      <c r="AM55" s="14"/>
      <c r="AN55" s="4"/>
      <c r="AO55" s="5">
        <f>IF(AND(AP$191&gt;4,AN55=1),6)+IF(AND(AP$191&gt;4,AN55=2),4)+IF(AND(AP$191&gt;4,AN55=3),3)+IF(AND(AP$191&gt;4,AN55=4),2)+IF(AND(AP$191&gt;4,AN55=5),1)+IF(AND(AP$191&gt;4,AN55&gt;5),1)+IF(AND(AP$191=4,AN55=1),4)+IF(AND(AP$191=4,AN55=2),3)+IF(AND(AP$191=4,AN55=3),2)+IF(AND(AP$191=4,AN55=4),1)+IF(AND(AP$191=3,AN55=1),3)+IF(AND(AP$191=3,AN55=2),2)+IF(AND(AP$191=3,AN55=3),1)+IF(AND(AP$191=2,AN55=1),2)+IF(AND(AP$191=2,AN55=2),1)+IF(AND(AP$191=1,AN55=1),1)</f>
        <v>0</v>
      </c>
      <c r="AP55" s="6"/>
      <c r="AQ55" s="6"/>
      <c r="AR55" s="5">
        <f>IF(AND(AP$191&gt;4,AP55=1),12)+IF(AND(AP$191&gt;4,AP55=2),8)+IF(AND(AP$191&gt;4,AP55=3),6)+IF(AND(AP$191&gt;4,AP55=4),5)+IF(AND(AP$191&gt;4,AP55=5),4)+IF(AND(AP$191&gt;4,AP55=6),3)+IF(AND(AP$191&gt;4,AP55=7),2)+IF(AND(AP$191&gt;4,AP55&gt;7),1)+IF(AND(AP$191=4,AP55=1),8)+IF(AND(AP$191=4,AP55=2),6)+IF(AND(AP$191=4,AP55=3),4)+IF(AND(AP$191=4,AP55=4),2)+IF(AND(AP$191=3,AP55=1),6)+IF(AND(AP$191=3,AP55=2),4)+IF(AND(AP$191=3,AP55=3),2)+IF(AND(AP$191=2,AP55=1),4)+IF(AND(AP$191=2,AP55=2),2)+IF(AND(AP$191=1,AP55=1),2)</f>
        <v>0</v>
      </c>
      <c r="AS55" s="5">
        <f>IF(AND(AP$191&gt;4,AQ55=1),12)+IF(AND(AP$191&gt;4,AQ55=2),8)+IF(AND(AP$191&gt;4,AQ55=3),6)+IF(AND(AP$191&gt;4,AQ55=4),5)+IF(AND(AP$191&gt;4,AQ55=5),4)+IF(AND(AP$191&gt;4,AQ55=6),3)+IF(AND(AP$191&gt;4,AQ55=7),2)+IF(AND(AP$191&gt;4,AQ55&gt;7),1)+IF(AND(AP$191=4,AQ55=1),8)+IF(AND(AP$191=4,AQ55=2),6)+IF(AND(AP$191=4,AQ55=3),4)+IF(AND(AP$191=4,AQ55=4),2)+IF(AND(AP$191=3,AQ55=1),6)+IF(AND(AP$191=3,AQ55=2),4)+IF(AND(AP$191=3,AQ55=3),2)+IF(AND(AP$191=2,AQ55=1),4)+IF(AND(AP$191=2,AQ55=2),2)+IF(AND(AP$191=1,AQ55=1),2)</f>
        <v>0</v>
      </c>
      <c r="AT55" s="7" t="s">
        <v>27</v>
      </c>
      <c r="AU55" s="5">
        <f t="shared" si="28"/>
        <v>0</v>
      </c>
      <c r="AV55" s="15">
        <f t="shared" si="29"/>
        <v>4</v>
      </c>
      <c r="AW55" s="14"/>
      <c r="AX55" s="14"/>
      <c r="AY55" s="8" t="s">
        <v>27</v>
      </c>
      <c r="AZ55" s="8"/>
      <c r="BA55" s="10"/>
      <c r="BB55" s="29">
        <f t="shared" si="30"/>
        <v>29.085000000000001</v>
      </c>
      <c r="BC55" s="14"/>
      <c r="BD55" s="4"/>
      <c r="BE55" s="5">
        <f t="shared" si="53"/>
        <v>0</v>
      </c>
      <c r="BF55" s="6"/>
      <c r="BG55" s="6"/>
      <c r="BH55" s="5">
        <f t="shared" si="54"/>
        <v>0</v>
      </c>
      <c r="BI55" s="5">
        <f t="shared" si="55"/>
        <v>0</v>
      </c>
      <c r="BJ55" s="7" t="s">
        <v>27</v>
      </c>
      <c r="BK55" s="5">
        <f t="shared" si="31"/>
        <v>0</v>
      </c>
      <c r="BL55" s="15">
        <f t="shared" si="32"/>
        <v>4</v>
      </c>
      <c r="BM55" s="14"/>
      <c r="BN55" s="14"/>
      <c r="BO55" s="8" t="s">
        <v>27</v>
      </c>
      <c r="BP55" s="8"/>
      <c r="BQ55" s="10"/>
      <c r="BR55" s="29">
        <f t="shared" si="33"/>
        <v>29.085000000000001</v>
      </c>
      <c r="BS55" s="14"/>
      <c r="BT55" s="4"/>
      <c r="BU55" s="5">
        <f t="shared" si="50"/>
        <v>0</v>
      </c>
      <c r="BV55" s="6"/>
      <c r="BW55" s="6"/>
      <c r="BX55" s="5">
        <f t="shared" si="51"/>
        <v>0</v>
      </c>
      <c r="BY55" s="5">
        <f t="shared" si="52"/>
        <v>0</v>
      </c>
      <c r="BZ55" s="7" t="s">
        <v>27</v>
      </c>
      <c r="CA55" s="5">
        <f t="shared" si="34"/>
        <v>0</v>
      </c>
      <c r="CB55" s="15">
        <f t="shared" si="35"/>
        <v>4</v>
      </c>
      <c r="CC55" s="14"/>
      <c r="CD55" s="14"/>
      <c r="CE55" s="8" t="s">
        <v>27</v>
      </c>
      <c r="CF55" s="8"/>
      <c r="CG55" s="10"/>
      <c r="CH55" s="29">
        <f t="shared" si="36"/>
        <v>29.085000000000001</v>
      </c>
      <c r="CI55" s="14"/>
      <c r="CJ55" s="4"/>
      <c r="CK55" s="5">
        <f t="shared" si="44"/>
        <v>0</v>
      </c>
      <c r="CL55" s="6"/>
      <c r="CM55" s="6"/>
      <c r="CN55" s="5">
        <f t="shared" si="45"/>
        <v>0</v>
      </c>
      <c r="CO55" s="5">
        <f t="shared" si="46"/>
        <v>0</v>
      </c>
      <c r="CP55" s="7" t="s">
        <v>27</v>
      </c>
      <c r="CQ55" s="5">
        <f t="shared" si="37"/>
        <v>0</v>
      </c>
      <c r="CR55" s="15">
        <f t="shared" si="38"/>
        <v>4</v>
      </c>
      <c r="CS55" s="14"/>
      <c r="CT55" s="14"/>
      <c r="CU55" s="8" t="s">
        <v>27</v>
      </c>
      <c r="CV55" s="8"/>
      <c r="CW55" s="10"/>
      <c r="CX55" s="29">
        <f t="shared" si="39"/>
        <v>29.085000000000001</v>
      </c>
      <c r="CY55" s="14"/>
      <c r="CZ55" s="4"/>
      <c r="DA55" s="5">
        <f t="shared" si="47"/>
        <v>0</v>
      </c>
      <c r="DB55" s="6"/>
      <c r="DC55" s="6"/>
      <c r="DD55" s="5">
        <f t="shared" si="48"/>
        <v>0</v>
      </c>
      <c r="DE55" s="5">
        <f t="shared" si="49"/>
        <v>0</v>
      </c>
      <c r="DF55" s="7" t="s">
        <v>27</v>
      </c>
      <c r="DG55" s="5">
        <f t="shared" si="40"/>
        <v>0</v>
      </c>
      <c r="DH55" s="15">
        <f t="shared" si="41"/>
        <v>4</v>
      </c>
      <c r="DI55" s="14"/>
      <c r="DJ55" s="14"/>
      <c r="DK55" s="8" t="s">
        <v>27</v>
      </c>
      <c r="DL55" s="8"/>
      <c r="DM55" s="10"/>
      <c r="DN55" s="29">
        <f t="shared" si="42"/>
        <v>29.085000000000001</v>
      </c>
      <c r="DO55" s="119">
        <v>0</v>
      </c>
      <c r="DP55" s="120">
        <f t="shared" si="25"/>
        <v>4</v>
      </c>
      <c r="DQ55" s="23"/>
      <c r="DR55" s="23"/>
      <c r="DS55" s="23"/>
      <c r="DT55" s="23"/>
      <c r="DU55" s="23"/>
      <c r="DV55" s="23"/>
      <c r="DW55" s="23"/>
      <c r="DX55" s="111">
        <f t="shared" si="43"/>
        <v>0</v>
      </c>
      <c r="DY55" s="23"/>
      <c r="DZ55" s="23"/>
      <c r="EA55" s="23"/>
      <c r="EB55" s="23"/>
    </row>
    <row r="56" spans="1:132" hidden="1" x14ac:dyDescent="0.3">
      <c r="A56" s="20">
        <v>13</v>
      </c>
      <c r="B56" s="1" t="s">
        <v>126</v>
      </c>
      <c r="C56" s="2">
        <v>6584</v>
      </c>
      <c r="D56" s="9">
        <v>50</v>
      </c>
      <c r="E56" s="9" t="s">
        <v>31</v>
      </c>
      <c r="F56" s="14">
        <v>28.352</v>
      </c>
      <c r="G56" s="8"/>
      <c r="H56" s="4"/>
      <c r="I56" s="5">
        <f>IF(AND(J$89&gt;4,H56=1),6)+IF(AND(J$89&gt;4,H56=2),4)+IF(AND(J$89&gt;4,H56=3),3)+IF(AND(J$89&gt;4,H56=4),2)+IF(AND(J$89&gt;4,H56=5),1)+IF(AND(J$89&gt;4,H56&gt;5),1)+IF(AND(J$89=4,H56=1),4)+IF(AND(J$89=4,H56=2),3)+IF(AND(J$89=4,H56=3),2)+IF(AND(J$89=4,H56=4),1)+IF(AND(J$89=3,H56=1),3)+IF(AND(J$89=3,H56=2),2)+IF(AND(J$89=3,H56=3),1)+IF(AND(J$89=2,H56=1),2)+IF(AND(J$89=2,H56=2),1)+IF(AND(J$89=1,H56=1),1)</f>
        <v>0</v>
      </c>
      <c r="J56" s="6"/>
      <c r="K56" s="6"/>
      <c r="L56" s="5">
        <f>IF(AND(K$89&gt;4,J56=1),12)+IF(AND(K$89&gt;4,J56=2),8)+IF(AND(K$89&gt;4,J56=3),6)+IF(AND(K$89&gt;4,J56=4),5)+IF(AND(K$89&gt;4,J56=5),4)+IF(AND(K$89&gt;4,J56=6),3)+IF(AND(K$89&gt;4,J56=7),2)+IF(AND(K$89&gt;4,J56&gt;7),1)+IF(AND(K$89=4,J56=1),8)+IF(AND(K$89=4,J56=2),6)+IF(AND(K$89=4,J56=3),4)+IF(AND(K$89=4,J56=4),2)+IF(AND(K$89=3,J56=1),6)+IF(AND(K$89=3,J56=2),4)+IF(AND(K$89=3,J56=3),2)+IF(AND(K$89=2,J56=1),4)+IF(AND(K$89=2,J56=2),2)+IF(AND(K$89=1,J56=1),2)</f>
        <v>0</v>
      </c>
      <c r="M56" s="5">
        <f>IF(AND(K$89&gt;4,K56=1),12)+IF(AND(K$89&gt;4,K56=2),8)+IF(AND(K$89&gt;4,K56=3),6)+IF(AND(K$89&gt;4,K56=4),5)+IF(AND(K$89&gt;4,K56=5),4)+IF(AND(K$89&gt;4,K56=6),3)+IF(AND(K$89&gt;4,K56=7),2)+IF(AND(K$89&gt;4,K56&gt;7),1)+IF(AND(K$89=4,K56=1),8)+IF(AND(K$89=4,K56=2),6)+IF(AND(K$89=4,K56=3),4)+IF(AND(K$89=4,K56=4),2)+IF(AND(K$89=3,K56=1),6)+IF(AND(K$89=3,K56=2),4)+IF(AND(K$89=3,K56=3),2)+IF(AND(K$89=2,K56=1),4)+IF(AND(K$89=2,K56=2),2)+IF(AND(K$89=1,K56=1),2)</f>
        <v>0</v>
      </c>
      <c r="N56" s="7" t="s">
        <v>75</v>
      </c>
      <c r="O56" s="5">
        <f>+I56+L56+M56+U56</f>
        <v>0</v>
      </c>
      <c r="P56" s="15">
        <f>+O56</f>
        <v>0</v>
      </c>
      <c r="Q56" s="8">
        <v>29.026</v>
      </c>
      <c r="R56" s="8">
        <v>28.385000000000002</v>
      </c>
      <c r="S56" s="8" t="s">
        <v>27</v>
      </c>
      <c r="T56" s="12" t="s">
        <v>77</v>
      </c>
      <c r="U56" s="10"/>
      <c r="V56" s="27">
        <f>MIN(F56,G56,Q56,R56)</f>
        <v>28.352</v>
      </c>
      <c r="W56" s="8"/>
      <c r="X56" s="4"/>
      <c r="Y56" s="5"/>
      <c r="Z56" s="6"/>
      <c r="AA56" s="6"/>
      <c r="AB56" s="5"/>
      <c r="AC56" s="5"/>
      <c r="AD56" s="7"/>
      <c r="AE56" s="5"/>
      <c r="AF56" s="15">
        <f t="shared" si="26"/>
        <v>0</v>
      </c>
      <c r="AG56" s="8"/>
      <c r="AH56" s="8"/>
      <c r="AI56" s="8" t="s">
        <v>27</v>
      </c>
      <c r="AJ56" s="10"/>
      <c r="AK56" s="10"/>
      <c r="AL56" s="29">
        <f t="shared" si="27"/>
        <v>28.352</v>
      </c>
      <c r="AM56" s="8"/>
      <c r="AN56" s="4"/>
      <c r="AO56" s="5">
        <f>IF(AND(AP$191&gt;4,AN56=1),6)+IF(AND(AP$191&gt;4,AN56=2),4)+IF(AND(AP$191&gt;4,AN56=3),3)+IF(AND(AP$191&gt;4,AN56=4),2)+IF(AND(AP$191&gt;4,AN56=5),1)+IF(AND(AP$191&gt;4,AN56&gt;5),1)+IF(AND(AP$191=4,AN56=1),4)+IF(AND(AP$191=4,AN56=2),3)+IF(AND(AP$191=4,AN56=3),2)+IF(AND(AP$191=4,AN56=4),1)+IF(AND(AP$191=3,AN56=1),3)+IF(AND(AP$191=3,AN56=2),2)+IF(AND(AP$191=3,AN56=3),1)+IF(AND(AP$191=2,AN56=1),2)+IF(AND(AP$191=2,AN56=2),1)+IF(AND(AP$191=1,AN56=1),1)</f>
        <v>0</v>
      </c>
      <c r="AP56" s="6"/>
      <c r="AQ56" s="6"/>
      <c r="AR56" s="5">
        <f>IF(AND(AP$191&gt;4,AP56=1),12)+IF(AND(AP$191&gt;4,AP56=2),8)+IF(AND(AP$191&gt;4,AP56=3),6)+IF(AND(AP$191&gt;4,AP56=4),5)+IF(AND(AP$191&gt;4,AP56=5),4)+IF(AND(AP$191&gt;4,AP56=6),3)+IF(AND(AP$191&gt;4,AP56=7),2)+IF(AND(AP$191&gt;4,AP56&gt;7),1)+IF(AND(AP$191=4,AP56=1),8)+IF(AND(AP$191=4,AP56=2),6)+IF(AND(AP$191=4,AP56=3),4)+IF(AND(AP$191=4,AP56=4),2)+IF(AND(AP$191=3,AP56=1),6)+IF(AND(AP$191=3,AP56=2),4)+IF(AND(AP$191=3,AP56=3),2)+IF(AND(AP$191=2,AP56=1),4)+IF(AND(AP$191=2,AP56=2),2)+IF(AND(AP$191=1,AP56=1),2)</f>
        <v>0</v>
      </c>
      <c r="AS56" s="5">
        <f>IF(AND(AP$191&gt;4,AQ56=1),12)+IF(AND(AP$191&gt;4,AQ56=2),8)+IF(AND(AP$191&gt;4,AQ56=3),6)+IF(AND(AP$191&gt;4,AQ56=4),5)+IF(AND(AP$191&gt;4,AQ56=5),4)+IF(AND(AP$191&gt;4,AQ56=6),3)+IF(AND(AP$191&gt;4,AQ56=7),2)+IF(AND(AP$191&gt;4,AQ56&gt;7),1)+IF(AND(AP$191=4,AQ56=1),8)+IF(AND(AP$191=4,AQ56=2),6)+IF(AND(AP$191=4,AQ56=3),4)+IF(AND(AP$191=4,AQ56=4),2)+IF(AND(AP$191=3,AQ56=1),6)+IF(AND(AP$191=3,AQ56=2),4)+IF(AND(AP$191=3,AQ56=3),2)+IF(AND(AP$191=2,AQ56=1),4)+IF(AND(AP$191=2,AQ56=2),2)+IF(AND(AP$191=1,AQ56=1),2)</f>
        <v>0</v>
      </c>
      <c r="AT56" s="7" t="s">
        <v>27</v>
      </c>
      <c r="AU56" s="5">
        <f t="shared" si="28"/>
        <v>0</v>
      </c>
      <c r="AV56" s="15">
        <f t="shared" si="29"/>
        <v>0</v>
      </c>
      <c r="AW56" s="8"/>
      <c r="AX56" s="8"/>
      <c r="AY56" s="8" t="s">
        <v>27</v>
      </c>
      <c r="AZ56" s="10"/>
      <c r="BA56" s="10"/>
      <c r="BB56" s="29">
        <f t="shared" si="30"/>
        <v>28.352</v>
      </c>
      <c r="BC56" s="8"/>
      <c r="BD56" s="4"/>
      <c r="BE56" s="5">
        <f t="shared" si="53"/>
        <v>0</v>
      </c>
      <c r="BF56" s="6"/>
      <c r="BG56" s="6"/>
      <c r="BH56" s="5">
        <f t="shared" si="54"/>
        <v>0</v>
      </c>
      <c r="BI56" s="5">
        <f t="shared" si="55"/>
        <v>0</v>
      </c>
      <c r="BJ56" s="7" t="s">
        <v>27</v>
      </c>
      <c r="BK56" s="5">
        <f t="shared" si="31"/>
        <v>0</v>
      </c>
      <c r="BL56" s="15">
        <f t="shared" si="32"/>
        <v>0</v>
      </c>
      <c r="BM56" s="8"/>
      <c r="BN56" s="8"/>
      <c r="BO56" s="8" t="s">
        <v>27</v>
      </c>
      <c r="BP56" s="10"/>
      <c r="BQ56" s="10"/>
      <c r="BR56" s="29">
        <f t="shared" si="33"/>
        <v>28.352</v>
      </c>
      <c r="BS56" s="8"/>
      <c r="BT56" s="4"/>
      <c r="BU56" s="5">
        <f t="shared" si="50"/>
        <v>0</v>
      </c>
      <c r="BV56" s="6"/>
      <c r="BW56" s="6"/>
      <c r="BX56" s="5">
        <f t="shared" si="51"/>
        <v>0</v>
      </c>
      <c r="BY56" s="5">
        <f t="shared" si="52"/>
        <v>0</v>
      </c>
      <c r="BZ56" s="7" t="s">
        <v>27</v>
      </c>
      <c r="CA56" s="5">
        <f t="shared" si="34"/>
        <v>0</v>
      </c>
      <c r="CB56" s="15">
        <f t="shared" si="35"/>
        <v>0</v>
      </c>
      <c r="CC56" s="8"/>
      <c r="CD56" s="8"/>
      <c r="CE56" s="8" t="s">
        <v>27</v>
      </c>
      <c r="CF56" s="8"/>
      <c r="CG56" s="10"/>
      <c r="CH56" s="29">
        <f t="shared" si="36"/>
        <v>28.352</v>
      </c>
      <c r="CI56" s="8"/>
      <c r="CJ56" s="4"/>
      <c r="CK56" s="5">
        <f t="shared" si="44"/>
        <v>0</v>
      </c>
      <c r="CL56" s="6"/>
      <c r="CM56" s="6"/>
      <c r="CN56" s="5">
        <f t="shared" si="45"/>
        <v>0</v>
      </c>
      <c r="CO56" s="5">
        <f t="shared" si="46"/>
        <v>0</v>
      </c>
      <c r="CP56" s="7" t="s">
        <v>27</v>
      </c>
      <c r="CQ56" s="5">
        <f t="shared" si="37"/>
        <v>0</v>
      </c>
      <c r="CR56" s="15">
        <f t="shared" si="38"/>
        <v>0</v>
      </c>
      <c r="CS56" s="8"/>
      <c r="CT56" s="8"/>
      <c r="CU56" s="8" t="s">
        <v>27</v>
      </c>
      <c r="CV56" s="8"/>
      <c r="CW56" s="10"/>
      <c r="CX56" s="29">
        <f t="shared" si="39"/>
        <v>28.352</v>
      </c>
      <c r="CY56" s="8"/>
      <c r="CZ56" s="4"/>
      <c r="DA56" s="5">
        <f t="shared" si="47"/>
        <v>0</v>
      </c>
      <c r="DB56" s="6"/>
      <c r="DC56" s="6"/>
      <c r="DD56" s="5">
        <f t="shared" si="48"/>
        <v>0</v>
      </c>
      <c r="DE56" s="5">
        <f t="shared" si="49"/>
        <v>0</v>
      </c>
      <c r="DF56" s="7" t="s">
        <v>27</v>
      </c>
      <c r="DG56" s="5">
        <f t="shared" si="40"/>
        <v>0</v>
      </c>
      <c r="DH56" s="15">
        <f t="shared" si="41"/>
        <v>0</v>
      </c>
      <c r="DI56" s="8"/>
      <c r="DJ56" s="8"/>
      <c r="DK56" s="8" t="s">
        <v>27</v>
      </c>
      <c r="DL56" s="8"/>
      <c r="DM56" s="10"/>
      <c r="DN56" s="29">
        <f t="shared" si="42"/>
        <v>28.352</v>
      </c>
      <c r="DO56" s="119">
        <v>0</v>
      </c>
      <c r="DP56" s="120">
        <f t="shared" si="25"/>
        <v>0</v>
      </c>
      <c r="DQ56" s="23"/>
      <c r="DR56" s="23"/>
      <c r="DS56" s="23"/>
      <c r="DT56" s="23"/>
      <c r="DU56" s="23"/>
      <c r="DV56" s="23"/>
      <c r="DW56" s="23"/>
      <c r="DX56" s="111"/>
      <c r="DY56" s="23"/>
      <c r="DZ56" s="23"/>
      <c r="EA56" s="23"/>
      <c r="EB56" s="23"/>
    </row>
    <row r="57" spans="1:132" hidden="1" x14ac:dyDescent="0.3">
      <c r="A57" s="20">
        <v>14</v>
      </c>
      <c r="B57" s="9" t="s">
        <v>85</v>
      </c>
      <c r="C57" s="87">
        <v>17486</v>
      </c>
      <c r="D57" s="9">
        <v>88</v>
      </c>
      <c r="E57" s="9" t="s">
        <v>31</v>
      </c>
      <c r="F57" s="14"/>
      <c r="G57" s="8"/>
      <c r="H57" s="11"/>
      <c r="I57" s="8"/>
      <c r="J57" s="8"/>
      <c r="K57" s="8"/>
      <c r="L57" s="8"/>
      <c r="M57" s="8"/>
      <c r="N57" s="8"/>
      <c r="O57" s="8"/>
      <c r="P57" s="15"/>
      <c r="Q57" s="8"/>
      <c r="R57" s="8"/>
      <c r="S57" s="8"/>
      <c r="T57" s="8"/>
      <c r="U57" s="10"/>
      <c r="V57" s="27"/>
      <c r="W57" s="8"/>
      <c r="X57" s="11"/>
      <c r="Y57" s="8"/>
      <c r="Z57" s="8"/>
      <c r="AA57" s="8"/>
      <c r="AB57" s="8"/>
      <c r="AC57" s="8"/>
      <c r="AD57" s="8"/>
      <c r="AE57" s="8"/>
      <c r="AF57" s="15"/>
      <c r="AG57" s="8"/>
      <c r="AH57" s="8"/>
      <c r="AI57" s="8"/>
      <c r="AJ57" s="8"/>
      <c r="AK57" s="10"/>
      <c r="AL57" s="29"/>
      <c r="AM57" s="8"/>
      <c r="AN57" s="11"/>
      <c r="AO57" s="8"/>
      <c r="AP57" s="8"/>
      <c r="AQ57" s="8"/>
      <c r="AR57" s="8"/>
      <c r="AS57" s="8"/>
      <c r="AT57" s="8"/>
      <c r="AU57" s="8"/>
      <c r="AV57" s="15"/>
      <c r="AW57" s="8"/>
      <c r="AX57" s="8"/>
      <c r="AY57" s="8"/>
      <c r="AZ57" s="8"/>
      <c r="BA57" s="10"/>
      <c r="BB57" s="29"/>
      <c r="BC57" s="8"/>
      <c r="BD57" s="11"/>
      <c r="BE57" s="8"/>
      <c r="BF57" s="8"/>
      <c r="BG57" s="8"/>
      <c r="BH57" s="8"/>
      <c r="BI57" s="8"/>
      <c r="BJ57" s="8"/>
      <c r="BK57" s="8"/>
      <c r="BL57" s="15"/>
      <c r="BM57" s="8"/>
      <c r="BN57" s="8"/>
      <c r="BO57" s="8"/>
      <c r="BP57" s="8"/>
      <c r="BQ57" s="10"/>
      <c r="BR57" s="29"/>
      <c r="BS57" s="8"/>
      <c r="BT57" s="11"/>
      <c r="BU57" s="8"/>
      <c r="BV57" s="8"/>
      <c r="BW57" s="8"/>
      <c r="BX57" s="8"/>
      <c r="BY57" s="8"/>
      <c r="BZ57" s="8" t="s">
        <v>75</v>
      </c>
      <c r="CA57" s="8"/>
      <c r="CB57" s="15"/>
      <c r="CC57" s="28">
        <v>28.76</v>
      </c>
      <c r="CD57" s="8">
        <v>27.992000000000001</v>
      </c>
      <c r="CE57" s="8" t="s">
        <v>27</v>
      </c>
      <c r="CF57" s="12" t="s">
        <v>77</v>
      </c>
      <c r="CG57" s="10"/>
      <c r="CH57" s="29">
        <f t="shared" si="36"/>
        <v>27.992000000000001</v>
      </c>
      <c r="CI57" s="8"/>
      <c r="CJ57" s="4"/>
      <c r="CK57" s="5">
        <f t="shared" si="44"/>
        <v>0</v>
      </c>
      <c r="CL57" s="6"/>
      <c r="CM57" s="6"/>
      <c r="CN57" s="5">
        <f t="shared" si="45"/>
        <v>0</v>
      </c>
      <c r="CO57" s="5">
        <f t="shared" si="46"/>
        <v>0</v>
      </c>
      <c r="CP57" s="8" t="s">
        <v>27</v>
      </c>
      <c r="CQ57" s="5">
        <f t="shared" si="37"/>
        <v>0</v>
      </c>
      <c r="CR57" s="15">
        <f t="shared" si="38"/>
        <v>0</v>
      </c>
      <c r="CS57" s="28"/>
      <c r="CT57" s="8"/>
      <c r="CU57" s="8" t="s">
        <v>27</v>
      </c>
      <c r="CV57" s="8"/>
      <c r="CW57" s="10"/>
      <c r="CX57" s="29">
        <f t="shared" si="39"/>
        <v>27.992000000000001</v>
      </c>
      <c r="CY57" s="8"/>
      <c r="CZ57" s="4"/>
      <c r="DA57" s="5">
        <f t="shared" si="47"/>
        <v>0</v>
      </c>
      <c r="DB57" s="6"/>
      <c r="DC57" s="6"/>
      <c r="DD57" s="5">
        <f t="shared" si="48"/>
        <v>0</v>
      </c>
      <c r="DE57" s="5">
        <f t="shared" si="49"/>
        <v>0</v>
      </c>
      <c r="DF57" s="8" t="s">
        <v>27</v>
      </c>
      <c r="DG57" s="5">
        <f t="shared" si="40"/>
        <v>0</v>
      </c>
      <c r="DH57" s="15">
        <f t="shared" si="41"/>
        <v>0</v>
      </c>
      <c r="DI57" s="28"/>
      <c r="DJ57" s="8"/>
      <c r="DK57" s="8" t="s">
        <v>27</v>
      </c>
      <c r="DL57" s="8"/>
      <c r="DM57" s="10"/>
      <c r="DN57" s="29">
        <f t="shared" si="42"/>
        <v>27.992000000000001</v>
      </c>
      <c r="DO57" s="119">
        <v>0</v>
      </c>
      <c r="DP57" s="120">
        <f t="shared" si="25"/>
        <v>0</v>
      </c>
      <c r="DQ57" s="23"/>
      <c r="DR57" s="23"/>
      <c r="DS57" s="23"/>
      <c r="DT57" s="23"/>
      <c r="DU57" s="23"/>
      <c r="DV57" s="23"/>
      <c r="DW57" s="23"/>
      <c r="DX57" s="111"/>
      <c r="DY57" s="23"/>
      <c r="DZ57" s="23"/>
      <c r="EA57" s="23"/>
      <c r="EB57" s="23"/>
    </row>
    <row r="58" spans="1:132" hidden="1" x14ac:dyDescent="0.3">
      <c r="A58" s="23"/>
      <c r="B58" s="33">
        <v>14</v>
      </c>
      <c r="C58" s="25"/>
      <c r="D58" s="3"/>
      <c r="E58" s="3"/>
      <c r="F58" s="14"/>
      <c r="G58" s="14"/>
      <c r="H58" s="26"/>
      <c r="I58" s="7"/>
      <c r="J58" s="7"/>
      <c r="K58" s="7"/>
      <c r="L58" s="7"/>
      <c r="M58" s="7"/>
      <c r="N58" s="7"/>
      <c r="O58" s="5"/>
      <c r="P58" s="11"/>
      <c r="Q58" s="7"/>
      <c r="R58" s="7"/>
      <c r="S58" s="8"/>
      <c r="T58" s="8"/>
      <c r="U58" s="10"/>
      <c r="V58" s="28"/>
      <c r="W58" s="14"/>
      <c r="X58" s="26"/>
      <c r="Y58" s="7"/>
      <c r="Z58" s="7"/>
      <c r="AA58" s="7"/>
      <c r="AB58" s="7"/>
      <c r="AC58" s="7"/>
      <c r="AD58" s="7"/>
      <c r="AE58" s="5"/>
      <c r="AF58" s="11"/>
      <c r="AG58" s="7"/>
      <c r="AH58" s="7"/>
      <c r="AI58" s="8"/>
      <c r="AJ58" s="8"/>
      <c r="AK58" s="10"/>
      <c r="AL58" s="28"/>
      <c r="AM58" s="14"/>
      <c r="AN58" s="26"/>
      <c r="AO58" s="7"/>
      <c r="AP58" s="7"/>
      <c r="AQ58" s="7"/>
      <c r="AR58" s="7"/>
      <c r="AS58" s="7"/>
      <c r="AT58" s="7"/>
      <c r="AU58" s="5"/>
      <c r="AV58" s="11"/>
      <c r="AW58" s="7"/>
      <c r="AX58" s="7"/>
      <c r="AY58" s="8"/>
      <c r="AZ58" s="8"/>
      <c r="BA58" s="10"/>
      <c r="BB58" s="28"/>
      <c r="BC58" s="14"/>
      <c r="BD58" s="26"/>
      <c r="BE58" s="7"/>
      <c r="BF58" s="7"/>
      <c r="BG58" s="7"/>
      <c r="BH58" s="7"/>
      <c r="BI58" s="7"/>
      <c r="BJ58" s="7"/>
      <c r="BK58" s="5"/>
      <c r="BL58" s="11"/>
      <c r="BM58" s="7"/>
      <c r="BN58" s="7"/>
      <c r="BO58" s="8"/>
      <c r="BP58" s="8"/>
      <c r="BQ58" s="10"/>
      <c r="BR58" s="28"/>
      <c r="BS58" s="14"/>
      <c r="BT58" s="26"/>
      <c r="BU58" s="7"/>
      <c r="BV58" s="7"/>
      <c r="BW58" s="7"/>
      <c r="BX58" s="7"/>
      <c r="BY58" s="7"/>
      <c r="BZ58" s="7"/>
      <c r="CA58" s="5"/>
      <c r="CB58" s="11"/>
      <c r="CC58" s="7"/>
      <c r="CD58" s="7"/>
      <c r="CE58" s="8"/>
      <c r="CF58" s="8"/>
      <c r="CG58" s="10"/>
      <c r="CH58" s="28"/>
      <c r="CI58" s="14"/>
      <c r="CJ58" s="26"/>
      <c r="CK58" s="7"/>
      <c r="CL58" s="7"/>
      <c r="CM58" s="7"/>
      <c r="CN58" s="7"/>
      <c r="CO58" s="7"/>
      <c r="CP58" s="7"/>
      <c r="CQ58" s="5"/>
      <c r="CR58" s="11"/>
      <c r="CS58" s="7"/>
      <c r="CT58" s="7"/>
      <c r="CU58" s="8"/>
      <c r="CV58" s="8"/>
      <c r="CW58" s="10"/>
      <c r="CX58" s="28"/>
      <c r="CY58" s="14"/>
      <c r="CZ58" s="26"/>
      <c r="DA58" s="7"/>
      <c r="DB58" s="7"/>
      <c r="DC58" s="7"/>
      <c r="DD58" s="7"/>
      <c r="DE58" s="7"/>
      <c r="DF58" s="7"/>
      <c r="DG58" s="5"/>
      <c r="DH58" s="11"/>
      <c r="DI58" s="7"/>
      <c r="DJ58" s="7"/>
      <c r="DK58" s="8"/>
      <c r="DL58" s="8"/>
      <c r="DM58" s="10"/>
      <c r="DN58" s="28"/>
      <c r="DO58" s="119">
        <v>0</v>
      </c>
      <c r="DP58" s="120">
        <f t="shared" si="25"/>
        <v>0</v>
      </c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</row>
    <row r="59" spans="1:132" hidden="1" x14ac:dyDescent="0.3">
      <c r="A59" s="32"/>
      <c r="B59" s="34" t="s">
        <v>39</v>
      </c>
      <c r="C59" s="35"/>
      <c r="D59" s="36"/>
      <c r="E59" s="36"/>
      <c r="F59" s="29"/>
      <c r="G59" s="27"/>
      <c r="H59" s="15"/>
      <c r="I59" s="27"/>
      <c r="J59" s="27"/>
      <c r="K59" s="27"/>
      <c r="L59" s="27"/>
      <c r="M59" s="27"/>
      <c r="N59" s="27"/>
      <c r="O59" s="15"/>
      <c r="P59" s="15"/>
      <c r="Q59" s="27"/>
      <c r="R59" s="27"/>
      <c r="S59" s="27"/>
      <c r="T59" s="27"/>
      <c r="U59" s="19"/>
      <c r="V59" s="29"/>
      <c r="W59" s="27"/>
      <c r="X59" s="15"/>
      <c r="Y59" s="27"/>
      <c r="Z59" s="27"/>
      <c r="AA59" s="27"/>
      <c r="AB59" s="27"/>
      <c r="AC59" s="27"/>
      <c r="AD59" s="27"/>
      <c r="AE59" s="15"/>
      <c r="AF59" s="15"/>
      <c r="AG59" s="27"/>
      <c r="AH59" s="27"/>
      <c r="AI59" s="27"/>
      <c r="AJ59" s="27"/>
      <c r="AK59" s="19"/>
      <c r="AL59" s="29"/>
      <c r="AM59" s="27"/>
      <c r="AN59" s="15"/>
      <c r="AO59" s="27"/>
      <c r="AP59" s="27"/>
      <c r="AQ59" s="27"/>
      <c r="AR59" s="27"/>
      <c r="AS59" s="27"/>
      <c r="AT59" s="27"/>
      <c r="AU59" s="15"/>
      <c r="AV59" s="15"/>
      <c r="AW59" s="27"/>
      <c r="AX59" s="27"/>
      <c r="AY59" s="27"/>
      <c r="AZ59" s="27"/>
      <c r="BA59" s="19"/>
      <c r="BB59" s="29"/>
      <c r="BC59" s="27"/>
      <c r="BD59" s="15"/>
      <c r="BE59" s="27"/>
      <c r="BF59" s="27"/>
      <c r="BG59" s="27"/>
      <c r="BH59" s="27"/>
      <c r="BI59" s="27"/>
      <c r="BJ59" s="27"/>
      <c r="BK59" s="15"/>
      <c r="BL59" s="15"/>
      <c r="BM59" s="27"/>
      <c r="BN59" s="27"/>
      <c r="BO59" s="27"/>
      <c r="BP59" s="27"/>
      <c r="BQ59" s="19"/>
      <c r="BR59" s="29"/>
      <c r="BS59" s="27"/>
      <c r="BT59" s="15"/>
      <c r="BU59" s="27"/>
      <c r="BV59" s="27"/>
      <c r="BW59" s="27"/>
      <c r="BX59" s="27"/>
      <c r="BY59" s="27"/>
      <c r="BZ59" s="27"/>
      <c r="CA59" s="15"/>
      <c r="CB59" s="15"/>
      <c r="CC59" s="27"/>
      <c r="CD59" s="27"/>
      <c r="CE59" s="27"/>
      <c r="CF59" s="27"/>
      <c r="CG59" s="19"/>
      <c r="CH59" s="29"/>
      <c r="CI59" s="27"/>
      <c r="CJ59" s="15"/>
      <c r="CK59" s="27"/>
      <c r="CL59" s="27"/>
      <c r="CM59" s="27"/>
      <c r="CN59" s="27"/>
      <c r="CO59" s="27"/>
      <c r="CP59" s="27"/>
      <c r="CQ59" s="15"/>
      <c r="CR59" s="15"/>
      <c r="CS59" s="27"/>
      <c r="CT59" s="27"/>
      <c r="CU59" s="27"/>
      <c r="CV59" s="27"/>
      <c r="CW59" s="19"/>
      <c r="CX59" s="29"/>
      <c r="CY59" s="27"/>
      <c r="CZ59" s="15"/>
      <c r="DA59" s="27"/>
      <c r="DB59" s="27"/>
      <c r="DC59" s="27"/>
      <c r="DD59" s="27"/>
      <c r="DE59" s="27"/>
      <c r="DF59" s="27"/>
      <c r="DG59" s="15"/>
      <c r="DH59" s="15"/>
      <c r="DI59" s="27"/>
      <c r="DJ59" s="27"/>
      <c r="DK59" s="27"/>
      <c r="DL59" s="27"/>
      <c r="DM59" s="19"/>
      <c r="DN59" s="29"/>
      <c r="DO59" s="119">
        <v>0</v>
      </c>
      <c r="DP59" s="120">
        <f t="shared" si="25"/>
        <v>0</v>
      </c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</row>
    <row r="60" spans="1:132" hidden="1" x14ac:dyDescent="0.3">
      <c r="A60" s="20">
        <v>1</v>
      </c>
      <c r="B60" s="1" t="s">
        <v>88</v>
      </c>
      <c r="C60" s="2">
        <v>4269</v>
      </c>
      <c r="D60" s="9">
        <v>16</v>
      </c>
      <c r="E60" s="9" t="s">
        <v>31</v>
      </c>
      <c r="F60" s="14">
        <v>31.952999999999999</v>
      </c>
      <c r="G60" s="8"/>
      <c r="H60" s="4"/>
      <c r="I60" s="5">
        <f>IF(AND(J$91&gt;4,H60=1),6)+IF(AND(J$91&gt;4,H60=2),4)+IF(AND(J$91&gt;4,H60=3),3)+IF(AND(J$91&gt;4,H60=4),2)+IF(AND(J$91&gt;4,H60=5),1)+IF(AND(J$91&gt;4,H60&gt;5),1)+IF(AND(J$91=4,H60=1),4)+IF(AND(J$91=4,H60=2),3)+IF(AND(J$91=4,H60=3),2)+IF(AND(J$91=4,H60=4),1)+IF(AND(J$91=3,H60=1),3)+IF(AND(J$91=3,H60=2),2)+IF(AND(J$91=3,H60=3),1)+IF(AND(J$91=2,H60=1),2)+IF(AND(J$91=2,H60=2),1)+IF(AND(J$91=1,H60=1),1)</f>
        <v>0</v>
      </c>
      <c r="J60" s="6"/>
      <c r="K60" s="6"/>
      <c r="L60" s="11">
        <f>IF(AND(K$91&gt;4,J60=1),12)+IF(AND(K$91&gt;4,J60=2),8)+IF(AND(K$91&gt;4,J60=3),6)+IF(AND(K$91&gt;4,J60=4),5)+IF(AND(K$91&gt;4,J60=5),4)+IF(AND(K$91&gt;4,J60=6),3)+IF(AND(K$91&gt;4,J60=7),2)+IF(AND(K$91&gt;4,J60&gt;7),1)+IF(AND(K$91=4,J60=1),8)+IF(AND(K$91=4,J60=2),6)+IF(AND(K$91=4,J60=3),4)+IF(AND(K$91=4,J60=4),2)+IF(AND(K$91=3,J60=1),6)+IF(AND(K$91=3,J60=2),4)+IF(AND(K$91=3,J60=3),2)+IF(AND(K$91=2,J60=1),4)+IF(AND(K$91=2,J60=2),2)+IF(AND(K$91=1,J60=1),2)</f>
        <v>0</v>
      </c>
      <c r="M60" s="11">
        <f>IF(AND(K$91&gt;4,K60=1),12)+IF(AND(K$91&gt;4,K60=2),8)+IF(AND(K$91&gt;4,K60=3),6)+IF(AND(K$91&gt;4,K60=4),5)+IF(AND(K$91&gt;4,K60=5),4)+IF(AND(K$91&gt;4,K60=6),3)+IF(AND(K$91&gt;4,K60=7),2)+IF(AND(K$91&gt;4,K60&gt;7),1)+IF(AND(K$91=4,K60=1),8)+IF(AND(K$91=4,K60=2),6)+IF(AND(K$91=4,K60=3),4)+IF(AND(K$91=4,K60=4),2)+IF(AND(K$91=3,K60=1),6)+IF(AND(K$91=3,K60=2),4)+IF(AND(K$91=3,K60=3),2)+IF(AND(K$91=2,K60=1),4)+IF(AND(K$91=2,K60=2),2)+IF(AND(K$91=1,K60=1),2)</f>
        <v>0</v>
      </c>
      <c r="N60" s="8" t="s">
        <v>75</v>
      </c>
      <c r="O60" s="5">
        <f>+I60+L60+M60+U60</f>
        <v>0</v>
      </c>
      <c r="P60" s="15">
        <f>+O60</f>
        <v>0</v>
      </c>
      <c r="Q60" s="8">
        <v>32.780999999999999</v>
      </c>
      <c r="R60" s="8">
        <v>33.179000000000002</v>
      </c>
      <c r="S60" s="7" t="s">
        <v>32</v>
      </c>
      <c r="T60" s="12" t="s">
        <v>42</v>
      </c>
      <c r="U60" s="10"/>
      <c r="V60" s="27">
        <f>MIN(F60,G60,Q60,R60)</f>
        <v>31.952999999999999</v>
      </c>
      <c r="W60" s="8">
        <v>52.542000000000002</v>
      </c>
      <c r="X60" s="4">
        <v>3</v>
      </c>
      <c r="Y60" s="5">
        <f>IF(AND(Z$193&gt;4,X60=1),6)+IF(AND(Z$193&gt;4,X60=2),4)+IF(AND(Z$193&gt;4,X60=3),3)+IF(AND(Z$193&gt;4,X60=4),2)+IF(AND(Z$193&gt;4,X60=5),1)+IF(AND(Z$193&gt;4,X60&gt;5),1)+IF(AND(Z$193=4,X60=1),4)+IF(AND(Z$193=4,X60=2),3)+IF(AND(Z$193=4,X60=3),2)+IF(AND(Z$193=4,X60=4),1)+IF(AND(Z$193=3,X60=1),3)+IF(AND(Z$193=3,X60=2),2)+IF(AND(Z$193=3,X60=3),1)+IF(AND(Z$193=2,X60=1),2)+IF(AND(Z$193=2,X60=2),1)+IF(AND(Z$193=1,X60=1),1)</f>
        <v>2</v>
      </c>
      <c r="Z60" s="6"/>
      <c r="AA60" s="6">
        <v>1</v>
      </c>
      <c r="AB60" s="11">
        <f>IF(AND(Z$193&gt;4,Z60=1),12)+IF(AND(Z$193&gt;4,Z60=2),8)+IF(AND(Z$193&gt;4,Z60=3),6)+IF(AND(Z$193&gt;4,Z60=4),5)+IF(AND(Z$193&gt;4,Z60=5),4)+IF(AND(Z$193&gt;4,Z60=6),3)+IF(AND(Z$193&gt;4,Z60=7),2)+IF(AND(Z$193&gt;4,Z60&gt;7),1)+IF(AND(Z$193=4,Z60=1),8)+IF(AND(Z$193=4,Z60=2),6)+IF(AND(Z$193=4,Z60=3),4)+IF(AND(Z$193=4,Z60=4),2)+IF(AND(Z$193=3,Z60=1),6)+IF(AND(Z$193=3,Z60=2),4)+IF(AND(Z$193=3,Z60=3),2)+IF(AND(Z$193=2,Z60=1),4)+IF(AND(Z$193=2,Z60=2),2)+IF(AND(Z$193=1,Z60=1),2)</f>
        <v>0</v>
      </c>
      <c r="AC60" s="11">
        <f>IF(AND(Z$193&gt;4,AA60=1),12)+IF(AND(Z$193&gt;4,AA60=2),8)+IF(AND(Z$193&gt;4,AA60=3),6)+IF(AND(Z$193&gt;4,AA60=4),5)+IF(AND(Z$193&gt;4,AA60=5),4)+IF(AND(Z$193&gt;4,AA60=6),3)+IF(AND(Z$193&gt;4,AA60=7),2)+IF(AND(Z$193&gt;4,AA60&gt;7),1)+IF(AND(Z$193=4,AA60=1),8)+IF(AND(Z$193=4,AA60=2),6)+IF(AND(Z$193=4,AA60=3),4)+IF(AND(Z$193=4,AA60=4),2)+IF(AND(Z$193=3,AA60=1),6)+IF(AND(Z$193=3,AA60=2),4)+IF(AND(Z$193=3,AA60=3),2)+IF(AND(Z$193=2,AA60=1),4)+IF(AND(Z$193=2,AA60=2),2)+IF(AND(Z$193=1,AA60=1),2)</f>
        <v>8</v>
      </c>
      <c r="AD60" s="8" t="s">
        <v>32</v>
      </c>
      <c r="AE60" s="5">
        <f>+Y60+AB60+AC60+AK60</f>
        <v>10</v>
      </c>
      <c r="AF60" s="15">
        <f t="shared" ref="AF60:AF65" si="56">P60+AE60</f>
        <v>10</v>
      </c>
      <c r="AG60" s="8"/>
      <c r="AH60" s="8">
        <v>32.884999999999998</v>
      </c>
      <c r="AI60" s="7" t="s">
        <v>32</v>
      </c>
      <c r="AJ60" s="10"/>
      <c r="AK60" s="10"/>
      <c r="AL60" s="29">
        <f t="shared" ref="AL60:AL68" si="57">MIN(V60,W60,AG60,AH60)</f>
        <v>31.952999999999999</v>
      </c>
      <c r="AM60" s="8"/>
      <c r="AN60" s="4"/>
      <c r="AO60" s="5">
        <f>IF(AND(AP$193&gt;4,AN60=1),6)+IF(AND(AP$193&gt;4,AN60=2),4)+IF(AND(AP$193&gt;4,AN60=3),3)+IF(AND(AP$193&gt;4,AN60=4),2)+IF(AND(AP$193&gt;4,AN60=5),1)+IF(AND(AP$193&gt;4,AN60&gt;5),1)+IF(AND(AP$193=4,AN60=1),4)+IF(AND(AP$193=4,AN60=2),3)+IF(AND(AP$193=4,AN60=3),2)+IF(AND(AP$193=4,AN60=4),1)+IF(AND(AP$193=3,AN60=1),3)+IF(AND(AP$193=3,AN60=2),2)+IF(AND(AP$193=3,AN60=3),1)+IF(AND(AP$193=2,AN60=1),2)+IF(AND(AP$193=2,AN60=2),1)+IF(AND(AP$193=1,AN60=1),1)</f>
        <v>0</v>
      </c>
      <c r="AP60" s="6">
        <v>4</v>
      </c>
      <c r="AQ60" s="6">
        <v>5</v>
      </c>
      <c r="AR60" s="11">
        <f>IF(AND(AP$193&gt;4,AP60=1),12)+IF(AND(AP$193&gt;4,AP60=2),8)+IF(AND(AP$193&gt;4,AP60=3),6)+IF(AND(AP$193&gt;4,AP60=4),5)+IF(AND(AP$193&gt;4,AP60=5),4)+IF(AND(AP$193&gt;4,AP60=6),3)+IF(AND(AP$193&gt;4,AP60=7),2)+IF(AND(AP$193&gt;4,AP60&gt;7),1)+IF(AND(AP$193=4,AP60=1),8)+IF(AND(AP$193=4,AP60=2),6)+IF(AND(AP$193=4,AP60=3),4)+IF(AND(AP$193=4,AP60=4),2)+IF(AND(AP$193=3,AP60=1),6)+IF(AND(AP$193=3,AP60=2),4)+IF(AND(AP$193=3,AP60=3),2)+IF(AND(AP$193=2,AP60=1),4)+IF(AND(AP$193=2,AP60=2),2)+IF(AND(AP$193=1,AP60=1),2)</f>
        <v>5</v>
      </c>
      <c r="AS60" s="11">
        <f>IF(AND(AP$193&gt;4,AQ60=1),12)+IF(AND(AP$193&gt;4,AQ60=2),8)+IF(AND(AP$193&gt;4,AQ60=3),6)+IF(AND(AP$193&gt;4,AQ60=4),5)+IF(AND(AP$193&gt;4,AQ60=5),4)+IF(AND(AP$193&gt;4,AQ60=6),3)+IF(AND(AP$193&gt;4,AQ60=7),2)+IF(AND(AP$193&gt;4,AQ60&gt;7),1)+IF(AND(AP$193=4,AQ60=1),8)+IF(AND(AP$193=4,AQ60=2),6)+IF(AND(AP$193=4,AQ60=3),4)+IF(AND(AP$193=4,AQ60=4),2)+IF(AND(AP$193=3,AQ60=1),6)+IF(AND(AP$193=3,AQ60=2),4)+IF(AND(AP$193=3,AQ60=3),2)+IF(AND(AP$193=2,AQ60=1),4)+IF(AND(AP$193=2,AQ60=2),2)+IF(AND(AP$193=1,AQ60=1),2)</f>
        <v>4</v>
      </c>
      <c r="AT60" s="8" t="s">
        <v>32</v>
      </c>
      <c r="AU60" s="11">
        <f t="shared" ref="AU60:AU65" si="58">+AO60+AR60+AS60+BA60</f>
        <v>10</v>
      </c>
      <c r="AV60" s="15">
        <f t="shared" ref="AV60:AV65" si="59">AF60+AU60</f>
        <v>20</v>
      </c>
      <c r="AW60" s="8">
        <v>31.486000000000001</v>
      </c>
      <c r="AX60" s="8">
        <v>33.402999999999999</v>
      </c>
      <c r="AY60" s="7" t="s">
        <v>32</v>
      </c>
      <c r="AZ60" s="12" t="s">
        <v>65</v>
      </c>
      <c r="BA60" s="10">
        <v>1</v>
      </c>
      <c r="BB60" s="29">
        <f t="shared" ref="BB60:BB68" si="60">MIN(AL60,AM60,AW60,AX60)</f>
        <v>31.486000000000001</v>
      </c>
      <c r="BC60" s="8">
        <v>35.927999999999997</v>
      </c>
      <c r="BD60" s="4">
        <v>2</v>
      </c>
      <c r="BE60" s="5">
        <f>IF(AND(BF$193&gt;4,BD60=1),6)+IF(AND(BF$193&gt;4,BD60=2),4)+IF(AND(BF$193&gt;4,BD60=3),3)+IF(AND(BF$193&gt;4,BD60=4),2)+IF(AND(BF$193&gt;4,BD60=5),1)+IF(AND(BF$193&gt;4,BD60&gt;5),1)+IF(AND(BF$193=4,BD60=1),4)+IF(AND(BF$193=4,BD60=2),3)+IF(AND(BF$193=4,BD60=3),2)+IF(AND(BF$193=4,BD60=4),1)+IF(AND(BF$193=3,BD60=1),3)+IF(AND(BF$193=3,BD60=2),2)+IF(AND(BF$193=3,BD60=3),1)+IF(AND(BF$193=2,BD60=1),2)+IF(AND(BF$193=2,BD60=2),1)+IF(AND(BF$193=1,BD60=1),1)</f>
        <v>4</v>
      </c>
      <c r="BF60" s="6"/>
      <c r="BG60" s="6">
        <v>3</v>
      </c>
      <c r="BH60" s="11">
        <f>IF(AND(BF$193&gt;4,BF60=1),12)+IF(AND(BF$193&gt;4,BF60=2),8)+IF(AND(BF$193&gt;4,BF60=3),6)+IF(AND(BF$193&gt;4,BF60=4),5)+IF(AND(BF$193&gt;4,BF60=5),4)+IF(AND(BF$193&gt;4,BF60=6),3)+IF(AND(BF$193&gt;4,BF60=7),2)+IF(AND(BF$193&gt;4,BF60&gt;7),1)+IF(AND(BF$193=4,BF60=1),8)+IF(AND(BF$193=4,BF60=2),6)+IF(AND(BF$193=4,BF60=3),4)+IF(AND(BF$193=4,BF60=4),2)+IF(AND(BF$193=3,BF60=1),6)+IF(AND(BF$193=3,BF60=2),4)+IF(AND(BF$193=3,BF60=3),2)+IF(AND(BF$193=2,BF60=1),4)+IF(AND(BF$193=2,BF60=2),2)+IF(AND(BF$193=1,BF60=1),2)</f>
        <v>0</v>
      </c>
      <c r="BI60" s="11">
        <f>IF(AND(BF$193&gt;4,BG60=1),12)+IF(AND(BF$193&gt;4,BG60=2),8)+IF(AND(BF$193&gt;4,BG60=3),6)+IF(AND(BF$193&gt;4,BG60=4),5)+IF(AND(BF$193&gt;4,BG60=5),4)+IF(AND(BF$193&gt;4,BG60=6),3)+IF(AND(BF$193&gt;4,BG60=7),2)+IF(AND(BF$193&gt;4,BG60&gt;7),1)+IF(AND(BF$193=4,BG60=1),8)+IF(AND(BF$193=4,BG60=2),6)+IF(AND(BF$193=4,BG60=3),4)+IF(AND(BF$193=4,BG60=4),2)+IF(AND(BF$193=3,BG60=1),6)+IF(AND(BF$193=3,BG60=2),4)+IF(AND(BF$193=3,BG60=3),2)+IF(AND(BF$193=2,BG60=1),4)+IF(AND(BF$193=2,BG60=2),2)+IF(AND(BF$193=1,BG60=1),2)</f>
        <v>6</v>
      </c>
      <c r="BJ60" s="8" t="s">
        <v>32</v>
      </c>
      <c r="BK60" s="11">
        <f t="shared" ref="BK60:BK65" si="61">+BE60+BH60+BI60+BQ60</f>
        <v>11</v>
      </c>
      <c r="BL60" s="15">
        <f t="shared" ref="BL60:BL65" si="62">AV60+BK60</f>
        <v>31</v>
      </c>
      <c r="BM60" s="8"/>
      <c r="BN60" s="8">
        <v>31.064</v>
      </c>
      <c r="BO60" s="7" t="s">
        <v>32</v>
      </c>
      <c r="BP60" s="12" t="s">
        <v>140</v>
      </c>
      <c r="BQ60" s="10">
        <v>1</v>
      </c>
      <c r="BR60" s="29">
        <f t="shared" ref="BR60:BR68" si="63">MIN(BB60,BC60,BM60,BN60)</f>
        <v>31.064</v>
      </c>
      <c r="BS60" s="8">
        <v>34.052999999999997</v>
      </c>
      <c r="BT60" s="4">
        <v>3</v>
      </c>
      <c r="BU60" s="5">
        <f>IF(AND(BV$192&gt;4,BT60=1),6)+IF(AND(BV$192&gt;4,BT60=2),4)+IF(AND(BV$192&gt;4,BT60=3),3)+IF(AND(BV$192&gt;4,BT60=4),2)+IF(AND(BV$192&gt;4,BT60=5),1)+IF(AND(BV$192&gt;4,BT60&gt;5),1)+IF(AND(BV$192=4,BT60=1),4)+IF(AND(BV$192=4,BT60=2),3)+IF(AND(BV$192=4,BT60=3),2)+IF(AND(BV$192=4,BT60=4),1)+IF(AND(BV$192=3,BT60=1),3)+IF(AND(BV$192=3,BT60=2),2)+IF(AND(BV$192=3,BT60=3),1)+IF(AND(BV$192=2,BT60=1),2)+IF(AND(BV$192=2,BT60=2),1)+IF(AND(BV$192=1,BT60=1),1)</f>
        <v>1</v>
      </c>
      <c r="BV60" s="6">
        <v>3</v>
      </c>
      <c r="BW60" s="6">
        <v>3</v>
      </c>
      <c r="BX60" s="11">
        <f>IF(AND(BV$192&gt;4,BV60=1),12)+IF(AND(BV$192&gt;4,BV60=2),8)+IF(AND(BV$192&gt;4,BV60=3),6)+IF(AND(BV$192&gt;4,BV60=4),5)+IF(AND(BV$192&gt;4,BV60=5),4)+IF(AND(BV$192&gt;4,BV60=6),3)+IF(AND(BV$192&gt;4,BV60=7),2)+IF(AND(BV$192&gt;4,BV60&gt;7),1)+IF(AND(BV$192=4,BV60=1),8)+IF(AND(BV$192=4,BV60=2),6)+IF(AND(BV$192=4,BV60=3),4)+IF(AND(BV$192=4,BV60=4),2)+IF(AND(BV$192=3,BV60=1),6)+IF(AND(BV$192=3,BV60=2),4)+IF(AND(BV$192=3,BV60=3),2)+IF(AND(BV$192=2,BV60=1),4)+IF(AND(BV$192=2,BV60=2),2)+IF(AND(BV$192=1,BV60=1),2)</f>
        <v>2</v>
      </c>
      <c r="BY60" s="11">
        <f>IF(AND(BV$192&gt;4,BW60=1),12)+IF(AND(BV$192&gt;4,BW60=2),8)+IF(AND(BV$192&gt;4,BW60=3),6)+IF(AND(BV$192&gt;4,BW60=4),5)+IF(AND(BV$192&gt;4,BW60=5),4)+IF(AND(BV$192&gt;4,BW60=6),3)+IF(AND(BV$192&gt;4,BW60=7),2)+IF(AND(BV$192&gt;4,BW60&gt;7),1)+IF(AND(BV$192=4,BW60=1),8)+IF(AND(BV$192=4,BW60=2),6)+IF(AND(BV$192=4,BW60=3),4)+IF(AND(BV$192=4,BW60=4),2)+IF(AND(BV$192=3,BW60=1),6)+IF(AND(BV$192=3,BW60=2),4)+IF(AND(BV$192=3,BW60=3),2)+IF(AND(BV$192=2,BW60=1),4)+IF(AND(BV$192=2,BW60=2),2)+IF(AND(BV$192=1,BW60=1),2)</f>
        <v>2</v>
      </c>
      <c r="BZ60" s="8" t="s">
        <v>35</v>
      </c>
      <c r="CA60" s="11">
        <f t="shared" ref="CA60:CA68" si="64">+BU60+BX60+BY60+CG60</f>
        <v>6</v>
      </c>
      <c r="CB60" s="15">
        <f t="shared" ref="CB60:CB68" si="65">BL60+CA60</f>
        <v>37</v>
      </c>
      <c r="CC60" s="8">
        <v>31.141999999999999</v>
      </c>
      <c r="CD60" s="8">
        <v>30.744</v>
      </c>
      <c r="CE60" s="7" t="s">
        <v>35</v>
      </c>
      <c r="CF60" s="8"/>
      <c r="CG60" s="10">
        <v>1</v>
      </c>
      <c r="CH60" s="29">
        <f t="shared" ref="CH60:CH68" si="66">MIN(BR60,BS60,CC60,CD60)</f>
        <v>30.744</v>
      </c>
      <c r="CI60" s="8">
        <v>31.879000000000001</v>
      </c>
      <c r="CJ60" s="4">
        <v>1</v>
      </c>
      <c r="CK60" s="5">
        <f>IF(AND(CL$192&gt;4,CJ60=1),6)+IF(AND(CL$192&gt;4,CJ60=2),4)+IF(AND(CL$192&gt;4,CJ60=3),3)+IF(AND(CL$192&gt;4,CJ60=4),2)+IF(AND(CL$192&gt;4,CJ60=5),1)+IF(AND(CL$192&gt;4,CJ60&gt;5),1)+IF(AND(CL$192=4,CJ60=1),4)+IF(AND(CL$192=4,CJ60=2),3)+IF(AND(CL$192=4,CJ60=3),2)+IF(AND(CL$192=4,CJ60=4),1)+IF(AND(CL$192=3,CJ60=1),3)+IF(AND(CL$192=3,CJ60=2),2)+IF(AND(CL$192=3,CJ60=3),1)+IF(AND(CL$192=2,CJ60=1),2)+IF(AND(CL$192=2,CJ60=2),1)+IF(AND(CL$192=1,CJ60=1),1)</f>
        <v>3</v>
      </c>
      <c r="CL60" s="6">
        <v>2</v>
      </c>
      <c r="CM60" s="6">
        <v>1</v>
      </c>
      <c r="CN60" s="11">
        <f>IF(AND(CL$192&gt;4,CL60=1),12)+IF(AND(CL$192&gt;4,CL60=2),8)+IF(AND(CL$192&gt;4,CL60=3),6)+IF(AND(CL$192&gt;4,CL60=4),5)+IF(AND(CL$192&gt;4,CL60=5),4)+IF(AND(CL$192&gt;4,CL60=6),3)+IF(AND(CL$192&gt;4,CL60=7),2)+IF(AND(CL$192&gt;4,CL60&gt;7),1)+IF(AND(CL$192=4,CL60=1),8)+IF(AND(CL$192=4,CL60=2),6)+IF(AND(CL$192=4,CL60=3),4)+IF(AND(CL$192=4,CL60=4),2)+IF(AND(CL$192=3,CL60=1),6)+IF(AND(CL$192=3,CL60=2),4)+IF(AND(CL$192=3,CL60=3),2)+IF(AND(CL$192=2,CL60=1),4)+IF(AND(CL$192=2,CL60=2),2)+IF(AND(CL$192=1,CL60=1),2)</f>
        <v>4</v>
      </c>
      <c r="CO60" s="11">
        <f>IF(AND(CL$192&gt;4,CM60=1),12)+IF(AND(CL$192&gt;4,CM60=2),8)+IF(AND(CL$192&gt;4,CM60=3),6)+IF(AND(CL$192&gt;4,CM60=4),5)+IF(AND(CL$192&gt;4,CM60=5),4)+IF(AND(CL$192&gt;4,CM60=6),3)+IF(AND(CL$192&gt;4,CM60=7),2)+IF(AND(CL$192&gt;4,CM60&gt;7),1)+IF(AND(CL$192=4,CM60=1),8)+IF(AND(CL$192=4,CM60=2),6)+IF(AND(CL$192=4,CM60=3),4)+IF(AND(CL$192=4,CM60=4),2)+IF(AND(CL$192=3,CM60=1),6)+IF(AND(CL$192=3,CM60=2),4)+IF(AND(CL$192=3,CM60=3),2)+IF(AND(CL$192=2,CM60=1),4)+IF(AND(CL$192=2,CM60=2),2)+IF(AND(CL$192=1,CM60=1),2)</f>
        <v>6</v>
      </c>
      <c r="CP60" s="8" t="s">
        <v>35</v>
      </c>
      <c r="CQ60" s="11">
        <f t="shared" ref="CQ60:CQ68" si="67">+CK60+CN60+CO60+CW60</f>
        <v>13</v>
      </c>
      <c r="CR60" s="15">
        <f t="shared" ref="CR60:CR68" si="68">CB60+CQ60</f>
        <v>50</v>
      </c>
      <c r="CS60" s="8">
        <v>30.562000000000001</v>
      </c>
      <c r="CT60" s="8">
        <v>30.709</v>
      </c>
      <c r="CU60" s="7" t="s">
        <v>35</v>
      </c>
      <c r="CV60" s="8"/>
      <c r="CW60" s="10"/>
      <c r="CX60" s="29">
        <f t="shared" ref="CX60:CX68" si="69">MIN(CH60,CI60,CS60,CT60)</f>
        <v>30.562000000000001</v>
      </c>
      <c r="CY60" s="28">
        <v>32.11</v>
      </c>
      <c r="CZ60" s="4">
        <v>2</v>
      </c>
      <c r="DA60" s="5">
        <f>IF(AND(DB$192&gt;4,CZ60=1),6)+IF(AND(DB$192&gt;4,CZ60=2),4)+IF(AND(DB$192&gt;4,CZ60=3),3)+IF(AND(DB$192&gt;4,CZ60=4),2)+IF(AND(DB$192&gt;4,CZ60=5),1)+IF(AND(DB$192&gt;4,CZ60&gt;5),1)+IF(AND(DB$192=4,CZ60=1),4)+IF(AND(DB$192=4,CZ60=2),3)+IF(AND(DB$192=4,CZ60=3),2)+IF(AND(DB$192=4,CZ60=4),1)+IF(AND(DB$192=3,CZ60=1),3)+IF(AND(DB$192=3,CZ60=2),2)+IF(AND(DB$192=3,CZ60=3),1)+IF(AND(DB$192=2,CZ60=1),2)+IF(AND(DB$192=2,CZ60=2),1)+IF(AND(DB$192=1,CZ60=1),1)</f>
        <v>2</v>
      </c>
      <c r="DB60" s="6"/>
      <c r="DC60" s="6">
        <v>1</v>
      </c>
      <c r="DD60" s="11">
        <f>IF(AND(DB$192&gt;4,DB60=1),12)+IF(AND(DB$192&gt;4,DB60=2),8)+IF(AND(DB$192&gt;4,DB60=3),6)+IF(AND(DB$192&gt;4,DB60=4),5)+IF(AND(DB$192&gt;4,DB60=5),4)+IF(AND(DB$192&gt;4,DB60=6),3)+IF(AND(DB$192&gt;4,DB60=7),2)+IF(AND(DB$192&gt;4,DB60&gt;7),1)+IF(AND(DB$192=4,DB60=1),8)+IF(AND(DB$192=4,DB60=2),6)+IF(AND(DB$192=4,DB60=3),4)+IF(AND(DB$192=4,DB60=4),2)+IF(AND(DB$192=3,DB60=1),6)+IF(AND(DB$192=3,DB60=2),4)+IF(AND(DB$192=3,DB60=3),2)+IF(AND(DB$192=2,DB60=1),4)+IF(AND(DB$192=2,DB60=2),2)+IF(AND(DB$192=1,DB60=1),2)</f>
        <v>0</v>
      </c>
      <c r="DE60" s="11">
        <f>IF(AND(DB$192&gt;4,DC60=1),12)+IF(AND(DB$192&gt;4,DC60=2),8)+IF(AND(DB$192&gt;4,DC60=3),6)+IF(AND(DB$192&gt;4,DC60=4),5)+IF(AND(DB$192&gt;4,DC60=5),4)+IF(AND(DB$192&gt;4,DC60=6),3)+IF(AND(DB$192&gt;4,DC60=7),2)+IF(AND(DB$192&gt;4,DC60&gt;7),1)+IF(AND(DB$192=4,DC60=1),8)+IF(AND(DB$192=4,DC60=2),6)+IF(AND(DB$192=4,DC60=3),4)+IF(AND(DB$192=4,DC60=4),2)+IF(AND(DB$192=3,DC60=1),6)+IF(AND(DB$192=3,DC60=2),4)+IF(AND(DB$192=3,DC60=3),2)+IF(AND(DB$192=2,DC60=1),4)+IF(AND(DB$192=2,DC60=2),2)+IF(AND(DB$192=1,DC60=1),2)</f>
        <v>6</v>
      </c>
      <c r="DF60" s="8" t="s">
        <v>35</v>
      </c>
      <c r="DG60" s="11">
        <f t="shared" ref="DG60:DG68" si="70">+DA60+DD60+DE60+DM60</f>
        <v>8</v>
      </c>
      <c r="DH60" s="15">
        <f t="shared" ref="DH60:DH68" si="71">CR60+DG60</f>
        <v>58</v>
      </c>
      <c r="DI60" s="8"/>
      <c r="DJ60" s="28">
        <v>30.94</v>
      </c>
      <c r="DK60" s="7" t="s">
        <v>35</v>
      </c>
      <c r="DL60" s="8"/>
      <c r="DM60" s="10"/>
      <c r="DN60" s="29">
        <f t="shared" ref="DN60:DN68" si="72">MIN(CX60,CY60,DI60,DJ60)</f>
        <v>30.562000000000001</v>
      </c>
      <c r="DO60" s="119">
        <v>0</v>
      </c>
      <c r="DP60" s="121">
        <f t="shared" si="25"/>
        <v>58</v>
      </c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</row>
    <row r="61" spans="1:132" hidden="1" x14ac:dyDescent="0.3">
      <c r="A61" s="20">
        <v>2</v>
      </c>
      <c r="B61" s="1" t="s">
        <v>119</v>
      </c>
      <c r="C61" s="2">
        <v>21073</v>
      </c>
      <c r="D61" s="3">
        <v>55</v>
      </c>
      <c r="E61" s="3" t="s">
        <v>31</v>
      </c>
      <c r="F61" s="14">
        <v>32.686999999999998</v>
      </c>
      <c r="G61" s="7">
        <v>32.158999999999999</v>
      </c>
      <c r="H61" s="4">
        <v>3</v>
      </c>
      <c r="I61" s="5">
        <f>IF(AND(J$91&gt;4,H61=1),6)+IF(AND(J$91&gt;4,H61=2),4)+IF(AND(J$91&gt;4,H61=3),3)+IF(AND(J$91&gt;4,H61=4),2)+IF(AND(J$91&gt;4,H61=5),1)+IF(AND(J$91&gt;4,H61&gt;5),1)+IF(AND(J$91=4,H61=1),4)+IF(AND(J$91=4,H61=2),3)+IF(AND(J$91=4,H61=3),2)+IF(AND(J$91=4,H61=4),1)+IF(AND(J$91=3,H61=1),3)+IF(AND(J$91=3,H61=2),2)+IF(AND(J$91=3,H61=3),1)+IF(AND(J$91=2,H61=1),2)+IF(AND(J$91=2,H61=2),1)+IF(AND(J$91=1,H61=1),1)</f>
        <v>1</v>
      </c>
      <c r="J61" s="6">
        <v>2</v>
      </c>
      <c r="K61" s="6">
        <v>2</v>
      </c>
      <c r="L61" s="11">
        <f>IF(AND(K$91&gt;4,J61=1),12)+IF(AND(K$91&gt;4,J61=2),8)+IF(AND(K$91&gt;4,J61=3),6)+IF(AND(K$91&gt;4,J61=4),5)+IF(AND(K$91&gt;4,J61=5),4)+IF(AND(K$91&gt;4,J61=6),3)+IF(AND(K$91&gt;4,J61=7),2)+IF(AND(K$91&gt;4,J61&gt;7),1)+IF(AND(K$91=4,J61=1),8)+IF(AND(K$91=4,J61=2),6)+IF(AND(K$91=4,J61=3),4)+IF(AND(K$91=4,J61=4),2)+IF(AND(K$91=3,J61=1),6)+IF(AND(K$91=3,J61=2),4)+IF(AND(K$91=3,J61=3),2)+IF(AND(K$91=2,J61=1),4)+IF(AND(K$91=2,J61=2),2)+IF(AND(K$91=1,J61=1),2)</f>
        <v>4</v>
      </c>
      <c r="M61" s="11">
        <f>IF(AND(K$91&gt;4,K61=1),12)+IF(AND(K$91&gt;4,K61=2),8)+IF(AND(K$91&gt;4,K61=3),6)+IF(AND(K$91&gt;4,K61=4),5)+IF(AND(K$91&gt;4,K61=5),4)+IF(AND(K$91&gt;4,K61=6),3)+IF(AND(K$91&gt;4,K61=7),2)+IF(AND(K$91&gt;4,K61&gt;7),1)+IF(AND(K$91=4,K61=1),8)+IF(AND(K$91=4,K61=2),6)+IF(AND(K$91=4,K61=3),4)+IF(AND(K$91=4,K61=4),2)+IF(AND(K$91=3,K61=1),6)+IF(AND(K$91=3,K61=2),4)+IF(AND(K$91=3,K61=3),2)+IF(AND(K$91=2,K61=1),4)+IF(AND(K$91=2,K61=2),2)+IF(AND(K$91=1,K61=1),2)</f>
        <v>4</v>
      </c>
      <c r="N61" s="8" t="s">
        <v>32</v>
      </c>
      <c r="O61" s="5">
        <f>+I61+L61+M61+U61</f>
        <v>10</v>
      </c>
      <c r="P61" s="15">
        <f>+O61</f>
        <v>10</v>
      </c>
      <c r="Q61" s="7">
        <v>32.719000000000001</v>
      </c>
      <c r="R61" s="7">
        <v>32.231000000000002</v>
      </c>
      <c r="S61" s="7" t="s">
        <v>32</v>
      </c>
      <c r="T61" s="8"/>
      <c r="U61" s="16">
        <v>1</v>
      </c>
      <c r="V61" s="27">
        <f>MIN(F61,G61,Q61,R61)</f>
        <v>32.158999999999999</v>
      </c>
      <c r="W61" s="7"/>
      <c r="X61" s="4"/>
      <c r="Y61" s="5"/>
      <c r="Z61" s="6"/>
      <c r="AA61" s="6"/>
      <c r="AB61" s="11"/>
      <c r="AC61" s="11"/>
      <c r="AD61" s="8"/>
      <c r="AE61" s="5"/>
      <c r="AF61" s="15">
        <f t="shared" si="56"/>
        <v>10</v>
      </c>
      <c r="AG61" s="7"/>
      <c r="AH61" s="7"/>
      <c r="AI61" s="7"/>
      <c r="AJ61" s="8"/>
      <c r="AK61" s="16"/>
      <c r="AL61" s="29">
        <f t="shared" si="57"/>
        <v>32.158999999999999</v>
      </c>
      <c r="AM61" s="7"/>
      <c r="AN61" s="4"/>
      <c r="AO61" s="5">
        <f>IF(AND(AP$193&gt;4,AN61=1),6)+IF(AND(AP$193&gt;4,AN61=2),4)+IF(AND(AP$193&gt;4,AN61=3),3)+IF(AND(AP$193&gt;4,AN61=4),2)+IF(AND(AP$193&gt;4,AN61=5),1)+IF(AND(AP$193&gt;4,AN61&gt;5),1)+IF(AND(AP$193=4,AN61=1),4)+IF(AND(AP$193=4,AN61=2),3)+IF(AND(AP$193=4,AN61=3),2)+IF(AND(AP$193=4,AN61=4),1)+IF(AND(AP$193=3,AN61=1),3)+IF(AND(AP$193=3,AN61=2),2)+IF(AND(AP$193=3,AN61=3),1)+IF(AND(AP$193=2,AN61=1),2)+IF(AND(AP$193=2,AN61=2),1)+IF(AND(AP$193=1,AN61=1),1)</f>
        <v>0</v>
      </c>
      <c r="AP61" s="6"/>
      <c r="AQ61" s="6"/>
      <c r="AR61" s="11">
        <f>IF(AND(AP$193&gt;4,AP61=1),12)+IF(AND(AP$193&gt;4,AP61=2),8)+IF(AND(AP$193&gt;4,AP61=3),6)+IF(AND(AP$193&gt;4,AP61=4),5)+IF(AND(AP$193&gt;4,AP61=5),4)+IF(AND(AP$193&gt;4,AP61=6),3)+IF(AND(AP$193&gt;4,AP61=7),2)+IF(AND(AP$193&gt;4,AP61&gt;7),1)+IF(AND(AP$193=4,AP61=1),8)+IF(AND(AP$193=4,AP61=2),6)+IF(AND(AP$193=4,AP61=3),4)+IF(AND(AP$193=4,AP61=4),2)+IF(AND(AP$193=3,AP61=1),6)+IF(AND(AP$193=3,AP61=2),4)+IF(AND(AP$193=3,AP61=3),2)+IF(AND(AP$193=2,AP61=1),4)+IF(AND(AP$193=2,AP61=2),2)+IF(AND(AP$193=1,AP61=1),2)</f>
        <v>0</v>
      </c>
      <c r="AS61" s="11">
        <f>IF(AND(AP$193&gt;4,AQ61=1),12)+IF(AND(AP$193&gt;4,AQ61=2),8)+IF(AND(AP$193&gt;4,AQ61=3),6)+IF(AND(AP$193&gt;4,AQ61=4),5)+IF(AND(AP$193&gt;4,AQ61=5),4)+IF(AND(AP$193&gt;4,AQ61=6),3)+IF(AND(AP$193&gt;4,AQ61=7),2)+IF(AND(AP$193&gt;4,AQ61&gt;7),1)+IF(AND(AP$193=4,AQ61=1),8)+IF(AND(AP$193=4,AQ61=2),6)+IF(AND(AP$193=4,AQ61=3),4)+IF(AND(AP$193=4,AQ61=4),2)+IF(AND(AP$193=3,AQ61=1),6)+IF(AND(AP$193=3,AQ61=2),4)+IF(AND(AP$193=3,AQ61=3),2)+IF(AND(AP$193=2,AQ61=1),4)+IF(AND(AP$193=2,AQ61=2),2)+IF(AND(AP$193=1,AQ61=1),2)</f>
        <v>0</v>
      </c>
      <c r="AT61" s="8" t="s">
        <v>32</v>
      </c>
      <c r="AU61" s="11">
        <f t="shared" si="58"/>
        <v>0</v>
      </c>
      <c r="AV61" s="15">
        <f t="shared" si="59"/>
        <v>10</v>
      </c>
      <c r="AW61" s="7"/>
      <c r="AX61" s="7"/>
      <c r="AY61" s="7"/>
      <c r="AZ61" s="8"/>
      <c r="BA61" s="16"/>
      <c r="BB61" s="29">
        <f t="shared" si="60"/>
        <v>32.158999999999999</v>
      </c>
      <c r="BC61" s="7"/>
      <c r="BD61" s="4"/>
      <c r="BE61" s="5">
        <f>IF(AND(BF$193&gt;4,BD61=1),6)+IF(AND(BF$193&gt;4,BD61=2),4)+IF(AND(BF$193&gt;4,BD61=3),3)+IF(AND(BF$193&gt;4,BD61=4),2)+IF(AND(BF$193&gt;4,BD61=5),1)+IF(AND(BF$193&gt;4,BD61&gt;5),1)+IF(AND(BF$193=4,BD61=1),4)+IF(AND(BF$193=4,BD61=2),3)+IF(AND(BF$193=4,BD61=3),2)+IF(AND(BF$193=4,BD61=4),1)+IF(AND(BF$193=3,BD61=1),3)+IF(AND(BF$193=3,BD61=2),2)+IF(AND(BF$193=3,BD61=3),1)+IF(AND(BF$193=2,BD61=1),2)+IF(AND(BF$193=2,BD61=2),1)+IF(AND(BF$193=1,BD61=1),1)</f>
        <v>0</v>
      </c>
      <c r="BF61" s="6"/>
      <c r="BG61" s="6"/>
      <c r="BH61" s="11">
        <f>IF(AND(BF$193&gt;4,BF61=1),12)+IF(AND(BF$193&gt;4,BF61=2),8)+IF(AND(BF$193&gt;4,BF61=3),6)+IF(AND(BF$193&gt;4,BF61=4),5)+IF(AND(BF$193&gt;4,BF61=5),4)+IF(AND(BF$193&gt;4,BF61=6),3)+IF(AND(BF$193&gt;4,BF61=7),2)+IF(AND(BF$193&gt;4,BF61&gt;7),1)+IF(AND(BF$193=4,BF61=1),8)+IF(AND(BF$193=4,BF61=2),6)+IF(AND(BF$193=4,BF61=3),4)+IF(AND(BF$193=4,BF61=4),2)+IF(AND(BF$193=3,BF61=1),6)+IF(AND(BF$193=3,BF61=2),4)+IF(AND(BF$193=3,BF61=3),2)+IF(AND(BF$193=2,BF61=1),4)+IF(AND(BF$193=2,BF61=2),2)+IF(AND(BF$193=1,BF61=1),2)</f>
        <v>0</v>
      </c>
      <c r="BI61" s="11">
        <f>IF(AND(BF$193&gt;4,BG61=1),12)+IF(AND(BF$193&gt;4,BG61=2),8)+IF(AND(BF$193&gt;4,BG61=3),6)+IF(AND(BF$193&gt;4,BG61=4),5)+IF(AND(BF$193&gt;4,BG61=5),4)+IF(AND(BF$193&gt;4,BG61=6),3)+IF(AND(BF$193&gt;4,BG61=7),2)+IF(AND(BF$193&gt;4,BG61&gt;7),1)+IF(AND(BF$193=4,BG61=1),8)+IF(AND(BF$193=4,BG61=2),6)+IF(AND(BF$193=4,BG61=3),4)+IF(AND(BF$193=4,BG61=4),2)+IF(AND(BF$193=3,BG61=1),6)+IF(AND(BF$193=3,BG61=2),4)+IF(AND(BF$193=3,BG61=3),2)+IF(AND(BF$193=2,BG61=1),4)+IF(AND(BF$193=2,BG61=2),2)+IF(AND(BF$193=1,BG61=1),2)</f>
        <v>0</v>
      </c>
      <c r="BJ61" s="8" t="s">
        <v>32</v>
      </c>
      <c r="BK61" s="11">
        <f t="shared" si="61"/>
        <v>0</v>
      </c>
      <c r="BL61" s="15">
        <f t="shared" si="62"/>
        <v>10</v>
      </c>
      <c r="BM61" s="7"/>
      <c r="BN61" s="7"/>
      <c r="BO61" s="7"/>
      <c r="BP61" s="8"/>
      <c r="BQ61" s="16"/>
      <c r="BR61" s="29">
        <f t="shared" si="63"/>
        <v>32.158999999999999</v>
      </c>
      <c r="BS61" s="7">
        <v>35.377000000000002</v>
      </c>
      <c r="BT61" s="4">
        <v>3</v>
      </c>
      <c r="BU61" s="5">
        <f>IF(AND(BV$193&gt;4,BT61=1),6)+IF(AND(BV$193&gt;4,BT61=2),4)+IF(AND(BV$193&gt;4,BT61=3),3)+IF(AND(BV$193&gt;4,BT61=4),2)+IF(AND(BV$193&gt;4,BT61=5),1)+IF(AND(BV$193&gt;4,BT61&gt;5),1)+IF(AND(BV$193=4,BT61=1),4)+IF(AND(BV$193=4,BT61=2),3)+IF(AND(BV$193=4,BT61=3),2)+IF(AND(BV$193=4,BT61=4),1)+IF(AND(BV$193=3,BT61=1),3)+IF(AND(BV$193=3,BT61=2),2)+IF(AND(BV$193=3,BT61=3),1)+IF(AND(BV$193=2,BT61=1),2)+IF(AND(BV$193=2,BT61=2),1)+IF(AND(BV$193=1,BT61=1),1)</f>
        <v>2</v>
      </c>
      <c r="BV61" s="6">
        <v>3</v>
      </c>
      <c r="BW61" s="6">
        <v>3</v>
      </c>
      <c r="BX61" s="11">
        <f>IF(AND(BV$193&gt;4,BV61=1),12)+IF(AND(BV$193&gt;4,BV61=2),8)+IF(AND(BV$193&gt;4,BV61=3),6)+IF(AND(BV$193&gt;4,BV61=4),5)+IF(AND(BV$193&gt;4,BV61=5),4)+IF(AND(BV$193&gt;4,BV61=6),3)+IF(AND(BV$193&gt;4,BV61=7),2)+IF(AND(BV$193&gt;4,BV61&gt;7),1)+IF(AND(BV$193=4,BV61=1),8)+IF(AND(BV$193=4,BV61=2),6)+IF(AND(BV$193=4,BV61=3),4)+IF(AND(BV$193=4,BV61=4),2)+IF(AND(BV$193=3,BV61=1),6)+IF(AND(BV$193=3,BV61=2),4)+IF(AND(BV$193=3,BV61=3),2)+IF(AND(BV$193=2,BV61=1),4)+IF(AND(BV$193=2,BV61=2),2)+IF(AND(BV$193=1,BV61=1),2)</f>
        <v>4</v>
      </c>
      <c r="BY61" s="11">
        <f>IF(AND(BV$193&gt;4,BW61=1),12)+IF(AND(BV$193&gt;4,BW61=2),8)+IF(AND(BV$193&gt;4,BW61=3),6)+IF(AND(BV$193&gt;4,BW61=4),5)+IF(AND(BV$193&gt;4,BW61=5),4)+IF(AND(BV$193&gt;4,BW61=6),3)+IF(AND(BV$193&gt;4,BW61=7),2)+IF(AND(BV$193&gt;4,BW61&gt;7),1)+IF(AND(BV$193=4,BW61=1),8)+IF(AND(BV$193=4,BW61=2),6)+IF(AND(BV$193=4,BW61=3),4)+IF(AND(BV$193=4,BW61=4),2)+IF(AND(BV$193=3,BW61=1),6)+IF(AND(BV$193=3,BW61=2),4)+IF(AND(BV$193=3,BW61=3),2)+IF(AND(BV$193=2,BW61=1),4)+IF(AND(BV$193=2,BW61=2),2)+IF(AND(BV$193=1,BW61=1),2)</f>
        <v>4</v>
      </c>
      <c r="BZ61" s="8" t="s">
        <v>32</v>
      </c>
      <c r="CA61" s="11">
        <f t="shared" si="64"/>
        <v>11</v>
      </c>
      <c r="CB61" s="15">
        <f t="shared" si="65"/>
        <v>21</v>
      </c>
      <c r="CC61" s="7">
        <v>30.811</v>
      </c>
      <c r="CD61" s="7">
        <v>31.469000000000001</v>
      </c>
      <c r="CE61" s="7" t="s">
        <v>35</v>
      </c>
      <c r="CF61" s="12" t="s">
        <v>184</v>
      </c>
      <c r="CG61" s="16">
        <v>1</v>
      </c>
      <c r="CH61" s="29">
        <f t="shared" si="66"/>
        <v>30.811</v>
      </c>
      <c r="CI61" s="7">
        <v>32.398000000000003</v>
      </c>
      <c r="CJ61" s="4">
        <v>2</v>
      </c>
      <c r="CK61" s="5">
        <f>IF(AND(CL$192&gt;4,CJ61=1),6)+IF(AND(CL$192&gt;4,CJ61=2),4)+IF(AND(CL$192&gt;4,CJ61=3),3)+IF(AND(CL$192&gt;4,CJ61=4),2)+IF(AND(CL$192&gt;4,CJ61=5),1)+IF(AND(CL$192&gt;4,CJ61&gt;5),1)+IF(AND(CL$192=4,CJ61=1),4)+IF(AND(CL$192=4,CJ61=2),3)+IF(AND(CL$192=4,CJ61=3),2)+IF(AND(CL$192=4,CJ61=4),1)+IF(AND(CL$192=3,CJ61=1),3)+IF(AND(CL$192=3,CJ61=2),2)+IF(AND(CL$192=3,CJ61=3),1)+IF(AND(CL$192=2,CJ61=1),2)+IF(AND(CL$192=2,CJ61=2),1)+IF(AND(CL$192=1,CJ61=1),1)</f>
        <v>2</v>
      </c>
      <c r="CL61" s="6">
        <v>1</v>
      </c>
      <c r="CM61" s="6">
        <v>3</v>
      </c>
      <c r="CN61" s="11">
        <f>IF(AND(CL$192&gt;4,CL61=1),12)+IF(AND(CL$192&gt;4,CL61=2),8)+IF(AND(CL$192&gt;4,CL61=3),6)+IF(AND(CL$192&gt;4,CL61=4),5)+IF(AND(CL$192&gt;4,CL61=5),4)+IF(AND(CL$192&gt;4,CL61=6),3)+IF(AND(CL$192&gt;4,CL61=7),2)+IF(AND(CL$192&gt;4,CL61&gt;7),1)+IF(AND(CL$192=4,CL61=1),8)+IF(AND(CL$192=4,CL61=2),6)+IF(AND(CL$192=4,CL61=3),4)+IF(AND(CL$192=4,CL61=4),2)+IF(AND(CL$192=3,CL61=1),6)+IF(AND(CL$192=3,CL61=2),4)+IF(AND(CL$192=3,CL61=3),2)+IF(AND(CL$192=2,CL61=1),4)+IF(AND(CL$192=2,CL61=2),2)+IF(AND(CL$192=1,CL61=1),2)</f>
        <v>6</v>
      </c>
      <c r="CO61" s="11">
        <f>IF(AND(CL$192&gt;4,CM61=1),12)+IF(AND(CL$192&gt;4,CM61=2),8)+IF(AND(CL$192&gt;4,CM61=3),6)+IF(AND(CL$192&gt;4,CM61=4),5)+IF(AND(CL$192&gt;4,CM61=5),4)+IF(AND(CL$192&gt;4,CM61=6),3)+IF(AND(CL$192&gt;4,CM61=7),2)+IF(AND(CL$192&gt;4,CM61&gt;7),1)+IF(AND(CL$192=4,CM61=1),8)+IF(AND(CL$192=4,CM61=2),6)+IF(AND(CL$192=4,CM61=3),4)+IF(AND(CL$192=4,CM61=4),2)+IF(AND(CL$192=3,CM61=1),6)+IF(AND(CL$192=3,CM61=2),4)+IF(AND(CL$192=3,CM61=3),2)+IF(AND(CL$192=2,CM61=1),4)+IF(AND(CL$192=2,CM61=2),2)+IF(AND(CL$192=1,CM61=1),2)</f>
        <v>2</v>
      </c>
      <c r="CP61" s="8" t="s">
        <v>35</v>
      </c>
      <c r="CQ61" s="11">
        <f t="shared" si="67"/>
        <v>10</v>
      </c>
      <c r="CR61" s="15">
        <f t="shared" si="68"/>
        <v>31</v>
      </c>
      <c r="CS61" s="7">
        <v>31.236999999999998</v>
      </c>
      <c r="CT61" s="7">
        <v>30.933</v>
      </c>
      <c r="CU61" s="7" t="s">
        <v>35</v>
      </c>
      <c r="CV61" s="8"/>
      <c r="CW61" s="16"/>
      <c r="CX61" s="29">
        <f t="shared" si="69"/>
        <v>30.811</v>
      </c>
      <c r="CY61" s="7">
        <v>31.009</v>
      </c>
      <c r="CZ61" s="4">
        <v>1</v>
      </c>
      <c r="DA61" s="5">
        <f>IF(AND(DB$192&gt;4,CZ61=1),6)+IF(AND(DB$192&gt;4,CZ61=2),4)+IF(AND(DB$192&gt;4,CZ61=3),3)+IF(AND(DB$192&gt;4,CZ61=4),2)+IF(AND(DB$192&gt;4,CZ61=5),1)+IF(AND(DB$192&gt;4,CZ61&gt;5),1)+IF(AND(DB$192=4,CZ61=1),4)+IF(AND(DB$192=4,CZ61=2),3)+IF(AND(DB$192=4,CZ61=3),2)+IF(AND(DB$192=4,CZ61=4),1)+IF(AND(DB$192=3,CZ61=1),3)+IF(AND(DB$192=3,CZ61=2),2)+IF(AND(DB$192=3,CZ61=3),1)+IF(AND(DB$192=2,CZ61=1),2)+IF(AND(DB$192=2,CZ61=2),1)+IF(AND(DB$192=1,CZ61=1),1)</f>
        <v>3</v>
      </c>
      <c r="DB61" s="6"/>
      <c r="DC61" s="6">
        <v>2</v>
      </c>
      <c r="DD61" s="11">
        <f>IF(AND(DB$192&gt;4,DB61=1),12)+IF(AND(DB$192&gt;4,DB61=2),8)+IF(AND(DB$192&gt;4,DB61=3),6)+IF(AND(DB$192&gt;4,DB61=4),5)+IF(AND(DB$192&gt;4,DB61=5),4)+IF(AND(DB$192&gt;4,DB61=6),3)+IF(AND(DB$192&gt;4,DB61=7),2)+IF(AND(DB$192&gt;4,DB61&gt;7),1)+IF(AND(DB$192=4,DB61=1),8)+IF(AND(DB$192=4,DB61=2),6)+IF(AND(DB$192=4,DB61=3),4)+IF(AND(DB$192=4,DB61=4),2)+IF(AND(DB$192=3,DB61=1),6)+IF(AND(DB$192=3,DB61=2),4)+IF(AND(DB$192=3,DB61=3),2)+IF(AND(DB$192=2,DB61=1),4)+IF(AND(DB$192=2,DB61=2),2)+IF(AND(DB$192=1,DB61=1),2)</f>
        <v>0</v>
      </c>
      <c r="DE61" s="11">
        <f>IF(AND(DB$192&gt;4,DC61=1),12)+IF(AND(DB$192&gt;4,DC61=2),8)+IF(AND(DB$192&gt;4,DC61=3),6)+IF(AND(DB$192&gt;4,DC61=4),5)+IF(AND(DB$192&gt;4,DC61=5),4)+IF(AND(DB$192&gt;4,DC61=6),3)+IF(AND(DB$192&gt;4,DC61=7),2)+IF(AND(DB$192&gt;4,DC61&gt;7),1)+IF(AND(DB$192=4,DC61=1),8)+IF(AND(DB$192=4,DC61=2),6)+IF(AND(DB$192=4,DC61=3),4)+IF(AND(DB$192=4,DC61=4),2)+IF(AND(DB$192=3,DC61=1),6)+IF(AND(DB$192=3,DC61=2),4)+IF(AND(DB$192=3,DC61=3),2)+IF(AND(DB$192=2,DC61=1),4)+IF(AND(DB$192=2,DC61=2),2)+IF(AND(DB$192=1,DC61=1),2)</f>
        <v>4</v>
      </c>
      <c r="DF61" s="8" t="s">
        <v>35</v>
      </c>
      <c r="DG61" s="11">
        <f t="shared" si="70"/>
        <v>8</v>
      </c>
      <c r="DH61" s="15">
        <f t="shared" si="71"/>
        <v>39</v>
      </c>
      <c r="DI61" s="7"/>
      <c r="DJ61" s="7">
        <v>30.719000000000001</v>
      </c>
      <c r="DK61" s="7" t="s">
        <v>35</v>
      </c>
      <c r="DL61" s="8"/>
      <c r="DM61" s="16">
        <v>1</v>
      </c>
      <c r="DN61" s="29">
        <f t="shared" si="72"/>
        <v>30.719000000000001</v>
      </c>
      <c r="DO61" s="119">
        <v>0</v>
      </c>
      <c r="DP61" s="121">
        <f t="shared" si="25"/>
        <v>39</v>
      </c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</row>
    <row r="62" spans="1:132" hidden="1" x14ac:dyDescent="0.3">
      <c r="A62" s="20">
        <v>3</v>
      </c>
      <c r="B62" s="1" t="s">
        <v>128</v>
      </c>
      <c r="C62" s="2">
        <v>8873</v>
      </c>
      <c r="D62" s="9">
        <v>94</v>
      </c>
      <c r="E62" s="9" t="s">
        <v>24</v>
      </c>
      <c r="F62" s="14">
        <v>32.046999999999997</v>
      </c>
      <c r="G62" s="8"/>
      <c r="H62" s="4"/>
      <c r="I62" s="5">
        <f>IF(AND(J$91&gt;4,H62=1),6)+IF(AND(J$91&gt;4,H62=2),4)+IF(AND(J$91&gt;4,H62=3),3)+IF(AND(J$91&gt;4,H62=4),2)+IF(AND(J$91&gt;4,H62=5),1)+IF(AND(J$91&gt;4,H62&gt;5),1)+IF(AND(J$91=4,H62=1),4)+IF(AND(J$91=4,H62=2),3)+IF(AND(J$91=4,H62=3),2)+IF(AND(J$91=4,H62=4),1)+IF(AND(J$91=3,H62=1),3)+IF(AND(J$91=3,H62=2),2)+IF(AND(J$91=3,H62=3),1)+IF(AND(J$91=2,H62=1),2)+IF(AND(J$91=2,H62=2),1)+IF(AND(J$91=1,H62=1),1)</f>
        <v>0</v>
      </c>
      <c r="J62" s="6"/>
      <c r="K62" s="6"/>
      <c r="L62" s="11">
        <f>IF(AND(K$91&gt;4,J62=1),12)+IF(AND(K$91&gt;4,J62=2),8)+IF(AND(K$91&gt;4,J62=3),6)+IF(AND(K$91&gt;4,J62=4),5)+IF(AND(K$91&gt;4,J62=5),4)+IF(AND(K$91&gt;4,J62=6),3)+IF(AND(K$91&gt;4,J62=7),2)+IF(AND(K$91&gt;4,J62&gt;7),1)+IF(AND(K$91=4,J62=1),8)+IF(AND(K$91=4,J62=2),6)+IF(AND(K$91=4,J62=3),4)+IF(AND(K$91=4,J62=4),2)+IF(AND(K$91=3,J62=1),6)+IF(AND(K$91=3,J62=2),4)+IF(AND(K$91=3,J62=3),2)+IF(AND(K$91=2,J62=1),4)+IF(AND(K$91=2,J62=2),2)+IF(AND(K$91=1,J62=1),2)</f>
        <v>0</v>
      </c>
      <c r="M62" s="11">
        <f>IF(AND(K$91&gt;4,K62=1),12)+IF(AND(K$91&gt;4,K62=2),8)+IF(AND(K$91&gt;4,K62=3),6)+IF(AND(K$91&gt;4,K62=4),5)+IF(AND(K$91&gt;4,K62=5),4)+IF(AND(K$91&gt;4,K62=6),3)+IF(AND(K$91&gt;4,K62=7),2)+IF(AND(K$91&gt;4,K62&gt;7),1)+IF(AND(K$91=4,K62=1),8)+IF(AND(K$91=4,K62=2),6)+IF(AND(K$91=4,K62=3),4)+IF(AND(K$91=4,K62=4),2)+IF(AND(K$91=3,K62=1),6)+IF(AND(K$91=3,K62=2),4)+IF(AND(K$91=3,K62=3),2)+IF(AND(K$91=2,K62=1),4)+IF(AND(K$91=2,K62=2),2)+IF(AND(K$91=1,K62=1),2)</f>
        <v>0</v>
      </c>
      <c r="N62" s="8" t="s">
        <v>75</v>
      </c>
      <c r="O62" s="5">
        <f>+I62+L62+M62+U62</f>
        <v>0</v>
      </c>
      <c r="P62" s="15">
        <f>+O62</f>
        <v>0</v>
      </c>
      <c r="Q62" s="28">
        <v>31.53</v>
      </c>
      <c r="R62" s="8">
        <v>29.622</v>
      </c>
      <c r="S62" s="7" t="s">
        <v>32</v>
      </c>
      <c r="T62" s="12" t="s">
        <v>105</v>
      </c>
      <c r="U62" s="10"/>
      <c r="V62" s="27">
        <f>MIN(F62,G62,Q62,R62)</f>
        <v>29.622</v>
      </c>
      <c r="W62" s="8">
        <v>51.533999999999999</v>
      </c>
      <c r="X62" s="4">
        <v>2</v>
      </c>
      <c r="Y62" s="5">
        <f>IF(AND(Z$193&gt;4,X62=1),6)+IF(AND(Z$193&gt;4,X62=2),4)+IF(AND(Z$193&gt;4,X62=3),3)+IF(AND(Z$193&gt;4,X62=4),2)+IF(AND(Z$193&gt;4,X62=5),1)+IF(AND(Z$193&gt;4,X62&gt;5),1)+IF(AND(Z$193=4,X62=1),4)+IF(AND(Z$193=4,X62=2),3)+IF(AND(Z$193=4,X62=3),2)+IF(AND(Z$193=4,X62=4),1)+IF(AND(Z$193=3,X62=1),3)+IF(AND(Z$193=3,X62=2),2)+IF(AND(Z$193=3,X62=3),1)+IF(AND(Z$193=2,X62=1),2)+IF(AND(Z$193=2,X62=2),1)+IF(AND(Z$193=1,X62=1),1)</f>
        <v>3</v>
      </c>
      <c r="Z62" s="6">
        <v>2</v>
      </c>
      <c r="AA62" s="6">
        <v>3</v>
      </c>
      <c r="AB62" s="11">
        <f>IF(AND(Z$193&gt;4,Z62=1),12)+IF(AND(Z$193&gt;4,Z62=2),8)+IF(AND(Z$193&gt;4,Z62=3),6)+IF(AND(Z$193&gt;4,Z62=4),5)+IF(AND(Z$193&gt;4,Z62=5),4)+IF(AND(Z$193&gt;4,Z62=6),3)+IF(AND(Z$193&gt;4,Z62=7),2)+IF(AND(Z$193&gt;4,Z62&gt;7),1)+IF(AND(Z$193=4,Z62=1),8)+IF(AND(Z$193=4,Z62=2),6)+IF(AND(Z$193=4,Z62=3),4)+IF(AND(Z$193=4,Z62=4),2)+IF(AND(Z$193=3,Z62=1),6)+IF(AND(Z$193=3,Z62=2),4)+IF(AND(Z$193=3,Z62=3),2)+IF(AND(Z$193=2,Z62=1),4)+IF(AND(Z$193=2,Z62=2),2)+IF(AND(Z$193=1,Z62=1),2)</f>
        <v>6</v>
      </c>
      <c r="AC62" s="11">
        <f>IF(AND(Z$193&gt;4,AA62=1),12)+IF(AND(Z$193&gt;4,AA62=2),8)+IF(AND(Z$193&gt;4,AA62=3),6)+IF(AND(Z$193&gt;4,AA62=4),5)+IF(AND(Z$193&gt;4,AA62=5),4)+IF(AND(Z$193&gt;4,AA62=6),3)+IF(AND(Z$193&gt;4,AA62=7),2)+IF(AND(Z$193&gt;4,AA62&gt;7),1)+IF(AND(Z$193=4,AA62=1),8)+IF(AND(Z$193=4,AA62=2),6)+IF(AND(Z$193=4,AA62=3),4)+IF(AND(Z$193=4,AA62=4),2)+IF(AND(Z$193=3,AA62=1),6)+IF(AND(Z$193=3,AA62=2),4)+IF(AND(Z$193=3,AA62=3),2)+IF(AND(Z$193=2,AA62=1),4)+IF(AND(Z$193=2,AA62=2),2)+IF(AND(Z$193=1,AA62=1),2)</f>
        <v>4</v>
      </c>
      <c r="AD62" s="8" t="s">
        <v>32</v>
      </c>
      <c r="AE62" s="5">
        <f>+Y62+AB62+AC62+AK62</f>
        <v>13</v>
      </c>
      <c r="AF62" s="15">
        <f t="shared" si="56"/>
        <v>13</v>
      </c>
      <c r="AG62" s="28">
        <v>48.356000000000002</v>
      </c>
      <c r="AH62" s="8">
        <v>31.294</v>
      </c>
      <c r="AI62" s="7" t="s">
        <v>35</v>
      </c>
      <c r="AJ62" s="12" t="s">
        <v>140</v>
      </c>
      <c r="AK62" s="10"/>
      <c r="AL62" s="29">
        <f t="shared" si="57"/>
        <v>29.622</v>
      </c>
      <c r="AM62" s="8"/>
      <c r="AN62" s="4"/>
      <c r="AO62" s="5">
        <f>IF(AND(AP$192&gt;4,AN62=1),6)+IF(AND(AP$192&gt;4,AN62=2),4)+IF(AND(AP$192&gt;4,AN62=3),3)+IF(AND(AP$192&gt;4,AN62=4),2)+IF(AND(AP$192&gt;4,AN62=5),1)+IF(AND(AP$192&gt;4,AN62&gt;5),1)+IF(AND(AP$192=4,AN62=1),4)+IF(AND(AP$192=4,AN62=2),3)+IF(AND(AP$192=4,AN62=3),2)+IF(AND(AP$192=4,AN62=4),1)+IF(AND(AP$192=3,AN62=1),3)+IF(AND(AP$192=3,AN62=2),2)+IF(AND(AP$192=3,AN62=3),1)+IF(AND(AP$192=2,AN62=1),2)+IF(AND(AP$192=2,AN62=2),1)+IF(AND(AP$192=1,AN62=1),1)</f>
        <v>0</v>
      </c>
      <c r="AP62" s="6">
        <v>1</v>
      </c>
      <c r="AQ62" s="6"/>
      <c r="AR62" s="11">
        <f>IF(AND(AP$192&gt;4,AP62=1),12)+IF(AND(AP$192&gt;4,AP62=2),8)+IF(AND(AP$192&gt;4,AP62=3),6)+IF(AND(AP$192&gt;4,AP62=4),5)+IF(AND(AP$192&gt;4,AP62=5),4)+IF(AND(AP$192&gt;4,AP62=6),3)+IF(AND(AP$192&gt;4,AP62=7),2)+IF(AND(AP$192&gt;4,AP62&gt;7),1)+IF(AND(AP$192=4,AP62=1),8)+IF(AND(AP$192=4,AP62=2),6)+IF(AND(AP$192=4,AP62=3),4)+IF(AND(AP$192=4,AP62=4),2)+IF(AND(AP$192=3,AP62=1),6)+IF(AND(AP$192=3,AP62=2),4)+IF(AND(AP$192=3,AP62=3),2)+IF(AND(AP$192=2,AP62=1),4)+IF(AND(AP$192=2,AP62=2),2)+IF(AND(AP$192=1,AP62=1),2)</f>
        <v>4</v>
      </c>
      <c r="AS62" s="11">
        <f>IF(AND(AP$192&gt;4,AQ62=1),12)+IF(AND(AP$192&gt;4,AQ62=2),8)+IF(AND(AP$192&gt;4,AQ62=3),6)+IF(AND(AP$192&gt;4,AQ62=4),5)+IF(AND(AP$192&gt;4,AQ62=5),4)+IF(AND(AP$192&gt;4,AQ62=6),3)+IF(AND(AP$192&gt;4,AQ62=7),2)+IF(AND(AP$192&gt;4,AQ62&gt;7),1)+IF(AND(AP$192=4,AQ62=1),8)+IF(AND(AP$192=4,AQ62=2),6)+IF(AND(AP$192=4,AQ62=3),4)+IF(AND(AP$192=4,AQ62=4),2)+IF(AND(AP$192=3,AQ62=1),6)+IF(AND(AP$192=3,AQ62=2),4)+IF(AND(AP$192=3,AQ62=3),2)+IF(AND(AP$192=2,AQ62=1),4)+IF(AND(AP$192=2,AQ62=2),2)+IF(AND(AP$192=1,AQ62=1),2)</f>
        <v>0</v>
      </c>
      <c r="AT62" s="8" t="s">
        <v>32</v>
      </c>
      <c r="AU62" s="5">
        <f t="shared" si="58"/>
        <v>4</v>
      </c>
      <c r="AV62" s="15">
        <f t="shared" si="59"/>
        <v>17</v>
      </c>
      <c r="AW62" s="28">
        <v>31.13</v>
      </c>
      <c r="AX62" s="8"/>
      <c r="AY62" s="7" t="s">
        <v>35</v>
      </c>
      <c r="AZ62" s="10"/>
      <c r="BA62" s="10"/>
      <c r="BB62" s="29">
        <f t="shared" si="60"/>
        <v>29.622</v>
      </c>
      <c r="BC62" s="8"/>
      <c r="BD62" s="4"/>
      <c r="BE62" s="5">
        <f>IF(AND(BF$192&gt;4,BD62=1),6)+IF(AND(BF$192&gt;4,BD62=2),4)+IF(AND(BF$192&gt;4,BD62=3),3)+IF(AND(BF$192&gt;4,BD62=4),2)+IF(AND(BF$192&gt;4,BD62=5),1)+IF(AND(BF$192&gt;4,BD62&gt;5),1)+IF(AND(BF$192=4,BD62=1),4)+IF(AND(BF$192=4,BD62=2),3)+IF(AND(BF$192=4,BD62=3),2)+IF(AND(BF$192=4,BD62=4),1)+IF(AND(BF$192=3,BD62=1),3)+IF(AND(BF$192=3,BD62=2),2)+IF(AND(BF$192=3,BD62=3),1)+IF(AND(BF$192=2,BD62=1),2)+IF(AND(BF$192=2,BD62=2),1)+IF(AND(BF$192=1,BD62=1),1)</f>
        <v>0</v>
      </c>
      <c r="BF62" s="6"/>
      <c r="BG62" s="6"/>
      <c r="BH62" s="11">
        <f>IF(AND(BF$192&gt;4,BF62=1),12)+IF(AND(BF$192&gt;4,BF62=2),8)+IF(AND(BF$192&gt;4,BF62=3),6)+IF(AND(BF$192&gt;4,BF62=4),5)+IF(AND(BF$192&gt;4,BF62=5),4)+IF(AND(BF$192&gt;4,BF62=6),3)+IF(AND(BF$192&gt;4,BF62=7),2)+IF(AND(BF$192&gt;4,BF62&gt;7),1)+IF(AND(BF$192=4,BF62=1),8)+IF(AND(BF$192=4,BF62=2),6)+IF(AND(BF$192=4,BF62=3),4)+IF(AND(BF$192=4,BF62=4),2)+IF(AND(BF$192=3,BF62=1),6)+IF(AND(BF$192=3,BF62=2),4)+IF(AND(BF$192=3,BF62=3),2)+IF(AND(BF$192=2,BF62=1),4)+IF(AND(BF$192=2,BF62=2),2)+IF(AND(BF$192=1,BF62=1),2)</f>
        <v>0</v>
      </c>
      <c r="BI62" s="11">
        <f>IF(AND(BF$192&gt;4,BG62=1),12)+IF(AND(BF$192&gt;4,BG62=2),8)+IF(AND(BF$192&gt;4,BG62=3),6)+IF(AND(BF$192&gt;4,BG62=4),5)+IF(AND(BF$192&gt;4,BG62=5),4)+IF(AND(BF$192&gt;4,BG62=6),3)+IF(AND(BF$192&gt;4,BG62=7),2)+IF(AND(BF$192&gt;4,BG62&gt;7),1)+IF(AND(BF$192=4,BG62=1),8)+IF(AND(BF$192=4,BG62=2),6)+IF(AND(BF$192=4,BG62=3),4)+IF(AND(BF$192=4,BG62=4),2)+IF(AND(BF$192=3,BG62=1),6)+IF(AND(BF$192=3,BG62=2),4)+IF(AND(BF$192=3,BG62=3),2)+IF(AND(BF$192=2,BG62=1),4)+IF(AND(BF$192=2,BG62=2),2)+IF(AND(BF$192=1,BG62=1),2)</f>
        <v>0</v>
      </c>
      <c r="BJ62" s="8" t="s">
        <v>32</v>
      </c>
      <c r="BK62" s="5">
        <f t="shared" si="61"/>
        <v>0</v>
      </c>
      <c r="BL62" s="15">
        <f t="shared" si="62"/>
        <v>17</v>
      </c>
      <c r="BM62" s="28"/>
      <c r="BN62" s="8"/>
      <c r="BO62" s="7" t="s">
        <v>35</v>
      </c>
      <c r="BP62" s="8"/>
      <c r="BQ62" s="10"/>
      <c r="BR62" s="29">
        <f t="shared" si="63"/>
        <v>29.622</v>
      </c>
      <c r="BS62" s="8"/>
      <c r="BT62" s="4"/>
      <c r="BU62" s="5">
        <f>IF(AND(BV$192&gt;4,BT62=1),6)+IF(AND(BV$192&gt;4,BT62=2),4)+IF(AND(BV$192&gt;4,BT62=3),3)+IF(AND(BV$192&gt;4,BT62=4),2)+IF(AND(BV$192&gt;4,BT62=5),1)+IF(AND(BV$192&gt;4,BT62&gt;5),1)+IF(AND(BV$192=4,BT62=1),4)+IF(AND(BV$192=4,BT62=2),3)+IF(AND(BV$192=4,BT62=3),2)+IF(AND(BV$192=4,BT62=4),1)+IF(AND(BV$192=3,BT62=1),3)+IF(AND(BV$192=3,BT62=2),2)+IF(AND(BV$192=3,BT62=3),1)+IF(AND(BV$192=2,BT62=1),2)+IF(AND(BV$192=2,BT62=2),1)+IF(AND(BV$192=1,BT62=1),1)</f>
        <v>0</v>
      </c>
      <c r="BV62" s="6"/>
      <c r="BW62" s="6"/>
      <c r="BX62" s="11">
        <f>IF(AND(BV$192&gt;4,BV62=1),12)+IF(AND(BV$192&gt;4,BV62=2),8)+IF(AND(BV$192&gt;4,BV62=3),6)+IF(AND(BV$192&gt;4,BV62=4),5)+IF(AND(BV$192&gt;4,BV62=5),4)+IF(AND(BV$192&gt;4,BV62=6),3)+IF(AND(BV$192&gt;4,BV62=7),2)+IF(AND(BV$192&gt;4,BV62&gt;7),1)+IF(AND(BV$192=4,BV62=1),8)+IF(AND(BV$192=4,BV62=2),6)+IF(AND(BV$192=4,BV62=3),4)+IF(AND(BV$192=4,BV62=4),2)+IF(AND(BV$192=3,BV62=1),6)+IF(AND(BV$192=3,BV62=2),4)+IF(AND(BV$192=3,BV62=3),2)+IF(AND(BV$192=2,BV62=1),4)+IF(AND(BV$192=2,BV62=2),2)+IF(AND(BV$192=1,BV62=1),2)</f>
        <v>0</v>
      </c>
      <c r="BY62" s="11">
        <f>IF(AND(BV$192&gt;4,BW62=1),12)+IF(AND(BV$192&gt;4,BW62=2),8)+IF(AND(BV$192&gt;4,BW62=3),6)+IF(AND(BV$192&gt;4,BW62=4),5)+IF(AND(BV$192&gt;4,BW62=5),4)+IF(AND(BV$192&gt;4,BW62=6),3)+IF(AND(BV$192&gt;4,BW62=7),2)+IF(AND(BV$192&gt;4,BW62&gt;7),1)+IF(AND(BV$192=4,BW62=1),8)+IF(AND(BV$192=4,BW62=2),6)+IF(AND(BV$192=4,BW62=3),4)+IF(AND(BV$192=4,BW62=4),2)+IF(AND(BV$192=3,BW62=1),6)+IF(AND(BV$192=3,BW62=2),4)+IF(AND(BV$192=3,BW62=3),2)+IF(AND(BV$192=2,BW62=1),4)+IF(AND(BV$192=2,BW62=2),2)+IF(AND(BV$192=1,BW62=1),2)</f>
        <v>0</v>
      </c>
      <c r="BZ62" s="8" t="s">
        <v>35</v>
      </c>
      <c r="CA62" s="5">
        <f t="shared" si="64"/>
        <v>0</v>
      </c>
      <c r="CB62" s="15">
        <f t="shared" si="65"/>
        <v>17</v>
      </c>
      <c r="CC62" s="28"/>
      <c r="CD62" s="8"/>
      <c r="CE62" s="7" t="s">
        <v>35</v>
      </c>
      <c r="CF62" s="8"/>
      <c r="CG62" s="10"/>
      <c r="CH62" s="29">
        <f t="shared" si="66"/>
        <v>29.622</v>
      </c>
      <c r="CI62" s="8">
        <v>41.213999999999999</v>
      </c>
      <c r="CJ62" s="4">
        <v>3</v>
      </c>
      <c r="CK62" s="5">
        <f>IF(AND(CL$192&gt;4,CJ62=1),6)+IF(AND(CL$192&gt;4,CJ62=2),4)+IF(AND(CL$192&gt;4,CJ62=3),3)+IF(AND(CL$192&gt;4,CJ62=4),2)+IF(AND(CL$192&gt;4,CJ62=5),1)+IF(AND(CL$192&gt;4,CJ62&gt;5),1)+IF(AND(CL$192=4,CJ62=1),4)+IF(AND(CL$192=4,CJ62=2),3)+IF(AND(CL$192=4,CJ62=3),2)+IF(AND(CL$192=4,CJ62=4),1)+IF(AND(CL$192=3,CJ62=1),3)+IF(AND(CL$192=3,CJ62=2),2)+IF(AND(CL$192=3,CJ62=3),1)+IF(AND(CL$192=2,CJ62=1),2)+IF(AND(CL$192=2,CJ62=2),1)+IF(AND(CL$192=1,CJ62=1),1)</f>
        <v>1</v>
      </c>
      <c r="CL62" s="6">
        <v>3</v>
      </c>
      <c r="CM62" s="6">
        <v>2</v>
      </c>
      <c r="CN62" s="11">
        <f>IF(AND(CL$192&gt;4,CL62=1),12)+IF(AND(CL$192&gt;4,CL62=2),8)+IF(AND(CL$192&gt;4,CL62=3),6)+IF(AND(CL$192&gt;4,CL62=4),5)+IF(AND(CL$192&gt;4,CL62=5),4)+IF(AND(CL$192&gt;4,CL62=6),3)+IF(AND(CL$192&gt;4,CL62=7),2)+IF(AND(CL$192&gt;4,CL62&gt;7),1)+IF(AND(CL$192=4,CL62=1),8)+IF(AND(CL$192=4,CL62=2),6)+IF(AND(CL$192=4,CL62=3),4)+IF(AND(CL$192=4,CL62=4),2)+IF(AND(CL$192=3,CL62=1),6)+IF(AND(CL$192=3,CL62=2),4)+IF(AND(CL$192=3,CL62=3),2)+IF(AND(CL$192=2,CL62=1),4)+IF(AND(CL$192=2,CL62=2),2)+IF(AND(CL$192=1,CL62=1),2)</f>
        <v>2</v>
      </c>
      <c r="CO62" s="11">
        <f>IF(AND(CL$192&gt;4,CM62=1),12)+IF(AND(CL$192&gt;4,CM62=2),8)+IF(AND(CL$192&gt;4,CM62=3),6)+IF(AND(CL$192&gt;4,CM62=4),5)+IF(AND(CL$192&gt;4,CM62=5),4)+IF(AND(CL$192&gt;4,CM62=6),3)+IF(AND(CL$192&gt;4,CM62=7),2)+IF(AND(CL$192&gt;4,CM62&gt;7),1)+IF(AND(CL$192=4,CM62=1),8)+IF(AND(CL$192=4,CM62=2),6)+IF(AND(CL$192=4,CM62=3),4)+IF(AND(CL$192=4,CM62=4),2)+IF(AND(CL$192=3,CM62=1),6)+IF(AND(CL$192=3,CM62=2),4)+IF(AND(CL$192=3,CM62=3),2)+IF(AND(CL$192=2,CM62=1),4)+IF(AND(CL$192=2,CM62=2),2)+IF(AND(CL$192=1,CM62=1),2)</f>
        <v>4</v>
      </c>
      <c r="CP62" s="8" t="s">
        <v>35</v>
      </c>
      <c r="CQ62" s="5">
        <f t="shared" si="67"/>
        <v>7</v>
      </c>
      <c r="CR62" s="15">
        <f t="shared" si="68"/>
        <v>24</v>
      </c>
      <c r="CS62" s="28">
        <v>32.429000000000002</v>
      </c>
      <c r="CT62" s="8">
        <v>31.472000000000001</v>
      </c>
      <c r="CU62" s="7" t="s">
        <v>35</v>
      </c>
      <c r="CV62" s="8"/>
      <c r="CW62" s="10"/>
      <c r="CX62" s="29">
        <f t="shared" si="69"/>
        <v>29.622</v>
      </c>
      <c r="CY62" s="8"/>
      <c r="CZ62" s="4"/>
      <c r="DA62" s="5">
        <f>IF(AND(DB$192&gt;4,CZ62=1),6)+IF(AND(DB$192&gt;4,CZ62=2),4)+IF(AND(DB$192&gt;4,CZ62=3),3)+IF(AND(DB$192&gt;4,CZ62=4),2)+IF(AND(DB$192&gt;4,CZ62=5),1)+IF(AND(DB$192&gt;4,CZ62&gt;5),1)+IF(AND(DB$192=4,CZ62=1),4)+IF(AND(DB$192=4,CZ62=2),3)+IF(AND(DB$192=4,CZ62=3),2)+IF(AND(DB$192=4,CZ62=4),1)+IF(AND(DB$192=3,CZ62=1),3)+IF(AND(DB$192=3,CZ62=2),2)+IF(AND(DB$192=3,CZ62=3),1)+IF(AND(DB$192=2,CZ62=1),2)+IF(AND(DB$192=2,CZ62=2),1)+IF(AND(DB$192=1,CZ62=1),1)</f>
        <v>0</v>
      </c>
      <c r="DB62" s="6"/>
      <c r="DC62" s="6">
        <v>3</v>
      </c>
      <c r="DD62" s="11">
        <f>IF(AND(DB$192&gt;4,DB62=1),12)+IF(AND(DB$192&gt;4,DB62=2),8)+IF(AND(DB$192&gt;4,DB62=3),6)+IF(AND(DB$192&gt;4,DB62=4),5)+IF(AND(DB$192&gt;4,DB62=5),4)+IF(AND(DB$192&gt;4,DB62=6),3)+IF(AND(DB$192&gt;4,DB62=7),2)+IF(AND(DB$192&gt;4,DB62&gt;7),1)+IF(AND(DB$192=4,DB62=1),8)+IF(AND(DB$192=4,DB62=2),6)+IF(AND(DB$192=4,DB62=3),4)+IF(AND(DB$192=4,DB62=4),2)+IF(AND(DB$192=3,DB62=1),6)+IF(AND(DB$192=3,DB62=2),4)+IF(AND(DB$192=3,DB62=3),2)+IF(AND(DB$192=2,DB62=1),4)+IF(AND(DB$192=2,DB62=2),2)+IF(AND(DB$192=1,DB62=1),2)</f>
        <v>0</v>
      </c>
      <c r="DE62" s="11">
        <f>IF(AND(DB$192&gt;4,DC62=1),12)+IF(AND(DB$192&gt;4,DC62=2),8)+IF(AND(DB$192&gt;4,DC62=3),6)+IF(AND(DB$192&gt;4,DC62=4),5)+IF(AND(DB$192&gt;4,DC62=5),4)+IF(AND(DB$192&gt;4,DC62=6),3)+IF(AND(DB$192&gt;4,DC62=7),2)+IF(AND(DB$192&gt;4,DC62&gt;7),1)+IF(AND(DB$192=4,DC62=1),8)+IF(AND(DB$192=4,DC62=2),6)+IF(AND(DB$192=4,DC62=3),4)+IF(AND(DB$192=4,DC62=4),2)+IF(AND(DB$192=3,DC62=1),6)+IF(AND(DB$192=3,DC62=2),4)+IF(AND(DB$192=3,DC62=3),2)+IF(AND(DB$192=2,DC62=1),4)+IF(AND(DB$192=2,DC62=2),2)+IF(AND(DB$192=1,DC62=1),2)</f>
        <v>2</v>
      </c>
      <c r="DF62" s="8" t="s">
        <v>35</v>
      </c>
      <c r="DG62" s="5">
        <f t="shared" si="70"/>
        <v>2</v>
      </c>
      <c r="DH62" s="15">
        <f t="shared" si="71"/>
        <v>26</v>
      </c>
      <c r="DI62" s="28"/>
      <c r="DJ62" s="8">
        <v>31.771000000000001</v>
      </c>
      <c r="DK62" s="7" t="s">
        <v>35</v>
      </c>
      <c r="DL62" s="8"/>
      <c r="DM62" s="10"/>
      <c r="DN62" s="29">
        <f t="shared" si="72"/>
        <v>29.622</v>
      </c>
      <c r="DO62" s="119">
        <v>0</v>
      </c>
      <c r="DP62" s="121">
        <f t="shared" si="25"/>
        <v>26</v>
      </c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</row>
    <row r="63" spans="1:132" hidden="1" x14ac:dyDescent="0.3">
      <c r="A63" s="20">
        <v>4</v>
      </c>
      <c r="B63" s="9" t="s">
        <v>144</v>
      </c>
      <c r="C63" s="8">
        <v>1378</v>
      </c>
      <c r="D63" s="9">
        <v>611</v>
      </c>
      <c r="E63" s="9" t="s">
        <v>145</v>
      </c>
      <c r="F63" s="14"/>
      <c r="G63" s="8"/>
      <c r="H63" s="4"/>
      <c r="I63" s="31"/>
      <c r="J63" s="6"/>
      <c r="K63" s="6"/>
      <c r="L63" s="8"/>
      <c r="M63" s="8"/>
      <c r="N63" s="8"/>
      <c r="O63" s="31"/>
      <c r="P63" s="15"/>
      <c r="Q63" s="8"/>
      <c r="R63" s="8"/>
      <c r="S63" s="7"/>
      <c r="T63" s="8"/>
      <c r="U63" s="10"/>
      <c r="V63" s="27"/>
      <c r="W63" s="8">
        <v>41.904000000000003</v>
      </c>
      <c r="X63" s="4"/>
      <c r="Y63" s="31"/>
      <c r="Z63" s="6"/>
      <c r="AA63" s="6"/>
      <c r="AB63" s="8"/>
      <c r="AC63" s="8"/>
      <c r="AD63" s="8"/>
      <c r="AE63" s="31"/>
      <c r="AF63" s="15">
        <f t="shared" si="56"/>
        <v>0</v>
      </c>
      <c r="AG63" s="8">
        <v>43.765000000000001</v>
      </c>
      <c r="AH63" s="8">
        <v>32.875</v>
      </c>
      <c r="AI63" s="7"/>
      <c r="AJ63" s="12" t="s">
        <v>42</v>
      </c>
      <c r="AK63" s="10"/>
      <c r="AL63" s="29">
        <f t="shared" si="57"/>
        <v>32.875</v>
      </c>
      <c r="AM63" s="8"/>
      <c r="AN63" s="4"/>
      <c r="AO63" s="5">
        <f>IF(AND(AP$193&gt;4,AN63=1),6)+IF(AND(AP$193&gt;4,AN63=2),4)+IF(AND(AP$193&gt;4,AN63=3),3)+IF(AND(AP$193&gt;4,AN63=4),2)+IF(AND(AP$193&gt;4,AN63=5),1)+IF(AND(AP$193&gt;4,AN63&gt;5),1)+IF(AND(AP$193=4,AN63=1),4)+IF(AND(AP$193=4,AN63=2),3)+IF(AND(AP$193=4,AN63=3),2)+IF(AND(AP$193=4,AN63=4),1)+IF(AND(AP$193=3,AN63=1),3)+IF(AND(AP$193=3,AN63=2),2)+IF(AND(AP$193=3,AN63=3),1)+IF(AND(AP$193=2,AN63=1),2)+IF(AND(AP$193=2,AN63=2),1)+IF(AND(AP$193=1,AN63=1),1)</f>
        <v>0</v>
      </c>
      <c r="AP63" s="6">
        <v>6</v>
      </c>
      <c r="AQ63" s="6"/>
      <c r="AR63" s="11">
        <f>IF(AND(AP$193&gt;4,AP63=1),12)+IF(AND(AP$193&gt;4,AP63=2),8)+IF(AND(AP$193&gt;4,AP63=3),6)+IF(AND(AP$193&gt;4,AP63=4),5)+IF(AND(AP$193&gt;4,AP63=5),4)+IF(AND(AP$193&gt;4,AP63=6),3)+IF(AND(AP$193&gt;4,AP63=7),2)+IF(AND(AP$193&gt;4,AP63&gt;7),1)+IF(AND(AP$193=4,AP63=1),8)+IF(AND(AP$193=4,AP63=2),6)+IF(AND(AP$193=4,AP63=3),4)+IF(AND(AP$193=4,AP63=4),2)+IF(AND(AP$193=3,AP63=1),6)+IF(AND(AP$193=3,AP63=2),4)+IF(AND(AP$193=3,AP63=3),2)+IF(AND(AP$193=2,AP63=1),4)+IF(AND(AP$193=2,AP63=2),2)+IF(AND(AP$193=1,AP63=1),2)</f>
        <v>3</v>
      </c>
      <c r="AS63" s="11">
        <f>IF(AND(AP$193&gt;4,AQ63=1),12)+IF(AND(AP$193&gt;4,AQ63=2),8)+IF(AND(AP$193&gt;4,AQ63=3),6)+IF(AND(AP$193&gt;4,AQ63=4),5)+IF(AND(AP$193&gt;4,AQ63=5),4)+IF(AND(AP$193&gt;4,AQ63=6),3)+IF(AND(AP$193&gt;4,AQ63=7),2)+IF(AND(AP$193&gt;4,AQ63&gt;7),1)+IF(AND(AP$193=4,AQ63=1),8)+IF(AND(AP$193=4,AQ63=2),6)+IF(AND(AP$193=4,AQ63=3),4)+IF(AND(AP$193=4,AQ63=4),2)+IF(AND(AP$193=3,AQ63=1),6)+IF(AND(AP$193=3,AQ63=2),4)+IF(AND(AP$193=3,AQ63=3),2)+IF(AND(AP$193=2,AQ63=1),4)+IF(AND(AP$193=2,AQ63=2),2)+IF(AND(AP$193=1,AQ63=1),2)</f>
        <v>0</v>
      </c>
      <c r="AT63" s="8" t="s">
        <v>32</v>
      </c>
      <c r="AU63" s="11">
        <f t="shared" si="58"/>
        <v>4</v>
      </c>
      <c r="AV63" s="15">
        <f t="shared" si="59"/>
        <v>4</v>
      </c>
      <c r="AW63" s="8">
        <v>31.242999999999999</v>
      </c>
      <c r="AX63" s="8"/>
      <c r="AY63" s="7"/>
      <c r="AZ63" s="12" t="s">
        <v>65</v>
      </c>
      <c r="BA63" s="10">
        <v>1</v>
      </c>
      <c r="BB63" s="29">
        <f t="shared" si="60"/>
        <v>31.242999999999999</v>
      </c>
      <c r="BC63" s="8"/>
      <c r="BD63" s="4"/>
      <c r="BE63" s="5">
        <f>IF(AND(BF$193&gt;4,BD63=1),6)+IF(AND(BF$193&gt;4,BD63=2),4)+IF(AND(BF$193&gt;4,BD63=3),3)+IF(AND(BF$193&gt;4,BD63=4),2)+IF(AND(BF$193&gt;4,BD63=5),1)+IF(AND(BF$193&gt;4,BD63&gt;5),1)+IF(AND(BF$193=4,BD63=1),4)+IF(AND(BF$193=4,BD63=2),3)+IF(AND(BF$193=4,BD63=3),2)+IF(AND(BF$193=4,BD63=4),1)+IF(AND(BF$193=3,BD63=1),3)+IF(AND(BF$193=3,BD63=2),2)+IF(AND(BF$193=3,BD63=3),1)+IF(AND(BF$193=2,BD63=1),2)+IF(AND(BF$193=2,BD63=2),1)+IF(AND(BF$193=1,BD63=1),1)</f>
        <v>0</v>
      </c>
      <c r="BF63" s="6"/>
      <c r="BG63" s="6"/>
      <c r="BH63" s="11">
        <f>IF(AND(BF$193&gt;4,BF63=1),12)+IF(AND(BF$193&gt;4,BF63=2),8)+IF(AND(BF$193&gt;4,BF63=3),6)+IF(AND(BF$193&gt;4,BF63=4),5)+IF(AND(BF$193&gt;4,BF63=5),4)+IF(AND(BF$193&gt;4,BF63=6),3)+IF(AND(BF$193&gt;4,BF63=7),2)+IF(AND(BF$193&gt;4,BF63&gt;7),1)+IF(AND(BF$193=4,BF63=1),8)+IF(AND(BF$193=4,BF63=2),6)+IF(AND(BF$193=4,BF63=3),4)+IF(AND(BF$193=4,BF63=4),2)+IF(AND(BF$193=3,BF63=1),6)+IF(AND(BF$193=3,BF63=2),4)+IF(AND(BF$193=3,BF63=3),2)+IF(AND(BF$193=2,BF63=1),4)+IF(AND(BF$193=2,BF63=2),2)+IF(AND(BF$193=1,BF63=1),2)</f>
        <v>0</v>
      </c>
      <c r="BI63" s="11">
        <f>IF(AND(BF$193&gt;4,BG63=1),12)+IF(AND(BF$193&gt;4,BG63=2),8)+IF(AND(BF$193&gt;4,BG63=3),6)+IF(AND(BF$193&gt;4,BG63=4),5)+IF(AND(BF$193&gt;4,BG63=5),4)+IF(AND(BF$193&gt;4,BG63=6),3)+IF(AND(BF$193&gt;4,BG63=7),2)+IF(AND(BF$193&gt;4,BG63&gt;7),1)+IF(AND(BF$193=4,BG63=1),8)+IF(AND(BF$193=4,BG63=2),6)+IF(AND(BF$193=4,BG63=3),4)+IF(AND(BF$193=4,BG63=4),2)+IF(AND(BF$193=3,BG63=1),6)+IF(AND(BF$193=3,BG63=2),4)+IF(AND(BF$193=3,BG63=3),2)+IF(AND(BF$193=2,BG63=1),4)+IF(AND(BF$193=2,BG63=2),2)+IF(AND(BF$193=1,BG63=1),2)</f>
        <v>0</v>
      </c>
      <c r="BJ63" s="8" t="s">
        <v>32</v>
      </c>
      <c r="BK63" s="11">
        <f t="shared" si="61"/>
        <v>0</v>
      </c>
      <c r="BL63" s="15">
        <f t="shared" si="62"/>
        <v>4</v>
      </c>
      <c r="BM63" s="8"/>
      <c r="BN63" s="8"/>
      <c r="BO63" s="7"/>
      <c r="BP63" s="8" t="s">
        <v>65</v>
      </c>
      <c r="BQ63" s="10"/>
      <c r="BR63" s="29">
        <f t="shared" si="63"/>
        <v>31.242999999999999</v>
      </c>
      <c r="BS63" s="8">
        <v>34.338999999999999</v>
      </c>
      <c r="BT63" s="4">
        <v>2</v>
      </c>
      <c r="BU63" s="5">
        <f>IF(AND(BV$193&gt;4,BT63=1),6)+IF(AND(BV$193&gt;4,BT63=2),4)+IF(AND(BV$193&gt;4,BT63=3),3)+IF(AND(BV$193&gt;4,BT63=4),2)+IF(AND(BV$193&gt;4,BT63=5),1)+IF(AND(BV$193&gt;4,BT63&gt;5),1)+IF(AND(BV$193=4,BT63=1),4)+IF(AND(BV$193=4,BT63=2),3)+IF(AND(BV$193=4,BT63=3),2)+IF(AND(BV$193=4,BT63=4),1)+IF(AND(BV$193=3,BT63=1),3)+IF(AND(BV$193=3,BT63=2),2)+IF(AND(BV$193=3,BT63=3),1)+IF(AND(BV$193=2,BT63=1),2)+IF(AND(BV$193=2,BT63=2),1)+IF(AND(BV$193=1,BT63=1),1)</f>
        <v>3</v>
      </c>
      <c r="BV63" s="6">
        <v>2</v>
      </c>
      <c r="BW63" s="6">
        <v>2</v>
      </c>
      <c r="BX63" s="11">
        <f>IF(AND(BV$193&gt;4,BV63=1),12)+IF(AND(BV$193&gt;4,BV63=2),8)+IF(AND(BV$193&gt;4,BV63=3),6)+IF(AND(BV$193&gt;4,BV63=4),5)+IF(AND(BV$193&gt;4,BV63=5),4)+IF(AND(BV$193&gt;4,BV63=6),3)+IF(AND(BV$193&gt;4,BV63=7),2)+IF(AND(BV$193&gt;4,BV63&gt;7),1)+IF(AND(BV$193=4,BV63=1),8)+IF(AND(BV$193=4,BV63=2),6)+IF(AND(BV$193=4,BV63=3),4)+IF(AND(BV$193=4,BV63=4),2)+IF(AND(BV$193=3,BV63=1),6)+IF(AND(BV$193=3,BV63=2),4)+IF(AND(BV$193=3,BV63=3),2)+IF(AND(BV$193=2,BV63=1),4)+IF(AND(BV$193=2,BV63=2),2)+IF(AND(BV$193=1,BV63=1),2)</f>
        <v>6</v>
      </c>
      <c r="BY63" s="11">
        <f>IF(AND(BV$193&gt;4,BW63=1),12)+IF(AND(BV$193&gt;4,BW63=2),8)+IF(AND(BV$193&gt;4,BW63=3),6)+IF(AND(BV$193&gt;4,BW63=4),5)+IF(AND(BV$193&gt;4,BW63=5),4)+IF(AND(BV$193&gt;4,BW63=6),3)+IF(AND(BV$193&gt;4,BW63=7),2)+IF(AND(BV$193&gt;4,BW63&gt;7),1)+IF(AND(BV$193=4,BW63=1),8)+IF(AND(BV$193=4,BW63=2),6)+IF(AND(BV$193=4,BW63=3),4)+IF(AND(BV$193=4,BW63=4),2)+IF(AND(BV$193=3,BW63=1),6)+IF(AND(BV$193=3,BW63=2),4)+IF(AND(BV$193=3,BW63=3),2)+IF(AND(BV$193=2,BW63=1),4)+IF(AND(BV$193=2,BW63=2),2)+IF(AND(BV$193=1,BW63=1),2)</f>
        <v>6</v>
      </c>
      <c r="BZ63" s="8" t="s">
        <v>32</v>
      </c>
      <c r="CA63" s="11">
        <f t="shared" si="64"/>
        <v>17</v>
      </c>
      <c r="CB63" s="15">
        <f t="shared" si="65"/>
        <v>21</v>
      </c>
      <c r="CC63" s="8">
        <v>31.093</v>
      </c>
      <c r="CD63" s="8">
        <v>30.638000000000002</v>
      </c>
      <c r="CE63" s="7" t="s">
        <v>35</v>
      </c>
      <c r="CF63" s="12" t="s">
        <v>184</v>
      </c>
      <c r="CG63" s="10">
        <v>2</v>
      </c>
      <c r="CH63" s="29">
        <f t="shared" si="66"/>
        <v>30.638000000000002</v>
      </c>
      <c r="CI63" s="8"/>
      <c r="CJ63" s="4"/>
      <c r="CK63" s="5">
        <f>IF(AND(CL$192&gt;4,CJ63=1),6)+IF(AND(CL$192&gt;4,CJ63=2),4)+IF(AND(CL$192&gt;4,CJ63=3),3)+IF(AND(CL$192&gt;4,CJ63=4),2)+IF(AND(CL$192&gt;4,CJ63=5),1)+IF(AND(CL$192&gt;4,CJ63&gt;5),1)+IF(AND(CL$192=4,CJ63=1),4)+IF(AND(CL$192=4,CJ63=2),3)+IF(AND(CL$192=4,CJ63=3),2)+IF(AND(CL$192=4,CJ63=4),1)+IF(AND(CL$192=3,CJ63=1),3)+IF(AND(CL$192=3,CJ63=2),2)+IF(AND(CL$192=3,CJ63=3),1)+IF(AND(CL$192=2,CJ63=1),2)+IF(AND(CL$192=2,CJ63=2),1)+IF(AND(CL$192=1,CJ63=1),1)</f>
        <v>0</v>
      </c>
      <c r="CL63" s="6"/>
      <c r="CM63" s="6"/>
      <c r="CN63" s="11">
        <f>IF(AND(CL$192&gt;4,CL63=1),12)+IF(AND(CL$192&gt;4,CL63=2),8)+IF(AND(CL$192&gt;4,CL63=3),6)+IF(AND(CL$192&gt;4,CL63=4),5)+IF(AND(CL$192&gt;4,CL63=5),4)+IF(AND(CL$192&gt;4,CL63=6),3)+IF(AND(CL$192&gt;4,CL63=7),2)+IF(AND(CL$192&gt;4,CL63&gt;7),1)+IF(AND(CL$192=4,CL63=1),8)+IF(AND(CL$192=4,CL63=2),6)+IF(AND(CL$192=4,CL63=3),4)+IF(AND(CL$192=4,CL63=4),2)+IF(AND(CL$192=3,CL63=1),6)+IF(AND(CL$192=3,CL63=2),4)+IF(AND(CL$192=3,CL63=3),2)+IF(AND(CL$192=2,CL63=1),4)+IF(AND(CL$192=2,CL63=2),2)+IF(AND(CL$192=1,CL63=1),2)</f>
        <v>0</v>
      </c>
      <c r="CO63" s="11">
        <f>IF(AND(CL$192&gt;4,CM63=1),12)+IF(AND(CL$192&gt;4,CM63=2),8)+IF(AND(CL$192&gt;4,CM63=3),6)+IF(AND(CL$192&gt;4,CM63=4),5)+IF(AND(CL$192&gt;4,CM63=5),4)+IF(AND(CL$192&gt;4,CM63=6),3)+IF(AND(CL$192&gt;4,CM63=7),2)+IF(AND(CL$192&gt;4,CM63&gt;7),1)+IF(AND(CL$192=4,CM63=1),8)+IF(AND(CL$192=4,CM63=2),6)+IF(AND(CL$192=4,CM63=3),4)+IF(AND(CL$192=4,CM63=4),2)+IF(AND(CL$192=3,CM63=1),6)+IF(AND(CL$192=3,CM63=2),4)+IF(AND(CL$192=3,CM63=3),2)+IF(AND(CL$192=2,CM63=1),4)+IF(AND(CL$192=2,CM63=2),2)+IF(AND(CL$192=1,CM63=1),2)</f>
        <v>0</v>
      </c>
      <c r="CP63" s="8" t="s">
        <v>35</v>
      </c>
      <c r="CQ63" s="11">
        <f t="shared" si="67"/>
        <v>0</v>
      </c>
      <c r="CR63" s="15">
        <f t="shared" si="68"/>
        <v>21</v>
      </c>
      <c r="CS63" s="8"/>
      <c r="CT63" s="8"/>
      <c r="CU63" s="7" t="s">
        <v>35</v>
      </c>
      <c r="CV63" s="8"/>
      <c r="CW63" s="10"/>
      <c r="CX63" s="29">
        <f t="shared" si="69"/>
        <v>30.638000000000002</v>
      </c>
      <c r="CY63" s="8"/>
      <c r="CZ63" s="4"/>
      <c r="DA63" s="5">
        <f>IF(AND(DB$192&gt;4,CZ63=1),6)+IF(AND(DB$192&gt;4,CZ63=2),4)+IF(AND(DB$192&gt;4,CZ63=3),3)+IF(AND(DB$192&gt;4,CZ63=4),2)+IF(AND(DB$192&gt;4,CZ63=5),1)+IF(AND(DB$192&gt;4,CZ63&gt;5),1)+IF(AND(DB$192=4,CZ63=1),4)+IF(AND(DB$192=4,CZ63=2),3)+IF(AND(DB$192=4,CZ63=3),2)+IF(AND(DB$192=4,CZ63=4),1)+IF(AND(DB$192=3,CZ63=1),3)+IF(AND(DB$192=3,CZ63=2),2)+IF(AND(DB$192=3,CZ63=3),1)+IF(AND(DB$192=2,CZ63=1),2)+IF(AND(DB$192=2,CZ63=2),1)+IF(AND(DB$192=1,CZ63=1),1)</f>
        <v>0</v>
      </c>
      <c r="DB63" s="6"/>
      <c r="DC63" s="6"/>
      <c r="DD63" s="11">
        <f>IF(AND(DB$192&gt;4,DB63=1),12)+IF(AND(DB$192&gt;4,DB63=2),8)+IF(AND(DB$192&gt;4,DB63=3),6)+IF(AND(DB$192&gt;4,DB63=4),5)+IF(AND(DB$192&gt;4,DB63=5),4)+IF(AND(DB$192&gt;4,DB63=6),3)+IF(AND(DB$192&gt;4,DB63=7),2)+IF(AND(DB$192&gt;4,DB63&gt;7),1)+IF(AND(DB$192=4,DB63=1),8)+IF(AND(DB$192=4,DB63=2),6)+IF(AND(DB$192=4,DB63=3),4)+IF(AND(DB$192=4,DB63=4),2)+IF(AND(DB$192=3,DB63=1),6)+IF(AND(DB$192=3,DB63=2),4)+IF(AND(DB$192=3,DB63=3),2)+IF(AND(DB$192=2,DB63=1),4)+IF(AND(DB$192=2,DB63=2),2)+IF(AND(DB$192=1,DB63=1),2)</f>
        <v>0</v>
      </c>
      <c r="DE63" s="11">
        <f>IF(AND(DB$192&gt;4,DC63=1),12)+IF(AND(DB$192&gt;4,DC63=2),8)+IF(AND(DB$192&gt;4,DC63=3),6)+IF(AND(DB$192&gt;4,DC63=4),5)+IF(AND(DB$192&gt;4,DC63=5),4)+IF(AND(DB$192&gt;4,DC63=6),3)+IF(AND(DB$192&gt;4,DC63=7),2)+IF(AND(DB$192&gt;4,DC63&gt;7),1)+IF(AND(DB$192=4,DC63=1),8)+IF(AND(DB$192=4,DC63=2),6)+IF(AND(DB$192=4,DC63=3),4)+IF(AND(DB$192=4,DC63=4),2)+IF(AND(DB$192=3,DC63=1),6)+IF(AND(DB$192=3,DC63=2),4)+IF(AND(DB$192=3,DC63=3),2)+IF(AND(DB$192=2,DC63=1),4)+IF(AND(DB$192=2,DC63=2),2)+IF(AND(DB$192=1,DC63=1),2)</f>
        <v>0</v>
      </c>
      <c r="DF63" s="8" t="s">
        <v>35</v>
      </c>
      <c r="DG63" s="11">
        <f t="shared" si="70"/>
        <v>0</v>
      </c>
      <c r="DH63" s="15">
        <f t="shared" si="71"/>
        <v>21</v>
      </c>
      <c r="DI63" s="8"/>
      <c r="DJ63" s="8"/>
      <c r="DK63" s="7" t="s">
        <v>35</v>
      </c>
      <c r="DL63" s="8"/>
      <c r="DM63" s="10"/>
      <c r="DN63" s="29">
        <f t="shared" si="72"/>
        <v>30.638000000000002</v>
      </c>
      <c r="DO63" s="119">
        <v>0</v>
      </c>
      <c r="DP63" s="120">
        <f t="shared" si="25"/>
        <v>21</v>
      </c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3"/>
    </row>
    <row r="64" spans="1:132" hidden="1" x14ac:dyDescent="0.3">
      <c r="A64" s="20">
        <v>5</v>
      </c>
      <c r="B64" s="9" t="s">
        <v>157</v>
      </c>
      <c r="C64" s="8">
        <v>8712</v>
      </c>
      <c r="D64" s="9">
        <v>109</v>
      </c>
      <c r="E64" s="9" t="s">
        <v>158</v>
      </c>
      <c r="F64" s="14"/>
      <c r="G64" s="8"/>
      <c r="H64" s="11"/>
      <c r="I64" s="8"/>
      <c r="J64" s="8"/>
      <c r="K64" s="8"/>
      <c r="L64" s="8"/>
      <c r="M64" s="8"/>
      <c r="N64" s="8"/>
      <c r="O64" s="8"/>
      <c r="P64" s="15"/>
      <c r="Q64" s="8"/>
      <c r="R64" s="8"/>
      <c r="S64" s="8"/>
      <c r="T64" s="8"/>
      <c r="U64" s="10"/>
      <c r="V64" s="27"/>
      <c r="W64" s="8">
        <v>42.521999999999998</v>
      </c>
      <c r="X64" s="4"/>
      <c r="Y64" s="8"/>
      <c r="Z64" s="6"/>
      <c r="AA64" s="6"/>
      <c r="AB64" s="8"/>
      <c r="AC64" s="8"/>
      <c r="AD64" s="8"/>
      <c r="AE64" s="8"/>
      <c r="AF64" s="15">
        <f t="shared" si="56"/>
        <v>0</v>
      </c>
      <c r="AG64" s="8">
        <v>40.197000000000003</v>
      </c>
      <c r="AH64" s="8">
        <v>32.185000000000002</v>
      </c>
      <c r="AI64" s="8"/>
      <c r="AJ64" s="12" t="s">
        <v>42</v>
      </c>
      <c r="AK64" s="10"/>
      <c r="AL64" s="29">
        <f t="shared" si="57"/>
        <v>32.185000000000002</v>
      </c>
      <c r="AM64" s="8"/>
      <c r="AN64" s="4"/>
      <c r="AO64" s="5">
        <f>IF(AND(AP$193&gt;4,AN64=1),6)+IF(AND(AP$193&gt;4,AN64=2),4)+IF(AND(AP$193&gt;4,AN64=3),3)+IF(AND(AP$193&gt;4,AN64=4),2)+IF(AND(AP$193&gt;4,AN64=5),1)+IF(AND(AP$193&gt;4,AN64&gt;5),1)+IF(AND(AP$193=4,AN64=1),4)+IF(AND(AP$193=4,AN64=2),3)+IF(AND(AP$193=4,AN64=3),2)+IF(AND(AP$193=4,AN64=4),1)+IF(AND(AP$193=3,AN64=1),3)+IF(AND(AP$193=3,AN64=2),2)+IF(AND(AP$193=3,AN64=3),1)+IF(AND(AP$193=2,AN64=1),2)+IF(AND(AP$193=2,AN64=2),1)+IF(AND(AP$193=1,AN64=1),1)</f>
        <v>0</v>
      </c>
      <c r="AP64" s="6">
        <v>3</v>
      </c>
      <c r="AQ64" s="6"/>
      <c r="AR64" s="11">
        <f>IF(AND(AP$193&gt;4,AP64=1),12)+IF(AND(AP$193&gt;4,AP64=2),8)+IF(AND(AP$193&gt;4,AP64=3),6)+IF(AND(AP$193&gt;4,AP64=4),5)+IF(AND(AP$193&gt;4,AP64=5),4)+IF(AND(AP$193&gt;4,AP64=6),3)+IF(AND(AP$193&gt;4,AP64=7),2)+IF(AND(AP$193&gt;4,AP64&gt;7),1)+IF(AND(AP$193=4,AP64=1),8)+IF(AND(AP$193=4,AP64=2),6)+IF(AND(AP$193=4,AP64=3),4)+IF(AND(AP$193=4,AP64=4),2)+IF(AND(AP$193=3,AP64=1),6)+IF(AND(AP$193=3,AP64=2),4)+IF(AND(AP$193=3,AP64=3),2)+IF(AND(AP$193=2,AP64=1),4)+IF(AND(AP$193=2,AP64=2),2)+IF(AND(AP$193=1,AP64=1),2)</f>
        <v>6</v>
      </c>
      <c r="AS64" s="11">
        <f>IF(AND(AP$193&gt;4,AQ64=1),12)+IF(AND(AP$193&gt;4,AQ64=2),8)+IF(AND(AP$193&gt;4,AQ64=3),6)+IF(AND(AP$193&gt;4,AQ64=4),5)+IF(AND(AP$193&gt;4,AQ64=5),4)+IF(AND(AP$193&gt;4,AQ64=6),3)+IF(AND(AP$193&gt;4,AQ64=7),2)+IF(AND(AP$193&gt;4,AQ64&gt;7),1)+IF(AND(AP$193=4,AQ64=1),8)+IF(AND(AP$193=4,AQ64=2),6)+IF(AND(AP$193=4,AQ64=3),4)+IF(AND(AP$193=4,AQ64=4),2)+IF(AND(AP$193=3,AQ64=1),6)+IF(AND(AP$193=3,AQ64=2),4)+IF(AND(AP$193=3,AQ64=3),2)+IF(AND(AP$193=2,AQ64=1),4)+IF(AND(AP$193=2,AQ64=2),2)+IF(AND(AP$193=1,AQ64=1),2)</f>
        <v>0</v>
      </c>
      <c r="AT64" s="8" t="s">
        <v>32</v>
      </c>
      <c r="AU64" s="11">
        <f t="shared" si="58"/>
        <v>7</v>
      </c>
      <c r="AV64" s="15">
        <f t="shared" si="59"/>
        <v>7</v>
      </c>
      <c r="AW64" s="8">
        <v>30.128</v>
      </c>
      <c r="AX64" s="8"/>
      <c r="AY64" s="8"/>
      <c r="AZ64" s="12" t="s">
        <v>65</v>
      </c>
      <c r="BA64" s="10">
        <v>1</v>
      </c>
      <c r="BB64" s="29">
        <f t="shared" si="60"/>
        <v>30.128</v>
      </c>
      <c r="BC64" s="8"/>
      <c r="BD64" s="4"/>
      <c r="BE64" s="5">
        <f>IF(AND(BF$193&gt;4,BD64=1),6)+IF(AND(BF$193&gt;4,BD64=2),4)+IF(AND(BF$193&gt;4,BD64=3),3)+IF(AND(BF$193&gt;4,BD64=4),2)+IF(AND(BF$193&gt;4,BD64=5),1)+IF(AND(BF$193&gt;4,BD64&gt;5),1)+IF(AND(BF$193=4,BD64=1),4)+IF(AND(BF$193=4,BD64=2),3)+IF(AND(BF$193=4,BD64=3),2)+IF(AND(BF$193=4,BD64=4),1)+IF(AND(BF$193=3,BD64=1),3)+IF(AND(BF$193=3,BD64=2),2)+IF(AND(BF$193=3,BD64=3),1)+IF(AND(BF$193=2,BD64=1),2)+IF(AND(BF$193=2,BD64=2),1)+IF(AND(BF$193=1,BD64=1),1)</f>
        <v>0</v>
      </c>
      <c r="BF64" s="6"/>
      <c r="BG64" s="6"/>
      <c r="BH64" s="11">
        <f>IF(AND(BF$193&gt;4,BF64=1),12)+IF(AND(BF$193&gt;4,BF64=2),8)+IF(AND(BF$193&gt;4,BF64=3),6)+IF(AND(BF$193&gt;4,BF64=4),5)+IF(AND(BF$193&gt;4,BF64=5),4)+IF(AND(BF$193&gt;4,BF64=6),3)+IF(AND(BF$193&gt;4,BF64=7),2)+IF(AND(BF$193&gt;4,BF64&gt;7),1)+IF(AND(BF$193=4,BF64=1),8)+IF(AND(BF$193=4,BF64=2),6)+IF(AND(BF$193=4,BF64=3),4)+IF(AND(BF$193=4,BF64=4),2)+IF(AND(BF$193=3,BF64=1),6)+IF(AND(BF$193=3,BF64=2),4)+IF(AND(BF$193=3,BF64=3),2)+IF(AND(BF$193=2,BF64=1),4)+IF(AND(BF$193=2,BF64=2),2)+IF(AND(BF$193=1,BF64=1),2)</f>
        <v>0</v>
      </c>
      <c r="BI64" s="11">
        <f>IF(AND(BF$193&gt;4,BG64=1),12)+IF(AND(BF$193&gt;4,BG64=2),8)+IF(AND(BF$193&gt;4,BG64=3),6)+IF(AND(BF$193&gt;4,BG64=4),5)+IF(AND(BF$193&gt;4,BG64=5),4)+IF(AND(BF$193&gt;4,BG64=6),3)+IF(AND(BF$193&gt;4,BG64=7),2)+IF(AND(BF$193&gt;4,BG64&gt;7),1)+IF(AND(BF$193=4,BG64=1),8)+IF(AND(BF$193=4,BG64=2),6)+IF(AND(BF$193=4,BG64=3),4)+IF(AND(BF$193=4,BG64=4),2)+IF(AND(BF$193=3,BG64=1),6)+IF(AND(BF$193=3,BG64=2),4)+IF(AND(BF$193=3,BG64=3),2)+IF(AND(BF$193=2,BG64=1),4)+IF(AND(BF$193=2,BG64=2),2)+IF(AND(BF$193=1,BG64=1),2)</f>
        <v>0</v>
      </c>
      <c r="BJ64" s="8" t="s">
        <v>32</v>
      </c>
      <c r="BK64" s="11">
        <f t="shared" si="61"/>
        <v>0</v>
      </c>
      <c r="BL64" s="15">
        <f t="shared" si="62"/>
        <v>7</v>
      </c>
      <c r="BM64" s="8"/>
      <c r="BN64" s="8"/>
      <c r="BO64" s="8"/>
      <c r="BP64" s="8" t="s">
        <v>65</v>
      </c>
      <c r="BQ64" s="10"/>
      <c r="BR64" s="29">
        <f t="shared" si="63"/>
        <v>30.128</v>
      </c>
      <c r="BS64" s="8"/>
      <c r="BT64" s="4"/>
      <c r="BU64" s="5">
        <f>IF(AND(BV$193&gt;4,BT64=1),6)+IF(AND(BV$193&gt;4,BT64=2),4)+IF(AND(BV$193&gt;4,BT64=3),3)+IF(AND(BV$193&gt;4,BT64=4),2)+IF(AND(BV$193&gt;4,BT64=5),1)+IF(AND(BV$193&gt;4,BT64&gt;5),1)+IF(AND(BV$193=4,BT64=1),4)+IF(AND(BV$193=4,BT64=2),3)+IF(AND(BV$193=4,BT64=3),2)+IF(AND(BV$193=4,BT64=4),1)+IF(AND(BV$193=3,BT64=1),3)+IF(AND(BV$193=3,BT64=2),2)+IF(AND(BV$193=3,BT64=3),1)+IF(AND(BV$193=2,BT64=1),2)+IF(AND(BV$193=2,BT64=2),1)+IF(AND(BV$193=1,BT64=1),1)</f>
        <v>0</v>
      </c>
      <c r="BV64" s="6"/>
      <c r="BW64" s="6"/>
      <c r="BX64" s="11">
        <f>IF(AND(BV$193&gt;4,BV64=1),12)+IF(AND(BV$193&gt;4,BV64=2),8)+IF(AND(BV$193&gt;4,BV64=3),6)+IF(AND(BV$193&gt;4,BV64=4),5)+IF(AND(BV$193&gt;4,BV64=5),4)+IF(AND(BV$193&gt;4,BV64=6),3)+IF(AND(BV$193&gt;4,BV64=7),2)+IF(AND(BV$193&gt;4,BV64&gt;7),1)+IF(AND(BV$193=4,BV64=1),8)+IF(AND(BV$193=4,BV64=2),6)+IF(AND(BV$193=4,BV64=3),4)+IF(AND(BV$193=4,BV64=4),2)+IF(AND(BV$193=3,BV64=1),6)+IF(AND(BV$193=3,BV64=2),4)+IF(AND(BV$193=3,BV64=3),2)+IF(AND(BV$193=2,BV64=1),4)+IF(AND(BV$193=2,BV64=2),2)+IF(AND(BV$193=1,BV64=1),2)</f>
        <v>0</v>
      </c>
      <c r="BY64" s="11">
        <f>IF(AND(BV$193&gt;4,BW64=1),12)+IF(AND(BV$193&gt;4,BW64=2),8)+IF(AND(BV$193&gt;4,BW64=3),6)+IF(AND(BV$193&gt;4,BW64=4),5)+IF(AND(BV$193&gt;4,BW64=5),4)+IF(AND(BV$193&gt;4,BW64=6),3)+IF(AND(BV$193&gt;4,BW64=7),2)+IF(AND(BV$193&gt;4,BW64&gt;7),1)+IF(AND(BV$193=4,BW64=1),8)+IF(AND(BV$193=4,BW64=2),6)+IF(AND(BV$193=4,BW64=3),4)+IF(AND(BV$193=4,BW64=4),2)+IF(AND(BV$193=3,BW64=1),6)+IF(AND(BV$193=3,BW64=2),4)+IF(AND(BV$193=3,BW64=3),2)+IF(AND(BV$193=2,BW64=1),4)+IF(AND(BV$193=2,BW64=2),2)+IF(AND(BV$193=1,BW64=1),2)</f>
        <v>0</v>
      </c>
      <c r="BZ64" s="8" t="s">
        <v>32</v>
      </c>
      <c r="CA64" s="11">
        <f t="shared" si="64"/>
        <v>0</v>
      </c>
      <c r="CB64" s="15">
        <f t="shared" si="65"/>
        <v>7</v>
      </c>
      <c r="CC64" s="8"/>
      <c r="CD64" s="8"/>
      <c r="CE64" s="7" t="s">
        <v>32</v>
      </c>
      <c r="CF64" s="8" t="s">
        <v>65</v>
      </c>
      <c r="CG64" s="10"/>
      <c r="CH64" s="29">
        <f t="shared" si="66"/>
        <v>30.128</v>
      </c>
      <c r="CI64" s="8"/>
      <c r="CJ64" s="4"/>
      <c r="CK64" s="5">
        <f>IF(AND(CL$193&gt;4,CJ64=1),6)+IF(AND(CL$193&gt;4,CJ64=2),4)+IF(AND(CL$193&gt;4,CJ64=3),3)+IF(AND(CL$193&gt;4,CJ64=4),2)+IF(AND(CL$193&gt;4,CJ64=5),1)+IF(AND(CL$193&gt;4,CJ64&gt;5),1)+IF(AND(CL$193=4,CJ64=1),4)+IF(AND(CL$193=4,CJ64=2),3)+IF(AND(CL$193=4,CJ64=3),2)+IF(AND(CL$193=4,CJ64=4),1)+IF(AND(CL$193=3,CJ64=1),3)+IF(AND(CL$193=3,CJ64=2),2)+IF(AND(CL$193=3,CJ64=3),1)+IF(AND(CL$193=2,CJ64=1),2)+IF(AND(CL$193=2,CJ64=2),1)+IF(AND(CL$193=1,CJ64=1),1)</f>
        <v>0</v>
      </c>
      <c r="CL64" s="6"/>
      <c r="CM64" s="6"/>
      <c r="CN64" s="11">
        <f>IF(AND(CL$193&gt;4,CL64=1),12)+IF(AND(CL$193&gt;4,CL64=2),8)+IF(AND(CL$193&gt;4,CL64=3),6)+IF(AND(CL$193&gt;4,CL64=4),5)+IF(AND(CL$193&gt;4,CL64=5),4)+IF(AND(CL$193&gt;4,CL64=6),3)+IF(AND(CL$193&gt;4,CL64=7),2)+IF(AND(CL$193&gt;4,CL64&gt;7),1)+IF(AND(CL$193=4,CL64=1),8)+IF(AND(CL$193=4,CL64=2),6)+IF(AND(CL$193=4,CL64=3),4)+IF(AND(CL$193=4,CL64=4),2)+IF(AND(CL$193=3,CL64=1),6)+IF(AND(CL$193=3,CL64=2),4)+IF(AND(CL$193=3,CL64=3),2)+IF(AND(CL$193=2,CL64=1),4)+IF(AND(CL$193=2,CL64=2),2)+IF(AND(CL$193=1,CL64=1),2)</f>
        <v>0</v>
      </c>
      <c r="CO64" s="11">
        <f>IF(AND(CL$193&gt;4,CM64=1),12)+IF(AND(CL$193&gt;4,CM64=2),8)+IF(AND(CL$193&gt;4,CM64=3),6)+IF(AND(CL$193&gt;4,CM64=4),5)+IF(AND(CL$193&gt;4,CM64=5),4)+IF(AND(CL$193&gt;4,CM64=6),3)+IF(AND(CL$193&gt;4,CM64=7),2)+IF(AND(CL$193&gt;4,CM64&gt;7),1)+IF(AND(CL$193=4,CM64=1),8)+IF(AND(CL$193=4,CM64=2),6)+IF(AND(CL$193=4,CM64=3),4)+IF(AND(CL$193=4,CM64=4),2)+IF(AND(CL$193=3,CM64=1),6)+IF(AND(CL$193=3,CM64=2),4)+IF(AND(CL$193=3,CM64=3),2)+IF(AND(CL$193=2,CM64=1),4)+IF(AND(CL$193=2,CM64=2),2)+IF(AND(CL$193=1,CM64=1),2)</f>
        <v>0</v>
      </c>
      <c r="CP64" s="8" t="s">
        <v>32</v>
      </c>
      <c r="CQ64" s="11">
        <f t="shared" si="67"/>
        <v>0</v>
      </c>
      <c r="CR64" s="15">
        <f t="shared" si="68"/>
        <v>7</v>
      </c>
      <c r="CS64" s="8"/>
      <c r="CT64" s="8"/>
      <c r="CU64" s="7" t="s">
        <v>32</v>
      </c>
      <c r="CV64" s="8" t="s">
        <v>65</v>
      </c>
      <c r="CW64" s="10"/>
      <c r="CX64" s="29">
        <f t="shared" si="69"/>
        <v>30.128</v>
      </c>
      <c r="CY64" s="28">
        <v>32.54</v>
      </c>
      <c r="CZ64" s="4">
        <v>3</v>
      </c>
      <c r="DA64" s="5">
        <f>IF(AND(DB$193&gt;4,CZ64=1),6)+IF(AND(DB$193&gt;4,CZ64=2),4)+IF(AND(DB$193&gt;4,CZ64=3),3)+IF(AND(DB$193&gt;4,CZ64=4),2)+IF(AND(DB$193&gt;4,CZ64=5),1)+IF(AND(DB$193&gt;4,CZ64&gt;5),1)+IF(AND(DB$193=4,CZ64=1),4)+IF(AND(DB$193=4,CZ64=2),3)+IF(AND(DB$193=4,CZ64=3),2)+IF(AND(DB$193=4,CZ64=4),1)+IF(AND(DB$193=3,CZ64=1),3)+IF(AND(DB$193=3,CZ64=2),2)+IF(AND(DB$193=3,CZ64=3),1)+IF(AND(DB$193=2,CZ64=1),2)+IF(AND(DB$193=2,CZ64=2),1)+IF(AND(DB$193=1,CZ64=1),1)</f>
        <v>1</v>
      </c>
      <c r="DB64" s="6"/>
      <c r="DC64" s="6">
        <v>1</v>
      </c>
      <c r="DD64" s="11">
        <f>IF(AND(DB$193&gt;4,DB64=1),12)+IF(AND(DB$193&gt;4,DB64=2),8)+IF(AND(DB$193&gt;4,DB64=3),6)+IF(AND(DB$193&gt;4,DB64=4),5)+IF(AND(DB$193&gt;4,DB64=5),4)+IF(AND(DB$193&gt;4,DB64=6),3)+IF(AND(DB$193&gt;4,DB64=7),2)+IF(AND(DB$193&gt;4,DB64&gt;7),1)+IF(AND(DB$193=4,DB64=1),8)+IF(AND(DB$193=4,DB64=2),6)+IF(AND(DB$193=4,DB64=3),4)+IF(AND(DB$193=4,DB64=4),2)+IF(AND(DB$193=3,DB64=1),6)+IF(AND(DB$193=3,DB64=2),4)+IF(AND(DB$193=3,DB64=3),2)+IF(AND(DB$193=2,DB64=1),4)+IF(AND(DB$193=2,DB64=2),2)+IF(AND(DB$193=1,DB64=1),2)</f>
        <v>0</v>
      </c>
      <c r="DE64" s="11">
        <f>IF(AND(DB$193&gt;4,DC64=1),12)+IF(AND(DB$193&gt;4,DC64=2),8)+IF(AND(DB$193&gt;4,DC64=3),6)+IF(AND(DB$193&gt;4,DC64=4),5)+IF(AND(DB$193&gt;4,DC64=5),4)+IF(AND(DB$193&gt;4,DC64=6),3)+IF(AND(DB$193&gt;4,DC64=7),2)+IF(AND(DB$193&gt;4,DC64&gt;7),1)+IF(AND(DB$193=4,DC64=1),8)+IF(AND(DB$193=4,DC64=2),6)+IF(AND(DB$193=4,DC64=3),4)+IF(AND(DB$193=4,DC64=4),2)+IF(AND(DB$193=3,DC64=1),6)+IF(AND(DB$193=3,DC64=2),4)+IF(AND(DB$193=3,DC64=3),2)+IF(AND(DB$193=2,DC64=1),4)+IF(AND(DB$193=2,DC64=2),2)+IF(AND(DB$193=1,DC64=1),2)</f>
        <v>6</v>
      </c>
      <c r="DF64" s="8" t="s">
        <v>32</v>
      </c>
      <c r="DG64" s="11">
        <f t="shared" si="70"/>
        <v>8</v>
      </c>
      <c r="DH64" s="15">
        <f t="shared" si="71"/>
        <v>15</v>
      </c>
      <c r="DI64" s="8"/>
      <c r="DJ64" s="8">
        <v>29.062999999999999</v>
      </c>
      <c r="DK64" s="7" t="s">
        <v>32</v>
      </c>
      <c r="DL64" s="12" t="s">
        <v>110</v>
      </c>
      <c r="DM64" s="10">
        <v>1</v>
      </c>
      <c r="DN64" s="29">
        <f t="shared" si="72"/>
        <v>29.062999999999999</v>
      </c>
      <c r="DO64" s="119">
        <v>0</v>
      </c>
      <c r="DP64" s="120">
        <f t="shared" si="25"/>
        <v>15</v>
      </c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</row>
    <row r="65" spans="1:132" hidden="1" x14ac:dyDescent="0.3">
      <c r="A65" s="20">
        <v>6</v>
      </c>
      <c r="B65" s="9" t="s">
        <v>142</v>
      </c>
      <c r="C65" s="8">
        <v>27383</v>
      </c>
      <c r="D65" s="9">
        <v>95</v>
      </c>
      <c r="E65" s="9" t="s">
        <v>143</v>
      </c>
      <c r="F65" s="14"/>
      <c r="G65" s="8"/>
      <c r="H65" s="4"/>
      <c r="I65" s="31"/>
      <c r="J65" s="6"/>
      <c r="K65" s="6"/>
      <c r="L65" s="8"/>
      <c r="M65" s="8"/>
      <c r="N65" s="8"/>
      <c r="O65" s="31"/>
      <c r="P65" s="15"/>
      <c r="Q65" s="8"/>
      <c r="R65" s="8"/>
      <c r="S65" s="7"/>
      <c r="T65" s="8"/>
      <c r="U65" s="10"/>
      <c r="V65" s="27"/>
      <c r="W65" s="28">
        <v>53.94</v>
      </c>
      <c r="X65" s="4"/>
      <c r="Y65" s="31"/>
      <c r="Z65" s="6"/>
      <c r="AA65" s="6"/>
      <c r="AB65" s="8"/>
      <c r="AC65" s="8"/>
      <c r="AD65" s="8"/>
      <c r="AE65" s="31"/>
      <c r="AF65" s="15">
        <f t="shared" si="56"/>
        <v>0</v>
      </c>
      <c r="AG65" s="8">
        <v>55.615000000000002</v>
      </c>
      <c r="AH65" s="8">
        <v>41.744</v>
      </c>
      <c r="AI65" s="7"/>
      <c r="AJ65" s="12" t="s">
        <v>42</v>
      </c>
      <c r="AK65" s="10"/>
      <c r="AL65" s="29">
        <f t="shared" si="57"/>
        <v>41.744</v>
      </c>
      <c r="AM65" s="28"/>
      <c r="AN65" s="4"/>
      <c r="AO65" s="5">
        <f>IF(AND(AP$193&gt;4,AN65=1),6)+IF(AND(AP$193&gt;4,AN65=2),4)+IF(AND(AP$193&gt;4,AN65=3),3)+IF(AND(AP$193&gt;4,AN65=4),2)+IF(AND(AP$193&gt;4,AN65=5),1)+IF(AND(AP$193&gt;4,AN65&gt;5),1)+IF(AND(AP$193=4,AN65=1),4)+IF(AND(AP$193=4,AN65=2),3)+IF(AND(AP$193=4,AN65=3),2)+IF(AND(AP$193=4,AN65=4),1)+IF(AND(AP$193=3,AN65=1),3)+IF(AND(AP$193=3,AN65=2),2)+IF(AND(AP$193=3,AN65=3),1)+IF(AND(AP$193=2,AN65=1),2)+IF(AND(AP$193=2,AN65=2),1)+IF(AND(AP$193=1,AN65=1),1)</f>
        <v>0</v>
      </c>
      <c r="AP65" s="6"/>
      <c r="AQ65" s="6"/>
      <c r="AR65" s="11">
        <f>IF(AND(AP$193&gt;4,AP65=1),12)+IF(AND(AP$193&gt;4,AP65=2),8)+IF(AND(AP$193&gt;4,AP65=3),6)+IF(AND(AP$193&gt;4,AP65=4),5)+IF(AND(AP$193&gt;4,AP65=5),4)+IF(AND(AP$193&gt;4,AP65=6),3)+IF(AND(AP$193&gt;4,AP65=7),2)+IF(AND(AP$193&gt;4,AP65&gt;7),1)+IF(AND(AP$193=4,AP65=1),8)+IF(AND(AP$193=4,AP65=2),6)+IF(AND(AP$193=4,AP65=3),4)+IF(AND(AP$193=4,AP65=4),2)+IF(AND(AP$193=3,AP65=1),6)+IF(AND(AP$193=3,AP65=2),4)+IF(AND(AP$193=3,AP65=3),2)+IF(AND(AP$193=2,AP65=1),4)+IF(AND(AP$193=2,AP65=2),2)+IF(AND(AP$193=1,AP65=1),2)</f>
        <v>0</v>
      </c>
      <c r="AS65" s="11">
        <f>IF(AND(AP$193&gt;4,AQ65=1),12)+IF(AND(AP$193&gt;4,AQ65=2),8)+IF(AND(AP$193&gt;4,AQ65=3),6)+IF(AND(AP$193&gt;4,AQ65=4),5)+IF(AND(AP$193&gt;4,AQ65=5),4)+IF(AND(AP$193&gt;4,AQ65=6),3)+IF(AND(AP$193&gt;4,AQ65=7),2)+IF(AND(AP$193&gt;4,AQ65&gt;7),1)+IF(AND(AP$193=4,AQ65=1),8)+IF(AND(AP$193=4,AQ65=2),6)+IF(AND(AP$193=4,AQ65=3),4)+IF(AND(AP$193=4,AQ65=4),2)+IF(AND(AP$193=3,AQ65=1),6)+IF(AND(AP$193=3,AQ65=2),4)+IF(AND(AP$193=3,AQ65=3),2)+IF(AND(AP$193=2,AQ65=1),4)+IF(AND(AP$193=2,AQ65=2),2)+IF(AND(AP$193=1,AQ65=1),2)</f>
        <v>0</v>
      </c>
      <c r="AT65" s="8" t="s">
        <v>32</v>
      </c>
      <c r="AU65" s="11">
        <f t="shared" si="58"/>
        <v>0</v>
      </c>
      <c r="AV65" s="15">
        <f t="shared" si="59"/>
        <v>0</v>
      </c>
      <c r="AW65" s="8"/>
      <c r="AX65" s="8"/>
      <c r="AY65" s="7"/>
      <c r="AZ65" s="8"/>
      <c r="BA65" s="10"/>
      <c r="BB65" s="29">
        <f t="shared" si="60"/>
        <v>41.744</v>
      </c>
      <c r="BC65" s="28"/>
      <c r="BD65" s="4"/>
      <c r="BE65" s="5">
        <f>IF(AND(BF$193&gt;4,BD65=1),6)+IF(AND(BF$193&gt;4,BD65=2),4)+IF(AND(BF$193&gt;4,BD65=3),3)+IF(AND(BF$193&gt;4,BD65=4),2)+IF(AND(BF$193&gt;4,BD65=5),1)+IF(AND(BF$193&gt;4,BD65&gt;5),1)+IF(AND(BF$193=4,BD65=1),4)+IF(AND(BF$193=4,BD65=2),3)+IF(AND(BF$193=4,BD65=3),2)+IF(AND(BF$193=4,BD65=4),1)+IF(AND(BF$193=3,BD65=1),3)+IF(AND(BF$193=3,BD65=2),2)+IF(AND(BF$193=3,BD65=3),1)+IF(AND(BF$193=2,BD65=1),2)+IF(AND(BF$193=2,BD65=2),1)+IF(AND(BF$193=1,BD65=1),1)</f>
        <v>0</v>
      </c>
      <c r="BF65" s="6"/>
      <c r="BG65" s="6"/>
      <c r="BH65" s="11">
        <f>IF(AND(BF$193&gt;4,BF65=1),12)+IF(AND(BF$193&gt;4,BF65=2),8)+IF(AND(BF$193&gt;4,BF65=3),6)+IF(AND(BF$193&gt;4,BF65=4),5)+IF(AND(BF$193&gt;4,BF65=5),4)+IF(AND(BF$193&gt;4,BF65=6),3)+IF(AND(BF$193&gt;4,BF65=7),2)+IF(AND(BF$193&gt;4,BF65&gt;7),1)+IF(AND(BF$193=4,BF65=1),8)+IF(AND(BF$193=4,BF65=2),6)+IF(AND(BF$193=4,BF65=3),4)+IF(AND(BF$193=4,BF65=4),2)+IF(AND(BF$193=3,BF65=1),6)+IF(AND(BF$193=3,BF65=2),4)+IF(AND(BF$193=3,BF65=3),2)+IF(AND(BF$193=2,BF65=1),4)+IF(AND(BF$193=2,BF65=2),2)+IF(AND(BF$193=1,BF65=1),2)</f>
        <v>0</v>
      </c>
      <c r="BI65" s="11">
        <f>IF(AND(BF$193&gt;4,BG65=1),12)+IF(AND(BF$193&gt;4,BG65=2),8)+IF(AND(BF$193&gt;4,BG65=3),6)+IF(AND(BF$193&gt;4,BG65=4),5)+IF(AND(BF$193&gt;4,BG65=5),4)+IF(AND(BF$193&gt;4,BG65=6),3)+IF(AND(BF$193&gt;4,BG65=7),2)+IF(AND(BF$193&gt;4,BG65&gt;7),1)+IF(AND(BF$193=4,BG65=1),8)+IF(AND(BF$193=4,BG65=2),6)+IF(AND(BF$193=4,BG65=3),4)+IF(AND(BF$193=4,BG65=4),2)+IF(AND(BF$193=3,BG65=1),6)+IF(AND(BF$193=3,BG65=2),4)+IF(AND(BF$193=3,BG65=3),2)+IF(AND(BF$193=2,BG65=1),4)+IF(AND(BF$193=2,BG65=2),2)+IF(AND(BF$193=1,BG65=1),2)</f>
        <v>0</v>
      </c>
      <c r="BJ65" s="8" t="s">
        <v>32</v>
      </c>
      <c r="BK65" s="11">
        <f t="shared" si="61"/>
        <v>0</v>
      </c>
      <c r="BL65" s="15">
        <f t="shared" si="62"/>
        <v>0</v>
      </c>
      <c r="BM65" s="8"/>
      <c r="BN65" s="8"/>
      <c r="BO65" s="7"/>
      <c r="BP65" s="8"/>
      <c r="BQ65" s="10"/>
      <c r="BR65" s="29">
        <f t="shared" si="63"/>
        <v>41.744</v>
      </c>
      <c r="BS65" s="28">
        <v>36.893000000000001</v>
      </c>
      <c r="BT65" s="4">
        <v>4</v>
      </c>
      <c r="BU65" s="5">
        <f>IF(AND(BV$193&gt;4,BT65=1),6)+IF(AND(BV$193&gt;4,BT65=2),4)+IF(AND(BV$193&gt;4,BT65=3),3)+IF(AND(BV$193&gt;4,BT65=4),2)+IF(AND(BV$193&gt;4,BT65=5),1)+IF(AND(BV$193&gt;4,BT65&gt;5),1)+IF(AND(BV$193=4,BT65=1),4)+IF(AND(BV$193=4,BT65=2),3)+IF(AND(BV$193=4,BT65=3),2)+IF(AND(BV$193=4,BT65=4),1)+IF(AND(BV$193=3,BT65=1),3)+IF(AND(BV$193=3,BT65=2),2)+IF(AND(BV$193=3,BT65=3),1)+IF(AND(BV$193=2,BT65=1),2)+IF(AND(BV$193=2,BT65=2),1)+IF(AND(BV$193=1,BT65=1),1)</f>
        <v>1</v>
      </c>
      <c r="BV65" s="6"/>
      <c r="BW65" s="6">
        <v>4</v>
      </c>
      <c r="BX65" s="11">
        <f>IF(AND(BV$193&gt;4,BV65=1),12)+IF(AND(BV$193&gt;4,BV65=2),8)+IF(AND(BV$193&gt;4,BV65=3),6)+IF(AND(BV$193&gt;4,BV65=4),5)+IF(AND(BV$193&gt;4,BV65=5),4)+IF(AND(BV$193&gt;4,BV65=6),3)+IF(AND(BV$193&gt;4,BV65=7),2)+IF(AND(BV$193&gt;4,BV65&gt;7),1)+IF(AND(BV$193=4,BV65=1),8)+IF(AND(BV$193=4,BV65=2),6)+IF(AND(BV$193=4,BV65=3),4)+IF(AND(BV$193=4,BV65=4),2)+IF(AND(BV$193=3,BV65=1),6)+IF(AND(BV$193=3,BV65=2),4)+IF(AND(BV$193=3,BV65=3),2)+IF(AND(BV$193=2,BV65=1),4)+IF(AND(BV$193=2,BV65=2),2)+IF(AND(BV$193=1,BV65=1),2)</f>
        <v>0</v>
      </c>
      <c r="BY65" s="11">
        <f>IF(AND(BV$193&gt;4,BW65=1),12)+IF(AND(BV$193&gt;4,BW65=2),8)+IF(AND(BV$193&gt;4,BW65=3),6)+IF(AND(BV$193&gt;4,BW65=4),5)+IF(AND(BV$193&gt;4,BW65=5),4)+IF(AND(BV$193&gt;4,BW65=6),3)+IF(AND(BV$193&gt;4,BW65=7),2)+IF(AND(BV$193&gt;4,BW65&gt;7),1)+IF(AND(BV$193=4,BW65=1),8)+IF(AND(BV$193=4,BW65=2),6)+IF(AND(BV$193=4,BW65=3),4)+IF(AND(BV$193=4,BW65=4),2)+IF(AND(BV$193=3,BW65=1),6)+IF(AND(BV$193=3,BW65=2),4)+IF(AND(BV$193=3,BW65=3),2)+IF(AND(BV$193=2,BW65=1),4)+IF(AND(BV$193=2,BW65=2),2)+IF(AND(BV$193=1,BW65=1),2)</f>
        <v>2</v>
      </c>
      <c r="BZ65" s="8" t="s">
        <v>32</v>
      </c>
      <c r="CA65" s="11">
        <f t="shared" si="64"/>
        <v>4</v>
      </c>
      <c r="CB65" s="15">
        <f t="shared" si="65"/>
        <v>4</v>
      </c>
      <c r="CC65" s="8"/>
      <c r="CD65" s="8">
        <v>31.161000000000001</v>
      </c>
      <c r="CE65" s="7" t="s">
        <v>32</v>
      </c>
      <c r="CF65" s="12" t="s">
        <v>65</v>
      </c>
      <c r="CG65" s="10">
        <v>1</v>
      </c>
      <c r="CH65" s="29">
        <f t="shared" si="66"/>
        <v>31.161000000000001</v>
      </c>
      <c r="CI65" s="28">
        <v>30.925999999999998</v>
      </c>
      <c r="CJ65" s="4">
        <v>2</v>
      </c>
      <c r="CK65" s="5">
        <f>IF(AND(CL$193&gt;4,CJ65=1),6)+IF(AND(CL$193&gt;4,CJ65=2),4)+IF(AND(CL$193&gt;4,CJ65=3),3)+IF(AND(CL$193&gt;4,CJ65=4),2)+IF(AND(CL$193&gt;4,CJ65=5),1)+IF(AND(CL$193&gt;4,CJ65&gt;5),1)+IF(AND(CL$193=4,CJ65=1),4)+IF(AND(CL$193=4,CJ65=2),3)+IF(AND(CL$193=4,CJ65=3),2)+IF(AND(CL$193=4,CJ65=4),1)+IF(AND(CL$193=3,CJ65=1),3)+IF(AND(CL$193=3,CJ65=2),2)+IF(AND(CL$193=3,CJ65=3),1)+IF(AND(CL$193=2,CJ65=1),2)+IF(AND(CL$193=2,CJ65=2),1)+IF(AND(CL$193=1,CJ65=1),1)</f>
        <v>3</v>
      </c>
      <c r="CL65" s="6">
        <v>2</v>
      </c>
      <c r="CM65" s="6"/>
      <c r="CN65" s="11">
        <f>IF(AND(CL$193&gt;4,CL65=1),12)+IF(AND(CL$193&gt;4,CL65=2),8)+IF(AND(CL$193&gt;4,CL65=3),6)+IF(AND(CL$193&gt;4,CL65=4),5)+IF(AND(CL$193&gt;4,CL65=5),4)+IF(AND(CL$193&gt;4,CL65=6),3)+IF(AND(CL$193&gt;4,CL65=7),2)+IF(AND(CL$193&gt;4,CL65&gt;7),1)+IF(AND(CL$193=4,CL65=1),8)+IF(AND(CL$193=4,CL65=2),6)+IF(AND(CL$193=4,CL65=3),4)+IF(AND(CL$193=4,CL65=4),2)+IF(AND(CL$193=3,CL65=1),6)+IF(AND(CL$193=3,CL65=2),4)+IF(AND(CL$193=3,CL65=3),2)+IF(AND(CL$193=2,CL65=1),4)+IF(AND(CL$193=2,CL65=2),2)+IF(AND(CL$193=1,CL65=1),2)</f>
        <v>6</v>
      </c>
      <c r="CO65" s="11">
        <f>IF(AND(CL$193&gt;4,CM65=1),12)+IF(AND(CL$193&gt;4,CM65=2),8)+IF(AND(CL$193&gt;4,CM65=3),6)+IF(AND(CL$193&gt;4,CM65=4),5)+IF(AND(CL$193&gt;4,CM65=5),4)+IF(AND(CL$193&gt;4,CM65=6),3)+IF(AND(CL$193&gt;4,CM65=7),2)+IF(AND(CL$193&gt;4,CM65&gt;7),1)+IF(AND(CL$193=4,CM65=1),8)+IF(AND(CL$193=4,CM65=2),6)+IF(AND(CL$193=4,CM65=3),4)+IF(AND(CL$193=4,CM65=4),2)+IF(AND(CL$193=3,CM65=1),6)+IF(AND(CL$193=3,CM65=2),4)+IF(AND(CL$193=3,CM65=3),2)+IF(AND(CL$193=2,CM65=1),4)+IF(AND(CL$193=2,CM65=2),2)+IF(AND(CL$193=1,CM65=1),2)</f>
        <v>0</v>
      </c>
      <c r="CP65" s="8" t="s">
        <v>32</v>
      </c>
      <c r="CQ65" s="11">
        <f t="shared" si="67"/>
        <v>11</v>
      </c>
      <c r="CR65" s="15">
        <f t="shared" si="68"/>
        <v>15</v>
      </c>
      <c r="CS65" s="8">
        <v>29.457999999999998</v>
      </c>
      <c r="CT65" s="8">
        <v>30.419</v>
      </c>
      <c r="CU65" s="7" t="s">
        <v>32</v>
      </c>
      <c r="CV65" s="12" t="s">
        <v>110</v>
      </c>
      <c r="CW65" s="10">
        <v>2</v>
      </c>
      <c r="CX65" s="29">
        <f t="shared" si="69"/>
        <v>29.457999999999998</v>
      </c>
      <c r="CY65" s="28">
        <v>33.054000000000002</v>
      </c>
      <c r="CZ65" s="4"/>
      <c r="DA65" s="5">
        <f>IF(AND(DB$192&gt;4,CZ65=1),6)+IF(AND(DB$192&gt;4,CZ65=2),4)+IF(AND(DB$192&gt;4,CZ65=3),3)+IF(AND(DB$192&gt;4,CZ65=4),2)+IF(AND(DB$192&gt;4,CZ65=5),1)+IF(AND(DB$192&gt;4,CZ65&gt;5),1)+IF(AND(DB$192=4,CZ65=1),4)+IF(AND(DB$192=4,CZ65=2),3)+IF(AND(DB$192=4,CZ65=3),2)+IF(AND(DB$192=4,CZ65=4),1)+IF(AND(DB$192=3,CZ65=1),3)+IF(AND(DB$192=3,CZ65=2),2)+IF(AND(DB$192=3,CZ65=3),1)+IF(AND(DB$192=2,CZ65=1),2)+IF(AND(DB$192=2,CZ65=2),1)+IF(AND(DB$192=1,CZ65=1),1)</f>
        <v>0</v>
      </c>
      <c r="DB65" s="6"/>
      <c r="DC65" s="6"/>
      <c r="DD65" s="11">
        <f>IF(AND(DB$192&gt;4,DB65=1),12)+IF(AND(DB$192&gt;4,DB65=2),8)+IF(AND(DB$192&gt;4,DB65=3),6)+IF(AND(DB$192&gt;4,DB65=4),5)+IF(AND(DB$192&gt;4,DB65=5),4)+IF(AND(DB$192&gt;4,DB65=6),3)+IF(AND(DB$192&gt;4,DB65=7),2)+IF(AND(DB$192&gt;4,DB65&gt;7),1)+IF(AND(DB$192=4,DB65=1),8)+IF(AND(DB$192=4,DB65=2),6)+IF(AND(DB$192=4,DB65=3),4)+IF(AND(DB$192=4,DB65=4),2)+IF(AND(DB$192=3,DB65=1),6)+IF(AND(DB$192=3,DB65=2),4)+IF(AND(DB$192=3,DB65=3),2)+IF(AND(DB$192=2,DB65=1),4)+IF(AND(DB$192=2,DB65=2),2)+IF(AND(DB$192=1,DB65=1),2)</f>
        <v>0</v>
      </c>
      <c r="DE65" s="11">
        <f>IF(AND(DB$192&gt;4,DC65=1),12)+IF(AND(DB$192&gt;4,DC65=2),8)+IF(AND(DB$192&gt;4,DC65=3),6)+IF(AND(DB$192&gt;4,DC65=4),5)+IF(AND(DB$192&gt;4,DC65=5),4)+IF(AND(DB$192&gt;4,DC65=6),3)+IF(AND(DB$192&gt;4,DC65=7),2)+IF(AND(DB$192&gt;4,DC65&gt;7),1)+IF(AND(DB$192=4,DC65=1),8)+IF(AND(DB$192=4,DC65=2),6)+IF(AND(DB$192=4,DC65=3),4)+IF(AND(DB$192=4,DC65=4),2)+IF(AND(DB$192=3,DC65=1),6)+IF(AND(DB$192=3,DC65=2),4)+IF(AND(DB$192=3,DC65=3),2)+IF(AND(DB$192=2,DC65=1),4)+IF(AND(DB$192=2,DC65=2),2)+IF(AND(DB$192=1,DC65=1),2)</f>
        <v>0</v>
      </c>
      <c r="DF65" s="8" t="s">
        <v>32</v>
      </c>
      <c r="DG65" s="11">
        <f t="shared" si="70"/>
        <v>0</v>
      </c>
      <c r="DH65" s="15">
        <f t="shared" si="71"/>
        <v>15</v>
      </c>
      <c r="DI65" s="104" t="s">
        <v>190</v>
      </c>
      <c r="DJ65" s="8"/>
      <c r="DK65" s="7" t="s">
        <v>32</v>
      </c>
      <c r="DL65" s="8" t="s">
        <v>64</v>
      </c>
      <c r="DM65" s="10"/>
      <c r="DN65" s="29">
        <f t="shared" si="72"/>
        <v>29.457999999999998</v>
      </c>
      <c r="DO65" s="119">
        <v>0</v>
      </c>
      <c r="DP65" s="120">
        <f t="shared" si="25"/>
        <v>15</v>
      </c>
      <c r="DQ65" s="23"/>
      <c r="DR65" s="23"/>
      <c r="DS65" s="23"/>
      <c r="DT65" s="23"/>
      <c r="DU65" s="23"/>
      <c r="DV65" s="23"/>
      <c r="DW65" s="23"/>
      <c r="DX65" s="23"/>
      <c r="DY65" s="23"/>
      <c r="DZ65" s="23"/>
      <c r="EA65" s="23"/>
      <c r="EB65" s="23"/>
    </row>
    <row r="66" spans="1:132" hidden="1" x14ac:dyDescent="0.3">
      <c r="A66" s="20">
        <v>7</v>
      </c>
      <c r="B66" s="9" t="s">
        <v>148</v>
      </c>
      <c r="C66" s="8">
        <v>3819</v>
      </c>
      <c r="D66" s="9">
        <v>641</v>
      </c>
      <c r="E66" s="9" t="s">
        <v>149</v>
      </c>
      <c r="F66" s="14"/>
      <c r="G66" s="8"/>
      <c r="H66" s="11"/>
      <c r="I66" s="8"/>
      <c r="J66" s="8"/>
      <c r="K66" s="8"/>
      <c r="L66" s="8"/>
      <c r="M66" s="8"/>
      <c r="N66" s="8"/>
      <c r="O66" s="8"/>
      <c r="P66" s="15"/>
      <c r="Q66" s="8"/>
      <c r="R66" s="8"/>
      <c r="S66" s="8"/>
      <c r="T66" s="8"/>
      <c r="U66" s="10"/>
      <c r="V66" s="27"/>
      <c r="W66" s="8">
        <v>51.854999999999997</v>
      </c>
      <c r="X66" s="11"/>
      <c r="Y66" s="8"/>
      <c r="Z66" s="8"/>
      <c r="AA66" s="8"/>
      <c r="AB66" s="8"/>
      <c r="AC66" s="8"/>
      <c r="AD66" s="8"/>
      <c r="AE66" s="8"/>
      <c r="AF66" s="15"/>
      <c r="AG66" s="8"/>
      <c r="AH66" s="8"/>
      <c r="AI66" s="8"/>
      <c r="AJ66" s="8"/>
      <c r="AK66" s="10"/>
      <c r="AL66" s="29">
        <f t="shared" si="57"/>
        <v>51.854999999999997</v>
      </c>
      <c r="AM66" s="8"/>
      <c r="AN66" s="11"/>
      <c r="AO66" s="8"/>
      <c r="AP66" s="8"/>
      <c r="AQ66" s="8"/>
      <c r="AR66" s="8"/>
      <c r="AS66" s="8"/>
      <c r="AT66" s="8"/>
      <c r="AU66" s="8"/>
      <c r="AV66" s="15"/>
      <c r="AW66" s="8"/>
      <c r="AX66" s="8">
        <v>32.326999999999998</v>
      </c>
      <c r="AY66" s="8"/>
      <c r="AZ66" s="12" t="s">
        <v>147</v>
      </c>
      <c r="BA66" s="10"/>
      <c r="BB66" s="29">
        <f t="shared" si="60"/>
        <v>32.326999999999998</v>
      </c>
      <c r="BC66" s="8">
        <v>36.045000000000002</v>
      </c>
      <c r="BD66" s="11"/>
      <c r="BE66" s="8"/>
      <c r="BF66" s="8"/>
      <c r="BG66" s="8"/>
      <c r="BH66" s="8"/>
      <c r="BI66" s="8"/>
      <c r="BJ66" s="8"/>
      <c r="BK66" s="8"/>
      <c r="BL66" s="15"/>
      <c r="BM66" s="8">
        <v>31.452000000000002</v>
      </c>
      <c r="BN66" s="8">
        <v>30.114999999999998</v>
      </c>
      <c r="BO66" s="8"/>
      <c r="BP66" s="12" t="s">
        <v>173</v>
      </c>
      <c r="BQ66" s="10"/>
      <c r="BR66" s="29">
        <f t="shared" si="63"/>
        <v>30.114999999999998</v>
      </c>
      <c r="BS66" s="8">
        <v>31.350999999999999</v>
      </c>
      <c r="BT66" s="4">
        <v>1</v>
      </c>
      <c r="BU66" s="5">
        <f>IF(AND(BV$192&gt;4,BT66=1),6)+IF(AND(BV$192&gt;4,BT66=2),4)+IF(AND(BV$192&gt;4,BT66=3),3)+IF(AND(BV$192&gt;4,BT66=4),2)+IF(AND(BV$192&gt;4,BT66=5),1)+IF(AND(BV$192&gt;4,BT66&gt;5),1)+IF(AND(BV$192=4,BT66=1),4)+IF(AND(BV$192=4,BT66=2),3)+IF(AND(BV$192=4,BT66=3),2)+IF(AND(BV$192=4,BT66=4),1)+IF(AND(BV$192=3,BT66=1),3)+IF(AND(BV$192=3,BT66=2),2)+IF(AND(BV$192=3,BT66=3),1)+IF(AND(BV$192=2,BT66=1),2)+IF(AND(BV$192=2,BT66=2),1)+IF(AND(BV$192=1,BT66=1),1)</f>
        <v>3</v>
      </c>
      <c r="BV66" s="6">
        <v>1</v>
      </c>
      <c r="BW66" s="6">
        <v>2</v>
      </c>
      <c r="BX66" s="11">
        <f>IF(AND(BV$192&gt;4,BV66=1),12)+IF(AND(BV$192&gt;4,BV66=2),8)+IF(AND(BV$192&gt;4,BV66=3),6)+IF(AND(BV$192&gt;4,BV66=4),5)+IF(AND(BV$192&gt;4,BV66=5),4)+IF(AND(BV$192&gt;4,BV66=6),3)+IF(AND(BV$192&gt;4,BV66=7),2)+IF(AND(BV$192&gt;4,BV66&gt;7),1)+IF(AND(BV$192=4,BV66=1),8)+IF(AND(BV$192=4,BV66=2),6)+IF(AND(BV$192=4,BV66=3),4)+IF(AND(BV$192=4,BV66=4),2)+IF(AND(BV$192=3,BV66=1),6)+IF(AND(BV$192=3,BV66=2),4)+IF(AND(BV$192=3,BV66=3),2)+IF(AND(BV$192=2,BV66=1),4)+IF(AND(BV$192=2,BV66=2),2)+IF(AND(BV$192=1,BV66=1),2)</f>
        <v>6</v>
      </c>
      <c r="BY66" s="11">
        <f>IF(AND(BV$192&gt;4,BW66=1),12)+IF(AND(BV$192&gt;4,BW66=2),8)+IF(AND(BV$192&gt;4,BW66=3),6)+IF(AND(BV$192&gt;4,BW66=4),5)+IF(AND(BV$192&gt;4,BW66=5),4)+IF(AND(BV$192&gt;4,BW66=6),3)+IF(AND(BV$192&gt;4,BW66=7),2)+IF(AND(BV$192&gt;4,BW66&gt;7),1)+IF(AND(BV$192=4,BW66=1),8)+IF(AND(BV$192=4,BW66=2),6)+IF(AND(BV$192=4,BW66=3),4)+IF(AND(BV$192=4,BW66=4),2)+IF(AND(BV$192=3,BW66=1),6)+IF(AND(BV$192=3,BW66=2),4)+IF(AND(BV$192=3,BW66=3),2)+IF(AND(BV$192=2,BW66=1),4)+IF(AND(BV$192=2,BW66=2),2)+IF(AND(BV$192=1,BW66=1),2)</f>
        <v>4</v>
      </c>
      <c r="BZ66" s="8" t="s">
        <v>35</v>
      </c>
      <c r="CA66" s="5">
        <f t="shared" si="64"/>
        <v>14</v>
      </c>
      <c r="CB66" s="15">
        <f t="shared" si="65"/>
        <v>14</v>
      </c>
      <c r="CC66" s="8">
        <v>29.981000000000002</v>
      </c>
      <c r="CD66" s="8">
        <v>30.271999999999998</v>
      </c>
      <c r="CE66" s="7" t="s">
        <v>35</v>
      </c>
      <c r="CF66" s="8"/>
      <c r="CG66" s="10">
        <v>1</v>
      </c>
      <c r="CH66" s="29">
        <f t="shared" si="66"/>
        <v>29.981000000000002</v>
      </c>
      <c r="CI66" s="8"/>
      <c r="CJ66" s="4"/>
      <c r="CK66" s="5">
        <f>IF(AND(CL$192&gt;4,CJ66=1),6)+IF(AND(CL$192&gt;4,CJ66=2),4)+IF(AND(CL$192&gt;4,CJ66=3),3)+IF(AND(CL$192&gt;4,CJ66=4),2)+IF(AND(CL$192&gt;4,CJ66=5),1)+IF(AND(CL$192&gt;4,CJ66&gt;5),1)+IF(AND(CL$192=4,CJ66=1),4)+IF(AND(CL$192=4,CJ66=2),3)+IF(AND(CL$192=4,CJ66=3),2)+IF(AND(CL$192=4,CJ66=4),1)+IF(AND(CL$192=3,CJ66=1),3)+IF(AND(CL$192=3,CJ66=2),2)+IF(AND(CL$192=3,CJ66=3),1)+IF(AND(CL$192=2,CJ66=1),2)+IF(AND(CL$192=2,CJ66=2),1)+IF(AND(CL$192=1,CJ66=1),1)</f>
        <v>0</v>
      </c>
      <c r="CL66" s="6"/>
      <c r="CM66" s="6"/>
      <c r="CN66" s="11">
        <f>IF(AND(CL$192&gt;4,CL66=1),12)+IF(AND(CL$192&gt;4,CL66=2),8)+IF(AND(CL$192&gt;4,CL66=3),6)+IF(AND(CL$192&gt;4,CL66=4),5)+IF(AND(CL$192&gt;4,CL66=5),4)+IF(AND(CL$192&gt;4,CL66=6),3)+IF(AND(CL$192&gt;4,CL66=7),2)+IF(AND(CL$192&gt;4,CL66&gt;7),1)+IF(AND(CL$192=4,CL66=1),8)+IF(AND(CL$192=4,CL66=2),6)+IF(AND(CL$192=4,CL66=3),4)+IF(AND(CL$192=4,CL66=4),2)+IF(AND(CL$192=3,CL66=1),6)+IF(AND(CL$192=3,CL66=2),4)+IF(AND(CL$192=3,CL66=3),2)+IF(AND(CL$192=2,CL66=1),4)+IF(AND(CL$192=2,CL66=2),2)+IF(AND(CL$192=1,CL66=1),2)</f>
        <v>0</v>
      </c>
      <c r="CO66" s="11">
        <f>IF(AND(CL$192&gt;4,CM66=1),12)+IF(AND(CL$192&gt;4,CM66=2),8)+IF(AND(CL$192&gt;4,CM66=3),6)+IF(AND(CL$192&gt;4,CM66=4),5)+IF(AND(CL$192&gt;4,CM66=5),4)+IF(AND(CL$192&gt;4,CM66=6),3)+IF(AND(CL$192&gt;4,CM66=7),2)+IF(AND(CL$192&gt;4,CM66&gt;7),1)+IF(AND(CL$192=4,CM66=1),8)+IF(AND(CL$192=4,CM66=2),6)+IF(AND(CL$192=4,CM66=3),4)+IF(AND(CL$192=4,CM66=4),2)+IF(AND(CL$192=3,CM66=1),6)+IF(AND(CL$192=3,CM66=2),4)+IF(AND(CL$192=3,CM66=3),2)+IF(AND(CL$192=2,CM66=1),4)+IF(AND(CL$192=2,CM66=2),2)+IF(AND(CL$192=1,CM66=1),2)</f>
        <v>0</v>
      </c>
      <c r="CP66" s="8" t="s">
        <v>35</v>
      </c>
      <c r="CQ66" s="5">
        <f t="shared" si="67"/>
        <v>0</v>
      </c>
      <c r="CR66" s="15">
        <f t="shared" si="68"/>
        <v>14</v>
      </c>
      <c r="CS66" s="8"/>
      <c r="CT66" s="8"/>
      <c r="CU66" s="7" t="s">
        <v>35</v>
      </c>
      <c r="CV66" s="8"/>
      <c r="CW66" s="10"/>
      <c r="CX66" s="29">
        <f t="shared" si="69"/>
        <v>29.981000000000002</v>
      </c>
      <c r="CY66" s="8"/>
      <c r="CZ66" s="4"/>
      <c r="DA66" s="5">
        <f>IF(AND(DB$192&gt;4,CZ66=1),6)+IF(AND(DB$192&gt;4,CZ66=2),4)+IF(AND(DB$192&gt;4,CZ66=3),3)+IF(AND(DB$192&gt;4,CZ66=4),2)+IF(AND(DB$192&gt;4,CZ66=5),1)+IF(AND(DB$192&gt;4,CZ66&gt;5),1)+IF(AND(DB$192=4,CZ66=1),4)+IF(AND(DB$192=4,CZ66=2),3)+IF(AND(DB$192=4,CZ66=3),2)+IF(AND(DB$192=4,CZ66=4),1)+IF(AND(DB$192=3,CZ66=1),3)+IF(AND(DB$192=3,CZ66=2),2)+IF(AND(DB$192=3,CZ66=3),1)+IF(AND(DB$192=2,CZ66=1),2)+IF(AND(DB$192=2,CZ66=2),1)+IF(AND(DB$192=1,CZ66=1),1)</f>
        <v>0</v>
      </c>
      <c r="DB66" s="6"/>
      <c r="DC66" s="6"/>
      <c r="DD66" s="11">
        <f>IF(AND(DB$192&gt;4,DB66=1),12)+IF(AND(DB$192&gt;4,DB66=2),8)+IF(AND(DB$192&gt;4,DB66=3),6)+IF(AND(DB$192&gt;4,DB66=4),5)+IF(AND(DB$192&gt;4,DB66=5),4)+IF(AND(DB$192&gt;4,DB66=6),3)+IF(AND(DB$192&gt;4,DB66=7),2)+IF(AND(DB$192&gt;4,DB66&gt;7),1)+IF(AND(DB$192=4,DB66=1),8)+IF(AND(DB$192=4,DB66=2),6)+IF(AND(DB$192=4,DB66=3),4)+IF(AND(DB$192=4,DB66=4),2)+IF(AND(DB$192=3,DB66=1),6)+IF(AND(DB$192=3,DB66=2),4)+IF(AND(DB$192=3,DB66=3),2)+IF(AND(DB$192=2,DB66=1),4)+IF(AND(DB$192=2,DB66=2),2)+IF(AND(DB$192=1,DB66=1),2)</f>
        <v>0</v>
      </c>
      <c r="DE66" s="11">
        <f>IF(AND(DB$192&gt;4,DC66=1),12)+IF(AND(DB$192&gt;4,DC66=2),8)+IF(AND(DB$192&gt;4,DC66=3),6)+IF(AND(DB$192&gt;4,DC66=4),5)+IF(AND(DB$192&gt;4,DC66=5),4)+IF(AND(DB$192&gt;4,DC66=6),3)+IF(AND(DB$192&gt;4,DC66=7),2)+IF(AND(DB$192&gt;4,DC66&gt;7),1)+IF(AND(DB$192=4,DC66=1),8)+IF(AND(DB$192=4,DC66=2),6)+IF(AND(DB$192=4,DC66=3),4)+IF(AND(DB$192=4,DC66=4),2)+IF(AND(DB$192=3,DC66=1),6)+IF(AND(DB$192=3,DC66=2),4)+IF(AND(DB$192=3,DC66=3),2)+IF(AND(DB$192=2,DC66=1),4)+IF(AND(DB$192=2,DC66=2),2)+IF(AND(DB$192=1,DC66=1),2)</f>
        <v>0</v>
      </c>
      <c r="DF66" s="8" t="s">
        <v>35</v>
      </c>
      <c r="DG66" s="5">
        <f t="shared" si="70"/>
        <v>0</v>
      </c>
      <c r="DH66" s="15">
        <f t="shared" si="71"/>
        <v>14</v>
      </c>
      <c r="DI66" s="8"/>
      <c r="DJ66" s="8"/>
      <c r="DK66" s="7" t="s">
        <v>35</v>
      </c>
      <c r="DL66" s="8"/>
      <c r="DM66" s="10"/>
      <c r="DN66" s="29">
        <f t="shared" si="72"/>
        <v>29.981000000000002</v>
      </c>
      <c r="DO66" s="119">
        <v>0</v>
      </c>
      <c r="DP66" s="120">
        <f t="shared" si="25"/>
        <v>14</v>
      </c>
      <c r="DQ66" s="23"/>
      <c r="DR66" s="23"/>
      <c r="DS66" s="23"/>
      <c r="DT66" s="23"/>
      <c r="DU66" s="23"/>
      <c r="DV66" s="23"/>
      <c r="DW66" s="23"/>
      <c r="DX66" s="23"/>
      <c r="DY66" s="23"/>
      <c r="DZ66" s="23"/>
      <c r="EA66" s="23"/>
      <c r="EB66" s="23"/>
    </row>
    <row r="67" spans="1:132" hidden="1" x14ac:dyDescent="0.3">
      <c r="A67" s="20">
        <v>8</v>
      </c>
      <c r="B67" s="9" t="s">
        <v>156</v>
      </c>
      <c r="C67" s="8">
        <v>8399</v>
      </c>
      <c r="D67" s="9">
        <v>777</v>
      </c>
      <c r="E67" s="9" t="s">
        <v>145</v>
      </c>
      <c r="F67" s="14"/>
      <c r="G67" s="8"/>
      <c r="H67" s="11"/>
      <c r="I67" s="8"/>
      <c r="J67" s="8"/>
      <c r="K67" s="8"/>
      <c r="L67" s="8"/>
      <c r="M67" s="8"/>
      <c r="N67" s="8"/>
      <c r="O67" s="8"/>
      <c r="P67" s="15"/>
      <c r="Q67" s="8"/>
      <c r="R67" s="8"/>
      <c r="S67" s="8"/>
      <c r="T67" s="8"/>
      <c r="U67" s="10"/>
      <c r="V67" s="27"/>
      <c r="W67" s="8">
        <v>42.792000000000002</v>
      </c>
      <c r="X67" s="4"/>
      <c r="Y67" s="8"/>
      <c r="Z67" s="6"/>
      <c r="AA67" s="6"/>
      <c r="AB67" s="8"/>
      <c r="AC67" s="8"/>
      <c r="AD67" s="8"/>
      <c r="AE67" s="8"/>
      <c r="AF67" s="15">
        <f>P67+AE67</f>
        <v>0</v>
      </c>
      <c r="AG67" s="8">
        <v>43.768000000000001</v>
      </c>
      <c r="AH67" s="8">
        <v>31.155000000000001</v>
      </c>
      <c r="AI67" s="8"/>
      <c r="AJ67" s="12" t="s">
        <v>105</v>
      </c>
      <c r="AK67" s="10"/>
      <c r="AL67" s="29">
        <f t="shared" si="57"/>
        <v>31.155000000000001</v>
      </c>
      <c r="AM67" s="8"/>
      <c r="AN67" s="4"/>
      <c r="AO67" s="5">
        <f>IF(AND(AP$193&gt;4,AN67=1),6)+IF(AND(AP$193&gt;4,AN67=2),4)+IF(AND(AP$193&gt;4,AN67=3),3)+IF(AND(AP$193&gt;4,AN67=4),2)+IF(AND(AP$193&gt;4,AN67=5),1)+IF(AND(AP$193&gt;4,AN67&gt;5),1)+IF(AND(AP$193=4,AN67=1),4)+IF(AND(AP$193=4,AN67=2),3)+IF(AND(AP$193=4,AN67=3),2)+IF(AND(AP$193=4,AN67=4),1)+IF(AND(AP$193=3,AN67=1),3)+IF(AND(AP$193=3,AN67=2),2)+IF(AND(AP$193=3,AN67=3),1)+IF(AND(AP$193=2,AN67=1),2)+IF(AND(AP$193=2,AN67=2),1)+IF(AND(AP$193=1,AN67=1),1)</f>
        <v>0</v>
      </c>
      <c r="AP67" s="6">
        <v>2</v>
      </c>
      <c r="AQ67" s="6"/>
      <c r="AR67" s="11">
        <f>IF(AND(AP$193&gt;4,AP67=1),12)+IF(AND(AP$193&gt;4,AP67=2),8)+IF(AND(AP$193&gt;4,AP67=3),6)+IF(AND(AP$193&gt;4,AP67=4),5)+IF(AND(AP$193&gt;4,AP67=5),4)+IF(AND(AP$193&gt;4,AP67=6),3)+IF(AND(AP$193&gt;4,AP67=7),2)+IF(AND(AP$193&gt;4,AP67&gt;7),1)+IF(AND(AP$193=4,AP67=1),8)+IF(AND(AP$193=4,AP67=2),6)+IF(AND(AP$193=4,AP67=3),4)+IF(AND(AP$193=4,AP67=4),2)+IF(AND(AP$193=3,AP67=1),6)+IF(AND(AP$193=3,AP67=2),4)+IF(AND(AP$193=3,AP67=3),2)+IF(AND(AP$193=2,AP67=1),4)+IF(AND(AP$193=2,AP67=2),2)+IF(AND(AP$193=1,AP67=1),2)</f>
        <v>8</v>
      </c>
      <c r="AS67" s="11">
        <f>IF(AND(AP$193&gt;4,AQ67=1),12)+IF(AND(AP$193&gt;4,AQ67=2),8)+IF(AND(AP$193&gt;4,AQ67=3),6)+IF(AND(AP$193&gt;4,AQ67=4),5)+IF(AND(AP$193&gt;4,AQ67=5),4)+IF(AND(AP$193&gt;4,AQ67=6),3)+IF(AND(AP$193&gt;4,AQ67=7),2)+IF(AND(AP$193&gt;4,AQ67&gt;7),1)+IF(AND(AP$193=4,AQ67=1),8)+IF(AND(AP$193=4,AQ67=2),6)+IF(AND(AP$193=4,AQ67=3),4)+IF(AND(AP$193=4,AQ67=4),2)+IF(AND(AP$193=3,AQ67=1),6)+IF(AND(AP$193=3,AQ67=2),4)+IF(AND(AP$193=3,AQ67=3),2)+IF(AND(AP$193=2,AQ67=1),4)+IF(AND(AP$193=2,AQ67=2),2)+IF(AND(AP$193=1,AQ67=1),2)</f>
        <v>0</v>
      </c>
      <c r="AT67" s="8" t="s">
        <v>32</v>
      </c>
      <c r="AU67" s="11">
        <f>+AO67+AR67+AS67+BA67</f>
        <v>9</v>
      </c>
      <c r="AV67" s="15">
        <f>AF67+AU67</f>
        <v>9</v>
      </c>
      <c r="AW67" s="8">
        <v>29.228000000000002</v>
      </c>
      <c r="AX67" s="8"/>
      <c r="AY67" s="8"/>
      <c r="AZ67" s="12" t="s">
        <v>110</v>
      </c>
      <c r="BA67" s="10">
        <v>1</v>
      </c>
      <c r="BB67" s="29">
        <f t="shared" si="60"/>
        <v>29.228000000000002</v>
      </c>
      <c r="BC67" s="8"/>
      <c r="BD67" s="4"/>
      <c r="BE67" s="5">
        <f>IF(AND(BF$192&gt;4,BD67=1),6)+IF(AND(BF$192&gt;4,BD67=2),4)+IF(AND(BF$192&gt;4,BD67=3),3)+IF(AND(BF$192&gt;4,BD67=4),2)+IF(AND(BF$192&gt;4,BD67=5),1)+IF(AND(BF$192&gt;4,BD67&gt;5),1)+IF(AND(BF$192=4,BD67=1),4)+IF(AND(BF$192=4,BD67=2),3)+IF(AND(BF$192=4,BD67=3),2)+IF(AND(BF$192=4,BD67=4),1)+IF(AND(BF$192=3,BD67=1),3)+IF(AND(BF$192=3,BD67=2),2)+IF(AND(BF$192=3,BD67=3),1)+IF(AND(BF$192=2,BD67=1),2)+IF(AND(BF$192=2,BD67=2),1)+IF(AND(BF$192=1,BD67=1),1)</f>
        <v>0</v>
      </c>
      <c r="BF67" s="6"/>
      <c r="BG67" s="6"/>
      <c r="BH67" s="11">
        <f>IF(AND(BF$192&gt;4,BF67=1),12)+IF(AND(BF$192&gt;4,BF67=2),8)+IF(AND(BF$192&gt;4,BF67=3),6)+IF(AND(BF$192&gt;4,BF67=4),5)+IF(AND(BF$192&gt;4,BF67=5),4)+IF(AND(BF$192&gt;4,BF67=6),3)+IF(AND(BF$192&gt;4,BF67=7),2)+IF(AND(BF$192&gt;4,BF67&gt;7),1)+IF(AND(BF$192=4,BF67=1),8)+IF(AND(BF$192=4,BF67=2),6)+IF(AND(BF$192=4,BF67=3),4)+IF(AND(BF$192=4,BF67=4),2)+IF(AND(BF$192=3,BF67=1),6)+IF(AND(BF$192=3,BF67=2),4)+IF(AND(BF$192=3,BF67=3),2)+IF(AND(BF$192=2,BF67=1),4)+IF(AND(BF$192=2,BF67=2),2)+IF(AND(BF$192=1,BF67=1),2)</f>
        <v>0</v>
      </c>
      <c r="BI67" s="11">
        <f>IF(AND(BF$192&gt;4,BG67=1),12)+IF(AND(BF$192&gt;4,BG67=2),8)+IF(AND(BF$192&gt;4,BG67=3),6)+IF(AND(BF$192&gt;4,BG67=4),5)+IF(AND(BF$192&gt;4,BG67=5),4)+IF(AND(BF$192&gt;4,BG67=6),3)+IF(AND(BF$192&gt;4,BG67=7),2)+IF(AND(BF$192&gt;4,BG67&gt;7),1)+IF(AND(BF$192=4,BG67=1),8)+IF(AND(BF$192=4,BG67=2),6)+IF(AND(BF$192=4,BG67=3),4)+IF(AND(BF$192=4,BG67=4),2)+IF(AND(BF$192=3,BG67=1),6)+IF(AND(BF$192=3,BG67=2),4)+IF(AND(BF$192=3,BG67=3),2)+IF(AND(BF$192=2,BG67=1),4)+IF(AND(BF$192=2,BG67=2),2)+IF(AND(BF$192=1,BG67=1),2)</f>
        <v>0</v>
      </c>
      <c r="BJ67" s="8" t="s">
        <v>32</v>
      </c>
      <c r="BK67" s="11">
        <f>+BE67+BH67+BI67+BQ67</f>
        <v>0</v>
      </c>
      <c r="BL67" s="15">
        <f>AV67+BK67</f>
        <v>9</v>
      </c>
      <c r="BM67" s="8"/>
      <c r="BN67" s="8"/>
      <c r="BO67" s="8"/>
      <c r="BP67" s="8" t="s">
        <v>64</v>
      </c>
      <c r="BQ67" s="10"/>
      <c r="BR67" s="29">
        <f t="shared" si="63"/>
        <v>29.228000000000002</v>
      </c>
      <c r="BS67" s="8"/>
      <c r="BT67" s="4"/>
      <c r="BU67" s="5">
        <f>IF(AND(BV$192&gt;4,BT67=1),6)+IF(AND(BV$192&gt;4,BT67=2),4)+IF(AND(BV$192&gt;4,BT67=3),3)+IF(AND(BV$192&gt;4,BT67=4),2)+IF(AND(BV$192&gt;4,BT67=5),1)+IF(AND(BV$192&gt;4,BT67&gt;5),1)+IF(AND(BV$192=4,BT67=1),4)+IF(AND(BV$192=4,BT67=2),3)+IF(AND(BV$192=4,BT67=3),2)+IF(AND(BV$192=4,BT67=4),1)+IF(AND(BV$192=3,BT67=1),3)+IF(AND(BV$192=3,BT67=2),2)+IF(AND(BV$192=3,BT67=3),1)+IF(AND(BV$192=2,BT67=1),2)+IF(AND(BV$192=2,BT67=2),1)+IF(AND(BV$192=1,BT67=1),1)</f>
        <v>0</v>
      </c>
      <c r="BV67" s="6"/>
      <c r="BW67" s="6"/>
      <c r="BX67" s="11">
        <f>IF(AND(BV$192&gt;4,BV67=1),12)+IF(AND(BV$192&gt;4,BV67=2),8)+IF(AND(BV$192&gt;4,BV67=3),6)+IF(AND(BV$192&gt;4,BV67=4),5)+IF(AND(BV$192&gt;4,BV67=5),4)+IF(AND(BV$192&gt;4,BV67=6),3)+IF(AND(BV$192&gt;4,BV67=7),2)+IF(AND(BV$192&gt;4,BV67&gt;7),1)+IF(AND(BV$192=4,BV67=1),8)+IF(AND(BV$192=4,BV67=2),6)+IF(AND(BV$192=4,BV67=3),4)+IF(AND(BV$192=4,BV67=4),2)+IF(AND(BV$192=3,BV67=1),6)+IF(AND(BV$192=3,BV67=2),4)+IF(AND(BV$192=3,BV67=3),2)+IF(AND(BV$192=2,BV67=1),4)+IF(AND(BV$192=2,BV67=2),2)+IF(AND(BV$192=1,BV67=1),2)</f>
        <v>0</v>
      </c>
      <c r="BY67" s="11">
        <f>IF(AND(BV$192&gt;4,BW67=1),12)+IF(AND(BV$192&gt;4,BW67=2),8)+IF(AND(BV$192&gt;4,BW67=3),6)+IF(AND(BV$192&gt;4,BW67=4),5)+IF(AND(BV$192&gt;4,BW67=5),4)+IF(AND(BV$192&gt;4,BW67=6),3)+IF(AND(BV$192&gt;4,BW67=7),2)+IF(AND(BV$192&gt;4,BW67&gt;7),1)+IF(AND(BV$192=4,BW67=1),8)+IF(AND(BV$192=4,BW67=2),6)+IF(AND(BV$192=4,BW67=3),4)+IF(AND(BV$192=4,BW67=4),2)+IF(AND(BV$192=3,BW67=1),6)+IF(AND(BV$192=3,BW67=2),4)+IF(AND(BV$192=3,BW67=3),2)+IF(AND(BV$192=2,BW67=1),4)+IF(AND(BV$192=2,BW67=2),2)+IF(AND(BV$192=1,BW67=1),2)</f>
        <v>0</v>
      </c>
      <c r="BZ67" s="8" t="s">
        <v>35</v>
      </c>
      <c r="CA67" s="11">
        <f t="shared" si="64"/>
        <v>0</v>
      </c>
      <c r="CB67" s="15">
        <f t="shared" si="65"/>
        <v>9</v>
      </c>
      <c r="CC67" s="8"/>
      <c r="CD67" s="8"/>
      <c r="CE67" s="7" t="s">
        <v>35</v>
      </c>
      <c r="CF67" s="8" t="s">
        <v>64</v>
      </c>
      <c r="CG67" s="10"/>
      <c r="CH67" s="29">
        <f t="shared" si="66"/>
        <v>29.228000000000002</v>
      </c>
      <c r="CI67" s="8"/>
      <c r="CJ67" s="4"/>
      <c r="CK67" s="5">
        <f>IF(AND(CL$192&gt;4,CJ67=1),6)+IF(AND(CL$192&gt;4,CJ67=2),4)+IF(AND(CL$192&gt;4,CJ67=3),3)+IF(AND(CL$192&gt;4,CJ67=4),2)+IF(AND(CL$192&gt;4,CJ67=5),1)+IF(AND(CL$192&gt;4,CJ67&gt;5),1)+IF(AND(CL$192=4,CJ67=1),4)+IF(AND(CL$192=4,CJ67=2),3)+IF(AND(CL$192=4,CJ67=3),2)+IF(AND(CL$192=4,CJ67=4),1)+IF(AND(CL$192=3,CJ67=1),3)+IF(AND(CL$192=3,CJ67=2),2)+IF(AND(CL$192=3,CJ67=3),1)+IF(AND(CL$192=2,CJ67=1),2)+IF(AND(CL$192=2,CJ67=2),1)+IF(AND(CL$192=1,CJ67=1),1)</f>
        <v>0</v>
      </c>
      <c r="CL67" s="6"/>
      <c r="CM67" s="6"/>
      <c r="CN67" s="11">
        <f>IF(AND(CL$192&gt;4,CL67=1),12)+IF(AND(CL$192&gt;4,CL67=2),8)+IF(AND(CL$192&gt;4,CL67=3),6)+IF(AND(CL$192&gt;4,CL67=4),5)+IF(AND(CL$192&gt;4,CL67=5),4)+IF(AND(CL$192&gt;4,CL67=6),3)+IF(AND(CL$192&gt;4,CL67=7),2)+IF(AND(CL$192&gt;4,CL67&gt;7),1)+IF(AND(CL$192=4,CL67=1),8)+IF(AND(CL$192=4,CL67=2),6)+IF(AND(CL$192=4,CL67=3),4)+IF(AND(CL$192=4,CL67=4),2)+IF(AND(CL$192=3,CL67=1),6)+IF(AND(CL$192=3,CL67=2),4)+IF(AND(CL$192=3,CL67=3),2)+IF(AND(CL$192=2,CL67=1),4)+IF(AND(CL$192=2,CL67=2),2)+IF(AND(CL$192=1,CL67=1),2)</f>
        <v>0</v>
      </c>
      <c r="CO67" s="11">
        <f>IF(AND(CL$192&gt;4,CM67=1),12)+IF(AND(CL$192&gt;4,CM67=2),8)+IF(AND(CL$192&gt;4,CM67=3),6)+IF(AND(CL$192&gt;4,CM67=4),5)+IF(AND(CL$192&gt;4,CM67=5),4)+IF(AND(CL$192&gt;4,CM67=6),3)+IF(AND(CL$192&gt;4,CM67=7),2)+IF(AND(CL$192&gt;4,CM67&gt;7),1)+IF(AND(CL$192=4,CM67=1),8)+IF(AND(CL$192=4,CM67=2),6)+IF(AND(CL$192=4,CM67=3),4)+IF(AND(CL$192=4,CM67=4),2)+IF(AND(CL$192=3,CM67=1),6)+IF(AND(CL$192=3,CM67=2),4)+IF(AND(CL$192=3,CM67=3),2)+IF(AND(CL$192=2,CM67=1),4)+IF(AND(CL$192=2,CM67=2),2)+IF(AND(CL$192=1,CM67=1),2)</f>
        <v>0</v>
      </c>
      <c r="CP67" s="8" t="s">
        <v>35</v>
      </c>
      <c r="CQ67" s="11">
        <f t="shared" si="67"/>
        <v>0</v>
      </c>
      <c r="CR67" s="15">
        <f t="shared" si="68"/>
        <v>9</v>
      </c>
      <c r="CS67" s="8"/>
      <c r="CT67" s="8"/>
      <c r="CU67" s="7" t="s">
        <v>35</v>
      </c>
      <c r="CV67" s="8" t="s">
        <v>64</v>
      </c>
      <c r="CW67" s="10"/>
      <c r="CX67" s="29">
        <f t="shared" si="69"/>
        <v>29.228000000000002</v>
      </c>
      <c r="CY67" s="8"/>
      <c r="CZ67" s="4"/>
      <c r="DA67" s="5">
        <f>IF(AND(DB$192&gt;4,CZ67=1),6)+IF(AND(DB$192&gt;4,CZ67=2),4)+IF(AND(DB$192&gt;4,CZ67=3),3)+IF(AND(DB$192&gt;4,CZ67=4),2)+IF(AND(DB$192&gt;4,CZ67=5),1)+IF(AND(DB$192&gt;4,CZ67&gt;5),1)+IF(AND(DB$192=4,CZ67=1),4)+IF(AND(DB$192=4,CZ67=2),3)+IF(AND(DB$192=4,CZ67=3),2)+IF(AND(DB$192=4,CZ67=4),1)+IF(AND(DB$192=3,CZ67=1),3)+IF(AND(DB$192=3,CZ67=2),2)+IF(AND(DB$192=3,CZ67=3),1)+IF(AND(DB$192=2,CZ67=1),2)+IF(AND(DB$192=2,CZ67=2),1)+IF(AND(DB$192=1,CZ67=1),1)</f>
        <v>0</v>
      </c>
      <c r="DB67" s="6"/>
      <c r="DC67" s="6"/>
      <c r="DD67" s="11">
        <f>IF(AND(DB$192&gt;4,DB67=1),12)+IF(AND(DB$192&gt;4,DB67=2),8)+IF(AND(DB$192&gt;4,DB67=3),6)+IF(AND(DB$192&gt;4,DB67=4),5)+IF(AND(DB$192&gt;4,DB67=5),4)+IF(AND(DB$192&gt;4,DB67=6),3)+IF(AND(DB$192&gt;4,DB67=7),2)+IF(AND(DB$192&gt;4,DB67&gt;7),1)+IF(AND(DB$192=4,DB67=1),8)+IF(AND(DB$192=4,DB67=2),6)+IF(AND(DB$192=4,DB67=3),4)+IF(AND(DB$192=4,DB67=4),2)+IF(AND(DB$192=3,DB67=1),6)+IF(AND(DB$192=3,DB67=2),4)+IF(AND(DB$192=3,DB67=3),2)+IF(AND(DB$192=2,DB67=1),4)+IF(AND(DB$192=2,DB67=2),2)+IF(AND(DB$192=1,DB67=1),2)</f>
        <v>0</v>
      </c>
      <c r="DE67" s="11">
        <f>IF(AND(DB$192&gt;4,DC67=1),12)+IF(AND(DB$192&gt;4,DC67=2),8)+IF(AND(DB$192&gt;4,DC67=3),6)+IF(AND(DB$192&gt;4,DC67=4),5)+IF(AND(DB$192&gt;4,DC67=5),4)+IF(AND(DB$192&gt;4,DC67=6),3)+IF(AND(DB$192&gt;4,DC67=7),2)+IF(AND(DB$192&gt;4,DC67&gt;7),1)+IF(AND(DB$192=4,DC67=1),8)+IF(AND(DB$192=4,DC67=2),6)+IF(AND(DB$192=4,DC67=3),4)+IF(AND(DB$192=4,DC67=4),2)+IF(AND(DB$192=3,DC67=1),6)+IF(AND(DB$192=3,DC67=2),4)+IF(AND(DB$192=3,DC67=3),2)+IF(AND(DB$192=2,DC67=1),4)+IF(AND(DB$192=2,DC67=2),2)+IF(AND(DB$192=1,DC67=1),2)</f>
        <v>0</v>
      </c>
      <c r="DF67" s="8" t="s">
        <v>35</v>
      </c>
      <c r="DG67" s="11">
        <f t="shared" si="70"/>
        <v>0</v>
      </c>
      <c r="DH67" s="15">
        <f t="shared" si="71"/>
        <v>9</v>
      </c>
      <c r="DI67" s="8"/>
      <c r="DJ67" s="8"/>
      <c r="DK67" s="7" t="s">
        <v>35</v>
      </c>
      <c r="DL67" s="8" t="s">
        <v>64</v>
      </c>
      <c r="DM67" s="10"/>
      <c r="DN67" s="29">
        <f t="shared" si="72"/>
        <v>29.228000000000002</v>
      </c>
      <c r="DO67" s="119">
        <v>0</v>
      </c>
      <c r="DP67" s="120">
        <f t="shared" si="25"/>
        <v>9</v>
      </c>
      <c r="DQ67" s="23"/>
      <c r="DR67" s="23"/>
      <c r="DS67" s="23"/>
      <c r="DT67" s="23"/>
      <c r="DU67" s="23"/>
      <c r="DV67" s="23"/>
      <c r="DW67" s="23"/>
      <c r="DX67" s="23"/>
      <c r="DY67" s="23"/>
      <c r="DZ67" s="23"/>
      <c r="EA67" s="23"/>
      <c r="EB67" s="23"/>
    </row>
    <row r="68" spans="1:132" hidden="1" x14ac:dyDescent="0.3">
      <c r="A68" s="20">
        <v>9</v>
      </c>
      <c r="B68" s="1" t="s">
        <v>93</v>
      </c>
      <c r="C68" s="2">
        <v>16503</v>
      </c>
      <c r="D68" s="3">
        <v>96</v>
      </c>
      <c r="E68" s="3"/>
      <c r="F68" s="14">
        <v>31.013999999999999</v>
      </c>
      <c r="G68" s="7">
        <v>32.064</v>
      </c>
      <c r="H68" s="4">
        <v>4</v>
      </c>
      <c r="I68" s="5">
        <f>IF(AND(J$90&gt;4,H68=1),6)+IF(AND(J$90&gt;4,H68=2),4)+IF(AND(J$90&gt;4,H68=3),3)+IF(AND(J$90&gt;4,H68=4),2)+IF(AND(J$90&gt;4,H68=5),1)+IF(AND(J$90&gt;4,H68&gt;5),1)+IF(AND(J$90=4,H68=1),4)+IF(AND(J$90=4,H68=2),3)+IF(AND(J$90=4,H68=3),2)+IF(AND(J$90=4,H68=4),1)+IF(AND(J$90=3,H68=1),3)+IF(AND(J$90=3,H68=2),2)+IF(AND(J$90=3,H68=3),1)+IF(AND(J$90=2,H68=1),2)+IF(AND(J$90=2,H68=2),1)+IF(AND(J$90=1,H68=1),1)</f>
        <v>1</v>
      </c>
      <c r="J68" s="4">
        <v>4</v>
      </c>
      <c r="K68" s="4">
        <v>3</v>
      </c>
      <c r="L68" s="11">
        <f>IF(AND(K$90&gt;4,J68=1),12)+IF(AND(K$90&gt;4,J68=2),8)+IF(AND(K$90&gt;4,J68=3),6)+IF(AND(K$90&gt;4,J68=4),5)+IF(AND(K$90&gt;4,J68=5),4)+IF(AND(K$90&gt;4,J68=6),3)+IF(AND(K$90&gt;4,J68=7),2)+IF(AND(K$90&gt;4,J68&gt;7),1)+IF(AND(K$90=4,J68=1),8)+IF(AND(K$90=4,J68=2),6)+IF(AND(K$90=4,J68=3),4)+IF(AND(K$90=4,J68=4),2)+IF(AND(K$90=3,J68=1),6)+IF(AND(K$90=3,J68=2),4)+IF(AND(K$90=3,J68=3),2)+IF(AND(K$90=2,J68=1),4)+IF(AND(K$90=2,J68=2),2)+IF(AND(K$90=1,J68=1),2)</f>
        <v>2</v>
      </c>
      <c r="M68" s="11">
        <f>IF(AND(K$90&gt;4,K68=1),12)+IF(AND(K$90&gt;4,K68=2),8)+IF(AND(K$90&gt;4,K68=3),6)+IF(AND(K$90&gt;4,K68=4),5)+IF(AND(K$90&gt;4,K68=5),4)+IF(AND(K$90&gt;4,K68=6),3)+IF(AND(K$90&gt;4,K68=7),2)+IF(AND(K$90&gt;4,K68&gt;7),1)+IF(AND(K$90=4,K68=1),8)+IF(AND(K$90=4,K68=2),6)+IF(AND(K$90=4,K68=3),4)+IF(AND(K$90=4,K68=4),2)+IF(AND(K$90=3,K68=1),6)+IF(AND(K$90=3,K68=2),4)+IF(AND(K$90=3,K68=3),2)+IF(AND(K$90=2,K68=1),4)+IF(AND(K$90=2,K68=2),2)+IF(AND(K$90=1,K68=1),2)</f>
        <v>4</v>
      </c>
      <c r="N68" s="8" t="s">
        <v>35</v>
      </c>
      <c r="O68" s="5">
        <f>+I68+L68+M68+U68</f>
        <v>7</v>
      </c>
      <c r="P68" s="15">
        <f>+O68</f>
        <v>7</v>
      </c>
      <c r="Q68" s="7">
        <v>33.137999999999998</v>
      </c>
      <c r="R68" s="7">
        <v>32.372999999999998</v>
      </c>
      <c r="S68" s="8" t="s">
        <v>35</v>
      </c>
      <c r="T68" s="8"/>
      <c r="U68" s="10"/>
      <c r="V68" s="29">
        <f>MIN(F68,G68,Q68,R68)</f>
        <v>31.013999999999999</v>
      </c>
      <c r="W68" s="7"/>
      <c r="X68" s="4"/>
      <c r="Y68" s="5"/>
      <c r="Z68" s="4"/>
      <c r="AA68" s="4"/>
      <c r="AB68" s="11"/>
      <c r="AC68" s="11"/>
      <c r="AD68" s="8"/>
      <c r="AE68" s="5"/>
      <c r="AF68" s="15">
        <f>P68+AE68</f>
        <v>7</v>
      </c>
      <c r="AG68" s="7"/>
      <c r="AH68" s="7"/>
      <c r="AI68" s="8"/>
      <c r="AJ68" s="8"/>
      <c r="AK68" s="10"/>
      <c r="AL68" s="29">
        <f t="shared" si="57"/>
        <v>31.013999999999999</v>
      </c>
      <c r="AM68" s="7"/>
      <c r="AN68" s="4"/>
      <c r="AO68" s="5">
        <f>IF(AND(AP$192&gt;4,AN68=1),6)+IF(AND(AP$192&gt;4,AN68=2),4)+IF(AND(AP$192&gt;4,AN68=3),3)+IF(AND(AP$192&gt;4,AN68=4),2)+IF(AND(AP$192&gt;4,AN68=5),1)+IF(AND(AP$192&gt;4,AN68&gt;5),1)+IF(AND(AP$192=4,AN68=1),4)+IF(AND(AP$192=4,AN68=2),3)+IF(AND(AP$192=4,AN68=3),2)+IF(AND(AP$192=4,AN68=4),1)+IF(AND(AP$192=3,AN68=1),3)+IF(AND(AP$192=3,AN68=2),2)+IF(AND(AP$192=3,AN68=3),1)+IF(AND(AP$192=2,AN68=1),2)+IF(AND(AP$192=2,AN68=2),1)+IF(AND(AP$192=1,AN68=1),1)</f>
        <v>0</v>
      </c>
      <c r="AP68" s="6"/>
      <c r="AQ68" s="6"/>
      <c r="AR68" s="11">
        <f>IF(AND(AP$192&gt;4,AP68=1),12)+IF(AND(AP$192&gt;4,AP68=2),8)+IF(AND(AP$192&gt;4,AP68=3),6)+IF(AND(AP$192&gt;4,AP68=4),5)+IF(AND(AP$192&gt;4,AP68=5),4)+IF(AND(AP$192&gt;4,AP68=6),3)+IF(AND(AP$192&gt;4,AP68=7),2)+IF(AND(AP$192&gt;4,AP68&gt;7),1)+IF(AND(AP$192=4,AP68=1),8)+IF(AND(AP$192=4,AP68=2),6)+IF(AND(AP$192=4,AP68=3),4)+IF(AND(AP$192=4,AP68=4),2)+IF(AND(AP$192=3,AP68=1),6)+IF(AND(AP$192=3,AP68=2),4)+IF(AND(AP$192=3,AP68=3),2)+IF(AND(AP$192=2,AP68=1),4)+IF(AND(AP$192=2,AP68=2),2)+IF(AND(AP$192=1,AP68=1),2)</f>
        <v>0</v>
      </c>
      <c r="AS68" s="11">
        <f>IF(AND(AP$192&gt;4,AQ68=1),12)+IF(AND(AP$192&gt;4,AQ68=2),8)+IF(AND(AP$192&gt;4,AQ68=3),6)+IF(AND(AP$192&gt;4,AQ68=4),5)+IF(AND(AP$192&gt;4,AQ68=5),4)+IF(AND(AP$192&gt;4,AQ68=6),3)+IF(AND(AP$192&gt;4,AQ68=7),2)+IF(AND(AP$192&gt;4,AQ68&gt;7),1)+IF(AND(AP$192=4,AQ68=1),8)+IF(AND(AP$192=4,AQ68=2),6)+IF(AND(AP$192=4,AQ68=3),4)+IF(AND(AP$192=4,AQ68=4),2)+IF(AND(AP$192=3,AQ68=1),6)+IF(AND(AP$192=3,AQ68=2),4)+IF(AND(AP$192=3,AQ68=3),2)+IF(AND(AP$192=2,AQ68=1),4)+IF(AND(AP$192=2,AQ68=2),2)+IF(AND(AP$192=1,AQ68=1),2)</f>
        <v>0</v>
      </c>
      <c r="AT68" s="8" t="s">
        <v>32</v>
      </c>
      <c r="AU68" s="5">
        <f>+AO68+AR68+AS68+BA68</f>
        <v>0</v>
      </c>
      <c r="AV68" s="15">
        <f>AF68+AU68</f>
        <v>7</v>
      </c>
      <c r="AW68" s="7"/>
      <c r="AX68" s="7"/>
      <c r="AY68" s="8"/>
      <c r="AZ68" s="8"/>
      <c r="BA68" s="10"/>
      <c r="BB68" s="29">
        <f t="shared" si="60"/>
        <v>31.013999999999999</v>
      </c>
      <c r="BC68" s="7"/>
      <c r="BD68" s="4"/>
      <c r="BE68" s="5">
        <f>IF(AND(BF$192&gt;4,BD68=1),6)+IF(AND(BF$192&gt;4,BD68=2),4)+IF(AND(BF$192&gt;4,BD68=3),3)+IF(AND(BF$192&gt;4,BD68=4),2)+IF(AND(BF$192&gt;4,BD68=5),1)+IF(AND(BF$192&gt;4,BD68&gt;5),1)+IF(AND(BF$192=4,BD68=1),4)+IF(AND(BF$192=4,BD68=2),3)+IF(AND(BF$192=4,BD68=3),2)+IF(AND(BF$192=4,BD68=4),1)+IF(AND(BF$192=3,BD68=1),3)+IF(AND(BF$192=3,BD68=2),2)+IF(AND(BF$192=3,BD68=3),1)+IF(AND(BF$192=2,BD68=1),2)+IF(AND(BF$192=2,BD68=2),1)+IF(AND(BF$192=1,BD68=1),1)</f>
        <v>0</v>
      </c>
      <c r="BF68" s="6"/>
      <c r="BG68" s="6"/>
      <c r="BH68" s="11">
        <f>IF(AND(BF$192&gt;4,BF68=1),12)+IF(AND(BF$192&gt;4,BF68=2),8)+IF(AND(BF$192&gt;4,BF68=3),6)+IF(AND(BF$192&gt;4,BF68=4),5)+IF(AND(BF$192&gt;4,BF68=5),4)+IF(AND(BF$192&gt;4,BF68=6),3)+IF(AND(BF$192&gt;4,BF68=7),2)+IF(AND(BF$192&gt;4,BF68&gt;7),1)+IF(AND(BF$192=4,BF68=1),8)+IF(AND(BF$192=4,BF68=2),6)+IF(AND(BF$192=4,BF68=3),4)+IF(AND(BF$192=4,BF68=4),2)+IF(AND(BF$192=3,BF68=1),6)+IF(AND(BF$192=3,BF68=2),4)+IF(AND(BF$192=3,BF68=3),2)+IF(AND(BF$192=2,BF68=1),4)+IF(AND(BF$192=2,BF68=2),2)+IF(AND(BF$192=1,BF68=1),2)</f>
        <v>0</v>
      </c>
      <c r="BI68" s="11">
        <f>IF(AND(BF$192&gt;4,BG68=1),12)+IF(AND(BF$192&gt;4,BG68=2),8)+IF(AND(BF$192&gt;4,BG68=3),6)+IF(AND(BF$192&gt;4,BG68=4),5)+IF(AND(BF$192&gt;4,BG68=5),4)+IF(AND(BF$192&gt;4,BG68=6),3)+IF(AND(BF$192&gt;4,BG68=7),2)+IF(AND(BF$192&gt;4,BG68&gt;7),1)+IF(AND(BF$192=4,BG68=1),8)+IF(AND(BF$192=4,BG68=2),6)+IF(AND(BF$192=4,BG68=3),4)+IF(AND(BF$192=4,BG68=4),2)+IF(AND(BF$192=3,BG68=1),6)+IF(AND(BF$192=3,BG68=2),4)+IF(AND(BF$192=3,BG68=3),2)+IF(AND(BF$192=2,BG68=1),4)+IF(AND(BF$192=2,BG68=2),2)+IF(AND(BF$192=1,BG68=1),2)</f>
        <v>0</v>
      </c>
      <c r="BJ68" s="8" t="s">
        <v>32</v>
      </c>
      <c r="BK68" s="5">
        <f>+BE68+BH68+BI68+BQ68</f>
        <v>0</v>
      </c>
      <c r="BL68" s="15">
        <f>AV68+BK68</f>
        <v>7</v>
      </c>
      <c r="BM68" s="7"/>
      <c r="BN68" s="7"/>
      <c r="BO68" s="8"/>
      <c r="BP68" s="8"/>
      <c r="BQ68" s="10"/>
      <c r="BR68" s="29">
        <f t="shared" si="63"/>
        <v>31.013999999999999</v>
      </c>
      <c r="BS68" s="7"/>
      <c r="BT68" s="4"/>
      <c r="BU68" s="5">
        <f>IF(AND(BV$192&gt;4,BT68=1),6)+IF(AND(BV$192&gt;4,BT68=2),4)+IF(AND(BV$192&gt;4,BT68=3),3)+IF(AND(BV$192&gt;4,BT68=4),2)+IF(AND(BV$192&gt;4,BT68=5),1)+IF(AND(BV$192&gt;4,BT68&gt;5),1)+IF(AND(BV$192=4,BT68=1),4)+IF(AND(BV$192=4,BT68=2),3)+IF(AND(BV$192=4,BT68=3),2)+IF(AND(BV$192=4,BT68=4),1)+IF(AND(BV$192=3,BT68=1),3)+IF(AND(BV$192=3,BT68=2),2)+IF(AND(BV$192=3,BT68=3),1)+IF(AND(BV$192=2,BT68=1),2)+IF(AND(BV$192=2,BT68=2),1)+IF(AND(BV$192=1,BT68=1),1)</f>
        <v>0</v>
      </c>
      <c r="BV68" s="6"/>
      <c r="BW68" s="6"/>
      <c r="BX68" s="11">
        <f>IF(AND(BV$192&gt;4,BV68=1),12)+IF(AND(BV$192&gt;4,BV68=2),8)+IF(AND(BV$192&gt;4,BV68=3),6)+IF(AND(BV$192&gt;4,BV68=4),5)+IF(AND(BV$192&gt;4,BV68=5),4)+IF(AND(BV$192&gt;4,BV68=6),3)+IF(AND(BV$192&gt;4,BV68=7),2)+IF(AND(BV$192&gt;4,BV68&gt;7),1)+IF(AND(BV$192=4,BV68=1),8)+IF(AND(BV$192=4,BV68=2),6)+IF(AND(BV$192=4,BV68=3),4)+IF(AND(BV$192=4,BV68=4),2)+IF(AND(BV$192=3,BV68=1),6)+IF(AND(BV$192=3,BV68=2),4)+IF(AND(BV$192=3,BV68=3),2)+IF(AND(BV$192=2,BV68=1),4)+IF(AND(BV$192=2,BV68=2),2)+IF(AND(BV$192=1,BV68=1),2)</f>
        <v>0</v>
      </c>
      <c r="BY68" s="11">
        <f>IF(AND(BV$192&gt;4,BW68=1),12)+IF(AND(BV$192&gt;4,BW68=2),8)+IF(AND(BV$192&gt;4,BW68=3),6)+IF(AND(BV$192&gt;4,BW68=4),5)+IF(AND(BV$192&gt;4,BW68=5),4)+IF(AND(BV$192&gt;4,BW68=6),3)+IF(AND(BV$192&gt;4,BW68=7),2)+IF(AND(BV$192&gt;4,BW68&gt;7),1)+IF(AND(BV$192=4,BW68=1),8)+IF(AND(BV$192=4,BW68=2),6)+IF(AND(BV$192=4,BW68=3),4)+IF(AND(BV$192=4,BW68=4),2)+IF(AND(BV$192=3,BW68=1),6)+IF(AND(BV$192=3,BW68=2),4)+IF(AND(BV$192=3,BW68=3),2)+IF(AND(BV$192=2,BW68=1),4)+IF(AND(BV$192=2,BW68=2),2)+IF(AND(BV$192=1,BW68=1),2)</f>
        <v>0</v>
      </c>
      <c r="BZ68" s="8" t="s">
        <v>35</v>
      </c>
      <c r="CA68" s="5">
        <f t="shared" si="64"/>
        <v>0</v>
      </c>
      <c r="CB68" s="15">
        <f t="shared" si="65"/>
        <v>7</v>
      </c>
      <c r="CC68" s="7"/>
      <c r="CD68" s="7"/>
      <c r="CE68" s="7" t="s">
        <v>35</v>
      </c>
      <c r="CF68" s="8"/>
      <c r="CG68" s="10"/>
      <c r="CH68" s="29">
        <f t="shared" si="66"/>
        <v>31.013999999999999</v>
      </c>
      <c r="CI68" s="7"/>
      <c r="CJ68" s="4"/>
      <c r="CK68" s="5">
        <f>IF(AND(CL$192&gt;4,CJ68=1),6)+IF(AND(CL$192&gt;4,CJ68=2),4)+IF(AND(CL$192&gt;4,CJ68=3),3)+IF(AND(CL$192&gt;4,CJ68=4),2)+IF(AND(CL$192&gt;4,CJ68=5),1)+IF(AND(CL$192&gt;4,CJ68&gt;5),1)+IF(AND(CL$192=4,CJ68=1),4)+IF(AND(CL$192=4,CJ68=2),3)+IF(AND(CL$192=4,CJ68=3),2)+IF(AND(CL$192=4,CJ68=4),1)+IF(AND(CL$192=3,CJ68=1),3)+IF(AND(CL$192=3,CJ68=2),2)+IF(AND(CL$192=3,CJ68=3),1)+IF(AND(CL$192=2,CJ68=1),2)+IF(AND(CL$192=2,CJ68=2),1)+IF(AND(CL$192=1,CJ68=1),1)</f>
        <v>0</v>
      </c>
      <c r="CL68" s="6"/>
      <c r="CM68" s="6"/>
      <c r="CN68" s="11">
        <f>IF(AND(CL$192&gt;4,CL68=1),12)+IF(AND(CL$192&gt;4,CL68=2),8)+IF(AND(CL$192&gt;4,CL68=3),6)+IF(AND(CL$192&gt;4,CL68=4),5)+IF(AND(CL$192&gt;4,CL68=5),4)+IF(AND(CL$192&gt;4,CL68=6),3)+IF(AND(CL$192&gt;4,CL68=7),2)+IF(AND(CL$192&gt;4,CL68&gt;7),1)+IF(AND(CL$192=4,CL68=1),8)+IF(AND(CL$192=4,CL68=2),6)+IF(AND(CL$192=4,CL68=3),4)+IF(AND(CL$192=4,CL68=4),2)+IF(AND(CL$192=3,CL68=1),6)+IF(AND(CL$192=3,CL68=2),4)+IF(AND(CL$192=3,CL68=3),2)+IF(AND(CL$192=2,CL68=1),4)+IF(AND(CL$192=2,CL68=2),2)+IF(AND(CL$192=1,CL68=1),2)</f>
        <v>0</v>
      </c>
      <c r="CO68" s="11">
        <f>IF(AND(CL$192&gt;4,CM68=1),12)+IF(AND(CL$192&gt;4,CM68=2),8)+IF(AND(CL$192&gt;4,CM68=3),6)+IF(AND(CL$192&gt;4,CM68=4),5)+IF(AND(CL$192&gt;4,CM68=5),4)+IF(AND(CL$192&gt;4,CM68=6),3)+IF(AND(CL$192&gt;4,CM68=7),2)+IF(AND(CL$192&gt;4,CM68&gt;7),1)+IF(AND(CL$192=4,CM68=1),8)+IF(AND(CL$192=4,CM68=2),6)+IF(AND(CL$192=4,CM68=3),4)+IF(AND(CL$192=4,CM68=4),2)+IF(AND(CL$192=3,CM68=1),6)+IF(AND(CL$192=3,CM68=2),4)+IF(AND(CL$192=3,CM68=3),2)+IF(AND(CL$192=2,CM68=1),4)+IF(AND(CL$192=2,CM68=2),2)+IF(AND(CL$192=1,CM68=1),2)</f>
        <v>0</v>
      </c>
      <c r="CP68" s="8" t="s">
        <v>35</v>
      </c>
      <c r="CQ68" s="5">
        <f t="shared" si="67"/>
        <v>0</v>
      </c>
      <c r="CR68" s="15">
        <f t="shared" si="68"/>
        <v>7</v>
      </c>
      <c r="CS68" s="7"/>
      <c r="CT68" s="7"/>
      <c r="CU68" s="7" t="s">
        <v>35</v>
      </c>
      <c r="CV68" s="8"/>
      <c r="CW68" s="10"/>
      <c r="CX68" s="29">
        <f t="shared" si="69"/>
        <v>31.013999999999999</v>
      </c>
      <c r="CY68" s="7"/>
      <c r="CZ68" s="4"/>
      <c r="DA68" s="5">
        <f>IF(AND(DB$192&gt;4,CZ68=1),6)+IF(AND(DB$192&gt;4,CZ68=2),4)+IF(AND(DB$192&gt;4,CZ68=3),3)+IF(AND(DB$192&gt;4,CZ68=4),2)+IF(AND(DB$192&gt;4,CZ68=5),1)+IF(AND(DB$192&gt;4,CZ68&gt;5),1)+IF(AND(DB$192=4,CZ68=1),4)+IF(AND(DB$192=4,CZ68=2),3)+IF(AND(DB$192=4,CZ68=3),2)+IF(AND(DB$192=4,CZ68=4),1)+IF(AND(DB$192=3,CZ68=1),3)+IF(AND(DB$192=3,CZ68=2),2)+IF(AND(DB$192=3,CZ68=3),1)+IF(AND(DB$192=2,CZ68=1),2)+IF(AND(DB$192=2,CZ68=2),1)+IF(AND(DB$192=1,CZ68=1),1)</f>
        <v>0</v>
      </c>
      <c r="DB68" s="6"/>
      <c r="DC68" s="6"/>
      <c r="DD68" s="11">
        <f>IF(AND(DB$192&gt;4,DB68=1),12)+IF(AND(DB$192&gt;4,DB68=2),8)+IF(AND(DB$192&gt;4,DB68=3),6)+IF(AND(DB$192&gt;4,DB68=4),5)+IF(AND(DB$192&gt;4,DB68=5),4)+IF(AND(DB$192&gt;4,DB68=6),3)+IF(AND(DB$192&gt;4,DB68=7),2)+IF(AND(DB$192&gt;4,DB68&gt;7),1)+IF(AND(DB$192=4,DB68=1),8)+IF(AND(DB$192=4,DB68=2),6)+IF(AND(DB$192=4,DB68=3),4)+IF(AND(DB$192=4,DB68=4),2)+IF(AND(DB$192=3,DB68=1),6)+IF(AND(DB$192=3,DB68=2),4)+IF(AND(DB$192=3,DB68=3),2)+IF(AND(DB$192=2,DB68=1),4)+IF(AND(DB$192=2,DB68=2),2)+IF(AND(DB$192=1,DB68=1),2)</f>
        <v>0</v>
      </c>
      <c r="DE68" s="11">
        <f>IF(AND(DB$192&gt;4,DC68=1),12)+IF(AND(DB$192&gt;4,DC68=2),8)+IF(AND(DB$192&gt;4,DC68=3),6)+IF(AND(DB$192&gt;4,DC68=4),5)+IF(AND(DB$192&gt;4,DC68=5),4)+IF(AND(DB$192&gt;4,DC68=6),3)+IF(AND(DB$192&gt;4,DC68=7),2)+IF(AND(DB$192&gt;4,DC68&gt;7),1)+IF(AND(DB$192=4,DC68=1),8)+IF(AND(DB$192=4,DC68=2),6)+IF(AND(DB$192=4,DC68=3),4)+IF(AND(DB$192=4,DC68=4),2)+IF(AND(DB$192=3,DC68=1),6)+IF(AND(DB$192=3,DC68=2),4)+IF(AND(DB$192=3,DC68=3),2)+IF(AND(DB$192=2,DC68=1),4)+IF(AND(DB$192=2,DC68=2),2)+IF(AND(DB$192=1,DC68=1),2)</f>
        <v>0</v>
      </c>
      <c r="DF68" s="8" t="s">
        <v>35</v>
      </c>
      <c r="DG68" s="5">
        <f t="shared" si="70"/>
        <v>0</v>
      </c>
      <c r="DH68" s="15">
        <f t="shared" si="71"/>
        <v>7</v>
      </c>
      <c r="DI68" s="7"/>
      <c r="DJ68" s="7"/>
      <c r="DK68" s="7" t="s">
        <v>35</v>
      </c>
      <c r="DL68" s="8"/>
      <c r="DM68" s="10"/>
      <c r="DN68" s="29">
        <f t="shared" si="72"/>
        <v>31.013999999999999</v>
      </c>
      <c r="DO68" s="119">
        <v>0</v>
      </c>
      <c r="DP68" s="120">
        <f t="shared" si="25"/>
        <v>7</v>
      </c>
      <c r="DQ68" s="23"/>
      <c r="DR68" s="23"/>
      <c r="DS68" s="23"/>
      <c r="DT68" s="23"/>
      <c r="DU68" s="23"/>
      <c r="DV68" s="23"/>
      <c r="DW68" s="23"/>
      <c r="DX68" s="23"/>
      <c r="DY68" s="23"/>
      <c r="DZ68" s="23"/>
      <c r="EA68" s="23"/>
      <c r="EB68" s="23"/>
    </row>
    <row r="69" spans="1:132" hidden="1" x14ac:dyDescent="0.3">
      <c r="A69" s="23"/>
      <c r="B69" s="33">
        <v>9</v>
      </c>
      <c r="C69" s="25"/>
      <c r="D69" s="3"/>
      <c r="E69" s="3"/>
      <c r="F69" s="14"/>
      <c r="G69" s="7"/>
      <c r="H69" s="11"/>
      <c r="I69" s="7"/>
      <c r="J69" s="7"/>
      <c r="K69" s="7"/>
      <c r="L69" s="7"/>
      <c r="M69" s="7"/>
      <c r="N69" s="7"/>
      <c r="O69" s="5"/>
      <c r="P69" s="11"/>
      <c r="Q69" s="7"/>
      <c r="R69" s="7"/>
      <c r="S69" s="8"/>
      <c r="T69" s="8"/>
      <c r="U69" s="10"/>
      <c r="V69" s="28"/>
      <c r="W69" s="7"/>
      <c r="X69" s="11"/>
      <c r="Y69" s="7"/>
      <c r="Z69" s="7"/>
      <c r="AA69" s="7"/>
      <c r="AB69" s="7"/>
      <c r="AC69" s="7"/>
      <c r="AD69" s="7"/>
      <c r="AE69" s="5"/>
      <c r="AF69" s="11"/>
      <c r="AG69" s="7"/>
      <c r="AH69" s="7"/>
      <c r="AI69" s="8"/>
      <c r="AJ69" s="8"/>
      <c r="AK69" s="10"/>
      <c r="AL69" s="28"/>
      <c r="AM69" s="7"/>
      <c r="AN69" s="11"/>
      <c r="AO69" s="7"/>
      <c r="AP69" s="7"/>
      <c r="AQ69" s="7"/>
      <c r="AR69" s="7"/>
      <c r="AS69" s="7"/>
      <c r="AT69" s="7"/>
      <c r="AU69" s="5"/>
      <c r="AV69" s="11"/>
      <c r="AW69" s="7"/>
      <c r="AX69" s="7"/>
      <c r="AY69" s="8"/>
      <c r="AZ69" s="8"/>
      <c r="BA69" s="10"/>
      <c r="BB69" s="28"/>
      <c r="BC69" s="7"/>
      <c r="BD69" s="11"/>
      <c r="BE69" s="7"/>
      <c r="BF69" s="7"/>
      <c r="BG69" s="7"/>
      <c r="BH69" s="7"/>
      <c r="BI69" s="7"/>
      <c r="BJ69" s="7"/>
      <c r="BK69" s="5"/>
      <c r="BL69" s="11"/>
      <c r="BM69" s="7"/>
      <c r="BN69" s="7"/>
      <c r="BO69" s="8"/>
      <c r="BP69" s="8"/>
      <c r="BQ69" s="10"/>
      <c r="BR69" s="28"/>
      <c r="BS69" s="7"/>
      <c r="BT69" s="4"/>
      <c r="BU69" s="7"/>
      <c r="BV69" s="6"/>
      <c r="BW69" s="6"/>
      <c r="BX69" s="7"/>
      <c r="BY69" s="7"/>
      <c r="BZ69" s="7"/>
      <c r="CA69" s="5"/>
      <c r="CB69" s="11"/>
      <c r="CC69" s="7"/>
      <c r="CD69" s="7"/>
      <c r="CE69" s="8"/>
      <c r="CF69" s="8"/>
      <c r="CG69" s="10"/>
      <c r="CH69" s="28"/>
      <c r="CI69" s="7"/>
      <c r="CJ69" s="4"/>
      <c r="CK69" s="7"/>
      <c r="CL69" s="6"/>
      <c r="CM69" s="6"/>
      <c r="CN69" s="7"/>
      <c r="CO69" s="7"/>
      <c r="CP69" s="7"/>
      <c r="CQ69" s="5"/>
      <c r="CR69" s="11"/>
      <c r="CS69" s="7"/>
      <c r="CT69" s="7"/>
      <c r="CU69" s="8"/>
      <c r="CV69" s="8"/>
      <c r="CW69" s="10"/>
      <c r="CX69" s="28"/>
      <c r="CY69" s="7"/>
      <c r="CZ69" s="4"/>
      <c r="DA69" s="7"/>
      <c r="DB69" s="6"/>
      <c r="DC69" s="6"/>
      <c r="DD69" s="7"/>
      <c r="DE69" s="7"/>
      <c r="DF69" s="7"/>
      <c r="DG69" s="5"/>
      <c r="DH69" s="11"/>
      <c r="DI69" s="7"/>
      <c r="DJ69" s="7"/>
      <c r="DK69" s="8"/>
      <c r="DL69" s="8"/>
      <c r="DM69" s="10"/>
      <c r="DN69" s="28"/>
      <c r="DO69" s="119">
        <v>0</v>
      </c>
      <c r="DP69" s="120">
        <f t="shared" ref="DP69:DP83" si="73">DH69-DO69</f>
        <v>0</v>
      </c>
      <c r="DQ69" s="23"/>
      <c r="DR69" s="23"/>
      <c r="DS69" s="23"/>
      <c r="DT69" s="23"/>
      <c r="DU69" s="23"/>
      <c r="DV69" s="23"/>
      <c r="DW69" s="23"/>
      <c r="DX69" s="23"/>
      <c r="DY69" s="23"/>
      <c r="DZ69" s="23"/>
      <c r="EA69" s="23"/>
      <c r="EB69" s="23"/>
    </row>
    <row r="70" spans="1:132" hidden="1" x14ac:dyDescent="0.3">
      <c r="A70" s="32"/>
      <c r="B70" s="34" t="s">
        <v>45</v>
      </c>
      <c r="C70" s="35"/>
      <c r="D70" s="36"/>
      <c r="E70" s="36"/>
      <c r="F70" s="29"/>
      <c r="G70" s="27"/>
      <c r="H70" s="15"/>
      <c r="I70" s="27"/>
      <c r="J70" s="27"/>
      <c r="K70" s="27"/>
      <c r="L70" s="27"/>
      <c r="M70" s="27"/>
      <c r="N70" s="27"/>
      <c r="O70" s="15"/>
      <c r="P70" s="15"/>
      <c r="Q70" s="27"/>
      <c r="R70" s="27"/>
      <c r="S70" s="27"/>
      <c r="T70" s="27"/>
      <c r="U70" s="19"/>
      <c r="V70" s="29"/>
      <c r="W70" s="27"/>
      <c r="X70" s="15"/>
      <c r="Y70" s="27"/>
      <c r="Z70" s="27"/>
      <c r="AA70" s="27"/>
      <c r="AB70" s="27"/>
      <c r="AC70" s="27"/>
      <c r="AD70" s="27"/>
      <c r="AE70" s="15"/>
      <c r="AF70" s="15"/>
      <c r="AG70" s="27"/>
      <c r="AH70" s="27"/>
      <c r="AI70" s="27"/>
      <c r="AJ70" s="27"/>
      <c r="AK70" s="19"/>
      <c r="AL70" s="29"/>
      <c r="AM70" s="27"/>
      <c r="AN70" s="15"/>
      <c r="AO70" s="27"/>
      <c r="AP70" s="27"/>
      <c r="AQ70" s="27"/>
      <c r="AR70" s="27"/>
      <c r="AS70" s="27"/>
      <c r="AT70" s="27"/>
      <c r="AU70" s="15"/>
      <c r="AV70" s="15"/>
      <c r="AW70" s="27"/>
      <c r="AX70" s="27"/>
      <c r="AY70" s="27"/>
      <c r="AZ70" s="27"/>
      <c r="BA70" s="19"/>
      <c r="BB70" s="29"/>
      <c r="BC70" s="27"/>
      <c r="BD70" s="15"/>
      <c r="BE70" s="27"/>
      <c r="BF70" s="27"/>
      <c r="BG70" s="27"/>
      <c r="BH70" s="27"/>
      <c r="BI70" s="27"/>
      <c r="BJ70" s="27"/>
      <c r="BK70" s="15"/>
      <c r="BL70" s="15"/>
      <c r="BM70" s="27"/>
      <c r="BN70" s="27"/>
      <c r="BO70" s="27"/>
      <c r="BP70" s="27"/>
      <c r="BQ70" s="19"/>
      <c r="BR70" s="29"/>
      <c r="BS70" s="27"/>
      <c r="BT70" s="15"/>
      <c r="BU70" s="27"/>
      <c r="BV70" s="27"/>
      <c r="BW70" s="27"/>
      <c r="BX70" s="27"/>
      <c r="BY70" s="27"/>
      <c r="BZ70" s="27"/>
      <c r="CA70" s="15"/>
      <c r="CB70" s="15"/>
      <c r="CC70" s="27"/>
      <c r="CD70" s="27"/>
      <c r="CE70" s="27"/>
      <c r="CF70" s="27"/>
      <c r="CG70" s="19"/>
      <c r="CH70" s="29"/>
      <c r="CI70" s="27"/>
      <c r="CJ70" s="15"/>
      <c r="CK70" s="27"/>
      <c r="CL70" s="27"/>
      <c r="CM70" s="27"/>
      <c r="CN70" s="27"/>
      <c r="CO70" s="27"/>
      <c r="CP70" s="27"/>
      <c r="CQ70" s="15"/>
      <c r="CR70" s="15"/>
      <c r="CS70" s="27"/>
      <c r="CT70" s="27"/>
      <c r="CU70" s="27"/>
      <c r="CV70" s="27"/>
      <c r="CW70" s="19"/>
      <c r="CX70" s="29"/>
      <c r="CY70" s="27"/>
      <c r="CZ70" s="15"/>
      <c r="DA70" s="27"/>
      <c r="DB70" s="27"/>
      <c r="DC70" s="27"/>
      <c r="DD70" s="27"/>
      <c r="DE70" s="27"/>
      <c r="DF70" s="27"/>
      <c r="DG70" s="15"/>
      <c r="DH70" s="15"/>
      <c r="DI70" s="27"/>
      <c r="DJ70" s="27"/>
      <c r="DK70" s="27"/>
      <c r="DL70" s="27"/>
      <c r="DM70" s="19"/>
      <c r="DN70" s="29"/>
      <c r="DO70" s="119">
        <v>0</v>
      </c>
      <c r="DP70" s="120">
        <f t="shared" si="73"/>
        <v>0</v>
      </c>
      <c r="DQ70" s="23"/>
      <c r="DR70" s="23"/>
      <c r="DS70" s="23"/>
      <c r="DT70" s="23"/>
      <c r="DU70" s="23"/>
      <c r="DV70" s="23"/>
      <c r="DW70" s="23"/>
      <c r="DX70" s="23"/>
      <c r="DY70" s="23"/>
      <c r="DZ70" s="23"/>
      <c r="EA70" s="23"/>
      <c r="EB70" s="23"/>
    </row>
    <row r="71" spans="1:132" hidden="1" x14ac:dyDescent="0.3">
      <c r="A71" s="20">
        <v>1</v>
      </c>
      <c r="B71" s="1" t="s">
        <v>141</v>
      </c>
      <c r="C71" s="2">
        <v>28019</v>
      </c>
      <c r="D71" s="9">
        <v>205</v>
      </c>
      <c r="E71" s="9" t="s">
        <v>31</v>
      </c>
      <c r="F71" s="14"/>
      <c r="G71" s="8"/>
      <c r="H71" s="4"/>
      <c r="I71" s="5"/>
      <c r="J71" s="6"/>
      <c r="K71" s="6"/>
      <c r="L71" s="11"/>
      <c r="M71" s="11"/>
      <c r="N71" s="8"/>
      <c r="O71" s="5"/>
      <c r="P71" s="15"/>
      <c r="Q71" s="8"/>
      <c r="R71" s="8"/>
      <c r="S71" s="7"/>
      <c r="T71" s="12"/>
      <c r="U71" s="10"/>
      <c r="V71" s="27"/>
      <c r="W71" s="8">
        <v>60.567999999999998</v>
      </c>
      <c r="X71" s="4"/>
      <c r="Y71" s="5"/>
      <c r="Z71" s="6"/>
      <c r="AA71" s="6"/>
      <c r="AB71" s="11"/>
      <c r="AC71" s="11"/>
      <c r="AD71" s="8"/>
      <c r="AE71" s="5"/>
      <c r="AF71" s="15">
        <f>P71+AE71</f>
        <v>0</v>
      </c>
      <c r="AG71" s="8">
        <v>60.988999999999997</v>
      </c>
      <c r="AH71" s="8">
        <v>44.610999999999997</v>
      </c>
      <c r="AI71" s="7"/>
      <c r="AJ71" s="12" t="s">
        <v>42</v>
      </c>
      <c r="AK71" s="10"/>
      <c r="AL71" s="29">
        <f>MIN(V71,W71,AG71,AH71)</f>
        <v>44.610999999999997</v>
      </c>
      <c r="AM71" s="8"/>
      <c r="AN71" s="4"/>
      <c r="AO71" s="5">
        <f>IF(AND(AP$193&gt;4,AN71=1),6)+IF(AND(AP$193&gt;4,AN71=2),4)+IF(AND(AP$193&gt;4,AN71=3),3)+IF(AND(AP$193&gt;4,AN71=4),2)+IF(AND(AP$193&gt;4,AN71=5),1)+IF(AND(AP$193&gt;4,AN71&gt;5),1)+IF(AND(AP$193=4,AN71=1),4)+IF(AND(AP$193=4,AN71=2),3)+IF(AND(AP$193=4,AN71=3),2)+IF(AND(AP$193=4,AN71=4),1)+IF(AND(AP$193=3,AN71=1),3)+IF(AND(AP$193=3,AN71=2),2)+IF(AND(AP$193=3,AN71=3),1)+IF(AND(AP$193=2,AN71=1),2)+IF(AND(AP$193=2,AN71=2),1)+IF(AND(AP$193=1,AN71=1),1)</f>
        <v>0</v>
      </c>
      <c r="AP71" s="6">
        <v>7</v>
      </c>
      <c r="AQ71" s="6">
        <v>6</v>
      </c>
      <c r="AR71" s="11">
        <f>IF(AND(AP$193&gt;4,AP71=1),12)+IF(AND(AP$193&gt;4,AP71=2),8)+IF(AND(AP$193&gt;4,AP71=3),6)+IF(AND(AP$193&gt;4,AP71=4),5)+IF(AND(AP$193&gt;4,AP71=5),4)+IF(AND(AP$193&gt;4,AP71=6),3)+IF(AND(AP$193&gt;4,AP71=7),2)+IF(AND(AP$193&gt;4,AP71&gt;7),1)+IF(AND(AP$193=4,AP71=1),8)+IF(AND(AP$193=4,AP71=2),6)+IF(AND(AP$193=4,AP71=3),4)+IF(AND(AP$193=4,AP71=4),2)+IF(AND(AP$193=3,AP71=1),6)+IF(AND(AP$193=3,AP71=2),4)+IF(AND(AP$193=3,AP71=3),2)+IF(AND(AP$193=2,AP71=1),4)+IF(AND(AP$193=2,AP71=2),2)+IF(AND(AP$193=1,AP71=1),2)</f>
        <v>2</v>
      </c>
      <c r="AS71" s="11">
        <f>IF(AND(AP$193&gt;4,AQ71=1),12)+IF(AND(AP$193&gt;4,AQ71=2),8)+IF(AND(AP$193&gt;4,AQ71=3),6)+IF(AND(AP$193&gt;4,AQ71=4),5)+IF(AND(AP$193&gt;4,AQ71=5),4)+IF(AND(AP$193&gt;4,AQ71=6),3)+IF(AND(AP$193&gt;4,AQ71=7),2)+IF(AND(AP$193&gt;4,AQ71&gt;7),1)+IF(AND(AP$193=4,AQ71=1),8)+IF(AND(AP$193=4,AQ71=2),6)+IF(AND(AP$193=4,AQ71=3),4)+IF(AND(AP$193=4,AQ71=4),2)+IF(AND(AP$193=3,AQ71=1),6)+IF(AND(AP$193=3,AQ71=2),4)+IF(AND(AP$193=3,AQ71=3),2)+IF(AND(AP$193=2,AQ71=1),4)+IF(AND(AP$193=2,AQ71=2),2)+IF(AND(AP$193=1,AQ71=1),2)</f>
        <v>3</v>
      </c>
      <c r="AT71" s="8" t="s">
        <v>32</v>
      </c>
      <c r="AU71" s="11">
        <f>+AO71+AR71+AS71+BA71</f>
        <v>6</v>
      </c>
      <c r="AV71" s="15">
        <f>AF71+AU71</f>
        <v>6</v>
      </c>
      <c r="AW71" s="8">
        <v>41.604999999999997</v>
      </c>
      <c r="AX71" s="8">
        <v>43.709000000000003</v>
      </c>
      <c r="AY71" s="7"/>
      <c r="AZ71" s="8"/>
      <c r="BA71" s="10">
        <v>1</v>
      </c>
      <c r="BB71" s="29">
        <f>MIN(AL71,AM71,AW71,AX71)</f>
        <v>41.604999999999997</v>
      </c>
      <c r="BC71" s="8">
        <v>47.515999999999998</v>
      </c>
      <c r="BD71" s="4">
        <v>5</v>
      </c>
      <c r="BE71" s="5">
        <f>IF(AND(BF$193&gt;4,BD71=1),6)+IF(AND(BF$193&gt;4,BD71=2),4)+IF(AND(BF$193&gt;4,BD71=3),3)+IF(AND(BF$193&gt;4,BD71=4),2)+IF(AND(BF$193&gt;4,BD71=5),1)+IF(AND(BF$193&gt;4,BD71&gt;5),1)+IF(AND(BF$193=4,BD71=1),4)+IF(AND(BF$193=4,BD71=2),3)+IF(AND(BF$193=4,BD71=3),2)+IF(AND(BF$193=4,BD71=4),1)+IF(AND(BF$193=3,BD71=1),3)+IF(AND(BF$193=3,BD71=2),2)+IF(AND(BF$193=3,BD71=3),1)+IF(AND(BF$193=2,BD71=1),2)+IF(AND(BF$193=2,BD71=2),1)+IF(AND(BF$193=1,BD71=1),1)</f>
        <v>1</v>
      </c>
      <c r="BF71" s="6">
        <v>3</v>
      </c>
      <c r="BG71" s="6">
        <v>4</v>
      </c>
      <c r="BH71" s="11">
        <f>IF(AND(BF$193&gt;4,BF71=1),12)+IF(AND(BF$193&gt;4,BF71=2),8)+IF(AND(BF$193&gt;4,BF71=3),6)+IF(AND(BF$193&gt;4,BF71=4),5)+IF(AND(BF$193&gt;4,BF71=5),4)+IF(AND(BF$193&gt;4,BF71=6),3)+IF(AND(BF$193&gt;4,BF71=7),2)+IF(AND(BF$193&gt;4,BF71&gt;7),1)+IF(AND(BF$193=4,BF71=1),8)+IF(AND(BF$193=4,BF71=2),6)+IF(AND(BF$193=4,BF71=3),4)+IF(AND(BF$193=4,BF71=4),2)+IF(AND(BF$193=3,BF71=1),6)+IF(AND(BF$193=3,BF71=2),4)+IF(AND(BF$193=3,BF71=3),2)+IF(AND(BF$193=2,BF71=1),4)+IF(AND(BF$193=2,BF71=2),2)+IF(AND(BF$193=1,BF71=1),2)</f>
        <v>6</v>
      </c>
      <c r="BI71" s="11">
        <f>IF(AND(BF$193&gt;4,BG71=1),12)+IF(AND(BF$193&gt;4,BG71=2),8)+IF(AND(BF$193&gt;4,BG71=3),6)+IF(AND(BF$193&gt;4,BG71=4),5)+IF(AND(BF$193&gt;4,BG71=5),4)+IF(AND(BF$193&gt;4,BG71=6),3)+IF(AND(BF$193&gt;4,BG71=7),2)+IF(AND(BF$193&gt;4,BG71&gt;7),1)+IF(AND(BF$193=4,BG71=1),8)+IF(AND(BF$193=4,BG71=2),6)+IF(AND(BF$193=4,BG71=3),4)+IF(AND(BF$193=4,BG71=4),2)+IF(AND(BF$193=3,BG71=1),6)+IF(AND(BF$193=3,BG71=2),4)+IF(AND(BF$193=3,BG71=3),2)+IF(AND(BF$193=2,BG71=1),4)+IF(AND(BF$193=2,BG71=2),2)+IF(AND(BF$193=1,BG71=1),2)</f>
        <v>5</v>
      </c>
      <c r="BJ71" s="8" t="s">
        <v>32</v>
      </c>
      <c r="BK71" s="11">
        <f>+BE71+BH71+BI71+BQ71</f>
        <v>14</v>
      </c>
      <c r="BL71" s="15">
        <f>AV71+BK71</f>
        <v>20</v>
      </c>
      <c r="BM71" s="8">
        <v>38.322000000000003</v>
      </c>
      <c r="BN71" s="8">
        <v>37.554000000000002</v>
      </c>
      <c r="BO71" s="7"/>
      <c r="BP71" s="8"/>
      <c r="BQ71" s="10">
        <v>2</v>
      </c>
      <c r="BR71" s="29">
        <f>MIN(BB71,BC71,BM71,BN71)</f>
        <v>37.554000000000002</v>
      </c>
      <c r="BS71" s="8"/>
      <c r="BT71" s="4"/>
      <c r="BU71" s="5">
        <f>IF(AND(BV$193&gt;4,BT71=1),6)+IF(AND(BV$193&gt;4,BT71=2),4)+IF(AND(BV$193&gt;4,BT71=3),3)+IF(AND(BV$193&gt;4,BT71=4),2)+IF(AND(BV$193&gt;4,BT71=5),1)+IF(AND(BV$193&gt;4,BT71&gt;5),1)+IF(AND(BV$193=4,BT71=1),4)+IF(AND(BV$193=4,BT71=2),3)+IF(AND(BV$193=4,BT71=3),2)+IF(AND(BV$193=4,BT71=4),1)+IF(AND(BV$193=3,BT71=1),3)+IF(AND(BV$193=3,BT71=2),2)+IF(AND(BV$193=3,BT71=3),1)+IF(AND(BV$193=2,BT71=1),2)+IF(AND(BV$193=2,BT71=2),1)+IF(AND(BV$193=1,BT71=1),1)</f>
        <v>0</v>
      </c>
      <c r="BV71" s="6"/>
      <c r="BW71" s="6"/>
      <c r="BX71" s="11">
        <f>IF(AND(BV$193&gt;4,BV71=1),12)+IF(AND(BV$193&gt;4,BV71=2),8)+IF(AND(BV$193&gt;4,BV71=3),6)+IF(AND(BV$193&gt;4,BV71=4),5)+IF(AND(BV$193&gt;4,BV71=5),4)+IF(AND(BV$193&gt;4,BV71=6),3)+IF(AND(BV$193&gt;4,BV71=7),2)+IF(AND(BV$193&gt;4,BV71&gt;7),1)+IF(AND(BV$193=4,BV71=1),8)+IF(AND(BV$193=4,BV71=2),6)+IF(AND(BV$193=4,BV71=3),4)+IF(AND(BV$193=4,BV71=4),2)+IF(AND(BV$193=3,BV71=1),6)+IF(AND(BV$193=3,BV71=2),4)+IF(AND(BV$193=3,BV71=3),2)+IF(AND(BV$193=2,BV71=1),4)+IF(AND(BV$193=2,BV71=2),2)+IF(AND(BV$193=1,BV71=1),2)</f>
        <v>0</v>
      </c>
      <c r="BY71" s="11">
        <f>IF(AND(BV$193&gt;4,BW71=1),12)+IF(AND(BV$193&gt;4,BW71=2),8)+IF(AND(BV$193&gt;4,BW71=3),6)+IF(AND(BV$193&gt;4,BW71=4),5)+IF(AND(BV$193&gt;4,BW71=5),4)+IF(AND(BV$193&gt;4,BW71=6),3)+IF(AND(BV$193&gt;4,BW71=7),2)+IF(AND(BV$193&gt;4,BW71&gt;7),1)+IF(AND(BV$193=4,BW71=1),8)+IF(AND(BV$193=4,BW71=2),6)+IF(AND(BV$193=4,BW71=3),4)+IF(AND(BV$193=4,BW71=4),2)+IF(AND(BV$193=3,BW71=1),6)+IF(AND(BV$193=3,BW71=2),4)+IF(AND(BV$193=3,BW71=3),2)+IF(AND(BV$193=2,BW71=1),4)+IF(AND(BV$193=2,BW71=2),2)+IF(AND(BV$193=1,BW71=1),2)</f>
        <v>0</v>
      </c>
      <c r="BZ71" s="8" t="s">
        <v>32</v>
      </c>
      <c r="CA71" s="11">
        <f>+BU71+BX71+BY71+CG71</f>
        <v>0</v>
      </c>
      <c r="CB71" s="15">
        <f>BL71+CA71</f>
        <v>20</v>
      </c>
      <c r="CC71" s="8"/>
      <c r="CD71" s="8"/>
      <c r="CE71" s="7" t="s">
        <v>32</v>
      </c>
      <c r="CF71" s="8"/>
      <c r="CG71" s="10"/>
      <c r="CH71" s="29">
        <f t="shared" ref="CH71:CH83" si="74">MIN(BR71,BS71,CC71,CD71)</f>
        <v>37.554000000000002</v>
      </c>
      <c r="CI71" s="8">
        <v>33.853000000000002</v>
      </c>
      <c r="CJ71" s="4">
        <v>4</v>
      </c>
      <c r="CK71" s="5">
        <f>IF(AND(CL$193&gt;4,CJ71=1),6)+IF(AND(CL$193&gt;4,CJ71=2),4)+IF(AND(CL$193&gt;4,CJ71=3),3)+IF(AND(CL$193&gt;4,CJ71=4),2)+IF(AND(CL$193&gt;4,CJ71=5),1)+IF(AND(CL$193&gt;4,CJ71&gt;5),1)+IF(AND(CL$193=4,CJ71=1),4)+IF(AND(CL$193=4,CJ71=2),3)+IF(AND(CL$193=4,CJ71=3),2)+IF(AND(CL$193=4,CJ71=4),1)+IF(AND(CL$193=3,CJ71=1),3)+IF(AND(CL$193=3,CJ71=2),2)+IF(AND(CL$193=3,CJ71=3),1)+IF(AND(CL$193=2,CJ71=1),2)+IF(AND(CL$193=2,CJ71=2),1)+IF(AND(CL$193=1,CJ71=1),1)</f>
        <v>1</v>
      </c>
      <c r="CL71" s="6">
        <v>4</v>
      </c>
      <c r="CM71" s="6">
        <v>2</v>
      </c>
      <c r="CN71" s="11">
        <f>IF(AND(CL$193&gt;4,CL71=1),12)+IF(AND(CL$193&gt;4,CL71=2),8)+IF(AND(CL$193&gt;4,CL71=3),6)+IF(AND(CL$193&gt;4,CL71=4),5)+IF(AND(CL$193&gt;4,CL71=5),4)+IF(AND(CL$193&gt;4,CL71=6),3)+IF(AND(CL$193&gt;4,CL71=7),2)+IF(AND(CL$193&gt;4,CL71&gt;7),1)+IF(AND(CL$193=4,CL71=1),8)+IF(AND(CL$193=4,CL71=2),6)+IF(AND(CL$193=4,CL71=3),4)+IF(AND(CL$193=4,CL71=4),2)+IF(AND(CL$193=3,CL71=1),6)+IF(AND(CL$193=3,CL71=2),4)+IF(AND(CL$193=3,CL71=3),2)+IF(AND(CL$193=2,CL71=1),4)+IF(AND(CL$193=2,CL71=2),2)+IF(AND(CL$193=1,CL71=1),2)</f>
        <v>2</v>
      </c>
      <c r="CO71" s="11">
        <f>IF(AND(CL$193&gt;4,CM71=1),12)+IF(AND(CL$193&gt;4,CM71=2),8)+IF(AND(CL$193&gt;4,CM71=3),6)+IF(AND(CL$193&gt;4,CM71=4),5)+IF(AND(CL$193&gt;4,CM71=5),4)+IF(AND(CL$193&gt;4,CM71=6),3)+IF(AND(CL$193&gt;4,CM71=7),2)+IF(AND(CL$193&gt;4,CM71&gt;7),1)+IF(AND(CL$193=4,CM71=1),8)+IF(AND(CL$193=4,CM71=2),6)+IF(AND(CL$193=4,CM71=3),4)+IF(AND(CL$193=4,CM71=4),2)+IF(AND(CL$193=3,CM71=1),6)+IF(AND(CL$193=3,CM71=2),4)+IF(AND(CL$193=3,CM71=3),2)+IF(AND(CL$193=2,CM71=1),4)+IF(AND(CL$193=2,CM71=2),2)+IF(AND(CL$193=1,CM71=1),2)</f>
        <v>6</v>
      </c>
      <c r="CP71" s="8" t="s">
        <v>32</v>
      </c>
      <c r="CQ71" s="11">
        <f t="shared" ref="CQ71:CQ83" si="75">+CK71+CN71+CO71+CW71</f>
        <v>11</v>
      </c>
      <c r="CR71" s="15">
        <f t="shared" ref="CR71:CR83" si="76">CB71+CQ71</f>
        <v>31</v>
      </c>
      <c r="CS71" s="8">
        <v>32.898000000000003</v>
      </c>
      <c r="CT71" s="8">
        <v>33.295999999999999</v>
      </c>
      <c r="CU71" s="7" t="s">
        <v>32</v>
      </c>
      <c r="CV71" s="8"/>
      <c r="CW71" s="10">
        <v>2</v>
      </c>
      <c r="CX71" s="29">
        <f t="shared" ref="CX71:CX83" si="77">MIN(CH71,CI71,CS71,CT71)</f>
        <v>32.898000000000003</v>
      </c>
      <c r="CY71" s="8">
        <v>32.488999999999997</v>
      </c>
      <c r="CZ71" s="4">
        <v>1</v>
      </c>
      <c r="DA71" s="5">
        <f>IF(AND(DB$193&gt;4,CZ71=1),6)+IF(AND(DB$193&gt;4,CZ71=2),4)+IF(AND(DB$193&gt;4,CZ71=3),3)+IF(AND(DB$193&gt;4,CZ71=4),2)+IF(AND(DB$193&gt;4,CZ71=5),1)+IF(AND(DB$193&gt;4,CZ71&gt;5),1)+IF(AND(DB$193=4,CZ71=1),4)+IF(AND(DB$193=4,CZ71=2),3)+IF(AND(DB$193=4,CZ71=3),2)+IF(AND(DB$193=4,CZ71=4),1)+IF(AND(DB$193=3,CZ71=1),3)+IF(AND(DB$193=3,CZ71=2),2)+IF(AND(DB$193=3,CZ71=3),1)+IF(AND(DB$193=2,CZ71=1),2)+IF(AND(DB$193=2,CZ71=2),1)+IF(AND(DB$193=1,CZ71=1),1)</f>
        <v>3</v>
      </c>
      <c r="DB71" s="6"/>
      <c r="DC71" s="6">
        <v>2</v>
      </c>
      <c r="DD71" s="11">
        <f>IF(AND(DB$193&gt;4,DB71=1),12)+IF(AND(DB$193&gt;4,DB71=2),8)+IF(AND(DB$193&gt;4,DB71=3),6)+IF(AND(DB$193&gt;4,DB71=4),5)+IF(AND(DB$193&gt;4,DB71=5),4)+IF(AND(DB$193&gt;4,DB71=6),3)+IF(AND(DB$193&gt;4,DB71=7),2)+IF(AND(DB$193&gt;4,DB71&gt;7),1)+IF(AND(DB$193=4,DB71=1),8)+IF(AND(DB$193=4,DB71=2),6)+IF(AND(DB$193=4,DB71=3),4)+IF(AND(DB$193=4,DB71=4),2)+IF(AND(DB$193=3,DB71=1),6)+IF(AND(DB$193=3,DB71=2),4)+IF(AND(DB$193=3,DB71=3),2)+IF(AND(DB$193=2,DB71=1),4)+IF(AND(DB$193=2,DB71=2),2)+IF(AND(DB$193=1,DB71=1),2)</f>
        <v>0</v>
      </c>
      <c r="DE71" s="11">
        <f>IF(AND(DB$193&gt;4,DC71=1),12)+IF(AND(DB$193&gt;4,DC71=2),8)+IF(AND(DB$193&gt;4,DC71=3),6)+IF(AND(DB$193&gt;4,DC71=4),5)+IF(AND(DB$193&gt;4,DC71=5),4)+IF(AND(DB$193&gt;4,DC71=6),3)+IF(AND(DB$193&gt;4,DC71=7),2)+IF(AND(DB$193&gt;4,DC71&gt;7),1)+IF(AND(DB$193=4,DC71=1),8)+IF(AND(DB$193=4,DC71=2),6)+IF(AND(DB$193=4,DC71=3),4)+IF(AND(DB$193=4,DC71=4),2)+IF(AND(DB$193=3,DC71=1),6)+IF(AND(DB$193=3,DC71=2),4)+IF(AND(DB$193=3,DC71=3),2)+IF(AND(DB$193=2,DC71=1),4)+IF(AND(DB$193=2,DC71=2),2)+IF(AND(DB$193=1,DC71=1),2)</f>
        <v>4</v>
      </c>
      <c r="DF71" s="8" t="s">
        <v>32</v>
      </c>
      <c r="DG71" s="11">
        <f t="shared" ref="DG71:DG83" si="78">+DA71+DD71+DE71+DM71</f>
        <v>8</v>
      </c>
      <c r="DH71" s="15">
        <f t="shared" ref="DH71:DH83" si="79">CR71+DG71</f>
        <v>39</v>
      </c>
      <c r="DI71" s="8"/>
      <c r="DJ71" s="8">
        <v>33.698</v>
      </c>
      <c r="DK71" s="7" t="s">
        <v>32</v>
      </c>
      <c r="DL71" s="8"/>
      <c r="DM71" s="10">
        <v>1</v>
      </c>
      <c r="DN71" s="29">
        <f t="shared" ref="DN71:DN83" si="80">MIN(CX71,CY71,DI71,DJ71)</f>
        <v>32.488999999999997</v>
      </c>
      <c r="DO71" s="119">
        <v>0</v>
      </c>
      <c r="DP71" s="121">
        <f t="shared" si="73"/>
        <v>39</v>
      </c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3"/>
    </row>
    <row r="72" spans="1:132" hidden="1" x14ac:dyDescent="0.3">
      <c r="A72" s="20">
        <v>2</v>
      </c>
      <c r="B72" s="9" t="s">
        <v>129</v>
      </c>
      <c r="C72" s="8">
        <v>5172</v>
      </c>
      <c r="D72" s="9">
        <v>85</v>
      </c>
      <c r="E72" s="9" t="s">
        <v>151</v>
      </c>
      <c r="F72" s="14"/>
      <c r="G72" s="8"/>
      <c r="H72" s="11"/>
      <c r="I72" s="8"/>
      <c r="J72" s="8"/>
      <c r="K72" s="8"/>
      <c r="L72" s="8"/>
      <c r="M72" s="8"/>
      <c r="N72" s="8"/>
      <c r="O72" s="8"/>
      <c r="P72" s="15"/>
      <c r="Q72" s="8"/>
      <c r="R72" s="8"/>
      <c r="S72" s="8"/>
      <c r="T72" s="8"/>
      <c r="U72" s="10"/>
      <c r="V72" s="27"/>
      <c r="W72" s="8">
        <v>47.143000000000001</v>
      </c>
      <c r="X72" s="11"/>
      <c r="Y72" s="8"/>
      <c r="Z72" s="8"/>
      <c r="AA72" s="8"/>
      <c r="AB72" s="8"/>
      <c r="AC72" s="8"/>
      <c r="AD72" s="8"/>
      <c r="AE72" s="8"/>
      <c r="AF72" s="15"/>
      <c r="AG72" s="8"/>
      <c r="AH72" s="28">
        <v>34.08</v>
      </c>
      <c r="AI72" s="8"/>
      <c r="AJ72" s="8" t="s">
        <v>147</v>
      </c>
      <c r="AK72" s="10"/>
      <c r="AL72" s="29">
        <f>MIN(V72,W72,AG72,AH72)</f>
        <v>34.08</v>
      </c>
      <c r="AM72" s="8"/>
      <c r="AN72" s="11"/>
      <c r="AO72" s="8"/>
      <c r="AP72" s="8"/>
      <c r="AQ72" s="8"/>
      <c r="AR72" s="8"/>
      <c r="AS72" s="8"/>
      <c r="AT72" s="8"/>
      <c r="AU72" s="8"/>
      <c r="AV72" s="15"/>
      <c r="AW72" s="8">
        <v>25.494</v>
      </c>
      <c r="AX72" s="28"/>
      <c r="AY72" s="8"/>
      <c r="AZ72" s="12" t="s">
        <v>159</v>
      </c>
      <c r="BA72" s="10"/>
      <c r="BB72" s="29">
        <f>MIN(AL72,AM72,AW72,AX72)</f>
        <v>25.494</v>
      </c>
      <c r="BC72" s="8">
        <v>31.474</v>
      </c>
      <c r="BD72" s="4">
        <v>1</v>
      </c>
      <c r="BE72" s="5">
        <f>IF(AND(BF$193&gt;4,BD72=1),6)+IF(AND(BF$193&gt;4,BD72=2),4)+IF(AND(BF$193&gt;4,BD72=3),3)+IF(AND(BF$193&gt;4,BD72=4),2)+IF(AND(BF$193&gt;4,BD72=5),1)+IF(AND(BF$193&gt;4,BD72&gt;5),1)+IF(AND(BF$193=4,BD72=1),4)+IF(AND(BF$193=4,BD72=2),3)+IF(AND(BF$193=4,BD72=3),2)+IF(AND(BF$193=4,BD72=4),1)+IF(AND(BF$193=3,BD72=1),3)+IF(AND(BF$193=3,BD72=2),2)+IF(AND(BF$193=3,BD72=3),1)+IF(AND(BF$193=2,BD72=1),2)+IF(AND(BF$193=2,BD72=2),1)+IF(AND(BF$193=1,BD72=1),1)</f>
        <v>6</v>
      </c>
      <c r="BF72" s="6">
        <v>1</v>
      </c>
      <c r="BG72" s="6">
        <v>1</v>
      </c>
      <c r="BH72" s="11">
        <f>IF(AND(BF$193&gt;4,BF72=1),12)+IF(AND(BF$193&gt;4,BF72=2),8)+IF(AND(BF$193&gt;4,BF72=3),6)+IF(AND(BF$193&gt;4,BF72=4),5)+IF(AND(BF$193&gt;4,BF72=5),4)+IF(AND(BF$193&gt;4,BF72=6),3)+IF(AND(BF$193&gt;4,BF72=7),2)+IF(AND(BF$193&gt;4,BF72&gt;7),1)+IF(AND(BF$193=4,BF72=1),8)+IF(AND(BF$193=4,BF72=2),6)+IF(AND(BF$193=4,BF72=3),4)+IF(AND(BF$193=4,BF72=4),2)+IF(AND(BF$193=3,BF72=1),6)+IF(AND(BF$193=3,BF72=2),4)+IF(AND(BF$193=3,BF72=3),2)+IF(AND(BF$193=2,BF72=1),4)+IF(AND(BF$193=2,BF72=2),2)+IF(AND(BF$193=1,BF72=1),2)</f>
        <v>12</v>
      </c>
      <c r="BI72" s="11">
        <f>IF(AND(BF$193&gt;4,BG72=1),12)+IF(AND(BF$193&gt;4,BG72=2),8)+IF(AND(BF$193&gt;4,BG72=3),6)+IF(AND(BF$193&gt;4,BG72=4),5)+IF(AND(BF$193&gt;4,BG72=5),4)+IF(AND(BF$193&gt;4,BG72=6),3)+IF(AND(BF$193&gt;4,BG72=7),2)+IF(AND(BF$193&gt;4,BG72&gt;7),1)+IF(AND(BF$193=4,BG72=1),8)+IF(AND(BF$193=4,BG72=2),6)+IF(AND(BF$193=4,BG72=3),4)+IF(AND(BF$193=4,BG72=4),2)+IF(AND(BF$193=3,BG72=1),6)+IF(AND(BF$193=3,BG72=2),4)+IF(AND(BF$193=3,BG72=3),2)+IF(AND(BF$193=2,BG72=1),4)+IF(AND(BF$193=2,BG72=2),2)+IF(AND(BF$193=1,BG72=1),2)</f>
        <v>12</v>
      </c>
      <c r="BJ72" s="8" t="s">
        <v>32</v>
      </c>
      <c r="BK72" s="11">
        <f>+BE72+BH72+BI72+BQ72</f>
        <v>32</v>
      </c>
      <c r="BL72" s="15">
        <f>AV72+BK72</f>
        <v>32</v>
      </c>
      <c r="BM72" s="8">
        <v>23.675999999999998</v>
      </c>
      <c r="BN72" s="28">
        <v>23.663</v>
      </c>
      <c r="BO72" s="8"/>
      <c r="BP72" s="12" t="s">
        <v>76</v>
      </c>
      <c r="BQ72" s="10">
        <v>2</v>
      </c>
      <c r="BR72" s="29">
        <f>MIN(BB72,BC72,BM72,BN72)</f>
        <v>23.663</v>
      </c>
      <c r="BS72" s="8">
        <v>29.379000000000001</v>
      </c>
      <c r="BT72" s="4">
        <v>4</v>
      </c>
      <c r="BU72" s="5">
        <f>IF(AND(BV$189&gt;4,BT72=1),6)+IF(AND(BV$189&gt;4,BT72=2),4)+IF(AND(BV$189&gt;4,BT72=3),3)+IF(AND(BV$189&gt;4,BT72=4),2)+IF(AND(BV$189&gt;4,BT72=5),1)+IF(AND(BV$189&gt;4,BT72&gt;5),1)+IF(AND(BV$189=4,BT72=1),4)+IF(AND(BV$189=4,BT72=2),3)+IF(AND(BV$189=4,BT72=3),2)+IF(AND(BV$189=4,BT72=4),1)+IF(AND(BV$189=3,BT72=1),3)+IF(AND(BV$189=3,BT72=2),2)+IF(AND(BV$189=3,BT72=3),1)+IF(AND(BV$189=2,BT72=1),2)+IF(AND(BV$189=2,BT72=2),1)+IF(AND(BV$189=1,BT72=1),1)</f>
        <v>2</v>
      </c>
      <c r="BV72" s="6">
        <v>3</v>
      </c>
      <c r="BW72" s="6">
        <v>1</v>
      </c>
      <c r="BX72" s="5">
        <f>IF(AND(BV$189&gt;4,BV72=1),12)+IF(AND(BV$189&gt;4,BV72=2),8)+IF(AND(BV$189&gt;4,BV72=3),6)+IF(AND(BV$189&gt;4,BV72=4),5)+IF(AND(BV$189&gt;4,BV72=5),4)+IF(AND(BV$189&gt;4,BV72=6),3)+IF(AND(BV$189&gt;4,BV72=7),2)+IF(AND(BV$189&gt;4,BV72&gt;7),1)+IF(AND(BV$189=4,BV72=1),8)+IF(AND(BV$189=4,BV72=2),6)+IF(AND(BV$189=4,BV72=3),4)+IF(AND(BV$189=4,BV72=4),2)+IF(AND(BV$189=3,BV72=1),6)+IF(AND(BV$189=3,BV72=2),4)+IF(AND(BV$189=3,BV72=3),2)+IF(AND(BV$189=2,BV72=1),4)+IF(AND(BV$189=2,BV72=2),2)+IF(AND(BV$189=1,BV72=1),2)</f>
        <v>6</v>
      </c>
      <c r="BY72" s="5">
        <f>IF(AND(BV$189&gt;4,BW72=1),12)+IF(AND(BV$189&gt;4,BW72=2),8)+IF(AND(BV$189&gt;4,BW72=3),6)+IF(AND(BV$189&gt;4,BW72=4),5)+IF(AND(BV$189&gt;4,BW72=5),4)+IF(AND(BV$189&gt;4,BW72=6),3)+IF(AND(BV$189&gt;4,BW72=7),2)+IF(AND(BV$189&gt;4,BW72&gt;7),1)+IF(AND(BV$189=4,BW72=1),8)+IF(AND(BV$189=4,BW72=2),6)+IF(AND(BV$189=4,BW72=3),4)+IF(AND(BV$189=4,BW72=4),2)+IF(AND(BV$189=3,BW72=1),6)+IF(AND(BV$189=3,BW72=2),4)+IF(AND(BV$189=3,BW72=3),2)+IF(AND(BV$189=2,BW72=1),4)+IF(AND(BV$189=2,BW72=2),2)+IF(AND(BV$189=1,BW72=1),2)</f>
        <v>12</v>
      </c>
      <c r="BZ72" s="8" t="s">
        <v>21</v>
      </c>
      <c r="CA72" s="11">
        <f>+BU72+BX72+BY72+CG72</f>
        <v>21</v>
      </c>
      <c r="CB72" s="15">
        <f>BL72+CA72</f>
        <v>53</v>
      </c>
      <c r="CC72" s="8">
        <v>22.675000000000001</v>
      </c>
      <c r="CD72" s="28">
        <v>23.03</v>
      </c>
      <c r="CE72" s="8" t="s">
        <v>21</v>
      </c>
      <c r="CF72" s="12" t="s">
        <v>185</v>
      </c>
      <c r="CG72" s="10">
        <v>1</v>
      </c>
      <c r="CH72" s="29">
        <f>MIN(BR72,BS72,CC72,CD72)</f>
        <v>22.675000000000001</v>
      </c>
      <c r="CI72" s="8">
        <v>21.736000000000001</v>
      </c>
      <c r="CJ72" s="4">
        <v>2</v>
      </c>
      <c r="CK72" s="5">
        <f>IF(AND(CL$188&gt;4,CJ72=1),6)+IF(AND(CL$188&gt;4,CJ72=2),4)+IF(AND(CL$188&gt;4,CJ72=3),3)+IF(AND(CL$188&gt;4,CJ72=4),2)+IF(AND(CL$188&gt;4,CJ72=5),1)+IF(AND(CL$188&gt;4,CJ72&gt;5),1)+IF(AND(CL$188=4,CJ72=1),4)+IF(AND(CL$188=4,CJ72=2),3)+IF(AND(CL$188=4,CJ72=3),2)+IF(AND(CL$188=4,CJ72=4),1)+IF(AND(CL$188=3,CJ72=1),3)+IF(AND(CL$188=3,CJ72=2),2)+IF(AND(CL$188=3,CJ72=3),1)+IF(AND(CL$188=2,CJ72=1),2)+IF(AND(CL$188=2,CJ72=2),1)+IF(AND(CL$188=1,CJ72=1),1)</f>
        <v>4</v>
      </c>
      <c r="CL72" s="6">
        <v>4</v>
      </c>
      <c r="CM72" s="6"/>
      <c r="CN72" s="5">
        <f>IF(AND(CL$188&gt;4,CL72=1),12)+IF(AND(CL$188&gt;4,CL72=2),8)+IF(AND(CL$188&gt;4,CL72=3),6)+IF(AND(CL$188&gt;4,CL72=4),5)+IF(AND(CL$188&gt;4,CL72=5),4)+IF(AND(CL$188&gt;4,CL72=6),3)+IF(AND(CL$188&gt;4,CL72=7),2)+IF(AND(CL$188&gt;4,CL72&gt;7),1)+IF(AND(CL$188=4,CL72=1),8)+IF(AND(CL$188=4,CL72=2),6)+IF(AND(CL$188=4,CL72=3),4)+IF(AND(CL$188=4,CL72=4),2)+IF(AND(CL$188=3,CL72=1),6)+IF(AND(CL$188=3,CL72=2),4)+IF(AND(CL$188=3,CL72=3),2)+IF(AND(CL$188=2,CL72=1),4)+IF(AND(CL$188=2,CL72=2),2)+IF(AND(CL$188=1,CL72=1),2)</f>
        <v>5</v>
      </c>
      <c r="CO72" s="5">
        <f>IF(AND(CL$188&gt;4,CM72=1),12)+IF(AND(CL$188&gt;4,CM72=2),8)+IF(AND(CL$188&gt;4,CM72=3),6)+IF(AND(CL$188&gt;4,CM72=4),5)+IF(AND(CL$188&gt;4,CM72=5),4)+IF(AND(CL$188&gt;4,CM72=6),3)+IF(AND(CL$188&gt;4,CM72=7),2)+IF(AND(CL$188&gt;4,CM72&gt;7),1)+IF(AND(CL$188=4,CM72=1),8)+IF(AND(CL$188=4,CM72=2),6)+IF(AND(CL$188=4,CM72=3),4)+IF(AND(CL$188=4,CM72=4),2)+IF(AND(CL$188=3,CM72=1),6)+IF(AND(CL$188=3,CM72=2),4)+IF(AND(CL$188=3,CM72=3),2)+IF(AND(CL$188=2,CM72=1),4)+IF(AND(CL$188=2,CM72=2),2)+IF(AND(CL$188=1,CM72=1),2)</f>
        <v>0</v>
      </c>
      <c r="CP72" s="8" t="s">
        <v>20</v>
      </c>
      <c r="CQ72" s="11">
        <f>+CK72+CN72+CO72+CW72</f>
        <v>10</v>
      </c>
      <c r="CR72" s="15">
        <f>CB72+CQ72</f>
        <v>63</v>
      </c>
      <c r="CS72" s="8">
        <v>22.658999999999999</v>
      </c>
      <c r="CT72" s="28"/>
      <c r="CU72" s="8" t="s">
        <v>20</v>
      </c>
      <c r="CV72" s="8"/>
      <c r="CW72" s="10">
        <v>1</v>
      </c>
      <c r="CX72" s="29">
        <f>MIN(CH72,CI72,CS72,CT72)</f>
        <v>21.736000000000001</v>
      </c>
      <c r="CY72" s="8">
        <v>22.721</v>
      </c>
      <c r="CZ72" s="4">
        <v>3</v>
      </c>
      <c r="DA72" s="5">
        <f>IF(AND(DB$188&gt;4,CZ72=1),6)+IF(AND(DB$188&gt;4,CZ72=2),4)+IF(AND(DB$188&gt;4,CZ72=3),3)+IF(AND(DB$188&gt;4,CZ72=4),2)+IF(AND(DB$188&gt;4,CZ72=5),1)+IF(AND(DB$188&gt;4,CZ72&gt;5),1)+IF(AND(DB$188=4,CZ72=1),4)+IF(AND(DB$188=4,CZ72=2),3)+IF(AND(DB$188=4,CZ72=3),2)+IF(AND(DB$188=4,CZ72=4),1)+IF(AND(DB$188=3,CZ72=1),3)+IF(AND(DB$188=3,CZ72=2),2)+IF(AND(DB$188=3,CZ72=3),1)+IF(AND(DB$188=2,CZ72=1),2)+IF(AND(DB$188=2,CZ72=2),1)+IF(AND(DB$188=1,CZ72=1),1)</f>
        <v>2</v>
      </c>
      <c r="DB72" s="6"/>
      <c r="DC72" s="6">
        <v>2</v>
      </c>
      <c r="DD72" s="5">
        <f>IF(AND(DB$188&gt;4,DB72=1),12)+IF(AND(DB$188&gt;4,DB72=2),8)+IF(AND(DB$188&gt;4,DB72=3),6)+IF(AND(DB$188&gt;4,DB72=4),5)+IF(AND(DB$188&gt;4,DB72=5),4)+IF(AND(DB$188&gt;4,DB72=6),3)+IF(AND(DB$188&gt;4,DB72=7),2)+IF(AND(DB$188&gt;4,DB72&gt;7),1)+IF(AND(DB$188=4,DB72=1),8)+IF(AND(DB$188=4,DB72=2),6)+IF(AND(DB$188=4,DB72=3),4)+IF(AND(DB$188=4,DB72=4),2)+IF(AND(DB$188=3,DB72=1),6)+IF(AND(DB$188=3,DB72=2),4)+IF(AND(DB$188=3,DB72=3),2)+IF(AND(DB$188=2,DB72=1),4)+IF(AND(DB$188=2,DB72=2),2)+IF(AND(DB$188=1,DB72=1),2)</f>
        <v>0</v>
      </c>
      <c r="DE72" s="5">
        <f>IF(AND(DB$188&gt;4,DC72=1),12)+IF(AND(DB$188&gt;4,DC72=2),8)+IF(AND(DB$188&gt;4,DC72=3),6)+IF(AND(DB$188&gt;4,DC72=4),5)+IF(AND(DB$188&gt;4,DC72=5),4)+IF(AND(DB$188&gt;4,DC72=6),3)+IF(AND(DB$188&gt;4,DC72=7),2)+IF(AND(DB$188&gt;4,DC72&gt;7),1)+IF(AND(DB$188=4,DC72=1),8)+IF(AND(DB$188=4,DC72=2),6)+IF(AND(DB$188=4,DC72=3),4)+IF(AND(DB$188=4,DC72=4),2)+IF(AND(DB$188=3,DC72=1),6)+IF(AND(DB$188=3,DC72=2),4)+IF(AND(DB$188=3,DC72=3),2)+IF(AND(DB$188=2,DC72=1),4)+IF(AND(DB$188=2,DC72=2),2)+IF(AND(DB$188=1,DC72=1),2)</f>
        <v>6</v>
      </c>
      <c r="DF72" s="8" t="s">
        <v>20</v>
      </c>
      <c r="DG72" s="11">
        <f>+DA72+DD72+DE72+DM72</f>
        <v>8</v>
      </c>
      <c r="DH72" s="15">
        <f>CR72+DG72</f>
        <v>71</v>
      </c>
      <c r="DI72" s="8"/>
      <c r="DJ72" s="8">
        <v>24.300999999999998</v>
      </c>
      <c r="DK72" s="8" t="s">
        <v>20</v>
      </c>
      <c r="DL72" s="8"/>
      <c r="DM72" s="10"/>
      <c r="DN72" s="29">
        <f>MIN(CX72,CY72,DI72,DJ72)</f>
        <v>21.736000000000001</v>
      </c>
      <c r="DO72" s="119">
        <v>0</v>
      </c>
      <c r="DP72" s="124">
        <v>53</v>
      </c>
      <c r="DQ72" s="23">
        <v>18</v>
      </c>
      <c r="DR72" s="111">
        <f>DQ72/DH72</f>
        <v>0.25352112676056338</v>
      </c>
      <c r="DS72" s="23">
        <v>21</v>
      </c>
      <c r="DT72" s="111">
        <f>DS72/DH72</f>
        <v>0.29577464788732394</v>
      </c>
      <c r="DU72" s="23"/>
      <c r="DV72" s="23"/>
      <c r="DW72" s="23"/>
      <c r="DX72" s="23"/>
      <c r="DY72" s="23"/>
      <c r="DZ72" s="23"/>
      <c r="EA72" s="123">
        <v>32</v>
      </c>
      <c r="EB72" s="23">
        <f>EA72/DH72</f>
        <v>0.45070422535211269</v>
      </c>
    </row>
    <row r="73" spans="1:132" hidden="1" x14ac:dyDescent="0.3">
      <c r="A73" s="20">
        <v>3</v>
      </c>
      <c r="B73" s="1" t="s">
        <v>116</v>
      </c>
      <c r="C73" s="2">
        <v>5097</v>
      </c>
      <c r="D73" s="9">
        <v>142</v>
      </c>
      <c r="E73" s="9" t="s">
        <v>31</v>
      </c>
      <c r="F73" s="14">
        <v>29.709</v>
      </c>
      <c r="G73" s="8"/>
      <c r="H73" s="11"/>
      <c r="I73" s="8"/>
      <c r="J73" s="8"/>
      <c r="K73" s="8"/>
      <c r="L73" s="8"/>
      <c r="M73" s="8"/>
      <c r="N73" s="8"/>
      <c r="O73" s="8"/>
      <c r="P73" s="15"/>
      <c r="Q73" s="8"/>
      <c r="R73" s="8"/>
      <c r="S73" s="8"/>
      <c r="T73" s="8"/>
      <c r="U73" s="10"/>
      <c r="V73" s="27">
        <f>MIN(F73,G73,Q73,R73)</f>
        <v>29.709</v>
      </c>
      <c r="W73" s="8"/>
      <c r="X73" s="4"/>
      <c r="Y73" s="8"/>
      <c r="Z73" s="6"/>
      <c r="AA73" s="6"/>
      <c r="AB73" s="8"/>
      <c r="AC73" s="8"/>
      <c r="AD73" s="8"/>
      <c r="AE73" s="8"/>
      <c r="AF73" s="15">
        <f>P73+AE73</f>
        <v>0</v>
      </c>
      <c r="AG73" s="8"/>
      <c r="AH73" s="8"/>
      <c r="AI73" s="8"/>
      <c r="AJ73" s="12" t="s">
        <v>105</v>
      </c>
      <c r="AK73" s="10"/>
      <c r="AL73" s="29">
        <f>MIN(V73,W73,AG73,AH73)</f>
        <v>29.709</v>
      </c>
      <c r="AM73" s="8"/>
      <c r="AN73" s="4"/>
      <c r="AO73" s="5">
        <f>IF(AND(AP$193&gt;4,AN73=1),6)+IF(AND(AP$193&gt;4,AN73=2),4)+IF(AND(AP$193&gt;4,AN73=3),3)+IF(AND(AP$193&gt;4,AN73=4),2)+IF(AND(AP$193&gt;4,AN73=5),1)+IF(AND(AP$193&gt;4,AN73&gt;5),1)+IF(AND(AP$193=4,AN73=1),4)+IF(AND(AP$193=4,AN73=2),3)+IF(AND(AP$193=4,AN73=3),2)+IF(AND(AP$193=4,AN73=4),1)+IF(AND(AP$193=3,AN73=1),3)+IF(AND(AP$193=3,AN73=2),2)+IF(AND(AP$193=3,AN73=3),1)+IF(AND(AP$193=2,AN73=1),2)+IF(AND(AP$193=2,AN73=2),1)+IF(AND(AP$193=1,AN73=1),1)</f>
        <v>0</v>
      </c>
      <c r="AP73" s="6"/>
      <c r="AQ73" s="6">
        <v>4</v>
      </c>
      <c r="AR73" s="11">
        <f>IF(AND(AP$193&gt;4,AP73=1),12)+IF(AND(AP$193&gt;4,AP73=2),8)+IF(AND(AP$193&gt;4,AP73=3),6)+IF(AND(AP$193&gt;4,AP73=4),5)+IF(AND(AP$193&gt;4,AP73=5),4)+IF(AND(AP$193&gt;4,AP73=6),3)+IF(AND(AP$193&gt;4,AP73=7),2)+IF(AND(AP$193&gt;4,AP73&gt;7),1)+IF(AND(AP$193=4,AP73=1),8)+IF(AND(AP$193=4,AP73=2),6)+IF(AND(AP$193=4,AP73=3),4)+IF(AND(AP$193=4,AP73=4),2)+IF(AND(AP$193=3,AP73=1),6)+IF(AND(AP$193=3,AP73=2),4)+IF(AND(AP$193=3,AP73=3),2)+IF(AND(AP$193=2,AP73=1),4)+IF(AND(AP$193=2,AP73=2),2)+IF(AND(AP$193=1,AP73=1),2)</f>
        <v>0</v>
      </c>
      <c r="AS73" s="11">
        <f>IF(AND(AP$193&gt;4,AQ73=1),12)+IF(AND(AP$193&gt;4,AQ73=2),8)+IF(AND(AP$193&gt;4,AQ73=3),6)+IF(AND(AP$193&gt;4,AQ73=4),5)+IF(AND(AP$193&gt;4,AQ73=5),4)+IF(AND(AP$193&gt;4,AQ73=6),3)+IF(AND(AP$193&gt;4,AQ73=7),2)+IF(AND(AP$193&gt;4,AQ73&gt;7),1)+IF(AND(AP$193=4,AQ73=1),8)+IF(AND(AP$193=4,AQ73=2),6)+IF(AND(AP$193=4,AQ73=3),4)+IF(AND(AP$193=4,AQ73=4),2)+IF(AND(AP$193=3,AQ73=1),6)+IF(AND(AP$193=3,AQ73=2),4)+IF(AND(AP$193=3,AQ73=3),2)+IF(AND(AP$193=2,AQ73=1),4)+IF(AND(AP$193=2,AQ73=2),2)+IF(AND(AP$193=1,AQ73=1),2)</f>
        <v>5</v>
      </c>
      <c r="AT73" s="8" t="s">
        <v>32</v>
      </c>
      <c r="AU73" s="11">
        <f>+AO73+AR73+AS73+BA73</f>
        <v>5</v>
      </c>
      <c r="AV73" s="15">
        <f>AF73+AU73</f>
        <v>5</v>
      </c>
      <c r="AW73" s="8"/>
      <c r="AX73" s="8">
        <v>32.621000000000002</v>
      </c>
      <c r="AY73" s="8"/>
      <c r="AZ73" s="8" t="s">
        <v>65</v>
      </c>
      <c r="BA73" s="10"/>
      <c r="BB73" s="29">
        <f>MIN(AL73,AM73,AW73,AX73)</f>
        <v>29.709</v>
      </c>
      <c r="BC73" s="8">
        <v>36.228000000000002</v>
      </c>
      <c r="BD73" s="4">
        <v>3</v>
      </c>
      <c r="BE73" s="5">
        <f>IF(AND(BF$193&gt;4,BD73=1),6)+IF(AND(BF$193&gt;4,BD73=2),4)+IF(AND(BF$193&gt;4,BD73=3),3)+IF(AND(BF$193&gt;4,BD73=4),2)+IF(AND(BF$193&gt;4,BD73=5),1)+IF(AND(BF$193&gt;4,BD73&gt;5),1)+IF(AND(BF$193=4,BD73=1),4)+IF(AND(BF$193=4,BD73=2),3)+IF(AND(BF$193=4,BD73=3),2)+IF(AND(BF$193=4,BD73=4),1)+IF(AND(BF$193=3,BD73=1),3)+IF(AND(BF$193=3,BD73=2),2)+IF(AND(BF$193=3,BD73=3),1)+IF(AND(BF$193=2,BD73=1),2)+IF(AND(BF$193=2,BD73=2),1)+IF(AND(BF$193=1,BD73=1),1)</f>
        <v>3</v>
      </c>
      <c r="BF73" s="6">
        <v>2</v>
      </c>
      <c r="BG73" s="6">
        <v>2</v>
      </c>
      <c r="BH73" s="11">
        <f>IF(AND(BF$193&gt;4,BF73=1),12)+IF(AND(BF$193&gt;4,BF73=2),8)+IF(AND(BF$193&gt;4,BF73=3),6)+IF(AND(BF$193&gt;4,BF73=4),5)+IF(AND(BF$193&gt;4,BF73=5),4)+IF(AND(BF$193&gt;4,BF73=6),3)+IF(AND(BF$193&gt;4,BF73=7),2)+IF(AND(BF$193&gt;4,BF73&gt;7),1)+IF(AND(BF$193=4,BF73=1),8)+IF(AND(BF$193=4,BF73=2),6)+IF(AND(BF$193=4,BF73=3),4)+IF(AND(BF$193=4,BF73=4),2)+IF(AND(BF$193=3,BF73=1),6)+IF(AND(BF$193=3,BF73=2),4)+IF(AND(BF$193=3,BF73=3),2)+IF(AND(BF$193=2,BF73=1),4)+IF(AND(BF$193=2,BF73=2),2)+IF(AND(BF$193=1,BF73=1),2)</f>
        <v>8</v>
      </c>
      <c r="BI73" s="11">
        <f>IF(AND(BF$193&gt;4,BG73=1),12)+IF(AND(BF$193&gt;4,BG73=2),8)+IF(AND(BF$193&gt;4,BG73=3),6)+IF(AND(BF$193&gt;4,BG73=4),5)+IF(AND(BF$193&gt;4,BG73=5),4)+IF(AND(BF$193&gt;4,BG73=6),3)+IF(AND(BF$193&gt;4,BG73=7),2)+IF(AND(BF$193&gt;4,BG73&gt;7),1)+IF(AND(BF$193=4,BG73=1),8)+IF(AND(BF$193=4,BG73=2),6)+IF(AND(BF$193=4,BG73=3),4)+IF(AND(BF$193=4,BG73=4),2)+IF(AND(BF$193=3,BG73=1),6)+IF(AND(BF$193=3,BG73=2),4)+IF(AND(BF$193=3,BG73=3),2)+IF(AND(BF$193=2,BG73=1),4)+IF(AND(BF$193=2,BG73=2),2)+IF(AND(BF$193=1,BG73=1),2)</f>
        <v>8</v>
      </c>
      <c r="BJ73" s="8" t="s">
        <v>32</v>
      </c>
      <c r="BK73" s="11">
        <f>+BE73+BH73+BI73+BQ73</f>
        <v>19</v>
      </c>
      <c r="BL73" s="15">
        <f>AV73+BK73</f>
        <v>24</v>
      </c>
      <c r="BM73" s="8">
        <v>30.966999999999999</v>
      </c>
      <c r="BN73" s="8">
        <v>30.577000000000002</v>
      </c>
      <c r="BO73" s="8"/>
      <c r="BP73" s="12" t="s">
        <v>140</v>
      </c>
      <c r="BQ73" s="10"/>
      <c r="BR73" s="29">
        <f>MIN(BB73,BC73,BM73,BN73)</f>
        <v>29.709</v>
      </c>
      <c r="BS73" s="8"/>
      <c r="BT73" s="4"/>
      <c r="BU73" s="5">
        <f>IF(AND(BV$192&gt;4,BT73=1),6)+IF(AND(BV$192&gt;4,BT73=2),4)+IF(AND(BV$192&gt;4,BT73=3),3)+IF(AND(BV$192&gt;4,BT73=4),2)+IF(AND(BV$192&gt;4,BT73=5),1)+IF(AND(BV$192&gt;4,BT73&gt;5),1)+IF(AND(BV$192=4,BT73=1),4)+IF(AND(BV$192=4,BT73=2),3)+IF(AND(BV$192=4,BT73=3),2)+IF(AND(BV$192=4,BT73=4),1)+IF(AND(BV$192=3,BT73=1),3)+IF(AND(BV$192=3,BT73=2),2)+IF(AND(BV$192=3,BT73=3),1)+IF(AND(BV$192=2,BT73=1),2)+IF(AND(BV$192=2,BT73=2),1)+IF(AND(BV$192=1,BT73=1),1)</f>
        <v>0</v>
      </c>
      <c r="BV73" s="6"/>
      <c r="BW73" s="6"/>
      <c r="BX73" s="11">
        <f>IF(AND(BV$192&gt;4,BV73=1),12)+IF(AND(BV$192&gt;4,BV73=2),8)+IF(AND(BV$192&gt;4,BV73=3),6)+IF(AND(BV$192&gt;4,BV73=4),5)+IF(AND(BV$192&gt;4,BV73=5),4)+IF(AND(BV$192&gt;4,BV73=6),3)+IF(AND(BV$192&gt;4,BV73=7),2)+IF(AND(BV$192&gt;4,BV73&gt;7),1)+IF(AND(BV$192=4,BV73=1),8)+IF(AND(BV$192=4,BV73=2),6)+IF(AND(BV$192=4,BV73=3),4)+IF(AND(BV$192=4,BV73=4),2)+IF(AND(BV$192=3,BV73=1),6)+IF(AND(BV$192=3,BV73=2),4)+IF(AND(BV$192=3,BV73=3),2)+IF(AND(BV$192=2,BV73=1),4)+IF(AND(BV$192=2,BV73=2),2)+IF(AND(BV$192=1,BV73=1),2)</f>
        <v>0</v>
      </c>
      <c r="BY73" s="11">
        <f>IF(AND(BV$192&gt;4,BW73=1),12)+IF(AND(BV$192&gt;4,BW73=2),8)+IF(AND(BV$192&gt;4,BW73=3),6)+IF(AND(BV$192&gt;4,BW73=4),5)+IF(AND(BV$192&gt;4,BW73=5),4)+IF(AND(BV$192&gt;4,BW73=6),3)+IF(AND(BV$192&gt;4,BW73=7),2)+IF(AND(BV$192&gt;4,BW73&gt;7),1)+IF(AND(BV$192=4,BW73=1),8)+IF(AND(BV$192=4,BW73=2),6)+IF(AND(BV$192=4,BW73=3),4)+IF(AND(BV$192=4,BW73=4),2)+IF(AND(BV$192=3,BW73=1),6)+IF(AND(BV$192=3,BW73=2),4)+IF(AND(BV$192=3,BW73=3),2)+IF(AND(BV$192=2,BW73=1),4)+IF(AND(BV$192=2,BW73=2),2)+IF(AND(BV$192=1,BW73=1),2)</f>
        <v>0</v>
      </c>
      <c r="BZ73" s="8" t="s">
        <v>35</v>
      </c>
      <c r="CA73" s="11">
        <f>+BU73+BX73+BY73+CG73</f>
        <v>0</v>
      </c>
      <c r="CB73" s="15">
        <f>BL73+CA73</f>
        <v>24</v>
      </c>
      <c r="CC73" s="8"/>
      <c r="CD73" s="8"/>
      <c r="CE73" s="7" t="s">
        <v>35</v>
      </c>
      <c r="CF73" s="8"/>
      <c r="CG73" s="10"/>
      <c r="CH73" s="29">
        <f t="shared" si="74"/>
        <v>29.709</v>
      </c>
      <c r="CI73" s="8"/>
      <c r="CJ73" s="4"/>
      <c r="CK73" s="5">
        <f>IF(AND(CL$192&gt;4,CJ73=1),6)+IF(AND(CL$192&gt;4,CJ73=2),4)+IF(AND(CL$192&gt;4,CJ73=3),3)+IF(AND(CL$192&gt;4,CJ73=4),2)+IF(AND(CL$192&gt;4,CJ73=5),1)+IF(AND(CL$192&gt;4,CJ73&gt;5),1)+IF(AND(CL$192=4,CJ73=1),4)+IF(AND(CL$192=4,CJ73=2),3)+IF(AND(CL$192=4,CJ73=3),2)+IF(AND(CL$192=4,CJ73=4),1)+IF(AND(CL$192=3,CJ73=1),3)+IF(AND(CL$192=3,CJ73=2),2)+IF(AND(CL$192=3,CJ73=3),1)+IF(AND(CL$192=2,CJ73=1),2)+IF(AND(CL$192=2,CJ73=2),1)+IF(AND(CL$192=1,CJ73=1),1)</f>
        <v>0</v>
      </c>
      <c r="CL73" s="6"/>
      <c r="CM73" s="6"/>
      <c r="CN73" s="11">
        <f>IF(AND(CL$192&gt;4,CL73=1),12)+IF(AND(CL$192&gt;4,CL73=2),8)+IF(AND(CL$192&gt;4,CL73=3),6)+IF(AND(CL$192&gt;4,CL73=4),5)+IF(AND(CL$192&gt;4,CL73=5),4)+IF(AND(CL$192&gt;4,CL73=6),3)+IF(AND(CL$192&gt;4,CL73=7),2)+IF(AND(CL$192&gt;4,CL73&gt;7),1)+IF(AND(CL$192=4,CL73=1),8)+IF(AND(CL$192=4,CL73=2),6)+IF(AND(CL$192=4,CL73=3),4)+IF(AND(CL$192=4,CL73=4),2)+IF(AND(CL$192=3,CL73=1),6)+IF(AND(CL$192=3,CL73=2),4)+IF(AND(CL$192=3,CL73=3),2)+IF(AND(CL$192=2,CL73=1),4)+IF(AND(CL$192=2,CL73=2),2)+IF(AND(CL$192=1,CL73=1),2)</f>
        <v>0</v>
      </c>
      <c r="CO73" s="11">
        <f>IF(AND(CL$192&gt;4,CM73=1),12)+IF(AND(CL$192&gt;4,CM73=2),8)+IF(AND(CL$192&gt;4,CM73=3),6)+IF(AND(CL$192&gt;4,CM73=4),5)+IF(AND(CL$192&gt;4,CM73=5),4)+IF(AND(CL$192&gt;4,CM73=6),3)+IF(AND(CL$192&gt;4,CM73=7),2)+IF(AND(CL$192&gt;4,CM73&gt;7),1)+IF(AND(CL$192=4,CM73=1),8)+IF(AND(CL$192=4,CM73=2),6)+IF(AND(CL$192=4,CM73=3),4)+IF(AND(CL$192=4,CM73=4),2)+IF(AND(CL$192=3,CM73=1),6)+IF(AND(CL$192=3,CM73=2),4)+IF(AND(CL$192=3,CM73=3),2)+IF(AND(CL$192=2,CM73=1),4)+IF(AND(CL$192=2,CM73=2),2)+IF(AND(CL$192=1,CM73=1),2)</f>
        <v>0</v>
      </c>
      <c r="CP73" s="8" t="s">
        <v>35</v>
      </c>
      <c r="CQ73" s="11">
        <f t="shared" si="75"/>
        <v>0</v>
      </c>
      <c r="CR73" s="15">
        <f t="shared" si="76"/>
        <v>24</v>
      </c>
      <c r="CS73" s="8"/>
      <c r="CT73" s="8"/>
      <c r="CU73" s="7" t="s">
        <v>35</v>
      </c>
      <c r="CV73" s="8"/>
      <c r="CW73" s="10"/>
      <c r="CX73" s="29">
        <f t="shared" si="77"/>
        <v>29.709</v>
      </c>
      <c r="CY73" s="8"/>
      <c r="CZ73" s="4"/>
      <c r="DA73" s="5">
        <f>IF(AND(DB$192&gt;4,CZ73=1),6)+IF(AND(DB$192&gt;4,CZ73=2),4)+IF(AND(DB$192&gt;4,CZ73=3),3)+IF(AND(DB$192&gt;4,CZ73=4),2)+IF(AND(DB$192&gt;4,CZ73=5),1)+IF(AND(DB$192&gt;4,CZ73&gt;5),1)+IF(AND(DB$192=4,CZ73=1),4)+IF(AND(DB$192=4,CZ73=2),3)+IF(AND(DB$192=4,CZ73=3),2)+IF(AND(DB$192=4,CZ73=4),1)+IF(AND(DB$192=3,CZ73=1),3)+IF(AND(DB$192=3,CZ73=2),2)+IF(AND(DB$192=3,CZ73=3),1)+IF(AND(DB$192=2,CZ73=1),2)+IF(AND(DB$192=2,CZ73=2),1)+IF(AND(DB$192=1,CZ73=1),1)</f>
        <v>0</v>
      </c>
      <c r="DB73" s="6"/>
      <c r="DC73" s="6"/>
      <c r="DD73" s="11">
        <f>IF(AND(DB$192&gt;4,DB73=1),12)+IF(AND(DB$192&gt;4,DB73=2),8)+IF(AND(DB$192&gt;4,DB73=3),6)+IF(AND(DB$192&gt;4,DB73=4),5)+IF(AND(DB$192&gt;4,DB73=5),4)+IF(AND(DB$192&gt;4,DB73=6),3)+IF(AND(DB$192&gt;4,DB73=7),2)+IF(AND(DB$192&gt;4,DB73&gt;7),1)+IF(AND(DB$192=4,DB73=1),8)+IF(AND(DB$192=4,DB73=2),6)+IF(AND(DB$192=4,DB73=3),4)+IF(AND(DB$192=4,DB73=4),2)+IF(AND(DB$192=3,DB73=1),6)+IF(AND(DB$192=3,DB73=2),4)+IF(AND(DB$192=3,DB73=3),2)+IF(AND(DB$192=2,DB73=1),4)+IF(AND(DB$192=2,DB73=2),2)+IF(AND(DB$192=1,DB73=1),2)</f>
        <v>0</v>
      </c>
      <c r="DE73" s="11">
        <f>IF(AND(DB$192&gt;4,DC73=1),12)+IF(AND(DB$192&gt;4,DC73=2),8)+IF(AND(DB$192&gt;4,DC73=3),6)+IF(AND(DB$192&gt;4,DC73=4),5)+IF(AND(DB$192&gt;4,DC73=5),4)+IF(AND(DB$192&gt;4,DC73=6),3)+IF(AND(DB$192&gt;4,DC73=7),2)+IF(AND(DB$192&gt;4,DC73&gt;7),1)+IF(AND(DB$192=4,DC73=1),8)+IF(AND(DB$192=4,DC73=2),6)+IF(AND(DB$192=4,DC73=3),4)+IF(AND(DB$192=4,DC73=4),2)+IF(AND(DB$192=3,DC73=1),6)+IF(AND(DB$192=3,DC73=2),4)+IF(AND(DB$192=3,DC73=3),2)+IF(AND(DB$192=2,DC73=1),4)+IF(AND(DB$192=2,DC73=2),2)+IF(AND(DB$192=1,DC73=1),2)</f>
        <v>0</v>
      </c>
      <c r="DF73" s="8" t="s">
        <v>35</v>
      </c>
      <c r="DG73" s="11">
        <f t="shared" si="78"/>
        <v>0</v>
      </c>
      <c r="DH73" s="15">
        <f t="shared" si="79"/>
        <v>24</v>
      </c>
      <c r="DI73" s="8"/>
      <c r="DJ73" s="8"/>
      <c r="DK73" s="7" t="s">
        <v>35</v>
      </c>
      <c r="DL73" s="8"/>
      <c r="DM73" s="10"/>
      <c r="DN73" s="29">
        <f t="shared" si="80"/>
        <v>29.709</v>
      </c>
      <c r="DO73" s="119">
        <v>0</v>
      </c>
      <c r="DP73" s="121">
        <f>DH73-DO73</f>
        <v>24</v>
      </c>
      <c r="DQ73" s="23"/>
      <c r="DR73" s="23"/>
      <c r="DS73" s="23"/>
      <c r="DT73" s="23"/>
      <c r="DU73" s="23"/>
      <c r="DV73" s="23"/>
      <c r="DW73" s="23"/>
      <c r="DX73" s="23"/>
      <c r="DY73" s="23"/>
      <c r="DZ73" s="23"/>
      <c r="EA73" s="23"/>
      <c r="EB73" s="23"/>
    </row>
    <row r="74" spans="1:132" hidden="1" x14ac:dyDescent="0.3">
      <c r="A74" s="20">
        <v>4</v>
      </c>
      <c r="B74" s="9" t="s">
        <v>152</v>
      </c>
      <c r="C74" s="8">
        <v>5212</v>
      </c>
      <c r="D74" s="9">
        <v>170</v>
      </c>
      <c r="E74" s="9" t="s">
        <v>31</v>
      </c>
      <c r="F74" s="14"/>
      <c r="G74" s="8"/>
      <c r="H74" s="11"/>
      <c r="I74" s="11"/>
      <c r="J74" s="8"/>
      <c r="K74" s="8"/>
      <c r="L74" s="11"/>
      <c r="M74" s="11"/>
      <c r="N74" s="8"/>
      <c r="O74" s="11"/>
      <c r="P74" s="15"/>
      <c r="Q74" s="8"/>
      <c r="R74" s="8"/>
      <c r="S74" s="8"/>
      <c r="T74" s="8"/>
      <c r="U74" s="10"/>
      <c r="V74" s="27">
        <v>32.706000000000003</v>
      </c>
      <c r="W74" s="8">
        <v>48.518000000000001</v>
      </c>
      <c r="X74" s="4">
        <v>1</v>
      </c>
      <c r="Y74" s="5">
        <f>IF(AND(Z$193&gt;4,X74=1),6)+IF(AND(Z$193&gt;4,X74=2),4)+IF(AND(Z$193&gt;4,X74=3),3)+IF(AND(Z$193&gt;4,X74=4),2)+IF(AND(Z$193&gt;4,X74=5),1)+IF(AND(Z$193&gt;4,X74&gt;5),1)+IF(AND(Z$193=4,X74=1),4)+IF(AND(Z$193=4,X74=2),3)+IF(AND(Z$193=4,X74=3),2)+IF(AND(Z$193=4,X74=4),1)+IF(AND(Z$193=3,X74=1),3)+IF(AND(Z$193=3,X74=2),2)+IF(AND(Z$193=3,X74=3),1)+IF(AND(Z$193=2,X74=1),2)+IF(AND(Z$193=2,X74=2),1)+IF(AND(Z$193=1,X74=1),1)</f>
        <v>4</v>
      </c>
      <c r="Z74" s="6">
        <v>1</v>
      </c>
      <c r="AA74" s="6">
        <v>2</v>
      </c>
      <c r="AB74" s="11">
        <f>IF(AND(Z$193&gt;4,Z74=1),12)+IF(AND(Z$193&gt;4,Z74=2),8)+IF(AND(Z$193&gt;4,Z74=3),6)+IF(AND(Z$193&gt;4,Z74=4),5)+IF(AND(Z$193&gt;4,Z74=5),4)+IF(AND(Z$193&gt;4,Z74=6),3)+IF(AND(Z$193&gt;4,Z74=7),2)+IF(AND(Z$193&gt;4,Z74&gt;7),1)+IF(AND(Z$193=4,Z74=1),8)+IF(AND(Z$193=4,Z74=2),6)+IF(AND(Z$193=4,Z74=3),4)+IF(AND(Z$193=4,Z74=4),2)+IF(AND(Z$193=3,Z74=1),6)+IF(AND(Z$193=3,Z74=2),4)+IF(AND(Z$193=3,Z74=3),2)+IF(AND(Z$193=2,Z74=1),4)+IF(AND(Z$193=2,Z74=2),2)+IF(AND(Z$193=1,Z74=1),2)</f>
        <v>8</v>
      </c>
      <c r="AC74" s="11">
        <f>IF(AND(Z$193&gt;4,AA74=1),12)+IF(AND(Z$193&gt;4,AA74=2),8)+IF(AND(Z$193&gt;4,AA74=3),6)+IF(AND(Z$193&gt;4,AA74=4),5)+IF(AND(Z$193&gt;4,AA74=5),4)+IF(AND(Z$193&gt;4,AA74=6),3)+IF(AND(Z$193&gt;4,AA74=7),2)+IF(AND(Z$193&gt;4,AA74&gt;7),1)+IF(AND(Z$193=4,AA74=1),8)+IF(AND(Z$193=4,AA74=2),6)+IF(AND(Z$193=4,AA74=3),4)+IF(AND(Z$193=4,AA74=4),2)+IF(AND(Z$193=3,AA74=1),6)+IF(AND(Z$193=3,AA74=2),4)+IF(AND(Z$193=3,AA74=3),2)+IF(AND(Z$193=2,AA74=1),4)+IF(AND(Z$193=2,AA74=2),2)+IF(AND(Z$193=1,AA74=1),2)</f>
        <v>6</v>
      </c>
      <c r="AD74" s="8" t="s">
        <v>32</v>
      </c>
      <c r="AE74" s="11">
        <f>+Y74+AB74+AC74+AK74</f>
        <v>18</v>
      </c>
      <c r="AF74" s="15">
        <f>P74+AE74</f>
        <v>18</v>
      </c>
      <c r="AG74" s="8">
        <v>48.908999999999999</v>
      </c>
      <c r="AH74" s="8">
        <v>35.015000000000001</v>
      </c>
      <c r="AI74" s="8" t="s">
        <v>32</v>
      </c>
      <c r="AJ74" s="8"/>
      <c r="AK74" s="10"/>
      <c r="AL74" s="29">
        <f>MIN(V74,W74,AG74,AH74)</f>
        <v>32.706000000000003</v>
      </c>
      <c r="AM74" s="8"/>
      <c r="AN74" s="4"/>
      <c r="AO74" s="5">
        <f>IF(AND(AP$193&gt;4,AN74=1),6)+IF(AND(AP$193&gt;4,AN74=2),4)+IF(AND(AP$193&gt;4,AN74=3),3)+IF(AND(AP$193&gt;4,AN74=4),2)+IF(AND(AP$193&gt;4,AN74=5),1)+IF(AND(AP$193&gt;4,AN74&gt;5),1)+IF(AND(AP$193=4,AN74=1),4)+IF(AND(AP$193=4,AN74=2),3)+IF(AND(AP$193=4,AN74=3),2)+IF(AND(AP$193=4,AN74=4),1)+IF(AND(AP$193=3,AN74=1),3)+IF(AND(AP$193=3,AN74=2),2)+IF(AND(AP$193=3,AN74=3),1)+IF(AND(AP$193=2,AN74=1),2)+IF(AND(AP$193=2,AN74=2),1)+IF(AND(AP$193=1,AN74=1),1)</f>
        <v>0</v>
      </c>
      <c r="AP74" s="6">
        <v>5</v>
      </c>
      <c r="AQ74" s="6"/>
      <c r="AR74" s="11">
        <f>IF(AND(AP$193&gt;4,AP74=1),12)+IF(AND(AP$193&gt;4,AP74=2),8)+IF(AND(AP$193&gt;4,AP74=3),6)+IF(AND(AP$193&gt;4,AP74=4),5)+IF(AND(AP$193&gt;4,AP74=5),4)+IF(AND(AP$193&gt;4,AP74=6),3)+IF(AND(AP$193&gt;4,AP74=7),2)+IF(AND(AP$193&gt;4,AP74&gt;7),1)+IF(AND(AP$193=4,AP74=1),8)+IF(AND(AP$193=4,AP74=2),6)+IF(AND(AP$193=4,AP74=3),4)+IF(AND(AP$193=4,AP74=4),2)+IF(AND(AP$193=3,AP74=1),6)+IF(AND(AP$193=3,AP74=2),4)+IF(AND(AP$193=3,AP74=3),2)+IF(AND(AP$193=2,AP74=1),4)+IF(AND(AP$193=2,AP74=2),2)+IF(AND(AP$193=1,AP74=1),2)</f>
        <v>4</v>
      </c>
      <c r="AS74" s="11">
        <f>IF(AND(AP$193&gt;4,AQ74=1),12)+IF(AND(AP$193&gt;4,AQ74=2),8)+IF(AND(AP$193&gt;4,AQ74=3),6)+IF(AND(AP$193&gt;4,AQ74=4),5)+IF(AND(AP$193&gt;4,AQ74=5),4)+IF(AND(AP$193&gt;4,AQ74=6),3)+IF(AND(AP$193&gt;4,AQ74=7),2)+IF(AND(AP$193&gt;4,AQ74&gt;7),1)+IF(AND(AP$193=4,AQ74=1),8)+IF(AND(AP$193=4,AQ74=2),6)+IF(AND(AP$193=4,AQ74=3),4)+IF(AND(AP$193=4,AQ74=4),2)+IF(AND(AP$193=3,AQ74=1),6)+IF(AND(AP$193=3,AQ74=2),4)+IF(AND(AP$193=3,AQ74=3),2)+IF(AND(AP$193=2,AQ74=1),4)+IF(AND(AP$193=2,AQ74=2),2)+IF(AND(AP$193=1,AQ74=1),2)</f>
        <v>0</v>
      </c>
      <c r="AT74" s="8" t="s">
        <v>32</v>
      </c>
      <c r="AU74" s="11">
        <f>+AO74+AR74+AS74+BA74</f>
        <v>4</v>
      </c>
      <c r="AV74" s="15">
        <f>AF74+AU74</f>
        <v>22</v>
      </c>
      <c r="AW74" s="8">
        <v>33.436999999999998</v>
      </c>
      <c r="AX74" s="8"/>
      <c r="AY74" s="8" t="s">
        <v>32</v>
      </c>
      <c r="AZ74" s="8"/>
      <c r="BA74" s="10"/>
      <c r="BB74" s="29">
        <f>MIN(AL74,AM74,AW74,AX74)</f>
        <v>32.706000000000003</v>
      </c>
      <c r="BC74" s="8"/>
      <c r="BD74" s="4"/>
      <c r="BE74" s="5">
        <f>IF(AND(BF$193&gt;4,BD74=1),6)+IF(AND(BF$193&gt;4,BD74=2),4)+IF(AND(BF$193&gt;4,BD74=3),3)+IF(AND(BF$193&gt;4,BD74=4),2)+IF(AND(BF$193&gt;4,BD74=5),1)+IF(AND(BF$193&gt;4,BD74&gt;5),1)+IF(AND(BF$193=4,BD74=1),4)+IF(AND(BF$193=4,BD74=2),3)+IF(AND(BF$193=4,BD74=3),2)+IF(AND(BF$193=4,BD74=4),1)+IF(AND(BF$193=3,BD74=1),3)+IF(AND(BF$193=3,BD74=2),2)+IF(AND(BF$193=3,BD74=3),1)+IF(AND(BF$193=2,BD74=1),2)+IF(AND(BF$193=2,BD74=2),1)+IF(AND(BF$193=1,BD74=1),1)</f>
        <v>0</v>
      </c>
      <c r="BF74" s="6"/>
      <c r="BG74" s="6"/>
      <c r="BH74" s="11">
        <f>IF(AND(BF$193&gt;4,BF74=1),12)+IF(AND(BF$193&gt;4,BF74=2),8)+IF(AND(BF$193&gt;4,BF74=3),6)+IF(AND(BF$193&gt;4,BF74=4),5)+IF(AND(BF$193&gt;4,BF74=5),4)+IF(AND(BF$193&gt;4,BF74=6),3)+IF(AND(BF$193&gt;4,BF74=7),2)+IF(AND(BF$193&gt;4,BF74&gt;7),1)+IF(AND(BF$193=4,BF74=1),8)+IF(AND(BF$193=4,BF74=2),6)+IF(AND(BF$193=4,BF74=3),4)+IF(AND(BF$193=4,BF74=4),2)+IF(AND(BF$193=3,BF74=1),6)+IF(AND(BF$193=3,BF74=2),4)+IF(AND(BF$193=3,BF74=3),2)+IF(AND(BF$193=2,BF74=1),4)+IF(AND(BF$193=2,BF74=2),2)+IF(AND(BF$193=1,BF74=1),2)</f>
        <v>0</v>
      </c>
      <c r="BI74" s="11">
        <f>IF(AND(BF$193&gt;4,BG74=1),12)+IF(AND(BF$193&gt;4,BG74=2),8)+IF(AND(BF$193&gt;4,BG74=3),6)+IF(AND(BF$193&gt;4,BG74=4),5)+IF(AND(BF$193&gt;4,BG74=5),4)+IF(AND(BF$193&gt;4,BG74=6),3)+IF(AND(BF$193&gt;4,BG74=7),2)+IF(AND(BF$193&gt;4,BG74&gt;7),1)+IF(AND(BF$193=4,BG74=1),8)+IF(AND(BF$193=4,BG74=2),6)+IF(AND(BF$193=4,BG74=3),4)+IF(AND(BF$193=4,BG74=4),2)+IF(AND(BF$193=3,BG74=1),6)+IF(AND(BF$193=3,BG74=2),4)+IF(AND(BF$193=3,BG74=3),2)+IF(AND(BF$193=2,BG74=1),4)+IF(AND(BF$193=2,BG74=2),2)+IF(AND(BF$193=1,BG74=1),2)</f>
        <v>0</v>
      </c>
      <c r="BJ74" s="8" t="s">
        <v>32</v>
      </c>
      <c r="BK74" s="11">
        <f>+BE74+BH74+BI74+BQ74</f>
        <v>0</v>
      </c>
      <c r="BL74" s="15">
        <f>AV74+BK74</f>
        <v>22</v>
      </c>
      <c r="BM74" s="8"/>
      <c r="BN74" s="8"/>
      <c r="BO74" s="8" t="s">
        <v>32</v>
      </c>
      <c r="BP74" s="8"/>
      <c r="BQ74" s="10"/>
      <c r="BR74" s="29">
        <f>MIN(BB74,BC74,BM74,BN74)</f>
        <v>32.706000000000003</v>
      </c>
      <c r="BS74" s="8"/>
      <c r="BT74" s="4"/>
      <c r="BU74" s="5">
        <f>IF(AND(BV$193&gt;4,BT74=1),6)+IF(AND(BV$193&gt;4,BT74=2),4)+IF(AND(BV$193&gt;4,BT74=3),3)+IF(AND(BV$193&gt;4,BT74=4),2)+IF(AND(BV$193&gt;4,BT74=5),1)+IF(AND(BV$193&gt;4,BT74&gt;5),1)+IF(AND(BV$193=4,BT74=1),4)+IF(AND(BV$193=4,BT74=2),3)+IF(AND(BV$193=4,BT74=3),2)+IF(AND(BV$193=4,BT74=4),1)+IF(AND(BV$193=3,BT74=1),3)+IF(AND(BV$193=3,BT74=2),2)+IF(AND(BV$193=3,BT74=3),1)+IF(AND(BV$193=2,BT74=1),2)+IF(AND(BV$193=2,BT74=2),1)+IF(AND(BV$193=1,BT74=1),1)</f>
        <v>0</v>
      </c>
      <c r="BV74" s="6"/>
      <c r="BW74" s="6"/>
      <c r="BX74" s="11">
        <f>IF(AND(BV$193&gt;4,BV74=1),12)+IF(AND(BV$193&gt;4,BV74=2),8)+IF(AND(BV$193&gt;4,BV74=3),6)+IF(AND(BV$193&gt;4,BV74=4),5)+IF(AND(BV$193&gt;4,BV74=5),4)+IF(AND(BV$193&gt;4,BV74=6),3)+IF(AND(BV$193&gt;4,BV74=7),2)+IF(AND(BV$193&gt;4,BV74&gt;7),1)+IF(AND(BV$193=4,BV74=1),8)+IF(AND(BV$193=4,BV74=2),6)+IF(AND(BV$193=4,BV74=3),4)+IF(AND(BV$193=4,BV74=4),2)+IF(AND(BV$193=3,BV74=1),6)+IF(AND(BV$193=3,BV74=2),4)+IF(AND(BV$193=3,BV74=3),2)+IF(AND(BV$193=2,BV74=1),4)+IF(AND(BV$193=2,BV74=2),2)+IF(AND(BV$193=1,BV74=1),2)</f>
        <v>0</v>
      </c>
      <c r="BY74" s="11">
        <f>IF(AND(BV$193&gt;4,BW74=1),12)+IF(AND(BV$193&gt;4,BW74=2),8)+IF(AND(BV$193&gt;4,BW74=3),6)+IF(AND(BV$193&gt;4,BW74=4),5)+IF(AND(BV$193&gt;4,BW74=5),4)+IF(AND(BV$193&gt;4,BW74=6),3)+IF(AND(BV$193&gt;4,BW74=7),2)+IF(AND(BV$193&gt;4,BW74&gt;7),1)+IF(AND(BV$193=4,BW74=1),8)+IF(AND(BV$193=4,BW74=2),6)+IF(AND(BV$193=4,BW74=3),4)+IF(AND(BV$193=4,BW74=4),2)+IF(AND(BV$193=3,BW74=1),6)+IF(AND(BV$193=3,BW74=2),4)+IF(AND(BV$193=3,BW74=3),2)+IF(AND(BV$193=2,BW74=1),4)+IF(AND(BV$193=2,BW74=2),2)+IF(AND(BV$193=1,BW74=1),2)</f>
        <v>0</v>
      </c>
      <c r="BZ74" s="8" t="s">
        <v>32</v>
      </c>
      <c r="CA74" s="11">
        <f>+BU74+BX74+BY74+CG74</f>
        <v>0</v>
      </c>
      <c r="CB74" s="15">
        <f>BL74+CA74</f>
        <v>22</v>
      </c>
      <c r="CC74" s="8"/>
      <c r="CD74" s="8"/>
      <c r="CE74" s="8" t="s">
        <v>32</v>
      </c>
      <c r="CF74" s="8"/>
      <c r="CG74" s="10"/>
      <c r="CH74" s="29">
        <f t="shared" si="74"/>
        <v>32.706000000000003</v>
      </c>
      <c r="CI74" s="8"/>
      <c r="CJ74" s="4"/>
      <c r="CK74" s="5">
        <f t="shared" ref="CK74:CK83" si="81">IF(AND(CL$193&gt;4,CJ74=1),6)+IF(AND(CL$193&gt;4,CJ74=2),4)+IF(AND(CL$193&gt;4,CJ74=3),3)+IF(AND(CL$193&gt;4,CJ74=4),2)+IF(AND(CL$193&gt;4,CJ74=5),1)+IF(AND(CL$193&gt;4,CJ74&gt;5),1)+IF(AND(CL$193=4,CJ74=1),4)+IF(AND(CL$193=4,CJ74=2),3)+IF(AND(CL$193=4,CJ74=3),2)+IF(AND(CL$193=4,CJ74=4),1)+IF(AND(CL$193=3,CJ74=1),3)+IF(AND(CL$193=3,CJ74=2),2)+IF(AND(CL$193=3,CJ74=3),1)+IF(AND(CL$193=2,CJ74=1),2)+IF(AND(CL$193=2,CJ74=2),1)+IF(AND(CL$193=1,CJ74=1),1)</f>
        <v>0</v>
      </c>
      <c r="CL74" s="6"/>
      <c r="CM74" s="6"/>
      <c r="CN74" s="11">
        <f t="shared" ref="CN74:CN83" si="82">IF(AND(CL$193&gt;4,CL74=1),12)+IF(AND(CL$193&gt;4,CL74=2),8)+IF(AND(CL$193&gt;4,CL74=3),6)+IF(AND(CL$193&gt;4,CL74=4),5)+IF(AND(CL$193&gt;4,CL74=5),4)+IF(AND(CL$193&gt;4,CL74=6),3)+IF(AND(CL$193&gt;4,CL74=7),2)+IF(AND(CL$193&gt;4,CL74&gt;7),1)+IF(AND(CL$193=4,CL74=1),8)+IF(AND(CL$193=4,CL74=2),6)+IF(AND(CL$193=4,CL74=3),4)+IF(AND(CL$193=4,CL74=4),2)+IF(AND(CL$193=3,CL74=1),6)+IF(AND(CL$193=3,CL74=2),4)+IF(AND(CL$193=3,CL74=3),2)+IF(AND(CL$193=2,CL74=1),4)+IF(AND(CL$193=2,CL74=2),2)+IF(AND(CL$193=1,CL74=1),2)</f>
        <v>0</v>
      </c>
      <c r="CO74" s="11">
        <f t="shared" ref="CO74:CO83" si="83">IF(AND(CL$193&gt;4,CM74=1),12)+IF(AND(CL$193&gt;4,CM74=2),8)+IF(AND(CL$193&gt;4,CM74=3),6)+IF(AND(CL$193&gt;4,CM74=4),5)+IF(AND(CL$193&gt;4,CM74=5),4)+IF(AND(CL$193&gt;4,CM74=6),3)+IF(AND(CL$193&gt;4,CM74=7),2)+IF(AND(CL$193&gt;4,CM74&gt;7),1)+IF(AND(CL$193=4,CM74=1),8)+IF(AND(CL$193=4,CM74=2),6)+IF(AND(CL$193=4,CM74=3),4)+IF(AND(CL$193=4,CM74=4),2)+IF(AND(CL$193=3,CM74=1),6)+IF(AND(CL$193=3,CM74=2),4)+IF(AND(CL$193=3,CM74=3),2)+IF(AND(CL$193=2,CM74=1),4)+IF(AND(CL$193=2,CM74=2),2)+IF(AND(CL$193=1,CM74=1),2)</f>
        <v>0</v>
      </c>
      <c r="CP74" s="8" t="s">
        <v>32</v>
      </c>
      <c r="CQ74" s="11">
        <f t="shared" si="75"/>
        <v>0</v>
      </c>
      <c r="CR74" s="15">
        <f t="shared" si="76"/>
        <v>22</v>
      </c>
      <c r="CS74" s="8"/>
      <c r="CT74" s="8"/>
      <c r="CU74" s="8" t="s">
        <v>32</v>
      </c>
      <c r="CV74" s="8"/>
      <c r="CW74" s="10"/>
      <c r="CX74" s="29">
        <f t="shared" si="77"/>
        <v>32.706000000000003</v>
      </c>
      <c r="CY74" s="8"/>
      <c r="CZ74" s="4"/>
      <c r="DA74" s="5">
        <f t="shared" ref="DA74:DA83" si="84">IF(AND(DB$193&gt;4,CZ74=1),6)+IF(AND(DB$193&gt;4,CZ74=2),4)+IF(AND(DB$193&gt;4,CZ74=3),3)+IF(AND(DB$193&gt;4,CZ74=4),2)+IF(AND(DB$193&gt;4,CZ74=5),1)+IF(AND(DB$193&gt;4,CZ74&gt;5),1)+IF(AND(DB$193=4,CZ74=1),4)+IF(AND(DB$193=4,CZ74=2),3)+IF(AND(DB$193=4,CZ74=3),2)+IF(AND(DB$193=4,CZ74=4),1)+IF(AND(DB$193=3,CZ74=1),3)+IF(AND(DB$193=3,CZ74=2),2)+IF(AND(DB$193=3,CZ74=3),1)+IF(AND(DB$193=2,CZ74=1),2)+IF(AND(DB$193=2,CZ74=2),1)+IF(AND(DB$193=1,CZ74=1),1)</f>
        <v>0</v>
      </c>
      <c r="DB74" s="6"/>
      <c r="DC74" s="6"/>
      <c r="DD74" s="11">
        <f t="shared" ref="DD74:DD83" si="85">IF(AND(DB$193&gt;4,DB74=1),12)+IF(AND(DB$193&gt;4,DB74=2),8)+IF(AND(DB$193&gt;4,DB74=3),6)+IF(AND(DB$193&gt;4,DB74=4),5)+IF(AND(DB$193&gt;4,DB74=5),4)+IF(AND(DB$193&gt;4,DB74=6),3)+IF(AND(DB$193&gt;4,DB74=7),2)+IF(AND(DB$193&gt;4,DB74&gt;7),1)+IF(AND(DB$193=4,DB74=1),8)+IF(AND(DB$193=4,DB74=2),6)+IF(AND(DB$193=4,DB74=3),4)+IF(AND(DB$193=4,DB74=4),2)+IF(AND(DB$193=3,DB74=1),6)+IF(AND(DB$193=3,DB74=2),4)+IF(AND(DB$193=3,DB74=3),2)+IF(AND(DB$193=2,DB74=1),4)+IF(AND(DB$193=2,DB74=2),2)+IF(AND(DB$193=1,DB74=1),2)</f>
        <v>0</v>
      </c>
      <c r="DE74" s="11">
        <f t="shared" ref="DE74:DE83" si="86">IF(AND(DB$193&gt;4,DC74=1),12)+IF(AND(DB$193&gt;4,DC74=2),8)+IF(AND(DB$193&gt;4,DC74=3),6)+IF(AND(DB$193&gt;4,DC74=4),5)+IF(AND(DB$193&gt;4,DC74=5),4)+IF(AND(DB$193&gt;4,DC74=6),3)+IF(AND(DB$193&gt;4,DC74=7),2)+IF(AND(DB$193&gt;4,DC74&gt;7),1)+IF(AND(DB$193=4,DC74=1),8)+IF(AND(DB$193=4,DC74=2),6)+IF(AND(DB$193=4,DC74=3),4)+IF(AND(DB$193=4,DC74=4),2)+IF(AND(DB$193=3,DC74=1),6)+IF(AND(DB$193=3,DC74=2),4)+IF(AND(DB$193=3,DC74=3),2)+IF(AND(DB$193=2,DC74=1),4)+IF(AND(DB$193=2,DC74=2),2)+IF(AND(DB$193=1,DC74=1),2)</f>
        <v>0</v>
      </c>
      <c r="DF74" s="8" t="s">
        <v>32</v>
      </c>
      <c r="DG74" s="11">
        <f t="shared" si="78"/>
        <v>0</v>
      </c>
      <c r="DH74" s="15">
        <f t="shared" si="79"/>
        <v>22</v>
      </c>
      <c r="DI74" s="8"/>
      <c r="DJ74" s="8"/>
      <c r="DK74" s="8" t="s">
        <v>32</v>
      </c>
      <c r="DL74" s="8"/>
      <c r="DM74" s="10"/>
      <c r="DN74" s="29">
        <f t="shared" si="80"/>
        <v>32.706000000000003</v>
      </c>
      <c r="DO74" s="119">
        <v>0</v>
      </c>
      <c r="DP74" s="124">
        <f t="shared" si="73"/>
        <v>22</v>
      </c>
      <c r="DQ74" s="23"/>
      <c r="DR74" s="23"/>
      <c r="DS74" s="23"/>
      <c r="DT74" s="23"/>
      <c r="DU74" s="23"/>
      <c r="DV74" s="23"/>
      <c r="DW74" s="23"/>
      <c r="DX74" s="23"/>
      <c r="DY74" s="23"/>
      <c r="DZ74" s="23"/>
      <c r="EA74" s="23"/>
      <c r="EB74" s="23"/>
    </row>
    <row r="75" spans="1:132" hidden="1" x14ac:dyDescent="0.3">
      <c r="A75" s="20">
        <v>5</v>
      </c>
      <c r="B75" s="9" t="s">
        <v>183</v>
      </c>
      <c r="C75" s="97" t="s">
        <v>192</v>
      </c>
      <c r="D75" s="9">
        <v>91</v>
      </c>
      <c r="E75" s="9" t="s">
        <v>30</v>
      </c>
      <c r="F75" s="14"/>
      <c r="G75" s="8"/>
      <c r="H75" s="11"/>
      <c r="I75" s="8"/>
      <c r="J75" s="8"/>
      <c r="K75" s="8"/>
      <c r="L75" s="8"/>
      <c r="M75" s="8"/>
      <c r="N75" s="8"/>
      <c r="O75" s="8"/>
      <c r="P75" s="15"/>
      <c r="Q75" s="8"/>
      <c r="R75" s="8"/>
      <c r="S75" s="8"/>
      <c r="T75" s="8"/>
      <c r="U75" s="10"/>
      <c r="V75" s="27"/>
      <c r="W75" s="8"/>
      <c r="X75" s="11"/>
      <c r="Y75" s="8"/>
      <c r="Z75" s="8"/>
      <c r="AA75" s="8"/>
      <c r="AB75" s="8"/>
      <c r="AC75" s="8"/>
      <c r="AD75" s="8"/>
      <c r="AE75" s="8"/>
      <c r="AF75" s="15"/>
      <c r="AG75" s="8"/>
      <c r="AH75" s="8"/>
      <c r="AI75" s="8"/>
      <c r="AJ75" s="8"/>
      <c r="AK75" s="10"/>
      <c r="AL75" s="29"/>
      <c r="AM75" s="8"/>
      <c r="AN75" s="11"/>
      <c r="AO75" s="8"/>
      <c r="AP75" s="8"/>
      <c r="AQ75" s="8"/>
      <c r="AR75" s="8"/>
      <c r="AS75" s="8"/>
      <c r="AT75" s="8"/>
      <c r="AU75" s="8"/>
      <c r="AV75" s="15"/>
      <c r="AW75" s="8"/>
      <c r="AX75" s="8"/>
      <c r="AY75" s="8"/>
      <c r="AZ75" s="8"/>
      <c r="BA75" s="10"/>
      <c r="BB75" s="29"/>
      <c r="BC75" s="8"/>
      <c r="BD75" s="11"/>
      <c r="BE75" s="8"/>
      <c r="BF75" s="8"/>
      <c r="BG75" s="8"/>
      <c r="BH75" s="8"/>
      <c r="BI75" s="8"/>
      <c r="BJ75" s="8"/>
      <c r="BK75" s="8"/>
      <c r="BL75" s="15"/>
      <c r="BM75" s="8"/>
      <c r="BN75" s="8"/>
      <c r="BO75" s="8"/>
      <c r="BP75" s="8"/>
      <c r="BQ75" s="10"/>
      <c r="BR75" s="29"/>
      <c r="BS75" s="8">
        <v>42.658000000000001</v>
      </c>
      <c r="BT75" s="11"/>
      <c r="BU75" s="8"/>
      <c r="BV75" s="8"/>
      <c r="BW75" s="8"/>
      <c r="BX75" s="8"/>
      <c r="BY75" s="8"/>
      <c r="BZ75" s="8" t="s">
        <v>75</v>
      </c>
      <c r="CA75" s="8"/>
      <c r="CB75" s="15"/>
      <c r="CC75" s="8">
        <v>36.728999999999999</v>
      </c>
      <c r="CD75" s="8">
        <v>32.857999999999997</v>
      </c>
      <c r="CE75" s="7" t="s">
        <v>32</v>
      </c>
      <c r="CF75" s="12" t="s">
        <v>169</v>
      </c>
      <c r="CG75" s="10"/>
      <c r="CH75" s="29">
        <f t="shared" si="74"/>
        <v>32.857999999999997</v>
      </c>
      <c r="CI75" s="8">
        <v>33.817</v>
      </c>
      <c r="CJ75" s="4">
        <v>3</v>
      </c>
      <c r="CK75" s="5">
        <f t="shared" si="81"/>
        <v>2</v>
      </c>
      <c r="CL75" s="6">
        <v>3</v>
      </c>
      <c r="CM75" s="6">
        <v>1</v>
      </c>
      <c r="CN75" s="11">
        <f t="shared" si="82"/>
        <v>4</v>
      </c>
      <c r="CO75" s="11">
        <f t="shared" si="83"/>
        <v>8</v>
      </c>
      <c r="CP75" s="8" t="s">
        <v>32</v>
      </c>
      <c r="CQ75" s="11">
        <f t="shared" si="75"/>
        <v>16</v>
      </c>
      <c r="CR75" s="15">
        <f t="shared" si="76"/>
        <v>16</v>
      </c>
      <c r="CS75" s="8">
        <v>32.720999999999997</v>
      </c>
      <c r="CT75" s="8">
        <v>32.302</v>
      </c>
      <c r="CU75" s="7" t="s">
        <v>32</v>
      </c>
      <c r="CV75" s="8"/>
      <c r="CW75" s="10">
        <v>2</v>
      </c>
      <c r="CX75" s="29">
        <f t="shared" si="77"/>
        <v>32.302</v>
      </c>
      <c r="CY75" s="8">
        <v>32.517000000000003</v>
      </c>
      <c r="CZ75" s="4">
        <v>2</v>
      </c>
      <c r="DA75" s="5">
        <f t="shared" si="84"/>
        <v>2</v>
      </c>
      <c r="DB75" s="6"/>
      <c r="DC75" s="6">
        <v>3</v>
      </c>
      <c r="DD75" s="11">
        <f t="shared" si="85"/>
        <v>0</v>
      </c>
      <c r="DE75" s="11">
        <f t="shared" si="86"/>
        <v>2</v>
      </c>
      <c r="DF75" s="8" t="s">
        <v>32</v>
      </c>
      <c r="DG75" s="11">
        <f t="shared" si="78"/>
        <v>4</v>
      </c>
      <c r="DH75" s="15">
        <f t="shared" si="79"/>
        <v>20</v>
      </c>
      <c r="DI75" s="8"/>
      <c r="DJ75" s="8">
        <v>33.988999999999997</v>
      </c>
      <c r="DK75" s="7" t="s">
        <v>32</v>
      </c>
      <c r="DL75" s="8"/>
      <c r="DM75" s="10"/>
      <c r="DN75" s="29">
        <f t="shared" si="80"/>
        <v>32.302</v>
      </c>
      <c r="DO75" s="119">
        <v>0</v>
      </c>
      <c r="DP75" s="120">
        <f t="shared" si="73"/>
        <v>20</v>
      </c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3"/>
    </row>
    <row r="76" spans="1:132" hidden="1" x14ac:dyDescent="0.3">
      <c r="A76" s="20">
        <v>6</v>
      </c>
      <c r="B76" s="9" t="s">
        <v>146</v>
      </c>
      <c r="C76" s="8">
        <v>28060</v>
      </c>
      <c r="D76" s="9">
        <v>108</v>
      </c>
      <c r="E76" s="9" t="s">
        <v>31</v>
      </c>
      <c r="F76" s="14"/>
      <c r="G76" s="8"/>
      <c r="H76" s="11"/>
      <c r="I76" s="8"/>
      <c r="J76" s="8"/>
      <c r="K76" s="8"/>
      <c r="L76" s="8"/>
      <c r="M76" s="8"/>
      <c r="N76" s="8"/>
      <c r="O76" s="8"/>
      <c r="P76" s="15"/>
      <c r="Q76" s="8"/>
      <c r="R76" s="8"/>
      <c r="S76" s="8"/>
      <c r="T76" s="8"/>
      <c r="U76" s="10"/>
      <c r="V76" s="27"/>
      <c r="W76" s="8">
        <v>55.250999999999998</v>
      </c>
      <c r="X76" s="11"/>
      <c r="Y76" s="8"/>
      <c r="Z76" s="8"/>
      <c r="AA76" s="8"/>
      <c r="AB76" s="8"/>
      <c r="AC76" s="8"/>
      <c r="AD76" s="8"/>
      <c r="AE76" s="8"/>
      <c r="AF76" s="15"/>
      <c r="AG76" s="8">
        <v>51.378999999999998</v>
      </c>
      <c r="AH76" s="8"/>
      <c r="AI76" s="8"/>
      <c r="AJ76" s="8" t="s">
        <v>147</v>
      </c>
      <c r="AK76" s="10"/>
      <c r="AL76" s="29">
        <f>MIN(V76,W76,AG76,AH76)</f>
        <v>51.378999999999998</v>
      </c>
      <c r="AM76" s="8"/>
      <c r="AN76" s="11"/>
      <c r="AO76" s="8"/>
      <c r="AP76" s="8"/>
      <c r="AQ76" s="8"/>
      <c r="AR76" s="8"/>
      <c r="AS76" s="8"/>
      <c r="AT76" s="8"/>
      <c r="AU76" s="8"/>
      <c r="AV76" s="15"/>
      <c r="AW76" s="8"/>
      <c r="AX76" s="8">
        <v>38.927</v>
      </c>
      <c r="AY76" s="8"/>
      <c r="AZ76" s="12" t="s">
        <v>42</v>
      </c>
      <c r="BA76" s="10"/>
      <c r="BB76" s="29">
        <f>MIN(AL76,AM76,AW76,AX76)</f>
        <v>38.927</v>
      </c>
      <c r="BC76" s="28">
        <v>43.33</v>
      </c>
      <c r="BD76" s="4">
        <v>4</v>
      </c>
      <c r="BE76" s="5">
        <f>IF(AND(BF$193&gt;4,BD76=1),6)+IF(AND(BF$193&gt;4,BD76=2),4)+IF(AND(BF$193&gt;4,BD76=3),3)+IF(AND(BF$193&gt;4,BD76=4),2)+IF(AND(BF$193&gt;4,BD76=5),1)+IF(AND(BF$193&gt;4,BD76&gt;5),1)+IF(AND(BF$193=4,BD76=1),4)+IF(AND(BF$193=4,BD76=2),3)+IF(AND(BF$193=4,BD76=3),2)+IF(AND(BF$193=4,BD76=4),1)+IF(AND(BF$193=3,BD76=1),3)+IF(AND(BF$193=3,BD76=2),2)+IF(AND(BF$193=3,BD76=3),1)+IF(AND(BF$193=2,BD76=1),2)+IF(AND(BF$193=2,BD76=2),1)+IF(AND(BF$193=1,BD76=1),1)</f>
        <v>2</v>
      </c>
      <c r="BF76" s="6">
        <v>4</v>
      </c>
      <c r="BG76" s="6"/>
      <c r="BH76" s="11">
        <f>IF(AND(BF$193&gt;4,BF76=1),12)+IF(AND(BF$193&gt;4,BF76=2),8)+IF(AND(BF$193&gt;4,BF76=3),6)+IF(AND(BF$193&gt;4,BF76=4),5)+IF(AND(BF$193&gt;4,BF76=5),4)+IF(AND(BF$193&gt;4,BF76=6),3)+IF(AND(BF$193&gt;4,BF76=7),2)+IF(AND(BF$193&gt;4,BF76&gt;7),1)+IF(AND(BF$193=4,BF76=1),8)+IF(AND(BF$193=4,BF76=2),6)+IF(AND(BF$193=4,BF76=3),4)+IF(AND(BF$193=4,BF76=4),2)+IF(AND(BF$193=3,BF76=1),6)+IF(AND(BF$193=3,BF76=2),4)+IF(AND(BF$193=3,BF76=3),2)+IF(AND(BF$193=2,BF76=1),4)+IF(AND(BF$193=2,BF76=2),2)+IF(AND(BF$193=1,BF76=1),2)</f>
        <v>5</v>
      </c>
      <c r="BI76" s="11">
        <f>IF(AND(BF$193&gt;4,BG76=1),12)+IF(AND(BF$193&gt;4,BG76=2),8)+IF(AND(BF$193&gt;4,BG76=3),6)+IF(AND(BF$193&gt;4,BG76=4),5)+IF(AND(BF$193&gt;4,BG76=5),4)+IF(AND(BF$193&gt;4,BG76=6),3)+IF(AND(BF$193&gt;4,BG76=7),2)+IF(AND(BF$193&gt;4,BG76&gt;7),1)+IF(AND(BF$193=4,BG76=1),8)+IF(AND(BF$193=4,BG76=2),6)+IF(AND(BF$193=4,BG76=3),4)+IF(AND(BF$193=4,BG76=4),2)+IF(AND(BF$193=3,BG76=1),6)+IF(AND(BF$193=3,BG76=2),4)+IF(AND(BF$193=3,BG76=3),2)+IF(AND(BF$193=2,BG76=1),4)+IF(AND(BF$193=2,BG76=2),2)+IF(AND(BF$193=1,BG76=1),2)</f>
        <v>0</v>
      </c>
      <c r="BJ76" s="8" t="s">
        <v>32</v>
      </c>
      <c r="BK76" s="11">
        <f>+BE76+BH76+BI76+BQ76</f>
        <v>8</v>
      </c>
      <c r="BL76" s="15">
        <f>AV76+BK76</f>
        <v>8</v>
      </c>
      <c r="BM76" s="8">
        <v>36.478000000000002</v>
      </c>
      <c r="BN76" s="8"/>
      <c r="BO76" s="8"/>
      <c r="BP76" s="8"/>
      <c r="BQ76" s="10">
        <v>1</v>
      </c>
      <c r="BR76" s="29">
        <f>MIN(BB76,BC76,BM76,BN76)</f>
        <v>36.478000000000002</v>
      </c>
      <c r="BS76" s="28"/>
      <c r="BT76" s="4"/>
      <c r="BU76" s="5">
        <f>IF(AND(BV$193&gt;4,BT76=1),6)+IF(AND(BV$193&gt;4,BT76=2),4)+IF(AND(BV$193&gt;4,BT76=3),3)+IF(AND(BV$193&gt;4,BT76=4),2)+IF(AND(BV$193&gt;4,BT76=5),1)+IF(AND(BV$193&gt;4,BT76&gt;5),1)+IF(AND(BV$193=4,BT76=1),4)+IF(AND(BV$193=4,BT76=2),3)+IF(AND(BV$193=4,BT76=3),2)+IF(AND(BV$193=4,BT76=4),1)+IF(AND(BV$193=3,BT76=1),3)+IF(AND(BV$193=3,BT76=2),2)+IF(AND(BV$193=3,BT76=3),1)+IF(AND(BV$193=2,BT76=1),2)+IF(AND(BV$193=2,BT76=2),1)+IF(AND(BV$193=1,BT76=1),1)</f>
        <v>0</v>
      </c>
      <c r="BV76" s="6"/>
      <c r="BW76" s="6"/>
      <c r="BX76" s="11">
        <f>IF(AND(BV$193&gt;4,BV76=1),12)+IF(AND(BV$193&gt;4,BV76=2),8)+IF(AND(BV$193&gt;4,BV76=3),6)+IF(AND(BV$193&gt;4,BV76=4),5)+IF(AND(BV$193&gt;4,BV76=5),4)+IF(AND(BV$193&gt;4,BV76=6),3)+IF(AND(BV$193&gt;4,BV76=7),2)+IF(AND(BV$193&gt;4,BV76&gt;7),1)+IF(AND(BV$193=4,BV76=1),8)+IF(AND(BV$193=4,BV76=2),6)+IF(AND(BV$193=4,BV76=3),4)+IF(AND(BV$193=4,BV76=4),2)+IF(AND(BV$193=3,BV76=1),6)+IF(AND(BV$193=3,BV76=2),4)+IF(AND(BV$193=3,BV76=3),2)+IF(AND(BV$193=2,BV76=1),4)+IF(AND(BV$193=2,BV76=2),2)+IF(AND(BV$193=1,BV76=1),2)</f>
        <v>0</v>
      </c>
      <c r="BY76" s="11">
        <f>IF(AND(BV$193&gt;4,BW76=1),12)+IF(AND(BV$193&gt;4,BW76=2),8)+IF(AND(BV$193&gt;4,BW76=3),6)+IF(AND(BV$193&gt;4,BW76=4),5)+IF(AND(BV$193&gt;4,BW76=5),4)+IF(AND(BV$193&gt;4,BW76=6),3)+IF(AND(BV$193&gt;4,BW76=7),2)+IF(AND(BV$193&gt;4,BW76&gt;7),1)+IF(AND(BV$193=4,BW76=1),8)+IF(AND(BV$193=4,BW76=2),6)+IF(AND(BV$193=4,BW76=3),4)+IF(AND(BV$193=4,BW76=4),2)+IF(AND(BV$193=3,BW76=1),6)+IF(AND(BV$193=3,BW76=2),4)+IF(AND(BV$193=3,BW76=3),2)+IF(AND(BV$193=2,BW76=1),4)+IF(AND(BV$193=2,BW76=2),2)+IF(AND(BV$193=1,BW76=1),2)</f>
        <v>0</v>
      </c>
      <c r="BZ76" s="8" t="s">
        <v>32</v>
      </c>
      <c r="CA76" s="11">
        <f>+BU76+BX76+BY76+CG76</f>
        <v>0</v>
      </c>
      <c r="CB76" s="15">
        <f>BL76+CA76</f>
        <v>8</v>
      </c>
      <c r="CC76" s="8"/>
      <c r="CD76" s="8"/>
      <c r="CE76" s="7" t="s">
        <v>32</v>
      </c>
      <c r="CF76" s="8"/>
      <c r="CG76" s="10"/>
      <c r="CH76" s="29">
        <f t="shared" si="74"/>
        <v>36.478000000000002</v>
      </c>
      <c r="CI76" s="28"/>
      <c r="CJ76" s="4"/>
      <c r="CK76" s="5">
        <f t="shared" si="81"/>
        <v>0</v>
      </c>
      <c r="CL76" s="6"/>
      <c r="CM76" s="6"/>
      <c r="CN76" s="11">
        <f t="shared" si="82"/>
        <v>0</v>
      </c>
      <c r="CO76" s="11">
        <f t="shared" si="83"/>
        <v>0</v>
      </c>
      <c r="CP76" s="8" t="s">
        <v>32</v>
      </c>
      <c r="CQ76" s="11">
        <f t="shared" si="75"/>
        <v>0</v>
      </c>
      <c r="CR76" s="15">
        <f t="shared" si="76"/>
        <v>8</v>
      </c>
      <c r="CS76" s="8"/>
      <c r="CT76" s="8"/>
      <c r="CU76" s="7" t="s">
        <v>32</v>
      </c>
      <c r="CV76" s="8"/>
      <c r="CW76" s="10"/>
      <c r="CX76" s="29">
        <f t="shared" si="77"/>
        <v>36.478000000000002</v>
      </c>
      <c r="CY76" s="28"/>
      <c r="CZ76" s="4"/>
      <c r="DA76" s="5">
        <f t="shared" si="84"/>
        <v>0</v>
      </c>
      <c r="DB76" s="6"/>
      <c r="DC76" s="6"/>
      <c r="DD76" s="11">
        <f t="shared" si="85"/>
        <v>0</v>
      </c>
      <c r="DE76" s="11">
        <f t="shared" si="86"/>
        <v>0</v>
      </c>
      <c r="DF76" s="8" t="s">
        <v>32</v>
      </c>
      <c r="DG76" s="11">
        <f t="shared" si="78"/>
        <v>0</v>
      </c>
      <c r="DH76" s="15">
        <f t="shared" si="79"/>
        <v>8</v>
      </c>
      <c r="DI76" s="8"/>
      <c r="DJ76" s="8"/>
      <c r="DK76" s="7" t="s">
        <v>32</v>
      </c>
      <c r="DL76" s="8"/>
      <c r="DM76" s="10"/>
      <c r="DN76" s="29">
        <f t="shared" si="80"/>
        <v>36.478000000000002</v>
      </c>
      <c r="DO76" s="119">
        <v>0</v>
      </c>
      <c r="DP76" s="120">
        <f t="shared" si="73"/>
        <v>8</v>
      </c>
      <c r="DQ76" s="23"/>
      <c r="DR76" s="23"/>
      <c r="DS76" s="23"/>
      <c r="DT76" s="23"/>
      <c r="DU76" s="23"/>
      <c r="DV76" s="23"/>
      <c r="DW76" s="23"/>
      <c r="DX76" s="23"/>
      <c r="DY76" s="23"/>
      <c r="DZ76" s="23"/>
      <c r="EA76" s="23"/>
      <c r="EB76" s="23"/>
    </row>
    <row r="77" spans="1:132" hidden="1" x14ac:dyDescent="0.3">
      <c r="A77" s="20">
        <v>7</v>
      </c>
      <c r="B77" s="1" t="s">
        <v>92</v>
      </c>
      <c r="C77" s="2">
        <v>1026</v>
      </c>
      <c r="D77" s="3">
        <v>333</v>
      </c>
      <c r="E77" s="3" t="s">
        <v>106</v>
      </c>
      <c r="F77" s="14">
        <v>30.89</v>
      </c>
      <c r="G77" s="7">
        <v>32.103000000000002</v>
      </c>
      <c r="H77" s="4">
        <v>2</v>
      </c>
      <c r="I77" s="5">
        <f>IF(AND(J$91&gt;4,H77=1),6)+IF(AND(J$91&gt;4,H77=2),4)+IF(AND(J$91&gt;4,H77=3),3)+IF(AND(J$91&gt;4,H77=4),2)+IF(AND(J$91&gt;4,H77=5),1)+IF(AND(J$91&gt;4,H77&gt;5),1)+IF(AND(J$91=4,H77=1),4)+IF(AND(J$91=4,H77=2),3)+IF(AND(J$91=4,H77=3),2)+IF(AND(J$91=4,H77=4),1)+IF(AND(J$91=3,H77=1),3)+IF(AND(J$91=3,H77=2),2)+IF(AND(J$91=3,H77=3),1)+IF(AND(J$91=2,H77=1),2)+IF(AND(J$91=2,H77=2),1)+IF(AND(J$91=1,H77=1),1)</f>
        <v>2</v>
      </c>
      <c r="J77" s="6">
        <v>0</v>
      </c>
      <c r="K77" s="6"/>
      <c r="L77" s="11">
        <f>IF(AND(K$91&gt;4,J77=1),12)+IF(AND(K$91&gt;4,J77=2),8)+IF(AND(K$91&gt;4,J77=3),6)+IF(AND(K$91&gt;4,J77=4),5)+IF(AND(K$91&gt;4,J77=5),4)+IF(AND(K$91&gt;4,J77=6),3)+IF(AND(K$91&gt;4,J77=7),2)+IF(AND(K$91&gt;4,J77&gt;7),1)+IF(AND(K$91=4,J77=1),8)+IF(AND(K$91=4,J77=2),6)+IF(AND(K$91=4,J77=3),4)+IF(AND(K$91=4,J77=4),2)+IF(AND(K$91=3,J77=1),6)+IF(AND(K$91=3,J77=2),4)+IF(AND(K$91=3,J77=3),2)+IF(AND(K$91=2,J77=1),4)+IF(AND(K$91=2,J77=2),2)+IF(AND(K$91=1,J77=1),2)</f>
        <v>0</v>
      </c>
      <c r="M77" s="11">
        <f>IF(AND(K$91&gt;4,K77=1),12)+IF(AND(K$91&gt;4,K77=2),8)+IF(AND(K$91&gt;4,K77=3),6)+IF(AND(K$91&gt;4,K77=4),5)+IF(AND(K$91&gt;4,K77=5),4)+IF(AND(K$91&gt;4,K77=6),3)+IF(AND(K$91&gt;4,K77=7),2)+IF(AND(K$91&gt;4,K77&gt;7),1)+IF(AND(K$91=4,K77=1),8)+IF(AND(K$91=4,K77=2),6)+IF(AND(K$91=4,K77=3),4)+IF(AND(K$91=4,K77=4),2)+IF(AND(K$91=3,K77=1),6)+IF(AND(K$91=3,K77=2),4)+IF(AND(K$91=3,K77=3),2)+IF(AND(K$91=2,K77=1),4)+IF(AND(K$91=2,K77=2),2)+IF(AND(K$91=1,K77=1),2)</f>
        <v>0</v>
      </c>
      <c r="N77" s="8" t="s">
        <v>32</v>
      </c>
      <c r="O77" s="5">
        <f>+I77+L77+M77+U77</f>
        <v>2</v>
      </c>
      <c r="P77" s="15">
        <f>+O77</f>
        <v>2</v>
      </c>
      <c r="Q77" s="7"/>
      <c r="R77" s="7"/>
      <c r="S77" s="7" t="s">
        <v>32</v>
      </c>
      <c r="T77" s="8" t="s">
        <v>65</v>
      </c>
      <c r="U77" s="16"/>
      <c r="V77" s="29">
        <f>MIN(F77,G77,Q77,R77)</f>
        <v>30.89</v>
      </c>
      <c r="W77" s="7"/>
      <c r="X77" s="4"/>
      <c r="Y77" s="5"/>
      <c r="Z77" s="6"/>
      <c r="AA77" s="6"/>
      <c r="AB77" s="11"/>
      <c r="AC77" s="11"/>
      <c r="AD77" s="8"/>
      <c r="AE77" s="5"/>
      <c r="AF77" s="15">
        <f>P77+AE77</f>
        <v>2</v>
      </c>
      <c r="AG77" s="7"/>
      <c r="AH77" s="7"/>
      <c r="AI77" s="7"/>
      <c r="AJ77" s="8" t="s">
        <v>65</v>
      </c>
      <c r="AK77" s="16"/>
      <c r="AL77" s="29">
        <f>MIN(V77,W77,AG77,AH77)</f>
        <v>30.89</v>
      </c>
      <c r="AM77" s="7"/>
      <c r="AN77" s="4"/>
      <c r="AO77" s="5">
        <f>IF(AND(AP$193&gt;4,AN77=1),6)+IF(AND(AP$193&gt;4,AN77=2),4)+IF(AND(AP$193&gt;4,AN77=3),3)+IF(AND(AP$193&gt;4,AN77=4),2)+IF(AND(AP$193&gt;4,AN77=5),1)+IF(AND(AP$193&gt;4,AN77&gt;5),1)+IF(AND(AP$193=4,AN77=1),4)+IF(AND(AP$193=4,AN77=2),3)+IF(AND(AP$193=4,AN77=3),2)+IF(AND(AP$193=4,AN77=4),1)+IF(AND(AP$193=3,AN77=1),3)+IF(AND(AP$193=3,AN77=2),2)+IF(AND(AP$193=3,AN77=3),1)+IF(AND(AP$193=2,AN77=1),2)+IF(AND(AP$193=2,AN77=2),1)+IF(AND(AP$193=1,AN77=1),1)</f>
        <v>0</v>
      </c>
      <c r="AP77" s="6"/>
      <c r="AQ77" s="6"/>
      <c r="AR77" s="11">
        <f>IF(AND(AP$193&gt;4,AP77=1),12)+IF(AND(AP$193&gt;4,AP77=2),8)+IF(AND(AP$193&gt;4,AP77=3),6)+IF(AND(AP$193&gt;4,AP77=4),5)+IF(AND(AP$193&gt;4,AP77=5),4)+IF(AND(AP$193&gt;4,AP77=6),3)+IF(AND(AP$193&gt;4,AP77=7),2)+IF(AND(AP$193&gt;4,AP77&gt;7),1)+IF(AND(AP$193=4,AP77=1),8)+IF(AND(AP$193=4,AP77=2),6)+IF(AND(AP$193=4,AP77=3),4)+IF(AND(AP$193=4,AP77=4),2)+IF(AND(AP$193=3,AP77=1),6)+IF(AND(AP$193=3,AP77=2),4)+IF(AND(AP$193=3,AP77=3),2)+IF(AND(AP$193=2,AP77=1),4)+IF(AND(AP$193=2,AP77=2),2)+IF(AND(AP$193=1,AP77=1),2)</f>
        <v>0</v>
      </c>
      <c r="AS77" s="11">
        <f>IF(AND(AP$193&gt;4,AQ77=1),12)+IF(AND(AP$193&gt;4,AQ77=2),8)+IF(AND(AP$193&gt;4,AQ77=3),6)+IF(AND(AP$193&gt;4,AQ77=4),5)+IF(AND(AP$193&gt;4,AQ77=5),4)+IF(AND(AP$193&gt;4,AQ77=6),3)+IF(AND(AP$193&gt;4,AQ77=7),2)+IF(AND(AP$193&gt;4,AQ77&gt;7),1)+IF(AND(AP$193=4,AQ77=1),8)+IF(AND(AP$193=4,AQ77=2),6)+IF(AND(AP$193=4,AQ77=3),4)+IF(AND(AP$193=4,AQ77=4),2)+IF(AND(AP$193=3,AQ77=1),6)+IF(AND(AP$193=3,AQ77=2),4)+IF(AND(AP$193=3,AQ77=3),2)+IF(AND(AP$193=2,AQ77=1),4)+IF(AND(AP$193=2,AQ77=2),2)+IF(AND(AP$193=1,AQ77=1),2)</f>
        <v>0</v>
      </c>
      <c r="AT77" s="8" t="s">
        <v>32</v>
      </c>
      <c r="AU77" s="11">
        <f>+AO77+AR77+AS77+BA77</f>
        <v>0</v>
      </c>
      <c r="AV77" s="15">
        <f>AF77+AU77</f>
        <v>2</v>
      </c>
      <c r="AW77" s="7"/>
      <c r="AX77" s="7"/>
      <c r="AY77" s="7"/>
      <c r="AZ77" s="8" t="s">
        <v>65</v>
      </c>
      <c r="BA77" s="16"/>
      <c r="BB77" s="29">
        <f>MIN(AL77,AM77,AW77,AX77)</f>
        <v>30.89</v>
      </c>
      <c r="BC77" s="7"/>
      <c r="BD77" s="4"/>
      <c r="BE77" s="5">
        <f>IF(AND(BF$193&gt;4,BD77=1),6)+IF(AND(BF$193&gt;4,BD77=2),4)+IF(AND(BF$193&gt;4,BD77=3),3)+IF(AND(BF$193&gt;4,BD77=4),2)+IF(AND(BF$193&gt;4,BD77=5),1)+IF(AND(BF$193&gt;4,BD77&gt;5),1)+IF(AND(BF$193=4,BD77=1),4)+IF(AND(BF$193=4,BD77=2),3)+IF(AND(BF$193=4,BD77=3),2)+IF(AND(BF$193=4,BD77=4),1)+IF(AND(BF$193=3,BD77=1),3)+IF(AND(BF$193=3,BD77=2),2)+IF(AND(BF$193=3,BD77=3),1)+IF(AND(BF$193=2,BD77=1),2)+IF(AND(BF$193=2,BD77=2),1)+IF(AND(BF$193=1,BD77=1),1)</f>
        <v>0</v>
      </c>
      <c r="BF77" s="6"/>
      <c r="BG77" s="6"/>
      <c r="BH77" s="11">
        <f>IF(AND(BF$193&gt;4,BF77=1),12)+IF(AND(BF$193&gt;4,BF77=2),8)+IF(AND(BF$193&gt;4,BF77=3),6)+IF(AND(BF$193&gt;4,BF77=4),5)+IF(AND(BF$193&gt;4,BF77=5),4)+IF(AND(BF$193&gt;4,BF77=6),3)+IF(AND(BF$193&gt;4,BF77=7),2)+IF(AND(BF$193&gt;4,BF77&gt;7),1)+IF(AND(BF$193=4,BF77=1),8)+IF(AND(BF$193=4,BF77=2),6)+IF(AND(BF$193=4,BF77=3),4)+IF(AND(BF$193=4,BF77=4),2)+IF(AND(BF$193=3,BF77=1),6)+IF(AND(BF$193=3,BF77=2),4)+IF(AND(BF$193=3,BF77=3),2)+IF(AND(BF$193=2,BF77=1),4)+IF(AND(BF$193=2,BF77=2),2)+IF(AND(BF$193=1,BF77=1),2)</f>
        <v>0</v>
      </c>
      <c r="BI77" s="11">
        <f>IF(AND(BF$193&gt;4,BG77=1),12)+IF(AND(BF$193&gt;4,BG77=2),8)+IF(AND(BF$193&gt;4,BG77=3),6)+IF(AND(BF$193&gt;4,BG77=4),5)+IF(AND(BF$193&gt;4,BG77=5),4)+IF(AND(BF$193&gt;4,BG77=6),3)+IF(AND(BF$193&gt;4,BG77=7),2)+IF(AND(BF$193&gt;4,BG77&gt;7),1)+IF(AND(BF$193=4,BG77=1),8)+IF(AND(BF$193=4,BG77=2),6)+IF(AND(BF$193=4,BG77=3),4)+IF(AND(BF$193=4,BG77=4),2)+IF(AND(BF$193=3,BG77=1),6)+IF(AND(BF$193=3,BG77=2),4)+IF(AND(BF$193=3,BG77=3),2)+IF(AND(BF$193=2,BG77=1),4)+IF(AND(BF$193=2,BG77=2),2)+IF(AND(BF$193=1,BG77=1),2)</f>
        <v>0</v>
      </c>
      <c r="BJ77" s="8" t="s">
        <v>32</v>
      </c>
      <c r="BK77" s="11">
        <f>+BE77+BH77+BI77+BQ77</f>
        <v>0</v>
      </c>
      <c r="BL77" s="15">
        <f>AV77+BK77</f>
        <v>2</v>
      </c>
      <c r="BM77" s="7"/>
      <c r="BN77" s="7"/>
      <c r="BO77" s="7"/>
      <c r="BP77" s="8" t="s">
        <v>65</v>
      </c>
      <c r="BQ77" s="16"/>
      <c r="BR77" s="29">
        <f>MIN(BB77,BC77,BM77,BN77)</f>
        <v>30.89</v>
      </c>
      <c r="BS77" s="7"/>
      <c r="BT77" s="4"/>
      <c r="BU77" s="5">
        <f>IF(AND(BV$193&gt;4,BT77=1),6)+IF(AND(BV$193&gt;4,BT77=2),4)+IF(AND(BV$193&gt;4,BT77=3),3)+IF(AND(BV$193&gt;4,BT77=4),2)+IF(AND(BV$193&gt;4,BT77=5),1)+IF(AND(BV$193&gt;4,BT77&gt;5),1)+IF(AND(BV$193=4,BT77=1),4)+IF(AND(BV$193=4,BT77=2),3)+IF(AND(BV$193=4,BT77=3),2)+IF(AND(BV$193=4,BT77=4),1)+IF(AND(BV$193=3,BT77=1),3)+IF(AND(BV$193=3,BT77=2),2)+IF(AND(BV$193=3,BT77=3),1)+IF(AND(BV$193=2,BT77=1),2)+IF(AND(BV$193=2,BT77=2),1)+IF(AND(BV$193=1,BT77=1),1)</f>
        <v>0</v>
      </c>
      <c r="BV77" s="6"/>
      <c r="BW77" s="6"/>
      <c r="BX77" s="11">
        <f>IF(AND(BV$193&gt;4,BV77=1),12)+IF(AND(BV$193&gt;4,BV77=2),8)+IF(AND(BV$193&gt;4,BV77=3),6)+IF(AND(BV$193&gt;4,BV77=4),5)+IF(AND(BV$193&gt;4,BV77=5),4)+IF(AND(BV$193&gt;4,BV77=6),3)+IF(AND(BV$193&gt;4,BV77=7),2)+IF(AND(BV$193&gt;4,BV77&gt;7),1)+IF(AND(BV$193=4,BV77=1),8)+IF(AND(BV$193=4,BV77=2),6)+IF(AND(BV$193=4,BV77=3),4)+IF(AND(BV$193=4,BV77=4),2)+IF(AND(BV$193=3,BV77=1),6)+IF(AND(BV$193=3,BV77=2),4)+IF(AND(BV$193=3,BV77=3),2)+IF(AND(BV$193=2,BV77=1),4)+IF(AND(BV$193=2,BV77=2),2)+IF(AND(BV$193=1,BV77=1),2)</f>
        <v>0</v>
      </c>
      <c r="BY77" s="11">
        <f>IF(AND(BV$193&gt;4,BW77=1),12)+IF(AND(BV$193&gt;4,BW77=2),8)+IF(AND(BV$193&gt;4,BW77=3),6)+IF(AND(BV$193&gt;4,BW77=4),5)+IF(AND(BV$193&gt;4,BW77=5),4)+IF(AND(BV$193&gt;4,BW77=6),3)+IF(AND(BV$193&gt;4,BW77=7),2)+IF(AND(BV$193&gt;4,BW77&gt;7),1)+IF(AND(BV$193=4,BW77=1),8)+IF(AND(BV$193=4,BW77=2),6)+IF(AND(BV$193=4,BW77=3),4)+IF(AND(BV$193=4,BW77=4),2)+IF(AND(BV$193=3,BW77=1),6)+IF(AND(BV$193=3,BW77=2),4)+IF(AND(BV$193=3,BW77=3),2)+IF(AND(BV$193=2,BW77=1),4)+IF(AND(BV$193=2,BW77=2),2)+IF(AND(BV$193=1,BW77=1),2)</f>
        <v>0</v>
      </c>
      <c r="BZ77" s="8" t="s">
        <v>32</v>
      </c>
      <c r="CA77" s="11">
        <f>+BU77+BX77+BY77+CG77</f>
        <v>0</v>
      </c>
      <c r="CB77" s="15">
        <f>BL77+CA77</f>
        <v>2</v>
      </c>
      <c r="CC77" s="7"/>
      <c r="CD77" s="7"/>
      <c r="CE77" s="7" t="s">
        <v>32</v>
      </c>
      <c r="CF77" s="8" t="s">
        <v>65</v>
      </c>
      <c r="CG77" s="16"/>
      <c r="CH77" s="29">
        <f t="shared" si="74"/>
        <v>30.89</v>
      </c>
      <c r="CI77" s="7"/>
      <c r="CJ77" s="4"/>
      <c r="CK77" s="5">
        <f t="shared" si="81"/>
        <v>0</v>
      </c>
      <c r="CL77" s="6"/>
      <c r="CM77" s="6"/>
      <c r="CN77" s="11">
        <f t="shared" si="82"/>
        <v>0</v>
      </c>
      <c r="CO77" s="11">
        <f t="shared" si="83"/>
        <v>0</v>
      </c>
      <c r="CP77" s="8" t="s">
        <v>32</v>
      </c>
      <c r="CQ77" s="11">
        <f t="shared" si="75"/>
        <v>0</v>
      </c>
      <c r="CR77" s="15">
        <f t="shared" si="76"/>
        <v>2</v>
      </c>
      <c r="CS77" s="7"/>
      <c r="CT77" s="7"/>
      <c r="CU77" s="7" t="s">
        <v>32</v>
      </c>
      <c r="CV77" s="8" t="s">
        <v>65</v>
      </c>
      <c r="CW77" s="16"/>
      <c r="CX77" s="29">
        <f t="shared" si="77"/>
        <v>30.89</v>
      </c>
      <c r="CY77" s="7"/>
      <c r="CZ77" s="4"/>
      <c r="DA77" s="5">
        <f t="shared" si="84"/>
        <v>0</v>
      </c>
      <c r="DB77" s="6"/>
      <c r="DC77" s="6"/>
      <c r="DD77" s="11">
        <f t="shared" si="85"/>
        <v>0</v>
      </c>
      <c r="DE77" s="11">
        <f t="shared" si="86"/>
        <v>0</v>
      </c>
      <c r="DF77" s="8" t="s">
        <v>32</v>
      </c>
      <c r="DG77" s="11">
        <f t="shared" si="78"/>
        <v>0</v>
      </c>
      <c r="DH77" s="15">
        <f t="shared" si="79"/>
        <v>2</v>
      </c>
      <c r="DI77" s="7"/>
      <c r="DJ77" s="7"/>
      <c r="DK77" s="7" t="s">
        <v>32</v>
      </c>
      <c r="DL77" s="8" t="s">
        <v>65</v>
      </c>
      <c r="DM77" s="16"/>
      <c r="DN77" s="29">
        <f t="shared" si="80"/>
        <v>30.89</v>
      </c>
      <c r="DO77" s="119">
        <v>0</v>
      </c>
      <c r="DP77" s="120">
        <f t="shared" si="73"/>
        <v>2</v>
      </c>
      <c r="DQ77" s="23"/>
      <c r="DR77" s="23"/>
      <c r="DS77" s="23"/>
      <c r="DT77" s="23"/>
      <c r="DU77" s="23"/>
      <c r="DV77" s="23"/>
      <c r="DW77" s="23"/>
      <c r="DX77" s="23"/>
      <c r="DY77" s="23"/>
      <c r="DZ77" s="23"/>
      <c r="EA77" s="23"/>
      <c r="EB77" s="23"/>
    </row>
    <row r="78" spans="1:132" hidden="1" x14ac:dyDescent="0.3">
      <c r="A78" s="20">
        <v>8</v>
      </c>
      <c r="B78" s="1" t="s">
        <v>130</v>
      </c>
      <c r="C78" s="2">
        <v>23060</v>
      </c>
      <c r="D78" s="9">
        <v>78</v>
      </c>
      <c r="E78" s="9"/>
      <c r="F78" s="14">
        <v>38.984000000000002</v>
      </c>
      <c r="G78" s="8"/>
      <c r="H78" s="4"/>
      <c r="I78" s="5">
        <f>IF(AND(J$91&gt;4,H78=1),6)+IF(AND(J$91&gt;4,H78=2),4)+IF(AND(J$91&gt;4,H78=3),3)+IF(AND(J$91&gt;4,H78=4),2)+IF(AND(J$91&gt;4,H78=5),1)+IF(AND(J$91&gt;4,H78&gt;5),1)+IF(AND(J$91=4,H78=1),4)+IF(AND(J$91=4,H78=2),3)+IF(AND(J$91=4,H78=3),2)+IF(AND(J$91=4,H78=4),1)+IF(AND(J$91=3,H78=1),3)+IF(AND(J$91=3,H78=2),2)+IF(AND(J$91=3,H78=3),1)+IF(AND(J$91=2,H78=1),2)+IF(AND(J$91=2,H78=2),1)+IF(AND(J$91=1,H78=1),1)</f>
        <v>0</v>
      </c>
      <c r="J78" s="6"/>
      <c r="K78" s="6"/>
      <c r="L78" s="11">
        <f>IF(AND(K$91&gt;4,J78=1),12)+IF(AND(K$91&gt;4,J78=2),8)+IF(AND(K$91&gt;4,J78=3),6)+IF(AND(K$91&gt;4,J78=4),5)+IF(AND(K$91&gt;4,J78=5),4)+IF(AND(K$91&gt;4,J78=6),3)+IF(AND(K$91&gt;4,J78=7),2)+IF(AND(K$91&gt;4,J78&gt;7),1)+IF(AND(K$91=4,J78=1),8)+IF(AND(K$91=4,J78=2),6)+IF(AND(K$91=4,J78=3),4)+IF(AND(K$91=4,J78=4),2)+IF(AND(K$91=3,J78=1),6)+IF(AND(K$91=3,J78=2),4)+IF(AND(K$91=3,J78=3),2)+IF(AND(K$91=2,J78=1),4)+IF(AND(K$91=2,J78=2),2)+IF(AND(K$91=1,J78=1),2)</f>
        <v>0</v>
      </c>
      <c r="M78" s="11">
        <f>IF(AND(K$91&gt;4,K78=1),12)+IF(AND(K$91&gt;4,K78=2),8)+IF(AND(K$91&gt;4,K78=3),6)+IF(AND(K$91&gt;4,K78=4),5)+IF(AND(K$91&gt;4,K78=5),4)+IF(AND(K$91&gt;4,K78=6),3)+IF(AND(K$91&gt;4,K78=7),2)+IF(AND(K$91&gt;4,K78&gt;7),1)+IF(AND(K$91=4,K78=1),8)+IF(AND(K$91=4,K78=2),6)+IF(AND(K$91=4,K78=3),4)+IF(AND(K$91=4,K78=4),2)+IF(AND(K$91=3,K78=1),6)+IF(AND(K$91=3,K78=2),4)+IF(AND(K$91=3,K78=3),2)+IF(AND(K$91=2,K78=1),4)+IF(AND(K$91=2,K78=2),2)+IF(AND(K$91=1,K78=1),2)</f>
        <v>0</v>
      </c>
      <c r="N78" s="8" t="s">
        <v>75</v>
      </c>
      <c r="O78" s="5">
        <f>+I78+L78+M78+U78</f>
        <v>0</v>
      </c>
      <c r="P78" s="15">
        <f>+O78</f>
        <v>0</v>
      </c>
      <c r="Q78" s="8">
        <v>38.823999999999998</v>
      </c>
      <c r="R78" s="8">
        <v>35.015000000000001</v>
      </c>
      <c r="S78" s="7" t="s">
        <v>32</v>
      </c>
      <c r="T78" s="12" t="s">
        <v>42</v>
      </c>
      <c r="U78" s="10"/>
      <c r="V78" s="27">
        <f>MIN(F78,G78,Q78,R78)</f>
        <v>35.015000000000001</v>
      </c>
      <c r="W78" s="8"/>
      <c r="X78" s="4"/>
      <c r="Y78" s="5"/>
      <c r="Z78" s="6"/>
      <c r="AA78" s="6"/>
      <c r="AB78" s="11"/>
      <c r="AC78" s="11"/>
      <c r="AD78" s="8"/>
      <c r="AE78" s="5"/>
      <c r="AF78" s="15">
        <f>P78+AE78</f>
        <v>0</v>
      </c>
      <c r="AG78" s="8"/>
      <c r="AH78" s="8"/>
      <c r="AI78" s="7"/>
      <c r="AJ78" s="10"/>
      <c r="AK78" s="10"/>
      <c r="AL78" s="29">
        <f>MIN(V78,W78,AG78,AH78)</f>
        <v>35.015000000000001</v>
      </c>
      <c r="AM78" s="8"/>
      <c r="AN78" s="4"/>
      <c r="AO78" s="5">
        <f>IF(AND(AP$193&gt;4,AN78=1),6)+IF(AND(AP$193&gt;4,AN78=2),4)+IF(AND(AP$193&gt;4,AN78=3),3)+IF(AND(AP$193&gt;4,AN78=4),2)+IF(AND(AP$193&gt;4,AN78=5),1)+IF(AND(AP$193&gt;4,AN78&gt;5),1)+IF(AND(AP$193=4,AN78=1),4)+IF(AND(AP$193=4,AN78=2),3)+IF(AND(AP$193=4,AN78=3),2)+IF(AND(AP$193=4,AN78=4),1)+IF(AND(AP$193=3,AN78=1),3)+IF(AND(AP$193=3,AN78=2),2)+IF(AND(AP$193=3,AN78=3),1)+IF(AND(AP$193=2,AN78=1),2)+IF(AND(AP$193=2,AN78=2),1)+IF(AND(AP$193=1,AN78=1),1)</f>
        <v>0</v>
      </c>
      <c r="AP78" s="6"/>
      <c r="AQ78" s="6"/>
      <c r="AR78" s="11">
        <f>IF(AND(AP$193&gt;4,AP78=1),12)+IF(AND(AP$193&gt;4,AP78=2),8)+IF(AND(AP$193&gt;4,AP78=3),6)+IF(AND(AP$193&gt;4,AP78=4),5)+IF(AND(AP$193&gt;4,AP78=5),4)+IF(AND(AP$193&gt;4,AP78=6),3)+IF(AND(AP$193&gt;4,AP78=7),2)+IF(AND(AP$193&gt;4,AP78&gt;7),1)+IF(AND(AP$193=4,AP78=1),8)+IF(AND(AP$193=4,AP78=2),6)+IF(AND(AP$193=4,AP78=3),4)+IF(AND(AP$193=4,AP78=4),2)+IF(AND(AP$193=3,AP78=1),6)+IF(AND(AP$193=3,AP78=2),4)+IF(AND(AP$193=3,AP78=3),2)+IF(AND(AP$193=2,AP78=1),4)+IF(AND(AP$193=2,AP78=2),2)+IF(AND(AP$193=1,AP78=1),2)</f>
        <v>0</v>
      </c>
      <c r="AS78" s="11">
        <f>IF(AND(AP$193&gt;4,AQ78=1),12)+IF(AND(AP$193&gt;4,AQ78=2),8)+IF(AND(AP$193&gt;4,AQ78=3),6)+IF(AND(AP$193&gt;4,AQ78=4),5)+IF(AND(AP$193&gt;4,AQ78=5),4)+IF(AND(AP$193&gt;4,AQ78=6),3)+IF(AND(AP$193&gt;4,AQ78=7),2)+IF(AND(AP$193&gt;4,AQ78&gt;7),1)+IF(AND(AP$193=4,AQ78=1),8)+IF(AND(AP$193=4,AQ78=2),6)+IF(AND(AP$193=4,AQ78=3),4)+IF(AND(AP$193=4,AQ78=4),2)+IF(AND(AP$193=3,AQ78=1),6)+IF(AND(AP$193=3,AQ78=2),4)+IF(AND(AP$193=3,AQ78=3),2)+IF(AND(AP$193=2,AQ78=1),4)+IF(AND(AP$193=2,AQ78=2),2)+IF(AND(AP$193=1,AQ78=1),2)</f>
        <v>0</v>
      </c>
      <c r="AT78" s="8" t="s">
        <v>32</v>
      </c>
      <c r="AU78" s="11">
        <f>+AO78+AR78+AS78+BA78</f>
        <v>0</v>
      </c>
      <c r="AV78" s="15">
        <f>AF78+AU78</f>
        <v>0</v>
      </c>
      <c r="AW78" s="8"/>
      <c r="AX78" s="8"/>
      <c r="AY78" s="7"/>
      <c r="AZ78" s="8"/>
      <c r="BA78" s="10"/>
      <c r="BB78" s="29">
        <f>MIN(AL78,AM78,AW78,AX78)</f>
        <v>35.015000000000001</v>
      </c>
      <c r="BC78" s="8"/>
      <c r="BD78" s="4"/>
      <c r="BE78" s="5">
        <f>IF(AND(BF$193&gt;4,BD78=1),6)+IF(AND(BF$193&gt;4,BD78=2),4)+IF(AND(BF$193&gt;4,BD78=3),3)+IF(AND(BF$193&gt;4,BD78=4),2)+IF(AND(BF$193&gt;4,BD78=5),1)+IF(AND(BF$193&gt;4,BD78&gt;5),1)+IF(AND(BF$193=4,BD78=1),4)+IF(AND(BF$193=4,BD78=2),3)+IF(AND(BF$193=4,BD78=3),2)+IF(AND(BF$193=4,BD78=4),1)+IF(AND(BF$193=3,BD78=1),3)+IF(AND(BF$193=3,BD78=2),2)+IF(AND(BF$193=3,BD78=3),1)+IF(AND(BF$193=2,BD78=1),2)+IF(AND(BF$193=2,BD78=2),1)+IF(AND(BF$193=1,BD78=1),1)</f>
        <v>0</v>
      </c>
      <c r="BF78" s="6"/>
      <c r="BG78" s="6"/>
      <c r="BH78" s="11">
        <f>IF(AND(BF$193&gt;4,BF78=1),12)+IF(AND(BF$193&gt;4,BF78=2),8)+IF(AND(BF$193&gt;4,BF78=3),6)+IF(AND(BF$193&gt;4,BF78=4),5)+IF(AND(BF$193&gt;4,BF78=5),4)+IF(AND(BF$193&gt;4,BF78=6),3)+IF(AND(BF$193&gt;4,BF78=7),2)+IF(AND(BF$193&gt;4,BF78&gt;7),1)+IF(AND(BF$193=4,BF78=1),8)+IF(AND(BF$193=4,BF78=2),6)+IF(AND(BF$193=4,BF78=3),4)+IF(AND(BF$193=4,BF78=4),2)+IF(AND(BF$193=3,BF78=1),6)+IF(AND(BF$193=3,BF78=2),4)+IF(AND(BF$193=3,BF78=3),2)+IF(AND(BF$193=2,BF78=1),4)+IF(AND(BF$193=2,BF78=2),2)+IF(AND(BF$193=1,BF78=1),2)</f>
        <v>0</v>
      </c>
      <c r="BI78" s="11">
        <f>IF(AND(BF$193&gt;4,BG78=1),12)+IF(AND(BF$193&gt;4,BG78=2),8)+IF(AND(BF$193&gt;4,BG78=3),6)+IF(AND(BF$193&gt;4,BG78=4),5)+IF(AND(BF$193&gt;4,BG78=5),4)+IF(AND(BF$193&gt;4,BG78=6),3)+IF(AND(BF$193&gt;4,BG78=7),2)+IF(AND(BF$193&gt;4,BG78&gt;7),1)+IF(AND(BF$193=4,BG78=1),8)+IF(AND(BF$193=4,BG78=2),6)+IF(AND(BF$193=4,BG78=3),4)+IF(AND(BF$193=4,BG78=4),2)+IF(AND(BF$193=3,BG78=1),6)+IF(AND(BF$193=3,BG78=2),4)+IF(AND(BF$193=3,BG78=3),2)+IF(AND(BF$193=2,BG78=1),4)+IF(AND(BF$193=2,BG78=2),2)+IF(AND(BF$193=1,BG78=1),2)</f>
        <v>0</v>
      </c>
      <c r="BJ78" s="8" t="s">
        <v>32</v>
      </c>
      <c r="BK78" s="11">
        <f>+BE78+BH78+BI78+BQ78</f>
        <v>0</v>
      </c>
      <c r="BL78" s="15">
        <f>AV78+BK78</f>
        <v>0</v>
      </c>
      <c r="BM78" s="8"/>
      <c r="BN78" s="8"/>
      <c r="BO78" s="7"/>
      <c r="BP78" s="8"/>
      <c r="BQ78" s="10"/>
      <c r="BR78" s="29">
        <f>MIN(BB78,BC78,BM78,BN78)</f>
        <v>35.015000000000001</v>
      </c>
      <c r="BS78" s="8"/>
      <c r="BT78" s="4"/>
      <c r="BU78" s="5">
        <f>IF(AND(BV$193&gt;4,BT78=1),6)+IF(AND(BV$193&gt;4,BT78=2),4)+IF(AND(BV$193&gt;4,BT78=3),3)+IF(AND(BV$193&gt;4,BT78=4),2)+IF(AND(BV$193&gt;4,BT78=5),1)+IF(AND(BV$193&gt;4,BT78&gt;5),1)+IF(AND(BV$193=4,BT78=1),4)+IF(AND(BV$193=4,BT78=2),3)+IF(AND(BV$193=4,BT78=3),2)+IF(AND(BV$193=4,BT78=4),1)+IF(AND(BV$193=3,BT78=1),3)+IF(AND(BV$193=3,BT78=2),2)+IF(AND(BV$193=3,BT78=3),1)+IF(AND(BV$193=2,BT78=1),2)+IF(AND(BV$193=2,BT78=2),1)+IF(AND(BV$193=1,BT78=1),1)</f>
        <v>0</v>
      </c>
      <c r="BV78" s="6"/>
      <c r="BW78" s="6"/>
      <c r="BX78" s="11">
        <f>IF(AND(BV$193&gt;4,BV78=1),12)+IF(AND(BV$193&gt;4,BV78=2),8)+IF(AND(BV$193&gt;4,BV78=3),6)+IF(AND(BV$193&gt;4,BV78=4),5)+IF(AND(BV$193&gt;4,BV78=5),4)+IF(AND(BV$193&gt;4,BV78=6),3)+IF(AND(BV$193&gt;4,BV78=7),2)+IF(AND(BV$193&gt;4,BV78&gt;7),1)+IF(AND(BV$193=4,BV78=1),8)+IF(AND(BV$193=4,BV78=2),6)+IF(AND(BV$193=4,BV78=3),4)+IF(AND(BV$193=4,BV78=4),2)+IF(AND(BV$193=3,BV78=1),6)+IF(AND(BV$193=3,BV78=2),4)+IF(AND(BV$193=3,BV78=3),2)+IF(AND(BV$193=2,BV78=1),4)+IF(AND(BV$193=2,BV78=2),2)+IF(AND(BV$193=1,BV78=1),2)</f>
        <v>0</v>
      </c>
      <c r="BY78" s="11">
        <f>IF(AND(BV$193&gt;4,BW78=1),12)+IF(AND(BV$193&gt;4,BW78=2),8)+IF(AND(BV$193&gt;4,BW78=3),6)+IF(AND(BV$193&gt;4,BW78=4),5)+IF(AND(BV$193&gt;4,BW78=5),4)+IF(AND(BV$193&gt;4,BW78=6),3)+IF(AND(BV$193&gt;4,BW78=7),2)+IF(AND(BV$193&gt;4,BW78&gt;7),1)+IF(AND(BV$193=4,BW78=1),8)+IF(AND(BV$193=4,BW78=2),6)+IF(AND(BV$193=4,BW78=3),4)+IF(AND(BV$193=4,BW78=4),2)+IF(AND(BV$193=3,BW78=1),6)+IF(AND(BV$193=3,BW78=2),4)+IF(AND(BV$193=3,BW78=3),2)+IF(AND(BV$193=2,BW78=1),4)+IF(AND(BV$193=2,BW78=2),2)+IF(AND(BV$193=1,BW78=1),2)</f>
        <v>0</v>
      </c>
      <c r="BZ78" s="8" t="s">
        <v>32</v>
      </c>
      <c r="CA78" s="11">
        <f>+BU78+BX78+BY78+CG78</f>
        <v>0</v>
      </c>
      <c r="CB78" s="15">
        <f>BL78+CA78</f>
        <v>0</v>
      </c>
      <c r="CC78" s="8"/>
      <c r="CD78" s="8"/>
      <c r="CE78" s="7" t="s">
        <v>32</v>
      </c>
      <c r="CF78" s="8"/>
      <c r="CG78" s="10"/>
      <c r="CH78" s="29">
        <f t="shared" si="74"/>
        <v>35.015000000000001</v>
      </c>
      <c r="CI78" s="8"/>
      <c r="CJ78" s="4"/>
      <c r="CK78" s="5">
        <f t="shared" si="81"/>
        <v>0</v>
      </c>
      <c r="CL78" s="6"/>
      <c r="CM78" s="6"/>
      <c r="CN78" s="11">
        <f t="shared" si="82"/>
        <v>0</v>
      </c>
      <c r="CO78" s="11">
        <f t="shared" si="83"/>
        <v>0</v>
      </c>
      <c r="CP78" s="8" t="s">
        <v>32</v>
      </c>
      <c r="CQ78" s="11">
        <f t="shared" si="75"/>
        <v>0</v>
      </c>
      <c r="CR78" s="15">
        <f t="shared" si="76"/>
        <v>0</v>
      </c>
      <c r="CS78" s="8"/>
      <c r="CT78" s="8"/>
      <c r="CU78" s="7" t="s">
        <v>32</v>
      </c>
      <c r="CV78" s="8"/>
      <c r="CW78" s="10"/>
      <c r="CX78" s="29">
        <f t="shared" si="77"/>
        <v>35.015000000000001</v>
      </c>
      <c r="CY78" s="8"/>
      <c r="CZ78" s="4"/>
      <c r="DA78" s="5">
        <f t="shared" si="84"/>
        <v>0</v>
      </c>
      <c r="DB78" s="6"/>
      <c r="DC78" s="6"/>
      <c r="DD78" s="11">
        <f t="shared" si="85"/>
        <v>0</v>
      </c>
      <c r="DE78" s="11">
        <f t="shared" si="86"/>
        <v>0</v>
      </c>
      <c r="DF78" s="8" t="s">
        <v>32</v>
      </c>
      <c r="DG78" s="11">
        <f t="shared" si="78"/>
        <v>0</v>
      </c>
      <c r="DH78" s="15">
        <f t="shared" si="79"/>
        <v>0</v>
      </c>
      <c r="DI78" s="8"/>
      <c r="DJ78" s="8"/>
      <c r="DK78" s="7" t="s">
        <v>32</v>
      </c>
      <c r="DL78" s="8"/>
      <c r="DM78" s="10"/>
      <c r="DN78" s="29">
        <f t="shared" si="80"/>
        <v>35.015000000000001</v>
      </c>
      <c r="DO78" s="119">
        <v>0</v>
      </c>
      <c r="DP78" s="120">
        <f t="shared" si="73"/>
        <v>0</v>
      </c>
      <c r="DQ78" s="23"/>
      <c r="DR78" s="23"/>
      <c r="DS78" s="23"/>
      <c r="DT78" s="23"/>
      <c r="DU78" s="23"/>
      <c r="DV78" s="23"/>
      <c r="DW78" s="23"/>
      <c r="DX78" s="23"/>
      <c r="DY78" s="23"/>
      <c r="DZ78" s="23"/>
      <c r="EA78" s="23"/>
      <c r="EB78" s="23"/>
    </row>
    <row r="79" spans="1:132" hidden="1" x14ac:dyDescent="0.3">
      <c r="A79" s="20">
        <v>9</v>
      </c>
      <c r="B79" s="9" t="s">
        <v>165</v>
      </c>
      <c r="C79" s="87" t="s">
        <v>176</v>
      </c>
      <c r="D79" s="9">
        <v>711</v>
      </c>
      <c r="E79" s="9" t="s">
        <v>145</v>
      </c>
      <c r="F79" s="14"/>
      <c r="G79" s="8"/>
      <c r="H79" s="11"/>
      <c r="I79" s="8"/>
      <c r="J79" s="8"/>
      <c r="K79" s="8"/>
      <c r="L79" s="8"/>
      <c r="M79" s="8"/>
      <c r="N79" s="8"/>
      <c r="O79" s="8"/>
      <c r="P79" s="15"/>
      <c r="Q79" s="8"/>
      <c r="R79" s="8"/>
      <c r="S79" s="8"/>
      <c r="T79" s="8"/>
      <c r="U79" s="10"/>
      <c r="V79" s="27"/>
      <c r="W79" s="8"/>
      <c r="X79" s="11"/>
      <c r="Y79" s="8"/>
      <c r="Z79" s="8"/>
      <c r="AA79" s="8"/>
      <c r="AB79" s="8"/>
      <c r="AC79" s="8"/>
      <c r="AD79" s="8"/>
      <c r="AE79" s="8"/>
      <c r="AF79" s="15"/>
      <c r="AG79" s="8"/>
      <c r="AH79" s="8"/>
      <c r="AI79" s="8"/>
      <c r="AJ79" s="8"/>
      <c r="AK79" s="10"/>
      <c r="AL79" s="29"/>
      <c r="AM79" s="8"/>
      <c r="AN79" s="11"/>
      <c r="AO79" s="8"/>
      <c r="AP79" s="8"/>
      <c r="AQ79" s="8"/>
      <c r="AR79" s="8"/>
      <c r="AS79" s="8"/>
      <c r="AT79" s="8"/>
      <c r="AU79" s="8"/>
      <c r="AV79" s="15"/>
      <c r="AW79" s="8"/>
      <c r="AX79" s="28">
        <v>38.770000000000003</v>
      </c>
      <c r="AY79" s="8"/>
      <c r="AZ79" s="12" t="s">
        <v>147</v>
      </c>
      <c r="BA79" s="10"/>
      <c r="BB79" s="29">
        <f>MIN(AL79,AM79,AW79,AX79)</f>
        <v>38.770000000000003</v>
      </c>
      <c r="BC79" s="28">
        <v>41.94</v>
      </c>
      <c r="BD79" s="11"/>
      <c r="BE79" s="8"/>
      <c r="BF79" s="8"/>
      <c r="BG79" s="8"/>
      <c r="BH79" s="8"/>
      <c r="BI79" s="8"/>
      <c r="BJ79" s="8"/>
      <c r="BK79" s="8"/>
      <c r="BL79" s="15"/>
      <c r="BM79" s="8">
        <v>36.225000000000001</v>
      </c>
      <c r="BN79" s="28">
        <v>38.74</v>
      </c>
      <c r="BO79" s="8"/>
      <c r="BP79" s="12" t="s">
        <v>169</v>
      </c>
      <c r="BQ79" s="10"/>
      <c r="BR79" s="29">
        <f>MIN(BB79,BC79,BM79,BN79)</f>
        <v>36.225000000000001</v>
      </c>
      <c r="BS79" s="28"/>
      <c r="BT79" s="4"/>
      <c r="BU79" s="5">
        <f>IF(AND(BV$193&gt;4,BT79=1),6)+IF(AND(BV$193&gt;4,BT79=2),4)+IF(AND(BV$193&gt;4,BT79=3),3)+IF(AND(BV$193&gt;4,BT79=4),2)+IF(AND(BV$193&gt;4,BT79=5),1)+IF(AND(BV$193&gt;4,BT79&gt;5),1)+IF(AND(BV$193=4,BT79=1),4)+IF(AND(BV$193=4,BT79=2),3)+IF(AND(BV$193=4,BT79=3),2)+IF(AND(BV$193=4,BT79=4),1)+IF(AND(BV$193=3,BT79=1),3)+IF(AND(BV$193=3,BT79=2),2)+IF(AND(BV$193=3,BT79=3),1)+IF(AND(BV$193=2,BT79=1),2)+IF(AND(BV$193=2,BT79=2),1)+IF(AND(BV$193=1,BT79=1),1)</f>
        <v>0</v>
      </c>
      <c r="BV79" s="6"/>
      <c r="BW79" s="6"/>
      <c r="BX79" s="11">
        <f>IF(AND(BV$193&gt;4,BV79=1),12)+IF(AND(BV$193&gt;4,BV79=2),8)+IF(AND(BV$193&gt;4,BV79=3),6)+IF(AND(BV$193&gt;4,BV79=4),5)+IF(AND(BV$193&gt;4,BV79=5),4)+IF(AND(BV$193&gt;4,BV79=6),3)+IF(AND(BV$193&gt;4,BV79=7),2)+IF(AND(BV$193&gt;4,BV79&gt;7),1)+IF(AND(BV$193=4,BV79=1),8)+IF(AND(BV$193=4,BV79=2),6)+IF(AND(BV$193=4,BV79=3),4)+IF(AND(BV$193=4,BV79=4),2)+IF(AND(BV$193=3,BV79=1),6)+IF(AND(BV$193=3,BV79=2),4)+IF(AND(BV$193=3,BV79=3),2)+IF(AND(BV$193=2,BV79=1),4)+IF(AND(BV$193=2,BV79=2),2)+IF(AND(BV$193=1,BV79=1),2)</f>
        <v>0</v>
      </c>
      <c r="BY79" s="11">
        <f>IF(AND(BV$193&gt;4,BW79=1),12)+IF(AND(BV$193&gt;4,BW79=2),8)+IF(AND(BV$193&gt;4,BW79=3),6)+IF(AND(BV$193&gt;4,BW79=4),5)+IF(AND(BV$193&gt;4,BW79=5),4)+IF(AND(BV$193&gt;4,BW79=6),3)+IF(AND(BV$193&gt;4,BW79=7),2)+IF(AND(BV$193&gt;4,BW79&gt;7),1)+IF(AND(BV$193=4,BW79=1),8)+IF(AND(BV$193=4,BW79=2),6)+IF(AND(BV$193=4,BW79=3),4)+IF(AND(BV$193=4,BW79=4),2)+IF(AND(BV$193=3,BW79=1),6)+IF(AND(BV$193=3,BW79=2),4)+IF(AND(BV$193=3,BW79=3),2)+IF(AND(BV$193=2,BW79=1),4)+IF(AND(BV$193=2,BW79=2),2)+IF(AND(BV$193=1,BW79=1),2)</f>
        <v>0</v>
      </c>
      <c r="BZ79" s="8" t="s">
        <v>32</v>
      </c>
      <c r="CA79" s="11">
        <f>+BU79+BX79+BY79+CG79</f>
        <v>0</v>
      </c>
      <c r="CB79" s="15">
        <f>BL79+CA79</f>
        <v>0</v>
      </c>
      <c r="CC79" s="8"/>
      <c r="CD79" s="28"/>
      <c r="CE79" s="7" t="s">
        <v>32</v>
      </c>
      <c r="CF79" s="8"/>
      <c r="CG79" s="10"/>
      <c r="CH79" s="29">
        <f t="shared" si="74"/>
        <v>36.225000000000001</v>
      </c>
      <c r="CI79" s="28"/>
      <c r="CJ79" s="4"/>
      <c r="CK79" s="5">
        <f t="shared" si="81"/>
        <v>0</v>
      </c>
      <c r="CL79" s="6"/>
      <c r="CM79" s="6"/>
      <c r="CN79" s="11">
        <f t="shared" si="82"/>
        <v>0</v>
      </c>
      <c r="CO79" s="11">
        <f t="shared" si="83"/>
        <v>0</v>
      </c>
      <c r="CP79" s="8" t="s">
        <v>32</v>
      </c>
      <c r="CQ79" s="11">
        <f t="shared" si="75"/>
        <v>0</v>
      </c>
      <c r="CR79" s="15">
        <f t="shared" si="76"/>
        <v>0</v>
      </c>
      <c r="CS79" s="8"/>
      <c r="CT79" s="28"/>
      <c r="CU79" s="7" t="s">
        <v>32</v>
      </c>
      <c r="CV79" s="8"/>
      <c r="CW79" s="10"/>
      <c r="CX79" s="29">
        <f t="shared" si="77"/>
        <v>36.225000000000001</v>
      </c>
      <c r="CY79" s="28"/>
      <c r="CZ79" s="4"/>
      <c r="DA79" s="5">
        <f t="shared" si="84"/>
        <v>0</v>
      </c>
      <c r="DB79" s="6"/>
      <c r="DC79" s="6"/>
      <c r="DD79" s="11">
        <f t="shared" si="85"/>
        <v>0</v>
      </c>
      <c r="DE79" s="11">
        <f t="shared" si="86"/>
        <v>0</v>
      </c>
      <c r="DF79" s="8" t="s">
        <v>32</v>
      </c>
      <c r="DG79" s="11">
        <f t="shared" si="78"/>
        <v>0</v>
      </c>
      <c r="DH79" s="15">
        <f t="shared" si="79"/>
        <v>0</v>
      </c>
      <c r="DI79" s="8"/>
      <c r="DJ79" s="28"/>
      <c r="DK79" s="7" t="s">
        <v>32</v>
      </c>
      <c r="DL79" s="8"/>
      <c r="DM79" s="10"/>
      <c r="DN79" s="29">
        <f t="shared" si="80"/>
        <v>36.225000000000001</v>
      </c>
      <c r="DO79" s="119">
        <v>0</v>
      </c>
      <c r="DP79" s="120">
        <f t="shared" si="73"/>
        <v>0</v>
      </c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A79" s="23"/>
      <c r="EB79" s="23"/>
    </row>
    <row r="80" spans="1:132" hidden="1" x14ac:dyDescent="0.3">
      <c r="A80" s="20">
        <v>10</v>
      </c>
      <c r="B80" s="9" t="s">
        <v>163</v>
      </c>
      <c r="C80" s="8">
        <v>28523</v>
      </c>
      <c r="D80" s="9">
        <v>118</v>
      </c>
      <c r="E80" s="9" t="s">
        <v>164</v>
      </c>
      <c r="F80" s="14"/>
      <c r="G80" s="8"/>
      <c r="H80" s="11"/>
      <c r="I80" s="8"/>
      <c r="J80" s="8"/>
      <c r="K80" s="8"/>
      <c r="L80" s="8"/>
      <c r="M80" s="8"/>
      <c r="N80" s="8"/>
      <c r="O80" s="8"/>
      <c r="P80" s="15"/>
      <c r="Q80" s="8"/>
      <c r="R80" s="8"/>
      <c r="S80" s="8"/>
      <c r="T80" s="8"/>
      <c r="U80" s="10"/>
      <c r="V80" s="27"/>
      <c r="W80" s="8"/>
      <c r="X80" s="11"/>
      <c r="Y80" s="8"/>
      <c r="Z80" s="8"/>
      <c r="AA80" s="8"/>
      <c r="AB80" s="8"/>
      <c r="AC80" s="8"/>
      <c r="AD80" s="8"/>
      <c r="AE80" s="8"/>
      <c r="AF80" s="15"/>
      <c r="AG80" s="8"/>
      <c r="AH80" s="8"/>
      <c r="AI80" s="8"/>
      <c r="AJ80" s="8"/>
      <c r="AK80" s="10"/>
      <c r="AL80" s="29"/>
      <c r="AM80" s="8"/>
      <c r="AN80" s="11"/>
      <c r="AO80" s="8"/>
      <c r="AP80" s="8"/>
      <c r="AQ80" s="8"/>
      <c r="AR80" s="8"/>
      <c r="AS80" s="8"/>
      <c r="AT80" s="8"/>
      <c r="AU80" s="8"/>
      <c r="AV80" s="15"/>
      <c r="AW80" s="8"/>
      <c r="AX80" s="8">
        <v>33.121000000000002</v>
      </c>
      <c r="AY80" s="8"/>
      <c r="AZ80" s="12" t="s">
        <v>147</v>
      </c>
      <c r="BA80" s="10"/>
      <c r="BB80" s="29">
        <f>MIN(AL80,AM80,AW80,AX80)</f>
        <v>33.121000000000002</v>
      </c>
      <c r="BC80" s="8">
        <v>36.773000000000003</v>
      </c>
      <c r="BD80" s="11"/>
      <c r="BE80" s="8"/>
      <c r="BF80" s="8"/>
      <c r="BG80" s="8"/>
      <c r="BH80" s="8"/>
      <c r="BI80" s="8"/>
      <c r="BJ80" s="8"/>
      <c r="BK80" s="8"/>
      <c r="BL80" s="15"/>
      <c r="BM80" s="8">
        <v>31.939</v>
      </c>
      <c r="BN80" s="8">
        <v>31.960999999999999</v>
      </c>
      <c r="BO80" s="8"/>
      <c r="BP80" s="12" t="s">
        <v>168</v>
      </c>
      <c r="BQ80" s="10"/>
      <c r="BR80" s="29">
        <f>MIN(BB80,BC80,BM80,BN80)</f>
        <v>31.939</v>
      </c>
      <c r="BS80" s="8"/>
      <c r="BT80" s="4"/>
      <c r="BU80" s="5">
        <f>IF(AND(BV$193&gt;4,BT80=1),6)+IF(AND(BV$193&gt;4,BT80=2),4)+IF(AND(BV$193&gt;4,BT80=3),3)+IF(AND(BV$193&gt;4,BT80=4),2)+IF(AND(BV$193&gt;4,BT80=5),1)+IF(AND(BV$193&gt;4,BT80&gt;5),1)+IF(AND(BV$193=4,BT80=1),4)+IF(AND(BV$193=4,BT80=2),3)+IF(AND(BV$193=4,BT80=3),2)+IF(AND(BV$193=4,BT80=4),1)+IF(AND(BV$193=3,BT80=1),3)+IF(AND(BV$193=3,BT80=2),2)+IF(AND(BV$193=3,BT80=3),1)+IF(AND(BV$193=2,BT80=1),2)+IF(AND(BV$193=2,BT80=2),1)+IF(AND(BV$193=1,BT80=1),1)</f>
        <v>0</v>
      </c>
      <c r="BV80" s="6"/>
      <c r="BW80" s="6"/>
      <c r="BX80" s="11">
        <f>IF(AND(BV$193&gt;4,BV80=1),12)+IF(AND(BV$193&gt;4,BV80=2),8)+IF(AND(BV$193&gt;4,BV80=3),6)+IF(AND(BV$193&gt;4,BV80=4),5)+IF(AND(BV$193&gt;4,BV80=5),4)+IF(AND(BV$193&gt;4,BV80=6),3)+IF(AND(BV$193&gt;4,BV80=7),2)+IF(AND(BV$193&gt;4,BV80&gt;7),1)+IF(AND(BV$193=4,BV80=1),8)+IF(AND(BV$193=4,BV80=2),6)+IF(AND(BV$193=4,BV80=3),4)+IF(AND(BV$193=4,BV80=4),2)+IF(AND(BV$193=3,BV80=1),6)+IF(AND(BV$193=3,BV80=2),4)+IF(AND(BV$193=3,BV80=3),2)+IF(AND(BV$193=2,BV80=1),4)+IF(AND(BV$193=2,BV80=2),2)+IF(AND(BV$193=1,BV80=1),2)</f>
        <v>0</v>
      </c>
      <c r="BY80" s="11">
        <f>IF(AND(BV$193&gt;4,BW80=1),12)+IF(AND(BV$193&gt;4,BW80=2),8)+IF(AND(BV$193&gt;4,BW80=3),6)+IF(AND(BV$193&gt;4,BW80=4),5)+IF(AND(BV$193&gt;4,BW80=5),4)+IF(AND(BV$193&gt;4,BW80=6),3)+IF(AND(BV$193&gt;4,BW80=7),2)+IF(AND(BV$193&gt;4,BW80&gt;7),1)+IF(AND(BV$193=4,BW80=1),8)+IF(AND(BV$193=4,BW80=2),6)+IF(AND(BV$193=4,BW80=3),4)+IF(AND(BV$193=4,BW80=4),2)+IF(AND(BV$193=3,BW80=1),6)+IF(AND(BV$193=3,BW80=2),4)+IF(AND(BV$193=3,BW80=3),2)+IF(AND(BV$193=2,BW80=1),4)+IF(AND(BV$193=2,BW80=2),2)+IF(AND(BV$193=1,BW80=1),2)</f>
        <v>0</v>
      </c>
      <c r="BZ80" s="8" t="s">
        <v>32</v>
      </c>
      <c r="CA80" s="11">
        <f>+BU80+BX80+BY80+CG80</f>
        <v>0</v>
      </c>
      <c r="CB80" s="15">
        <f>BL80+CA80</f>
        <v>0</v>
      </c>
      <c r="CC80" s="8"/>
      <c r="CD80" s="8"/>
      <c r="CE80" s="7" t="s">
        <v>32</v>
      </c>
      <c r="CF80" s="8"/>
      <c r="CG80" s="10"/>
      <c r="CH80" s="29">
        <f t="shared" si="74"/>
        <v>31.939</v>
      </c>
      <c r="CI80" s="8"/>
      <c r="CJ80" s="4"/>
      <c r="CK80" s="5">
        <f t="shared" si="81"/>
        <v>0</v>
      </c>
      <c r="CL80" s="6"/>
      <c r="CM80" s="6"/>
      <c r="CN80" s="11">
        <f t="shared" si="82"/>
        <v>0</v>
      </c>
      <c r="CO80" s="11">
        <f t="shared" si="83"/>
        <v>0</v>
      </c>
      <c r="CP80" s="8" t="s">
        <v>32</v>
      </c>
      <c r="CQ80" s="11">
        <f t="shared" si="75"/>
        <v>0</v>
      </c>
      <c r="CR80" s="15">
        <f t="shared" si="76"/>
        <v>0</v>
      </c>
      <c r="CS80" s="8"/>
      <c r="CT80" s="8"/>
      <c r="CU80" s="7" t="s">
        <v>32</v>
      </c>
      <c r="CV80" s="8"/>
      <c r="CW80" s="10"/>
      <c r="CX80" s="29">
        <f t="shared" si="77"/>
        <v>31.939</v>
      </c>
      <c r="CY80" s="8"/>
      <c r="CZ80" s="4"/>
      <c r="DA80" s="5">
        <f t="shared" si="84"/>
        <v>0</v>
      </c>
      <c r="DB80" s="6"/>
      <c r="DC80" s="6"/>
      <c r="DD80" s="11">
        <f t="shared" si="85"/>
        <v>0</v>
      </c>
      <c r="DE80" s="11">
        <f t="shared" si="86"/>
        <v>0</v>
      </c>
      <c r="DF80" s="8" t="s">
        <v>32</v>
      </c>
      <c r="DG80" s="11">
        <f t="shared" si="78"/>
        <v>0</v>
      </c>
      <c r="DH80" s="15">
        <f t="shared" si="79"/>
        <v>0</v>
      </c>
      <c r="DI80" s="8"/>
      <c r="DJ80" s="8"/>
      <c r="DK80" s="7" t="s">
        <v>32</v>
      </c>
      <c r="DL80" s="8"/>
      <c r="DM80" s="10"/>
      <c r="DN80" s="29">
        <f t="shared" si="80"/>
        <v>31.939</v>
      </c>
      <c r="DO80" s="119">
        <v>0</v>
      </c>
      <c r="DP80" s="120">
        <f t="shared" si="73"/>
        <v>0</v>
      </c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A80" s="23"/>
      <c r="EB80" s="23"/>
    </row>
    <row r="81" spans="1:132" hidden="1" x14ac:dyDescent="0.3">
      <c r="A81" s="20">
        <v>11</v>
      </c>
      <c r="B81" s="9" t="s">
        <v>181</v>
      </c>
      <c r="C81" s="87">
        <v>15201</v>
      </c>
      <c r="D81" s="9">
        <v>99</v>
      </c>
      <c r="E81" s="9" t="s">
        <v>59</v>
      </c>
      <c r="F81" s="14"/>
      <c r="G81" s="8"/>
      <c r="H81" s="11"/>
      <c r="I81" s="8"/>
      <c r="J81" s="8"/>
      <c r="K81" s="8"/>
      <c r="L81" s="8"/>
      <c r="M81" s="8"/>
      <c r="N81" s="8"/>
      <c r="O81" s="8"/>
      <c r="P81" s="15"/>
      <c r="Q81" s="8"/>
      <c r="R81" s="8"/>
      <c r="S81" s="8"/>
      <c r="T81" s="8"/>
      <c r="U81" s="10"/>
      <c r="V81" s="27"/>
      <c r="W81" s="8"/>
      <c r="X81" s="11"/>
      <c r="Y81" s="8"/>
      <c r="Z81" s="8"/>
      <c r="AA81" s="8"/>
      <c r="AB81" s="8"/>
      <c r="AC81" s="8"/>
      <c r="AD81" s="8"/>
      <c r="AE81" s="8"/>
      <c r="AF81" s="15"/>
      <c r="AG81" s="8"/>
      <c r="AH81" s="8"/>
      <c r="AI81" s="8"/>
      <c r="AJ81" s="8"/>
      <c r="AK81" s="10"/>
      <c r="AL81" s="29"/>
      <c r="AM81" s="8"/>
      <c r="AN81" s="11"/>
      <c r="AO81" s="8"/>
      <c r="AP81" s="8"/>
      <c r="AQ81" s="8"/>
      <c r="AR81" s="8"/>
      <c r="AS81" s="8"/>
      <c r="AT81" s="8"/>
      <c r="AU81" s="8"/>
      <c r="AV81" s="15"/>
      <c r="AW81" s="8"/>
      <c r="AX81" s="8"/>
      <c r="AY81" s="8"/>
      <c r="AZ81" s="8"/>
      <c r="BA81" s="10"/>
      <c r="BB81" s="29"/>
      <c r="BC81" s="8"/>
      <c r="BD81" s="11"/>
      <c r="BE81" s="8"/>
      <c r="BF81" s="8"/>
      <c r="BG81" s="8"/>
      <c r="BH81" s="8"/>
      <c r="BI81" s="8"/>
      <c r="BJ81" s="8"/>
      <c r="BK81" s="8"/>
      <c r="BL81" s="15"/>
      <c r="BM81" s="8"/>
      <c r="BN81" s="8"/>
      <c r="BO81" s="8"/>
      <c r="BP81" s="8"/>
      <c r="BQ81" s="10"/>
      <c r="BR81" s="29"/>
      <c r="BS81" s="8">
        <v>35.976999999999997</v>
      </c>
      <c r="BT81" s="11"/>
      <c r="BU81" s="8"/>
      <c r="BV81" s="8"/>
      <c r="BW81" s="8"/>
      <c r="BX81" s="8"/>
      <c r="BY81" s="8"/>
      <c r="BZ81" s="8" t="s">
        <v>75</v>
      </c>
      <c r="CA81" s="8"/>
      <c r="CB81" s="15"/>
      <c r="CC81" s="28">
        <v>33.31</v>
      </c>
      <c r="CD81" s="8">
        <v>30.696000000000002</v>
      </c>
      <c r="CE81" s="7" t="s">
        <v>32</v>
      </c>
      <c r="CF81" s="12" t="s">
        <v>105</v>
      </c>
      <c r="CG81" s="10"/>
      <c r="CH81" s="29">
        <f t="shared" si="74"/>
        <v>30.696000000000002</v>
      </c>
      <c r="CI81" s="8"/>
      <c r="CJ81" s="4"/>
      <c r="CK81" s="5">
        <f t="shared" si="81"/>
        <v>0</v>
      </c>
      <c r="CL81" s="6"/>
      <c r="CM81" s="6"/>
      <c r="CN81" s="11">
        <f t="shared" si="82"/>
        <v>0</v>
      </c>
      <c r="CO81" s="11">
        <f t="shared" si="83"/>
        <v>0</v>
      </c>
      <c r="CP81" s="8" t="s">
        <v>32</v>
      </c>
      <c r="CQ81" s="11">
        <f t="shared" si="75"/>
        <v>0</v>
      </c>
      <c r="CR81" s="15">
        <f t="shared" si="76"/>
        <v>0</v>
      </c>
      <c r="CS81" s="28"/>
      <c r="CT81" s="8"/>
      <c r="CU81" s="7" t="s">
        <v>32</v>
      </c>
      <c r="CV81" s="8" t="s">
        <v>65</v>
      </c>
      <c r="CW81" s="10"/>
      <c r="CX81" s="29">
        <f t="shared" si="77"/>
        <v>30.696000000000002</v>
      </c>
      <c r="CY81" s="8"/>
      <c r="CZ81" s="4"/>
      <c r="DA81" s="5">
        <f t="shared" si="84"/>
        <v>0</v>
      </c>
      <c r="DB81" s="6"/>
      <c r="DC81" s="6"/>
      <c r="DD81" s="11">
        <f t="shared" si="85"/>
        <v>0</v>
      </c>
      <c r="DE81" s="11">
        <f t="shared" si="86"/>
        <v>0</v>
      </c>
      <c r="DF81" s="8" t="s">
        <v>32</v>
      </c>
      <c r="DG81" s="11">
        <f t="shared" si="78"/>
        <v>0</v>
      </c>
      <c r="DH81" s="15">
        <f t="shared" si="79"/>
        <v>0</v>
      </c>
      <c r="DI81" s="28"/>
      <c r="DJ81" s="8"/>
      <c r="DK81" s="7" t="s">
        <v>32</v>
      </c>
      <c r="DL81" s="8" t="s">
        <v>65</v>
      </c>
      <c r="DM81" s="10"/>
      <c r="DN81" s="29">
        <f t="shared" si="80"/>
        <v>30.696000000000002</v>
      </c>
      <c r="DO81" s="119">
        <v>0</v>
      </c>
      <c r="DP81" s="120">
        <f t="shared" si="73"/>
        <v>0</v>
      </c>
      <c r="DQ81" s="23"/>
      <c r="DR81" s="23"/>
      <c r="DS81" s="23"/>
      <c r="DT81" s="23"/>
      <c r="DU81" s="23"/>
      <c r="DV81" s="23"/>
      <c r="DW81" s="23"/>
      <c r="DX81" s="23"/>
      <c r="DY81" s="23"/>
      <c r="DZ81" s="23"/>
      <c r="EA81" s="23"/>
      <c r="EB81" s="23"/>
    </row>
    <row r="82" spans="1:132" hidden="1" x14ac:dyDescent="0.3">
      <c r="A82" s="20">
        <v>12</v>
      </c>
      <c r="B82" s="9" t="s">
        <v>180</v>
      </c>
      <c r="C82" s="87">
        <v>20258</v>
      </c>
      <c r="D82" s="9">
        <v>108</v>
      </c>
      <c r="E82" s="9" t="s">
        <v>59</v>
      </c>
      <c r="F82" s="14"/>
      <c r="G82" s="8"/>
      <c r="H82" s="11"/>
      <c r="I82" s="8"/>
      <c r="J82" s="8"/>
      <c r="K82" s="8"/>
      <c r="L82" s="8"/>
      <c r="M82" s="8"/>
      <c r="N82" s="8"/>
      <c r="O82" s="8"/>
      <c r="P82" s="15"/>
      <c r="Q82" s="8"/>
      <c r="R82" s="8"/>
      <c r="S82" s="8"/>
      <c r="T82" s="8"/>
      <c r="U82" s="10"/>
      <c r="V82" s="27"/>
      <c r="W82" s="8"/>
      <c r="X82" s="11"/>
      <c r="Y82" s="8"/>
      <c r="Z82" s="8"/>
      <c r="AA82" s="8"/>
      <c r="AB82" s="8"/>
      <c r="AC82" s="8"/>
      <c r="AD82" s="8"/>
      <c r="AE82" s="8"/>
      <c r="AF82" s="15"/>
      <c r="AG82" s="8"/>
      <c r="AH82" s="8"/>
      <c r="AI82" s="8"/>
      <c r="AJ82" s="8"/>
      <c r="AK82" s="10"/>
      <c r="AL82" s="29"/>
      <c r="AM82" s="8"/>
      <c r="AN82" s="11"/>
      <c r="AO82" s="8"/>
      <c r="AP82" s="8"/>
      <c r="AQ82" s="8"/>
      <c r="AR82" s="8"/>
      <c r="AS82" s="8"/>
      <c r="AT82" s="8"/>
      <c r="AU82" s="8"/>
      <c r="AV82" s="15"/>
      <c r="AW82" s="8"/>
      <c r="AX82" s="8"/>
      <c r="AY82" s="8"/>
      <c r="AZ82" s="8"/>
      <c r="BA82" s="10"/>
      <c r="BB82" s="29"/>
      <c r="BC82" s="8"/>
      <c r="BD82" s="11"/>
      <c r="BE82" s="8"/>
      <c r="BF82" s="8"/>
      <c r="BG82" s="8"/>
      <c r="BH82" s="8"/>
      <c r="BI82" s="8"/>
      <c r="BJ82" s="8"/>
      <c r="BK82" s="8"/>
      <c r="BL82" s="15"/>
      <c r="BM82" s="8"/>
      <c r="BN82" s="8"/>
      <c r="BO82" s="8"/>
      <c r="BP82" s="8"/>
      <c r="BQ82" s="10"/>
      <c r="BR82" s="29"/>
      <c r="BS82" s="8">
        <v>35.862000000000002</v>
      </c>
      <c r="BT82" s="11"/>
      <c r="BU82" s="8"/>
      <c r="BV82" s="8"/>
      <c r="BW82" s="8"/>
      <c r="BX82" s="8"/>
      <c r="BY82" s="8"/>
      <c r="BZ82" s="8" t="s">
        <v>75</v>
      </c>
      <c r="CA82" s="8"/>
      <c r="CB82" s="15"/>
      <c r="CC82" s="8">
        <v>33.872</v>
      </c>
      <c r="CD82" s="8">
        <v>33.679000000000002</v>
      </c>
      <c r="CE82" s="7" t="s">
        <v>32</v>
      </c>
      <c r="CF82" s="12" t="s">
        <v>42</v>
      </c>
      <c r="CG82" s="10"/>
      <c r="CH82" s="29">
        <f t="shared" si="74"/>
        <v>33.679000000000002</v>
      </c>
      <c r="CI82" s="8"/>
      <c r="CJ82" s="4"/>
      <c r="CK82" s="5">
        <f t="shared" si="81"/>
        <v>0</v>
      </c>
      <c r="CL82" s="6"/>
      <c r="CM82" s="6"/>
      <c r="CN82" s="11">
        <f t="shared" si="82"/>
        <v>0</v>
      </c>
      <c r="CO82" s="11">
        <f t="shared" si="83"/>
        <v>0</v>
      </c>
      <c r="CP82" s="8" t="s">
        <v>32</v>
      </c>
      <c r="CQ82" s="11">
        <f t="shared" si="75"/>
        <v>0</v>
      </c>
      <c r="CR82" s="15">
        <f t="shared" si="76"/>
        <v>0</v>
      </c>
      <c r="CS82" s="8"/>
      <c r="CT82" s="8"/>
      <c r="CU82" s="7" t="s">
        <v>32</v>
      </c>
      <c r="CV82" s="8"/>
      <c r="CW82" s="10"/>
      <c r="CX82" s="29">
        <f t="shared" si="77"/>
        <v>33.679000000000002</v>
      </c>
      <c r="CY82" s="8"/>
      <c r="CZ82" s="4"/>
      <c r="DA82" s="5">
        <f t="shared" si="84"/>
        <v>0</v>
      </c>
      <c r="DB82" s="6"/>
      <c r="DC82" s="6"/>
      <c r="DD82" s="11">
        <f t="shared" si="85"/>
        <v>0</v>
      </c>
      <c r="DE82" s="11">
        <f t="shared" si="86"/>
        <v>0</v>
      </c>
      <c r="DF82" s="8" t="s">
        <v>32</v>
      </c>
      <c r="DG82" s="11">
        <f t="shared" si="78"/>
        <v>0</v>
      </c>
      <c r="DH82" s="15">
        <f t="shared" si="79"/>
        <v>0</v>
      </c>
      <c r="DI82" s="8"/>
      <c r="DJ82" s="8"/>
      <c r="DK82" s="7" t="s">
        <v>32</v>
      </c>
      <c r="DL82" s="8"/>
      <c r="DM82" s="10"/>
      <c r="DN82" s="29">
        <f t="shared" si="80"/>
        <v>33.679000000000002</v>
      </c>
      <c r="DO82" s="119">
        <v>0</v>
      </c>
      <c r="DP82" s="120">
        <f t="shared" si="73"/>
        <v>0</v>
      </c>
      <c r="DQ82" s="23"/>
      <c r="DR82" s="23"/>
      <c r="DS82" s="23"/>
      <c r="DT82" s="23"/>
      <c r="DU82" s="23"/>
      <c r="DV82" s="23"/>
      <c r="DW82" s="23"/>
      <c r="DX82" s="23"/>
      <c r="DY82" s="23"/>
      <c r="DZ82" s="23"/>
      <c r="EA82" s="23"/>
      <c r="EB82" s="23"/>
    </row>
    <row r="83" spans="1:132" hidden="1" x14ac:dyDescent="0.3">
      <c r="A83" s="20">
        <v>13</v>
      </c>
      <c r="B83" s="9" t="s">
        <v>130</v>
      </c>
      <c r="C83" s="87">
        <v>23060</v>
      </c>
      <c r="D83" s="9">
        <v>78</v>
      </c>
      <c r="E83" s="9" t="s">
        <v>182</v>
      </c>
      <c r="F83" s="14"/>
      <c r="G83" s="8"/>
      <c r="H83" s="11"/>
      <c r="I83" s="8"/>
      <c r="J83" s="8"/>
      <c r="K83" s="8"/>
      <c r="L83" s="8"/>
      <c r="M83" s="8"/>
      <c r="N83" s="8"/>
      <c r="O83" s="8"/>
      <c r="P83" s="15"/>
      <c r="Q83" s="8"/>
      <c r="R83" s="8"/>
      <c r="S83" s="8"/>
      <c r="T83" s="8"/>
      <c r="U83" s="10"/>
      <c r="V83" s="27"/>
      <c r="W83" s="8"/>
      <c r="X83" s="11"/>
      <c r="Y83" s="8"/>
      <c r="Z83" s="8"/>
      <c r="AA83" s="8"/>
      <c r="AB83" s="8"/>
      <c r="AC83" s="8"/>
      <c r="AD83" s="8"/>
      <c r="AE83" s="8"/>
      <c r="AF83" s="15"/>
      <c r="AG83" s="8"/>
      <c r="AH83" s="8"/>
      <c r="AI83" s="8"/>
      <c r="AJ83" s="8"/>
      <c r="AK83" s="10"/>
      <c r="AL83" s="29"/>
      <c r="AM83" s="8"/>
      <c r="AN83" s="11"/>
      <c r="AO83" s="8"/>
      <c r="AP83" s="8"/>
      <c r="AQ83" s="8"/>
      <c r="AR83" s="8"/>
      <c r="AS83" s="8"/>
      <c r="AT83" s="8"/>
      <c r="AU83" s="8"/>
      <c r="AV83" s="15"/>
      <c r="AW83" s="8"/>
      <c r="AX83" s="8"/>
      <c r="AY83" s="8"/>
      <c r="AZ83" s="8"/>
      <c r="BA83" s="10"/>
      <c r="BB83" s="29"/>
      <c r="BC83" s="8"/>
      <c r="BD83" s="11"/>
      <c r="BE83" s="8"/>
      <c r="BF83" s="8"/>
      <c r="BG83" s="8"/>
      <c r="BH83" s="8"/>
      <c r="BI83" s="8"/>
      <c r="BJ83" s="8"/>
      <c r="BK83" s="8"/>
      <c r="BL83" s="15"/>
      <c r="BM83" s="8"/>
      <c r="BN83" s="8"/>
      <c r="BO83" s="8"/>
      <c r="BP83" s="8"/>
      <c r="BQ83" s="10"/>
      <c r="BR83" s="29"/>
      <c r="BS83" s="8">
        <v>36.143000000000001</v>
      </c>
      <c r="BT83" s="11"/>
      <c r="BU83" s="8"/>
      <c r="BV83" s="8"/>
      <c r="BW83" s="8"/>
      <c r="BX83" s="8"/>
      <c r="BY83" s="8"/>
      <c r="BZ83" s="8" t="s">
        <v>75</v>
      </c>
      <c r="CA83" s="8"/>
      <c r="CB83" s="15"/>
      <c r="CC83" s="8">
        <v>31.350999999999999</v>
      </c>
      <c r="CD83" s="8">
        <v>32.335999999999999</v>
      </c>
      <c r="CE83" s="7" t="s">
        <v>32</v>
      </c>
      <c r="CF83" s="12" t="s">
        <v>105</v>
      </c>
      <c r="CG83" s="10"/>
      <c r="CH83" s="29">
        <f t="shared" si="74"/>
        <v>31.350999999999999</v>
      </c>
      <c r="CI83" s="8"/>
      <c r="CJ83" s="4"/>
      <c r="CK83" s="5">
        <f t="shared" si="81"/>
        <v>0</v>
      </c>
      <c r="CL83" s="6"/>
      <c r="CM83" s="6"/>
      <c r="CN83" s="11">
        <f t="shared" si="82"/>
        <v>0</v>
      </c>
      <c r="CO83" s="11">
        <f t="shared" si="83"/>
        <v>0</v>
      </c>
      <c r="CP83" s="8" t="s">
        <v>32</v>
      </c>
      <c r="CQ83" s="11">
        <f t="shared" si="75"/>
        <v>0</v>
      </c>
      <c r="CR83" s="15">
        <f t="shared" si="76"/>
        <v>0</v>
      </c>
      <c r="CS83" s="8"/>
      <c r="CT83" s="8"/>
      <c r="CU83" s="7" t="s">
        <v>32</v>
      </c>
      <c r="CV83" s="8" t="s">
        <v>65</v>
      </c>
      <c r="CW83" s="10"/>
      <c r="CX83" s="29">
        <f t="shared" si="77"/>
        <v>31.350999999999999</v>
      </c>
      <c r="CY83" s="8"/>
      <c r="CZ83" s="4"/>
      <c r="DA83" s="5">
        <f t="shared" si="84"/>
        <v>0</v>
      </c>
      <c r="DB83" s="6"/>
      <c r="DC83" s="6"/>
      <c r="DD83" s="11">
        <f t="shared" si="85"/>
        <v>0</v>
      </c>
      <c r="DE83" s="11">
        <f t="shared" si="86"/>
        <v>0</v>
      </c>
      <c r="DF83" s="8" t="s">
        <v>32</v>
      </c>
      <c r="DG83" s="11">
        <f t="shared" si="78"/>
        <v>0</v>
      </c>
      <c r="DH83" s="15">
        <f t="shared" si="79"/>
        <v>0</v>
      </c>
      <c r="DI83" s="8"/>
      <c r="DJ83" s="8"/>
      <c r="DK83" s="7" t="s">
        <v>32</v>
      </c>
      <c r="DL83" s="8" t="s">
        <v>65</v>
      </c>
      <c r="DM83" s="10"/>
      <c r="DN83" s="29">
        <f t="shared" si="80"/>
        <v>31.350999999999999</v>
      </c>
      <c r="DO83" s="119">
        <v>0</v>
      </c>
      <c r="DP83" s="120">
        <f t="shared" si="73"/>
        <v>0</v>
      </c>
      <c r="DQ83" s="23"/>
      <c r="DR83" s="23"/>
      <c r="DS83" s="23"/>
      <c r="DT83" s="23"/>
      <c r="DU83" s="23"/>
      <c r="DV83" s="23"/>
      <c r="DW83" s="23"/>
      <c r="DX83" s="23"/>
      <c r="DY83" s="23"/>
      <c r="DZ83" s="23"/>
      <c r="EA83" s="23"/>
      <c r="EB83" s="23"/>
    </row>
    <row r="84" spans="1:132" hidden="1" x14ac:dyDescent="0.3">
      <c r="B84" s="33">
        <v>13</v>
      </c>
      <c r="G84" s="52" t="s">
        <v>46</v>
      </c>
      <c r="H84" s="53"/>
      <c r="P84" s="54"/>
      <c r="DO84" s="119">
        <v>0</v>
      </c>
    </row>
    <row r="85" spans="1:132" hidden="1" x14ac:dyDescent="0.3">
      <c r="D85" s="55"/>
      <c r="H85" s="53"/>
      <c r="I85" s="51"/>
      <c r="J85" s="56" t="s">
        <v>47</v>
      </c>
      <c r="K85" s="52" t="s">
        <v>48</v>
      </c>
      <c r="P85" s="54"/>
      <c r="DO85" s="119">
        <v>0</v>
      </c>
    </row>
    <row r="86" spans="1:132" hidden="1" x14ac:dyDescent="0.3">
      <c r="D86" s="55"/>
      <c r="G86" s="53" t="s">
        <v>49</v>
      </c>
      <c r="H86" s="53"/>
      <c r="I86" s="51"/>
      <c r="J86" s="51">
        <v>9</v>
      </c>
      <c r="K86" s="53">
        <v>9</v>
      </c>
      <c r="P86" s="54"/>
      <c r="DO86" s="119">
        <v>0</v>
      </c>
    </row>
    <row r="87" spans="1:132" hidden="1" x14ac:dyDescent="0.3">
      <c r="D87" s="55"/>
      <c r="G87" s="53" t="s">
        <v>50</v>
      </c>
      <c r="H87" s="53"/>
      <c r="I87" s="51"/>
      <c r="J87" s="53">
        <v>5</v>
      </c>
      <c r="K87" s="53">
        <v>5</v>
      </c>
      <c r="P87" s="54"/>
      <c r="DO87" s="119">
        <v>0</v>
      </c>
    </row>
    <row r="88" spans="1:132" hidden="1" x14ac:dyDescent="0.3">
      <c r="D88" s="55"/>
      <c r="G88" s="53" t="s">
        <v>51</v>
      </c>
      <c r="H88" s="53"/>
      <c r="I88" s="51"/>
      <c r="J88" s="51">
        <v>8</v>
      </c>
      <c r="K88" s="53">
        <v>8</v>
      </c>
      <c r="P88" s="54"/>
      <c r="DO88" s="119">
        <v>0</v>
      </c>
    </row>
    <row r="89" spans="1:132" x14ac:dyDescent="0.3">
      <c r="G89" s="53" t="s">
        <v>52</v>
      </c>
      <c r="H89" s="53"/>
      <c r="J89" s="53">
        <v>7</v>
      </c>
      <c r="K89" s="53">
        <v>7</v>
      </c>
      <c r="P89" s="54"/>
      <c r="DO89" s="119">
        <v>0</v>
      </c>
    </row>
    <row r="90" spans="1:132" x14ac:dyDescent="0.3">
      <c r="G90" s="53" t="s">
        <v>53</v>
      </c>
      <c r="H90" s="53"/>
      <c r="J90" s="53">
        <v>4</v>
      </c>
      <c r="K90" s="53">
        <v>4</v>
      </c>
      <c r="P90" s="54"/>
    </row>
    <row r="91" spans="1:132" x14ac:dyDescent="0.3">
      <c r="G91" s="53" t="s">
        <v>54</v>
      </c>
      <c r="H91" s="53"/>
      <c r="J91" s="53">
        <v>3</v>
      </c>
      <c r="K91" s="53">
        <v>3</v>
      </c>
    </row>
    <row r="92" spans="1:132" x14ac:dyDescent="0.3">
      <c r="G92" s="53" t="s">
        <v>55</v>
      </c>
      <c r="H92" s="53"/>
      <c r="J92" s="53">
        <v>7</v>
      </c>
      <c r="K92" s="53">
        <v>7</v>
      </c>
    </row>
    <row r="93" spans="1:132" x14ac:dyDescent="0.3">
      <c r="G93" s="53" t="s">
        <v>56</v>
      </c>
      <c r="H93" s="53"/>
      <c r="J93" s="53">
        <f>SUM(J86:J92)</f>
        <v>43</v>
      </c>
      <c r="K93" s="53">
        <f>SUM(K86:K92)</f>
        <v>43</v>
      </c>
    </row>
    <row r="95" spans="1:132" x14ac:dyDescent="0.3">
      <c r="B95" s="57"/>
      <c r="C95" s="58"/>
      <c r="G95" s="52" t="s">
        <v>46</v>
      </c>
      <c r="H95" s="53"/>
    </row>
    <row r="96" spans="1:132" x14ac:dyDescent="0.3">
      <c r="E96" s="59"/>
      <c r="H96" s="53"/>
      <c r="I96" s="51"/>
      <c r="J96" s="56" t="s">
        <v>47</v>
      </c>
      <c r="K96" s="52" t="s">
        <v>48</v>
      </c>
      <c r="L96" s="52"/>
    </row>
    <row r="97" spans="4:11" x14ac:dyDescent="0.3">
      <c r="G97" s="53" t="s">
        <v>49</v>
      </c>
      <c r="H97" s="53"/>
      <c r="I97" s="51"/>
      <c r="J97" s="51">
        <v>2</v>
      </c>
      <c r="K97" s="53">
        <v>3</v>
      </c>
    </row>
    <row r="98" spans="4:11" x14ac:dyDescent="0.3">
      <c r="G98" s="53" t="s">
        <v>50</v>
      </c>
      <c r="H98" s="53"/>
      <c r="I98" s="51"/>
      <c r="J98" s="53">
        <v>4</v>
      </c>
      <c r="K98" s="53">
        <v>4</v>
      </c>
    </row>
    <row r="99" spans="4:11" x14ac:dyDescent="0.3">
      <c r="G99" s="53" t="s">
        <v>51</v>
      </c>
      <c r="H99" s="53"/>
      <c r="I99" s="51"/>
      <c r="J99" s="51">
        <v>1</v>
      </c>
      <c r="K99" s="53">
        <v>9</v>
      </c>
    </row>
    <row r="100" spans="4:11" x14ac:dyDescent="0.3">
      <c r="D100" s="55"/>
      <c r="G100" s="53" t="s">
        <v>52</v>
      </c>
      <c r="H100" s="53"/>
      <c r="J100" s="53">
        <v>5</v>
      </c>
      <c r="K100" s="53">
        <v>4</v>
      </c>
    </row>
    <row r="101" spans="4:11" x14ac:dyDescent="0.3">
      <c r="D101" s="55"/>
      <c r="G101" s="53" t="s">
        <v>53</v>
      </c>
      <c r="H101" s="53"/>
      <c r="J101" s="53">
        <v>8</v>
      </c>
      <c r="K101" s="53">
        <v>7</v>
      </c>
    </row>
    <row r="102" spans="4:11" x14ac:dyDescent="0.3">
      <c r="G102" s="53" t="s">
        <v>54</v>
      </c>
      <c r="H102" s="53"/>
      <c r="J102" s="53">
        <v>5</v>
      </c>
      <c r="K102" s="53">
        <v>7</v>
      </c>
    </row>
    <row r="103" spans="4:11" x14ac:dyDescent="0.3">
      <c r="G103" s="53" t="s">
        <v>55</v>
      </c>
      <c r="H103" s="53"/>
      <c r="J103" s="53">
        <v>1</v>
      </c>
      <c r="K103" s="53">
        <v>2</v>
      </c>
    </row>
    <row r="104" spans="4:11" x14ac:dyDescent="0.3">
      <c r="G104" s="53" t="s">
        <v>56</v>
      </c>
      <c r="H104" s="53"/>
      <c r="J104" s="53">
        <f>SUM(J97:J103)</f>
        <v>26</v>
      </c>
      <c r="K104" s="53">
        <f>SUM(K97:K103)</f>
        <v>36</v>
      </c>
    </row>
    <row r="105" spans="4:11" x14ac:dyDescent="0.3">
      <c r="D105" s="55"/>
    </row>
    <row r="108" spans="4:11" x14ac:dyDescent="0.3">
      <c r="D108" s="55"/>
    </row>
    <row r="109" spans="4:11" x14ac:dyDescent="0.3">
      <c r="D109" s="55"/>
    </row>
    <row r="110" spans="4:11" x14ac:dyDescent="0.3">
      <c r="D110" s="55"/>
      <c r="E110" s="61"/>
    </row>
    <row r="113" spans="2:5" x14ac:dyDescent="0.3">
      <c r="D113" s="55"/>
    </row>
    <row r="115" spans="2:5" x14ac:dyDescent="0.3">
      <c r="D115" s="55"/>
      <c r="E115" s="61"/>
    </row>
    <row r="117" spans="2:5" x14ac:dyDescent="0.3">
      <c r="D117" s="55"/>
    </row>
    <row r="118" spans="2:5" x14ac:dyDescent="0.3">
      <c r="D118" s="55"/>
    </row>
    <row r="120" spans="2:5" x14ac:dyDescent="0.3">
      <c r="B120" s="62"/>
      <c r="C120" s="63"/>
    </row>
    <row r="123" spans="2:5" x14ac:dyDescent="0.3">
      <c r="D123" s="55"/>
    </row>
    <row r="125" spans="2:5" x14ac:dyDescent="0.3">
      <c r="D125" s="55"/>
    </row>
    <row r="129" spans="2:5" x14ac:dyDescent="0.3">
      <c r="B129" s="62"/>
      <c r="C129" s="63"/>
    </row>
    <row r="131" spans="2:5" x14ac:dyDescent="0.3">
      <c r="D131" s="55"/>
      <c r="E131" s="61"/>
    </row>
    <row r="136" spans="2:5" x14ac:dyDescent="0.3">
      <c r="B136" s="62"/>
      <c r="C136" s="63"/>
    </row>
    <row r="138" spans="2:5" x14ac:dyDescent="0.3">
      <c r="D138" s="55"/>
    </row>
    <row r="141" spans="2:5" x14ac:dyDescent="0.3">
      <c r="D141" s="55"/>
    </row>
    <row r="145" spans="4:5" x14ac:dyDescent="0.3">
      <c r="D145" s="55"/>
    </row>
    <row r="150" spans="4:5" x14ac:dyDescent="0.3">
      <c r="D150" s="55"/>
    </row>
    <row r="152" spans="4:5" x14ac:dyDescent="0.3">
      <c r="D152" s="55"/>
    </row>
    <row r="153" spans="4:5" x14ac:dyDescent="0.3">
      <c r="D153" s="55"/>
    </row>
    <row r="156" spans="4:5" x14ac:dyDescent="0.3">
      <c r="D156" s="55"/>
      <c r="E156" s="61"/>
    </row>
    <row r="157" spans="4:5" x14ac:dyDescent="0.3">
      <c r="D157" s="55"/>
      <c r="E157" s="61"/>
    </row>
    <row r="158" spans="4:5" x14ac:dyDescent="0.3">
      <c r="D158" s="55"/>
    </row>
    <row r="161" spans="4:4" x14ac:dyDescent="0.3">
      <c r="D161" s="55"/>
    </row>
    <row r="164" spans="4:4" x14ac:dyDescent="0.3">
      <c r="D164" s="55"/>
    </row>
    <row r="186" spans="22:107" x14ac:dyDescent="0.3">
      <c r="V186" s="64" t="s">
        <v>46</v>
      </c>
      <c r="W186" s="65"/>
      <c r="X186" s="66"/>
      <c r="Y186" s="65"/>
      <c r="Z186" s="65"/>
      <c r="AA186" s="65"/>
      <c r="AM186" s="65"/>
      <c r="AN186" s="66"/>
      <c r="AO186" s="65"/>
      <c r="AP186" s="65"/>
      <c r="AQ186" s="65"/>
      <c r="BC186" s="65"/>
      <c r="BD186" s="66"/>
      <c r="BE186" s="65"/>
      <c r="BF186" s="65"/>
      <c r="BG186" s="65"/>
      <c r="BS186" s="65"/>
      <c r="BT186" s="66"/>
      <c r="BU186" s="65"/>
      <c r="BV186" s="65"/>
      <c r="BW186" s="65"/>
      <c r="CI186" s="65"/>
      <c r="CJ186" s="66"/>
      <c r="CK186" s="65"/>
      <c r="CL186" s="65"/>
      <c r="CM186" s="65"/>
      <c r="CY186" s="65"/>
      <c r="CZ186" s="66"/>
      <c r="DA186" s="65"/>
      <c r="DB186" s="65"/>
      <c r="DC186" s="65"/>
    </row>
    <row r="187" spans="22:107" x14ac:dyDescent="0.3">
      <c r="V187" s="65"/>
      <c r="W187" s="65"/>
      <c r="X187" s="67"/>
      <c r="Y187" s="68" t="s">
        <v>47</v>
      </c>
      <c r="Z187" s="64" t="s">
        <v>48</v>
      </c>
      <c r="AA187" s="65"/>
      <c r="AM187" s="65"/>
      <c r="AN187" s="67"/>
      <c r="AO187" s="68" t="s">
        <v>47</v>
      </c>
      <c r="AP187" s="64" t="s">
        <v>48</v>
      </c>
      <c r="AQ187" s="65"/>
      <c r="BC187" s="65"/>
      <c r="BD187" s="67"/>
      <c r="BE187" s="68" t="s">
        <v>47</v>
      </c>
      <c r="BF187" s="64" t="s">
        <v>48</v>
      </c>
      <c r="BG187" s="65"/>
      <c r="BS187" s="65"/>
      <c r="BT187" s="67"/>
      <c r="BU187" s="68" t="s">
        <v>47</v>
      </c>
      <c r="BV187" s="64" t="s">
        <v>48</v>
      </c>
      <c r="BW187" s="65"/>
      <c r="CI187" s="65"/>
      <c r="CJ187" s="67"/>
      <c r="CK187" s="68" t="s">
        <v>47</v>
      </c>
      <c r="CL187" s="64" t="s">
        <v>48</v>
      </c>
      <c r="CM187" s="65"/>
      <c r="CY187" s="65"/>
      <c r="CZ187" s="67"/>
      <c r="DA187" s="68" t="s">
        <v>47</v>
      </c>
      <c r="DB187" s="64" t="s">
        <v>48</v>
      </c>
      <c r="DC187" s="65"/>
    </row>
    <row r="188" spans="22:107" x14ac:dyDescent="0.3">
      <c r="V188" s="65" t="s">
        <v>49</v>
      </c>
      <c r="W188" s="65"/>
      <c r="X188" s="67"/>
      <c r="Y188" s="69">
        <v>4</v>
      </c>
      <c r="Z188" s="65">
        <v>4</v>
      </c>
      <c r="AA188" s="65"/>
      <c r="AM188" s="65"/>
      <c r="AN188" s="67"/>
      <c r="AO188" s="69">
        <v>4</v>
      </c>
      <c r="AP188" s="65">
        <v>4</v>
      </c>
      <c r="AQ188" s="65"/>
      <c r="BC188" s="65"/>
      <c r="BD188" s="67"/>
      <c r="BE188" s="69">
        <v>4</v>
      </c>
      <c r="BF188" s="65">
        <v>4</v>
      </c>
      <c r="BG188" s="65"/>
      <c r="BS188" s="65"/>
      <c r="BT188" s="67"/>
      <c r="BU188" s="69">
        <v>5</v>
      </c>
      <c r="BV188" s="65">
        <v>5</v>
      </c>
      <c r="BW188" s="65"/>
      <c r="CI188" s="65"/>
      <c r="CJ188" s="67"/>
      <c r="CK188" s="69">
        <v>6</v>
      </c>
      <c r="CL188" s="65">
        <v>6</v>
      </c>
      <c r="CM188" s="65"/>
      <c r="CY188" s="65"/>
      <c r="CZ188" s="67"/>
      <c r="DA188" s="69">
        <v>4</v>
      </c>
      <c r="DB188" s="65">
        <v>4</v>
      </c>
      <c r="DC188" s="65"/>
    </row>
    <row r="189" spans="22:107" x14ac:dyDescent="0.3">
      <c r="V189" s="65" t="s">
        <v>50</v>
      </c>
      <c r="W189" s="65"/>
      <c r="X189" s="67"/>
      <c r="Y189" s="65">
        <v>4</v>
      </c>
      <c r="Z189" s="65">
        <v>4</v>
      </c>
      <c r="AA189" s="65"/>
      <c r="AM189" s="65"/>
      <c r="AN189" s="67"/>
      <c r="AO189" s="65">
        <v>4</v>
      </c>
      <c r="AP189" s="65">
        <v>4</v>
      </c>
      <c r="AQ189" s="65"/>
      <c r="BC189" s="65"/>
      <c r="BD189" s="67"/>
      <c r="BE189" s="65">
        <v>5</v>
      </c>
      <c r="BF189" s="65">
        <v>5</v>
      </c>
      <c r="BG189" s="65"/>
      <c r="BS189" s="65"/>
      <c r="BT189" s="67"/>
      <c r="BU189" s="65">
        <v>6</v>
      </c>
      <c r="BV189" s="65">
        <v>6</v>
      </c>
      <c r="BW189" s="65"/>
      <c r="CI189" s="65"/>
      <c r="CJ189" s="67"/>
      <c r="CK189" s="65">
        <v>6</v>
      </c>
      <c r="CL189" s="65">
        <v>6</v>
      </c>
      <c r="CM189" s="65"/>
      <c r="CY189" s="65"/>
      <c r="CZ189" s="67"/>
      <c r="DA189" s="65">
        <v>3</v>
      </c>
      <c r="DB189" s="65">
        <v>3</v>
      </c>
      <c r="DC189" s="65"/>
    </row>
    <row r="190" spans="22:107" x14ac:dyDescent="0.3">
      <c r="V190" s="65" t="s">
        <v>51</v>
      </c>
      <c r="W190" s="65"/>
      <c r="X190" s="67"/>
      <c r="Y190" s="69">
        <v>4</v>
      </c>
      <c r="Z190" s="65">
        <v>4</v>
      </c>
      <c r="AA190" s="65"/>
      <c r="AM190" s="65"/>
      <c r="AN190" s="67"/>
      <c r="AO190" s="69">
        <v>4</v>
      </c>
      <c r="AP190" s="65">
        <v>4</v>
      </c>
      <c r="AQ190" s="65"/>
      <c r="BC190" s="65"/>
      <c r="BD190" s="67"/>
      <c r="BE190" s="69">
        <v>3</v>
      </c>
      <c r="BF190" s="65">
        <v>3</v>
      </c>
      <c r="BG190" s="65"/>
      <c r="BS190" s="65"/>
      <c r="BT190" s="67"/>
      <c r="BU190" s="69">
        <v>4</v>
      </c>
      <c r="BV190" s="65">
        <v>4</v>
      </c>
      <c r="BW190" s="65"/>
      <c r="CI190" s="65"/>
      <c r="CJ190" s="67"/>
      <c r="CK190" s="69">
        <v>3</v>
      </c>
      <c r="CL190" s="65">
        <v>3</v>
      </c>
      <c r="CM190" s="65"/>
      <c r="CY190" s="65"/>
      <c r="CZ190" s="67"/>
      <c r="DA190" s="69">
        <v>6</v>
      </c>
      <c r="DB190" s="65">
        <v>6</v>
      </c>
      <c r="DC190" s="65"/>
    </row>
    <row r="191" spans="22:107" x14ac:dyDescent="0.3">
      <c r="V191" s="65" t="s">
        <v>52</v>
      </c>
      <c r="W191" s="70"/>
      <c r="X191" s="66"/>
      <c r="Y191" s="65">
        <v>6</v>
      </c>
      <c r="Z191" s="65">
        <v>6</v>
      </c>
      <c r="AA191" s="65"/>
      <c r="AM191" s="70"/>
      <c r="AN191" s="66"/>
      <c r="AO191" s="65">
        <v>6</v>
      </c>
      <c r="AP191" s="65">
        <v>6</v>
      </c>
      <c r="AQ191" s="65"/>
      <c r="BC191" s="70"/>
      <c r="BD191" s="66"/>
      <c r="BE191" s="65">
        <v>6</v>
      </c>
      <c r="BF191" s="65">
        <v>6</v>
      </c>
      <c r="BG191" s="65"/>
      <c r="BS191" s="70"/>
      <c r="BT191" s="66"/>
      <c r="BU191" s="65">
        <v>6</v>
      </c>
      <c r="BV191" s="65">
        <v>6</v>
      </c>
      <c r="BW191" s="65"/>
      <c r="CI191" s="70"/>
      <c r="CJ191" s="66"/>
      <c r="CK191" s="65">
        <v>5</v>
      </c>
      <c r="CL191" s="65">
        <v>5</v>
      </c>
      <c r="CM191" s="65"/>
      <c r="CY191" s="70"/>
      <c r="CZ191" s="66"/>
      <c r="DA191" s="65">
        <v>4</v>
      </c>
      <c r="DB191" s="65">
        <v>4</v>
      </c>
      <c r="DC191" s="65"/>
    </row>
    <row r="192" spans="22:107" x14ac:dyDescent="0.3">
      <c r="V192" s="65" t="s">
        <v>53</v>
      </c>
      <c r="W192" s="70"/>
      <c r="X192" s="66"/>
      <c r="Y192" s="65">
        <v>0</v>
      </c>
      <c r="Z192" s="65">
        <v>0</v>
      </c>
      <c r="AA192" s="65"/>
      <c r="AM192" s="70"/>
      <c r="AN192" s="66"/>
      <c r="AO192" s="65">
        <v>2</v>
      </c>
      <c r="AP192" s="65">
        <v>2</v>
      </c>
      <c r="AQ192" s="65"/>
      <c r="BC192" s="70"/>
      <c r="BD192" s="66"/>
      <c r="BE192" s="65">
        <v>1</v>
      </c>
      <c r="BF192" s="65">
        <v>1</v>
      </c>
      <c r="BG192" s="65"/>
      <c r="BS192" s="70"/>
      <c r="BT192" s="66"/>
      <c r="BU192" s="65">
        <v>3</v>
      </c>
      <c r="BV192" s="65">
        <v>3</v>
      </c>
      <c r="BW192" s="65"/>
      <c r="CI192" s="70"/>
      <c r="CJ192" s="66"/>
      <c r="CK192" s="65">
        <v>3</v>
      </c>
      <c r="CL192" s="65">
        <v>3</v>
      </c>
      <c r="CM192" s="65"/>
      <c r="CY192" s="70"/>
      <c r="CZ192" s="66"/>
      <c r="DA192" s="65">
        <v>3</v>
      </c>
      <c r="DB192" s="65">
        <v>3</v>
      </c>
      <c r="DC192" s="65"/>
    </row>
    <row r="193" spans="22:107" x14ac:dyDescent="0.3">
      <c r="V193" s="65" t="s">
        <v>54</v>
      </c>
      <c r="W193" s="65"/>
      <c r="X193" s="66"/>
      <c r="Y193" s="65">
        <v>4</v>
      </c>
      <c r="Z193" s="65">
        <v>4</v>
      </c>
      <c r="AA193" s="65"/>
      <c r="AM193" s="65"/>
      <c r="AN193" s="66"/>
      <c r="AO193" s="65">
        <v>7</v>
      </c>
      <c r="AP193" s="65">
        <v>7</v>
      </c>
      <c r="AQ193" s="65"/>
      <c r="BC193" s="65"/>
      <c r="BD193" s="66"/>
      <c r="BE193" s="65">
        <v>5</v>
      </c>
      <c r="BF193" s="65">
        <v>5</v>
      </c>
      <c r="BG193" s="65"/>
      <c r="BS193" s="65"/>
      <c r="BT193" s="66"/>
      <c r="BU193" s="65">
        <v>4</v>
      </c>
      <c r="BV193" s="65">
        <v>4</v>
      </c>
      <c r="BW193" s="65"/>
      <c r="CI193" s="65"/>
      <c r="CJ193" s="66"/>
      <c r="CK193" s="65">
        <v>4</v>
      </c>
      <c r="CL193" s="65">
        <v>4</v>
      </c>
      <c r="CM193" s="65"/>
      <c r="CY193" s="65"/>
      <c r="CZ193" s="66"/>
      <c r="DA193" s="65">
        <v>3</v>
      </c>
      <c r="DB193" s="65">
        <v>3</v>
      </c>
      <c r="DC193" s="65"/>
    </row>
    <row r="194" spans="22:107" x14ac:dyDescent="0.3">
      <c r="V194" s="65" t="s">
        <v>55</v>
      </c>
      <c r="W194" s="65"/>
      <c r="X194" s="66"/>
      <c r="Y194" s="65">
        <v>14</v>
      </c>
      <c r="Z194" s="65">
        <v>12</v>
      </c>
      <c r="AA194" s="65"/>
      <c r="AM194" s="65"/>
      <c r="AN194" s="66"/>
      <c r="AO194" s="65">
        <v>7</v>
      </c>
      <c r="AP194" s="65">
        <v>7</v>
      </c>
      <c r="AQ194" s="65"/>
      <c r="BC194" s="65"/>
      <c r="BD194" s="66"/>
      <c r="BE194" s="65">
        <v>10</v>
      </c>
      <c r="BF194" s="65">
        <v>10</v>
      </c>
      <c r="BG194" s="65"/>
      <c r="BS194" s="65"/>
      <c r="BT194" s="66"/>
      <c r="BU194" s="65">
        <v>7</v>
      </c>
      <c r="BV194" s="65">
        <v>7</v>
      </c>
      <c r="BW194" s="65"/>
      <c r="CI194" s="65"/>
      <c r="CJ194" s="66"/>
      <c r="CK194" s="65">
        <v>2</v>
      </c>
      <c r="CL194" s="65">
        <v>2</v>
      </c>
      <c r="CM194" s="65"/>
      <c r="CY194" s="65"/>
      <c r="CZ194" s="66"/>
      <c r="DA194" s="65">
        <v>9</v>
      </c>
      <c r="DB194" s="65">
        <v>9</v>
      </c>
      <c r="DC194" s="65"/>
    </row>
    <row r="195" spans="22:107" x14ac:dyDescent="0.3">
      <c r="V195" s="65" t="s">
        <v>56</v>
      </c>
      <c r="W195" s="65"/>
      <c r="X195" s="66"/>
      <c r="Y195" s="65">
        <f>SUM(Y188:Y194)</f>
        <v>36</v>
      </c>
      <c r="Z195" s="65">
        <f>SUM(Z188:Z194)</f>
        <v>34</v>
      </c>
      <c r="AA195" s="65"/>
      <c r="AM195" s="65"/>
      <c r="AN195" s="66"/>
      <c r="AO195" s="65">
        <f>SUM(AO188:AO194)</f>
        <v>34</v>
      </c>
      <c r="AP195" s="65">
        <f>SUM(AP188:AP194)</f>
        <v>34</v>
      </c>
      <c r="AQ195" s="65"/>
      <c r="BC195" s="65"/>
      <c r="BD195" s="66"/>
      <c r="BE195" s="65">
        <f>SUM(BE188:BE194)</f>
        <v>34</v>
      </c>
      <c r="BF195" s="65">
        <f>SUM(BF188:BF194)</f>
        <v>34</v>
      </c>
      <c r="BG195" s="65"/>
      <c r="BS195" s="65"/>
      <c r="BT195" s="66"/>
      <c r="BU195" s="65">
        <f>SUM(BU188:BU194)</f>
        <v>35</v>
      </c>
      <c r="BV195" s="65">
        <f>SUM(BV188:BV194)</f>
        <v>35</v>
      </c>
      <c r="BW195" s="65"/>
      <c r="CI195" s="65"/>
      <c r="CJ195" s="66"/>
      <c r="CK195" s="65">
        <f>SUM(CK188:CK194)</f>
        <v>29</v>
      </c>
      <c r="CL195" s="65">
        <f>SUM(CL188:CL194)</f>
        <v>29</v>
      </c>
      <c r="CM195" s="65"/>
      <c r="CY195" s="65"/>
      <c r="CZ195" s="66"/>
      <c r="DA195" s="65">
        <f>SUM(DA188:DA194)</f>
        <v>32</v>
      </c>
      <c r="DB195" s="65">
        <f>SUM(DB188:DB194)</f>
        <v>32</v>
      </c>
      <c r="DC195" s="65"/>
    </row>
  </sheetData>
  <sortState ref="A11:EB41">
    <sortCondition descending="1" ref="DH11:DH41"/>
  </sortState>
  <mergeCells count="32">
    <mergeCell ref="DM7:DM8"/>
    <mergeCell ref="CG7:CG8"/>
    <mergeCell ref="CI7:CI8"/>
    <mergeCell ref="CN7:CO7"/>
    <mergeCell ref="CW7:CW8"/>
    <mergeCell ref="CY7:CY8"/>
    <mergeCell ref="A7:A8"/>
    <mergeCell ref="B7:B8"/>
    <mergeCell ref="AZ7:AZ8"/>
    <mergeCell ref="CF7:CF8"/>
    <mergeCell ref="E1:AL6"/>
    <mergeCell ref="C7:C8"/>
    <mergeCell ref="G7:G8"/>
    <mergeCell ref="L7:M7"/>
    <mergeCell ref="U7:U8"/>
    <mergeCell ref="W7:W8"/>
    <mergeCell ref="AB7:AC7"/>
    <mergeCell ref="AK7:AK8"/>
    <mergeCell ref="AM7:AM8"/>
    <mergeCell ref="AR7:AS7"/>
    <mergeCell ref="BA7:BA8"/>
    <mergeCell ref="BC7:BC8"/>
    <mergeCell ref="BH7:BI7"/>
    <mergeCell ref="T7:T8"/>
    <mergeCell ref="AJ7:AJ8"/>
    <mergeCell ref="BP7:BP8"/>
    <mergeCell ref="DL7:DL8"/>
    <mergeCell ref="CV7:CV8"/>
    <mergeCell ref="BQ7:BQ8"/>
    <mergeCell ref="BS7:BS8"/>
    <mergeCell ref="BX7:BY7"/>
    <mergeCell ref="DD7:DE7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158"/>
  <sheetViews>
    <sheetView workbookViewId="0">
      <pane xSplit="1" ySplit="8" topLeftCell="B9" activePane="bottomRight" state="frozen"/>
      <selection pane="topRight" activeCell="F1" sqref="F1"/>
      <selection pane="bottomLeft" activeCell="A9" sqref="A9"/>
      <selection pane="bottomRight" activeCell="DC29" sqref="DC29"/>
    </sheetView>
  </sheetViews>
  <sheetFormatPr defaultColWidth="9.109375" defaultRowHeight="14.4" x14ac:dyDescent="0.3"/>
  <cols>
    <col min="1" max="1" width="4.5546875" style="38" customWidth="1"/>
    <col min="2" max="2" width="23.44140625" style="48" customWidth="1"/>
    <col min="3" max="3" width="9.109375" style="49" hidden="1" customWidth="1"/>
    <col min="4" max="4" width="5.6640625" style="50" customWidth="1"/>
    <col min="5" max="5" width="14.88671875" style="50" customWidth="1"/>
    <col min="6" max="6" width="10.5546875" style="51" hidden="1" customWidth="1"/>
    <col min="7" max="7" width="7.5546875" style="53" hidden="1" customWidth="1"/>
    <col min="8" max="8" width="6.88671875" style="60" hidden="1" customWidth="1"/>
    <col min="9" max="15" width="8.77734375" style="53" customWidth="1"/>
    <col min="16" max="16" width="9.109375" style="53" customWidth="1"/>
    <col min="17" max="21" width="8.77734375" style="53" customWidth="1"/>
    <col min="22" max="22" width="8.77734375" style="51" customWidth="1"/>
    <col min="23" max="31" width="8.77734375" style="38" customWidth="1"/>
    <col min="32" max="32" width="9.109375" style="38" customWidth="1"/>
    <col min="33" max="47" width="8.77734375" style="38" customWidth="1"/>
    <col min="48" max="48" width="9.109375" style="38" customWidth="1"/>
    <col min="49" max="63" width="8.77734375" style="38" customWidth="1"/>
    <col min="64" max="64" width="9.109375" style="38" customWidth="1"/>
    <col min="65" max="79" width="8.77734375" style="38" customWidth="1"/>
    <col min="80" max="80" width="9.109375" style="38" customWidth="1"/>
    <col min="81" max="95" width="8.77734375" style="38" customWidth="1"/>
    <col min="96" max="96" width="9.109375" style="38" customWidth="1"/>
    <col min="97" max="111" width="8.77734375" style="38" customWidth="1"/>
    <col min="112" max="112" width="9.109375" style="38" customWidth="1"/>
    <col min="113" max="118" width="8.77734375" style="38" customWidth="1"/>
    <col min="119" max="119" width="8.77734375" style="118" customWidth="1"/>
    <col min="120" max="120" width="5.77734375" style="38" customWidth="1"/>
    <col min="121" max="123" width="4.33203125" style="38" customWidth="1"/>
    <col min="124" max="124" width="4.77734375" style="38" customWidth="1"/>
    <col min="125" max="132" width="4.33203125" style="38" customWidth="1"/>
    <col min="133" max="16384" width="9.109375" style="38"/>
  </cols>
  <sheetData>
    <row r="1" spans="1:132" ht="15" customHeight="1" x14ac:dyDescent="0.3">
      <c r="A1" s="37"/>
      <c r="B1" s="37"/>
      <c r="C1" s="71"/>
      <c r="D1" s="72"/>
      <c r="E1" s="136" t="s">
        <v>214</v>
      </c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7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  <c r="CB1" s="100"/>
      <c r="CC1" s="100"/>
      <c r="CD1" s="100"/>
      <c r="CE1" s="100"/>
      <c r="CF1" s="100"/>
      <c r="CG1" s="100"/>
      <c r="CH1" s="100"/>
      <c r="CI1" s="100"/>
      <c r="CJ1" s="100"/>
      <c r="CK1" s="100"/>
      <c r="CL1" s="100"/>
      <c r="CM1" s="100"/>
      <c r="CN1" s="100"/>
      <c r="CO1" s="100"/>
      <c r="CP1" s="100"/>
      <c r="CQ1" s="100"/>
      <c r="CR1" s="100"/>
      <c r="CS1" s="100"/>
      <c r="CT1" s="100"/>
      <c r="CU1" s="100"/>
      <c r="CV1" s="100"/>
      <c r="CW1" s="100"/>
      <c r="CX1" s="100"/>
      <c r="CY1" s="100"/>
      <c r="CZ1" s="100"/>
      <c r="DA1" s="100"/>
      <c r="DB1" s="100"/>
      <c r="DC1" s="100"/>
      <c r="DD1" s="100"/>
      <c r="DE1" s="100"/>
      <c r="DF1" s="100"/>
      <c r="DG1" s="100"/>
      <c r="DH1" s="100"/>
      <c r="DI1" s="100"/>
      <c r="DJ1" s="100"/>
      <c r="DK1" s="100"/>
      <c r="DL1" s="100"/>
      <c r="DM1" s="100"/>
      <c r="DN1" s="100"/>
      <c r="DO1" s="112"/>
    </row>
    <row r="2" spans="1:132" ht="15" customHeight="1" x14ac:dyDescent="0.3">
      <c r="A2" s="37"/>
      <c r="B2" s="37"/>
      <c r="C2" s="71"/>
      <c r="D2" s="72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7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12"/>
    </row>
    <row r="3" spans="1:132" ht="15" customHeight="1" x14ac:dyDescent="0.3">
      <c r="A3" s="37"/>
      <c r="B3" s="37"/>
      <c r="C3" s="71"/>
      <c r="D3" s="72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7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  <c r="DL3" s="100"/>
      <c r="DM3" s="100"/>
      <c r="DN3" s="100"/>
      <c r="DO3" s="112"/>
    </row>
    <row r="4" spans="1:132" ht="15" customHeight="1" x14ac:dyDescent="0.3">
      <c r="A4" s="37"/>
      <c r="B4" s="37"/>
      <c r="C4" s="71"/>
      <c r="D4" s="72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7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12"/>
    </row>
    <row r="5" spans="1:132" ht="15" customHeight="1" x14ac:dyDescent="0.3">
      <c r="A5" s="37"/>
      <c r="B5" s="37"/>
      <c r="C5" s="71"/>
      <c r="D5" s="72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7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/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00"/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12"/>
    </row>
    <row r="6" spans="1:132" ht="15.75" customHeight="1" x14ac:dyDescent="0.3">
      <c r="A6" s="73"/>
      <c r="B6" s="73"/>
      <c r="C6" s="74"/>
      <c r="D6" s="75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9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/>
      <c r="CV6" s="101"/>
      <c r="CW6" s="101"/>
      <c r="CX6" s="101"/>
      <c r="CY6" s="101"/>
      <c r="CZ6" s="101"/>
      <c r="DA6" s="101"/>
      <c r="DB6" s="101"/>
      <c r="DC6" s="101"/>
      <c r="DD6" s="101"/>
      <c r="DE6" s="101"/>
      <c r="DF6" s="101"/>
      <c r="DG6" s="101"/>
      <c r="DH6" s="101"/>
      <c r="DI6" s="101"/>
      <c r="DJ6" s="101"/>
      <c r="DK6" s="101"/>
      <c r="DL6" s="101"/>
      <c r="DM6" s="101"/>
      <c r="DN6" s="101"/>
      <c r="DO6" s="113"/>
    </row>
    <row r="7" spans="1:132" ht="28.8" x14ac:dyDescent="0.3">
      <c r="A7" s="132" t="s">
        <v>13</v>
      </c>
      <c r="B7" s="134" t="s">
        <v>132</v>
      </c>
      <c r="C7" s="140" t="s">
        <v>133</v>
      </c>
      <c r="D7" s="105" t="s">
        <v>134</v>
      </c>
      <c r="E7" s="105" t="s">
        <v>0</v>
      </c>
      <c r="F7" s="98" t="s">
        <v>1</v>
      </c>
      <c r="G7" s="129" t="s">
        <v>2</v>
      </c>
      <c r="H7" s="99" t="s">
        <v>2</v>
      </c>
      <c r="I7" s="99" t="s">
        <v>2</v>
      </c>
      <c r="J7" s="99" t="s">
        <v>3</v>
      </c>
      <c r="K7" s="99" t="s">
        <v>4</v>
      </c>
      <c r="L7" s="125" t="s">
        <v>131</v>
      </c>
      <c r="M7" s="126"/>
      <c r="N7" s="98" t="s">
        <v>5</v>
      </c>
      <c r="O7" s="98" t="s">
        <v>6</v>
      </c>
      <c r="P7" s="99" t="s">
        <v>7</v>
      </c>
      <c r="Q7" s="41" t="s">
        <v>8</v>
      </c>
      <c r="R7" s="41" t="s">
        <v>9</v>
      </c>
      <c r="S7" s="98" t="s">
        <v>10</v>
      </c>
      <c r="T7" s="127" t="s">
        <v>11</v>
      </c>
      <c r="U7" s="130" t="s">
        <v>12</v>
      </c>
      <c r="V7" s="98" t="s">
        <v>1</v>
      </c>
      <c r="W7" s="127" t="s">
        <v>2</v>
      </c>
      <c r="X7" s="99" t="s">
        <v>2</v>
      </c>
      <c r="Y7" s="99" t="s">
        <v>2</v>
      </c>
      <c r="Z7" s="99" t="s">
        <v>3</v>
      </c>
      <c r="AA7" s="99" t="s">
        <v>4</v>
      </c>
      <c r="AB7" s="125" t="s">
        <v>137</v>
      </c>
      <c r="AC7" s="126"/>
      <c r="AD7" s="98" t="s">
        <v>5</v>
      </c>
      <c r="AE7" s="98" t="s">
        <v>6</v>
      </c>
      <c r="AF7" s="99" t="s">
        <v>7</v>
      </c>
      <c r="AG7" s="41" t="s">
        <v>8</v>
      </c>
      <c r="AH7" s="41" t="s">
        <v>9</v>
      </c>
      <c r="AI7" s="98" t="s">
        <v>10</v>
      </c>
      <c r="AJ7" s="127" t="s">
        <v>11</v>
      </c>
      <c r="AK7" s="130" t="s">
        <v>12</v>
      </c>
      <c r="AL7" s="98" t="s">
        <v>1</v>
      </c>
      <c r="AM7" s="127" t="s">
        <v>2</v>
      </c>
      <c r="AN7" s="99" t="s">
        <v>2</v>
      </c>
      <c r="AO7" s="99" t="s">
        <v>2</v>
      </c>
      <c r="AP7" s="99" t="s">
        <v>3</v>
      </c>
      <c r="AQ7" s="99" t="s">
        <v>4</v>
      </c>
      <c r="AR7" s="125" t="s">
        <v>166</v>
      </c>
      <c r="AS7" s="126"/>
      <c r="AT7" s="98" t="s">
        <v>5</v>
      </c>
      <c r="AU7" s="98" t="s">
        <v>6</v>
      </c>
      <c r="AV7" s="99" t="s">
        <v>7</v>
      </c>
      <c r="AW7" s="41" t="s">
        <v>8</v>
      </c>
      <c r="AX7" s="41" t="s">
        <v>9</v>
      </c>
      <c r="AY7" s="98" t="s">
        <v>10</v>
      </c>
      <c r="AZ7" s="127" t="s">
        <v>11</v>
      </c>
      <c r="BA7" s="130" t="s">
        <v>12</v>
      </c>
      <c r="BB7" s="98" t="s">
        <v>1</v>
      </c>
      <c r="BC7" s="127" t="s">
        <v>2</v>
      </c>
      <c r="BD7" s="99" t="s">
        <v>2</v>
      </c>
      <c r="BE7" s="99" t="s">
        <v>2</v>
      </c>
      <c r="BF7" s="99" t="s">
        <v>3</v>
      </c>
      <c r="BG7" s="99" t="s">
        <v>4</v>
      </c>
      <c r="BH7" s="125" t="s">
        <v>178</v>
      </c>
      <c r="BI7" s="126"/>
      <c r="BJ7" s="98" t="s">
        <v>5</v>
      </c>
      <c r="BK7" s="98" t="s">
        <v>6</v>
      </c>
      <c r="BL7" s="99" t="s">
        <v>7</v>
      </c>
      <c r="BM7" s="41" t="s">
        <v>8</v>
      </c>
      <c r="BN7" s="41" t="s">
        <v>9</v>
      </c>
      <c r="BO7" s="98" t="s">
        <v>10</v>
      </c>
      <c r="BP7" s="127" t="s">
        <v>11</v>
      </c>
      <c r="BQ7" s="130" t="s">
        <v>12</v>
      </c>
      <c r="BR7" s="98" t="s">
        <v>1</v>
      </c>
      <c r="BS7" s="127" t="s">
        <v>2</v>
      </c>
      <c r="BT7" s="99" t="s">
        <v>2</v>
      </c>
      <c r="BU7" s="99" t="s">
        <v>2</v>
      </c>
      <c r="BV7" s="99" t="s">
        <v>3</v>
      </c>
      <c r="BW7" s="99" t="s">
        <v>4</v>
      </c>
      <c r="BX7" s="125" t="s">
        <v>187</v>
      </c>
      <c r="BY7" s="126"/>
      <c r="BZ7" s="98" t="s">
        <v>5</v>
      </c>
      <c r="CA7" s="98" t="s">
        <v>6</v>
      </c>
      <c r="CB7" s="99" t="s">
        <v>7</v>
      </c>
      <c r="CC7" s="41" t="s">
        <v>8</v>
      </c>
      <c r="CD7" s="41" t="s">
        <v>9</v>
      </c>
      <c r="CE7" s="98" t="s">
        <v>10</v>
      </c>
      <c r="CF7" s="127" t="s">
        <v>11</v>
      </c>
      <c r="CG7" s="130" t="s">
        <v>12</v>
      </c>
      <c r="CH7" s="98" t="s">
        <v>1</v>
      </c>
      <c r="CI7" s="127" t="s">
        <v>2</v>
      </c>
      <c r="CJ7" s="99" t="s">
        <v>2</v>
      </c>
      <c r="CK7" s="99" t="s">
        <v>2</v>
      </c>
      <c r="CL7" s="99" t="s">
        <v>3</v>
      </c>
      <c r="CM7" s="99" t="s">
        <v>4</v>
      </c>
      <c r="CN7" s="125" t="s">
        <v>191</v>
      </c>
      <c r="CO7" s="126"/>
      <c r="CP7" s="98" t="s">
        <v>5</v>
      </c>
      <c r="CQ7" s="98" t="s">
        <v>6</v>
      </c>
      <c r="CR7" s="99" t="s">
        <v>7</v>
      </c>
      <c r="CS7" s="41" t="s">
        <v>8</v>
      </c>
      <c r="CT7" s="41" t="s">
        <v>9</v>
      </c>
      <c r="CU7" s="98" t="s">
        <v>10</v>
      </c>
      <c r="CV7" s="127" t="s">
        <v>11</v>
      </c>
      <c r="CW7" s="130" t="s">
        <v>12</v>
      </c>
      <c r="CX7" s="98" t="s">
        <v>1</v>
      </c>
      <c r="CY7" s="127" t="s">
        <v>2</v>
      </c>
      <c r="CZ7" s="99" t="s">
        <v>2</v>
      </c>
      <c r="DA7" s="99" t="s">
        <v>2</v>
      </c>
      <c r="DB7" s="99" t="s">
        <v>3</v>
      </c>
      <c r="DC7" s="99" t="s">
        <v>4</v>
      </c>
      <c r="DD7" s="125" t="s">
        <v>199</v>
      </c>
      <c r="DE7" s="126"/>
      <c r="DF7" s="98" t="s">
        <v>5</v>
      </c>
      <c r="DG7" s="98" t="s">
        <v>6</v>
      </c>
      <c r="DH7" s="99" t="s">
        <v>7</v>
      </c>
      <c r="DI7" s="41" t="s">
        <v>8</v>
      </c>
      <c r="DJ7" s="41" t="s">
        <v>9</v>
      </c>
      <c r="DK7" s="98" t="s">
        <v>10</v>
      </c>
      <c r="DL7" s="129" t="s">
        <v>11</v>
      </c>
      <c r="DM7" s="142" t="s">
        <v>12</v>
      </c>
      <c r="DN7" s="98" t="s">
        <v>1</v>
      </c>
      <c r="DO7" s="114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</row>
    <row r="8" spans="1:132" s="23" customFormat="1" ht="41.4" x14ac:dyDescent="0.3">
      <c r="A8" s="133"/>
      <c r="B8" s="135"/>
      <c r="C8" s="141"/>
      <c r="D8" s="43"/>
      <c r="E8" s="44"/>
      <c r="F8" s="45"/>
      <c r="G8" s="129"/>
      <c r="H8" s="46" t="s">
        <v>13</v>
      </c>
      <c r="I8" s="106" t="s">
        <v>14</v>
      </c>
      <c r="J8" s="46" t="s">
        <v>13</v>
      </c>
      <c r="K8" s="46" t="s">
        <v>13</v>
      </c>
      <c r="L8" s="107" t="s">
        <v>15</v>
      </c>
      <c r="M8" s="107" t="s">
        <v>16</v>
      </c>
      <c r="N8" s="108" t="s">
        <v>135</v>
      </c>
      <c r="O8" s="108" t="s">
        <v>17</v>
      </c>
      <c r="P8" s="106" t="s">
        <v>17</v>
      </c>
      <c r="Q8" s="109" t="s">
        <v>18</v>
      </c>
      <c r="R8" s="109" t="s">
        <v>18</v>
      </c>
      <c r="S8" s="108" t="s">
        <v>5</v>
      </c>
      <c r="T8" s="128"/>
      <c r="U8" s="131"/>
      <c r="V8" s="45"/>
      <c r="W8" s="128"/>
      <c r="X8" s="106" t="s">
        <v>13</v>
      </c>
      <c r="Y8" s="106" t="s">
        <v>14</v>
      </c>
      <c r="Z8" s="106" t="s">
        <v>13</v>
      </c>
      <c r="AA8" s="106" t="s">
        <v>13</v>
      </c>
      <c r="AB8" s="107" t="s">
        <v>15</v>
      </c>
      <c r="AC8" s="107" t="s">
        <v>16</v>
      </c>
      <c r="AD8" s="108" t="s">
        <v>135</v>
      </c>
      <c r="AE8" s="108" t="s">
        <v>17</v>
      </c>
      <c r="AF8" s="106" t="s">
        <v>17</v>
      </c>
      <c r="AG8" s="109" t="s">
        <v>18</v>
      </c>
      <c r="AH8" s="109" t="s">
        <v>18</v>
      </c>
      <c r="AI8" s="108" t="s">
        <v>5</v>
      </c>
      <c r="AJ8" s="128"/>
      <c r="AK8" s="131"/>
      <c r="AL8" s="45"/>
      <c r="AM8" s="128"/>
      <c r="AN8" s="106" t="s">
        <v>13</v>
      </c>
      <c r="AO8" s="106" t="s">
        <v>14</v>
      </c>
      <c r="AP8" s="106" t="s">
        <v>13</v>
      </c>
      <c r="AQ8" s="106" t="s">
        <v>13</v>
      </c>
      <c r="AR8" s="107" t="s">
        <v>15</v>
      </c>
      <c r="AS8" s="107" t="s">
        <v>16</v>
      </c>
      <c r="AT8" s="108" t="s">
        <v>135</v>
      </c>
      <c r="AU8" s="108" t="s">
        <v>17</v>
      </c>
      <c r="AV8" s="106" t="s">
        <v>17</v>
      </c>
      <c r="AW8" s="109" t="s">
        <v>18</v>
      </c>
      <c r="AX8" s="109" t="s">
        <v>18</v>
      </c>
      <c r="AY8" s="108" t="s">
        <v>5</v>
      </c>
      <c r="AZ8" s="128"/>
      <c r="BA8" s="131"/>
      <c r="BB8" s="45"/>
      <c r="BC8" s="128"/>
      <c r="BD8" s="106" t="s">
        <v>13</v>
      </c>
      <c r="BE8" s="106" t="s">
        <v>14</v>
      </c>
      <c r="BF8" s="106" t="s">
        <v>13</v>
      </c>
      <c r="BG8" s="106" t="s">
        <v>13</v>
      </c>
      <c r="BH8" s="107" t="s">
        <v>15</v>
      </c>
      <c r="BI8" s="107" t="s">
        <v>16</v>
      </c>
      <c r="BJ8" s="108" t="s">
        <v>135</v>
      </c>
      <c r="BK8" s="108" t="s">
        <v>17</v>
      </c>
      <c r="BL8" s="106" t="s">
        <v>17</v>
      </c>
      <c r="BM8" s="109" t="s">
        <v>18</v>
      </c>
      <c r="BN8" s="109" t="s">
        <v>18</v>
      </c>
      <c r="BO8" s="108" t="s">
        <v>5</v>
      </c>
      <c r="BP8" s="128"/>
      <c r="BQ8" s="131"/>
      <c r="BR8" s="45"/>
      <c r="BS8" s="128"/>
      <c r="BT8" s="106" t="s">
        <v>13</v>
      </c>
      <c r="BU8" s="106" t="s">
        <v>14</v>
      </c>
      <c r="BV8" s="106" t="s">
        <v>13</v>
      </c>
      <c r="BW8" s="106" t="s">
        <v>13</v>
      </c>
      <c r="BX8" s="107" t="s">
        <v>15</v>
      </c>
      <c r="BY8" s="107" t="s">
        <v>16</v>
      </c>
      <c r="BZ8" s="108" t="s">
        <v>135</v>
      </c>
      <c r="CA8" s="108" t="s">
        <v>17</v>
      </c>
      <c r="CB8" s="106" t="s">
        <v>17</v>
      </c>
      <c r="CC8" s="109" t="s">
        <v>18</v>
      </c>
      <c r="CD8" s="109" t="s">
        <v>18</v>
      </c>
      <c r="CE8" s="108" t="s">
        <v>5</v>
      </c>
      <c r="CF8" s="128"/>
      <c r="CG8" s="131"/>
      <c r="CH8" s="45"/>
      <c r="CI8" s="128"/>
      <c r="CJ8" s="106" t="s">
        <v>13</v>
      </c>
      <c r="CK8" s="106" t="s">
        <v>14</v>
      </c>
      <c r="CL8" s="106" t="s">
        <v>13</v>
      </c>
      <c r="CM8" s="106" t="s">
        <v>13</v>
      </c>
      <c r="CN8" s="107" t="s">
        <v>15</v>
      </c>
      <c r="CO8" s="107" t="s">
        <v>16</v>
      </c>
      <c r="CP8" s="108" t="s">
        <v>135</v>
      </c>
      <c r="CQ8" s="108" t="s">
        <v>17</v>
      </c>
      <c r="CR8" s="106" t="s">
        <v>17</v>
      </c>
      <c r="CS8" s="109" t="s">
        <v>18</v>
      </c>
      <c r="CT8" s="109" t="s">
        <v>18</v>
      </c>
      <c r="CU8" s="108" t="s">
        <v>5</v>
      </c>
      <c r="CV8" s="128"/>
      <c r="CW8" s="131"/>
      <c r="CX8" s="45"/>
      <c r="CY8" s="128"/>
      <c r="CZ8" s="106" t="s">
        <v>13</v>
      </c>
      <c r="DA8" s="106" t="s">
        <v>14</v>
      </c>
      <c r="DB8" s="106" t="s">
        <v>13</v>
      </c>
      <c r="DC8" s="106" t="s">
        <v>13</v>
      </c>
      <c r="DD8" s="107" t="s">
        <v>15</v>
      </c>
      <c r="DE8" s="107" t="s">
        <v>16</v>
      </c>
      <c r="DF8" s="108" t="s">
        <v>135</v>
      </c>
      <c r="DG8" s="108" t="s">
        <v>17</v>
      </c>
      <c r="DH8" s="106" t="s">
        <v>17</v>
      </c>
      <c r="DI8" s="47" t="s">
        <v>18</v>
      </c>
      <c r="DJ8" s="47" t="s">
        <v>18</v>
      </c>
      <c r="DK8" s="45" t="s">
        <v>5</v>
      </c>
      <c r="DL8" s="129"/>
      <c r="DM8" s="142"/>
      <c r="DN8" s="45"/>
      <c r="DO8" s="115" t="s">
        <v>212</v>
      </c>
      <c r="DP8" s="38"/>
      <c r="DQ8" s="110" t="s">
        <v>200</v>
      </c>
      <c r="DR8" s="110" t="s">
        <v>201</v>
      </c>
      <c r="DS8" s="110" t="s">
        <v>202</v>
      </c>
      <c r="DT8" s="110" t="s">
        <v>203</v>
      </c>
      <c r="DU8" s="110" t="s">
        <v>204</v>
      </c>
      <c r="DV8" s="110" t="s">
        <v>205</v>
      </c>
      <c r="DW8" s="110" t="s">
        <v>206</v>
      </c>
      <c r="DX8" s="110" t="s">
        <v>207</v>
      </c>
      <c r="DY8" s="110" t="s">
        <v>208</v>
      </c>
      <c r="DZ8" s="110" t="s">
        <v>209</v>
      </c>
      <c r="EA8" s="110" t="s">
        <v>210</v>
      </c>
      <c r="EB8" s="110" t="s">
        <v>211</v>
      </c>
    </row>
    <row r="9" spans="1:132" x14ac:dyDescent="0.3">
      <c r="A9" s="23"/>
      <c r="B9" s="24"/>
      <c r="C9" s="25"/>
      <c r="D9" s="21"/>
      <c r="E9" s="3"/>
      <c r="F9" s="8"/>
      <c r="G9" s="7"/>
      <c r="H9" s="26"/>
      <c r="I9" s="7"/>
      <c r="J9" s="7"/>
      <c r="K9" s="7"/>
      <c r="L9" s="7"/>
      <c r="M9" s="7"/>
      <c r="N9" s="7"/>
      <c r="O9" s="7"/>
      <c r="P9" s="27"/>
      <c r="Q9" s="7"/>
      <c r="R9" s="7"/>
      <c r="S9" s="7"/>
      <c r="T9" s="8"/>
      <c r="U9" s="7"/>
      <c r="V9" s="27"/>
      <c r="W9" s="7"/>
      <c r="X9" s="26"/>
      <c r="Y9" s="7"/>
      <c r="Z9" s="7"/>
      <c r="AA9" s="7"/>
      <c r="AB9" s="7"/>
      <c r="AC9" s="7"/>
      <c r="AD9" s="7"/>
      <c r="AE9" s="7"/>
      <c r="AF9" s="27"/>
      <c r="AG9" s="7"/>
      <c r="AH9" s="7"/>
      <c r="AI9" s="7"/>
      <c r="AJ9" s="8"/>
      <c r="AK9" s="7"/>
      <c r="AL9" s="27"/>
      <c r="AM9" s="7"/>
      <c r="AN9" s="26"/>
      <c r="AO9" s="7"/>
      <c r="AP9" s="7"/>
      <c r="AQ9" s="7"/>
      <c r="AR9" s="7"/>
      <c r="AS9" s="7"/>
      <c r="AT9" s="7"/>
      <c r="AU9" s="7"/>
      <c r="AV9" s="27"/>
      <c r="AW9" s="7"/>
      <c r="AX9" s="7"/>
      <c r="AY9" s="7"/>
      <c r="AZ9" s="8"/>
      <c r="BA9" s="7"/>
      <c r="BB9" s="27"/>
      <c r="BC9" s="7"/>
      <c r="BD9" s="26"/>
      <c r="BE9" s="7"/>
      <c r="BF9" s="7"/>
      <c r="BG9" s="7"/>
      <c r="BH9" s="7"/>
      <c r="BI9" s="7"/>
      <c r="BJ9" s="7"/>
      <c r="BK9" s="7"/>
      <c r="BL9" s="27"/>
      <c r="BM9" s="7"/>
      <c r="BN9" s="7"/>
      <c r="BO9" s="7"/>
      <c r="BP9" s="8"/>
      <c r="BQ9" s="7"/>
      <c r="BR9" s="27"/>
      <c r="BS9" s="7"/>
      <c r="BT9" s="26"/>
      <c r="BU9" s="7"/>
      <c r="BV9" s="7"/>
      <c r="BW9" s="7"/>
      <c r="BX9" s="7"/>
      <c r="BY9" s="7"/>
      <c r="BZ9" s="7"/>
      <c r="CA9" s="7"/>
      <c r="CB9" s="27"/>
      <c r="CC9" s="7"/>
      <c r="CD9" s="7"/>
      <c r="CE9" s="7"/>
      <c r="CF9" s="8"/>
      <c r="CG9" s="7"/>
      <c r="CH9" s="27"/>
      <c r="CI9" s="7"/>
      <c r="CJ9" s="26"/>
      <c r="CK9" s="7"/>
      <c r="CL9" s="7"/>
      <c r="CM9" s="7"/>
      <c r="CN9" s="7"/>
      <c r="CO9" s="7"/>
      <c r="CP9" s="7"/>
      <c r="CQ9" s="7"/>
      <c r="CR9" s="27"/>
      <c r="CS9" s="7"/>
      <c r="CT9" s="7"/>
      <c r="CU9" s="7"/>
      <c r="CV9" s="8"/>
      <c r="CW9" s="7"/>
      <c r="CX9" s="27"/>
      <c r="CY9" s="7"/>
      <c r="CZ9" s="26"/>
      <c r="DA9" s="7"/>
      <c r="DB9" s="7"/>
      <c r="DC9" s="7"/>
      <c r="DD9" s="7"/>
      <c r="DE9" s="7"/>
      <c r="DF9" s="7"/>
      <c r="DG9" s="7"/>
      <c r="DH9" s="27"/>
      <c r="DI9" s="7"/>
      <c r="DJ9" s="7"/>
      <c r="DK9" s="7"/>
      <c r="DL9" s="8"/>
      <c r="DM9" s="7"/>
      <c r="DN9" s="27"/>
      <c r="DO9" s="116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</row>
    <row r="10" spans="1:132" x14ac:dyDescent="0.3">
      <c r="A10" s="20">
        <v>1</v>
      </c>
      <c r="B10" s="1" t="s">
        <v>98</v>
      </c>
      <c r="C10" s="2">
        <v>16246</v>
      </c>
      <c r="D10" s="3">
        <v>119</v>
      </c>
      <c r="E10" s="3" t="s">
        <v>99</v>
      </c>
      <c r="F10" s="14">
        <v>28.917999999999999</v>
      </c>
      <c r="G10" s="7">
        <v>30.327999999999999</v>
      </c>
      <c r="H10" s="4">
        <v>5</v>
      </c>
      <c r="I10" s="5">
        <f>IF(AND(J$52&gt;4,H10=1),6)+IF(AND(J$52&gt;4,H10=2),4)+IF(AND(J$52&gt;4,H10=3),3)+IF(AND(J$52&gt;4,H10=4),2)+IF(AND(J$52&gt;4,H10=5),1)+IF(AND(J$52&gt;4,H10&gt;5),1)+IF(AND(J$52=4,H10=1),4)+IF(AND(J$52=4,H10=2),3)+IF(AND(J$52=4,H10=3),2)+IF(AND(J$52=4,H10=4),1)+IF(AND(J$52=3,H10=1),3)+IF(AND(J$52=3,H10=2),2)+IF(AND(J$52=3,H10=3),1)+IF(AND(J$52=2,H10=1),2)+IF(AND(J$52=2,H10=2),1)+IF(AND(J$52=1,H10=1),1)</f>
        <v>1</v>
      </c>
      <c r="J10" s="6">
        <v>4</v>
      </c>
      <c r="K10" s="6">
        <v>5</v>
      </c>
      <c r="L10" s="5">
        <f>IF(AND(K$52&gt;4,J10=1),12)+IF(AND(K$52&gt;4,J10=2),8)+IF(AND(K$52&gt;4,J10=3),6)+IF(AND(K$52&gt;4,J10=4),5)+IF(AND(K$52&gt;4,J10=5),4)+IF(AND(K$52&gt;4,J10=6),3)+IF(AND(K$52&gt;4,J10=7),2)+IF(AND(K$52&gt;4,J10&gt;7),1)+IF(AND(K$52=4,J10=1),8)+IF(AND(K$52=4,J10=2),6)+IF(AND(K$52=4,J10=3),4)+IF(AND(K$52=4,J10=4),2)+IF(AND(K$52=3,J10=1),6)+IF(AND(K$52=3,J10=2),4)+IF(AND(K$52=3,J10=3),2)+IF(AND(K$52=2,J10=1),4)+IF(AND(K$52=2,J10=2),2)+IF(AND(K$52=1,J10=1),2)</f>
        <v>5</v>
      </c>
      <c r="M10" s="5">
        <f>IF(AND(K$52&gt;4,K10=1),12)+IF(AND(K$52&gt;4,K10=2),8)+IF(AND(K$52&gt;4,K10=3),6)+IF(AND(K$52&gt;4,K10=4),5)+IF(AND(K$52&gt;4,K10=5),4)+IF(AND(K$52&gt;4,K10=6),3)+IF(AND(K$52&gt;4,K10=7),2)+IF(AND(K$52&gt;4,K10&gt;7),1)+IF(AND(K$52=4,K10=1),8)+IF(AND(K$52=4,K10=2),6)+IF(AND(K$52=4,K10=3),4)+IF(AND(K$52=4,K10=4),2)+IF(AND(K$52=3,K10=1),6)+IF(AND(K$52=3,K10=2),4)+IF(AND(K$52=3,K10=3),2)+IF(AND(K$52=2,K10=1),4)+IF(AND(K$52=2,K10=2),2)+IF(AND(K$52=1,K10=1),2)</f>
        <v>4</v>
      </c>
      <c r="N10" s="7" t="s">
        <v>27</v>
      </c>
      <c r="O10" s="5">
        <f t="shared" ref="O10:O16" si="0">+I10+L10+M10+U10</f>
        <v>10</v>
      </c>
      <c r="P10" s="15">
        <f t="shared" ref="P10:P16" si="1">+O10</f>
        <v>10</v>
      </c>
      <c r="Q10" s="7">
        <v>30.818999999999999</v>
      </c>
      <c r="R10" s="7">
        <v>31.584</v>
      </c>
      <c r="S10" s="8" t="s">
        <v>27</v>
      </c>
      <c r="T10" s="8"/>
      <c r="U10" s="16"/>
      <c r="V10" s="29">
        <f t="shared" ref="V10:V16" si="2">MIN(F10,G10,Q10,R10)</f>
        <v>28.917999999999999</v>
      </c>
      <c r="W10" s="7">
        <v>45.540999999999997</v>
      </c>
      <c r="X10" s="4">
        <v>4</v>
      </c>
      <c r="Y10" s="5">
        <f>IF(AND(Z$154&gt;4,X10=1),6)+IF(AND(Z$154&gt;4,X10=2),4)+IF(AND(Z$154&gt;4,X10=3),3)+IF(AND(Z$154&gt;4,X10=4),2)+IF(AND(Z$154&gt;4,X10=5),1)+IF(AND(Z$154&gt;4,X10&gt;5),1)+IF(AND(Z$154=4,X10=1),4)+IF(AND(Z$154=4,X10=2),3)+IF(AND(Z$154=4,X10=3),2)+IF(AND(Z$154=4,X10=4),1)+IF(AND(Z$154=3,X10=1),3)+IF(AND(Z$154=3,X10=2),2)+IF(AND(Z$154=3,X10=3),1)+IF(AND(Z$154=2,X10=1),2)+IF(AND(Z$154=2,X10=2),1)+IF(AND(Z$154=1,X10=1),1)</f>
        <v>2</v>
      </c>
      <c r="Z10" s="6">
        <v>4</v>
      </c>
      <c r="AA10" s="6">
        <v>2</v>
      </c>
      <c r="AB10" s="5">
        <f>IF(AND(Z$154&gt;4,Z10=1),12)+IF(AND(Z$154&gt;4,Z10=2),8)+IF(AND(Z$154&gt;4,Z10=3),6)+IF(AND(Z$154&gt;4,Z10=4),5)+IF(AND(Z$154&gt;4,Z10=5),4)+IF(AND(Z$154&gt;4,Z10=6),3)+IF(AND(Z$154&gt;4,Z10=7),2)+IF(AND(Z$154&gt;4,Z10&gt;7),1)+IF(AND(Z$154=4,Z10=1),8)+IF(AND(Z$154=4,Z10=2),6)+IF(AND(Z$154=4,Z10=3),4)+IF(AND(Z$154=4,Z10=4),2)+IF(AND(Z$154=3,Z10=1),6)+IF(AND(Z$154=3,Z10=2),4)+IF(AND(Z$154=3,Z10=3),2)+IF(AND(Z$154=2,Z10=1),4)+IF(AND(Z$154=2,Z10=2),2)+IF(AND(Z$154=1,Z10=1),2)</f>
        <v>5</v>
      </c>
      <c r="AC10" s="5">
        <f>IF(AND(Z$154&gt;4,AA10=1),12)+IF(AND(Z$154&gt;4,AA10=2),8)+IF(AND(Z$154&gt;4,AA10=3),6)+IF(AND(Z$154&gt;4,AA10=4),5)+IF(AND(Z$154&gt;4,AA10=5),4)+IF(AND(Z$154&gt;4,AA10=6),3)+IF(AND(Z$154&gt;4,AA10=7),2)+IF(AND(Z$154&gt;4,AA10&gt;7),1)+IF(AND(Z$154=4,AA10=1),8)+IF(AND(Z$154=4,AA10=2),6)+IF(AND(Z$154=4,AA10=3),4)+IF(AND(Z$154=4,AA10=4),2)+IF(AND(Z$154=3,AA10=1),6)+IF(AND(Z$154=3,AA10=2),4)+IF(AND(Z$154=3,AA10=3),2)+IF(AND(Z$154=2,AA10=1),4)+IF(AND(Z$154=2,AA10=2),2)+IF(AND(Z$154=1,AA10=1),2)</f>
        <v>8</v>
      </c>
      <c r="AD10" s="7" t="s">
        <v>27</v>
      </c>
      <c r="AE10" s="5">
        <f t="shared" ref="AE10:AE16" si="3">+Y10+AB10+AC10+AK10</f>
        <v>15</v>
      </c>
      <c r="AF10" s="15">
        <f t="shared" ref="AF10:AF20" si="4">P10+AE10</f>
        <v>25</v>
      </c>
      <c r="AG10" s="7">
        <v>48.459000000000003</v>
      </c>
      <c r="AH10" s="7">
        <v>30.948</v>
      </c>
      <c r="AI10" s="8" t="s">
        <v>27</v>
      </c>
      <c r="AJ10" s="8"/>
      <c r="AK10" s="16"/>
      <c r="AL10" s="29">
        <f t="shared" ref="AL10:AL27" si="5">MIN(V10,W10,AG10,AH10)</f>
        <v>28.917999999999999</v>
      </c>
      <c r="AM10" s="7"/>
      <c r="AN10" s="4"/>
      <c r="AO10" s="5">
        <f>IF(AND(AP$154&gt;4,AN10=1),6)+IF(AND(AP$154&gt;4,AN10=2),4)+IF(AND(AP$154&gt;4,AN10=3),3)+IF(AND(AP$154&gt;4,AN10=4),2)+IF(AND(AP$154&gt;4,AN10=5),1)+IF(AND(AP$154&gt;4,AN10&gt;5),1)+IF(AND(AP$154=4,AN10=1),4)+IF(AND(AP$154=4,AN10=2),3)+IF(AND(AP$154=4,AN10=3),2)+IF(AND(AP$154=4,AN10=4),1)+IF(AND(AP$154=3,AN10=1),3)+IF(AND(AP$154=3,AN10=2),2)+IF(AND(AP$154=3,AN10=3),1)+IF(AND(AP$154=2,AN10=1),2)+IF(AND(AP$154=2,AN10=2),1)+IF(AND(AP$154=1,AN10=1),1)</f>
        <v>0</v>
      </c>
      <c r="AP10" s="6">
        <v>2</v>
      </c>
      <c r="AQ10" s="6">
        <v>5</v>
      </c>
      <c r="AR10" s="5">
        <f>IF(AND(AP$154&gt;4,AP10=1),12)+IF(AND(AP$154&gt;4,AP10=2),8)+IF(AND(AP$154&gt;4,AP10=3),6)+IF(AND(AP$154&gt;4,AP10=4),5)+IF(AND(AP$154&gt;4,AP10=5),4)+IF(AND(AP$154&gt;4,AP10=6),3)+IF(AND(AP$154&gt;4,AP10=7),2)+IF(AND(AP$154&gt;4,AP10&gt;7),1)+IF(AND(AP$154=4,AP10=1),8)+IF(AND(AP$154=4,AP10=2),6)+IF(AND(AP$154=4,AP10=3),4)+IF(AND(AP$154=4,AP10=4),2)+IF(AND(AP$154=3,AP10=1),6)+IF(AND(AP$154=3,AP10=2),4)+IF(AND(AP$154=3,AP10=3),2)+IF(AND(AP$154=2,AP10=1),4)+IF(AND(AP$154=2,AP10=2),2)+IF(AND(AP$154=1,AP10=1),2)</f>
        <v>8</v>
      </c>
      <c r="AS10" s="122">
        <f>IF(AND(AP$154&gt;4,AQ10=1),12)+IF(AND(AP$154&gt;4,AQ10=2),8)+IF(AND(AP$154&gt;4,AQ10=3),6)+IF(AND(AP$154&gt;4,AQ10=4),5)+IF(AND(AP$154&gt;4,AQ10=5),4)+IF(AND(AP$154&gt;4,AQ10=6),3)+IF(AND(AP$154&gt;4,AQ10=7),2)+IF(AND(AP$154&gt;4,AQ10&gt;7),1)+IF(AND(AP$154=4,AQ10=1),8)+IF(AND(AP$154=4,AQ10=2),6)+IF(AND(AP$154=4,AQ10=3),4)+IF(AND(AP$154=4,AQ10=4),2)+IF(AND(AP$154=3,AQ10=1),6)+IF(AND(AP$154=3,AQ10=2),4)+IF(AND(AP$154=3,AQ10=3),2)+IF(AND(AP$154=2,AQ10=1),4)+IF(AND(AP$154=2,AQ10=2),2)+IF(AND(AP$154=1,AQ10=1),2)</f>
        <v>4</v>
      </c>
      <c r="AT10" s="7" t="s">
        <v>27</v>
      </c>
      <c r="AU10" s="5">
        <f t="shared" ref="AU10:AU20" si="6">+AO10+AR10+AS10+BA10</f>
        <v>13</v>
      </c>
      <c r="AV10" s="15">
        <f t="shared" ref="AV10:AV20" si="7">AF10+AU10</f>
        <v>38</v>
      </c>
      <c r="AW10" s="7">
        <v>28.861000000000001</v>
      </c>
      <c r="AX10" s="7">
        <v>30.010999999999999</v>
      </c>
      <c r="AY10" s="8" t="s">
        <v>27</v>
      </c>
      <c r="AZ10" s="8"/>
      <c r="BA10" s="16">
        <v>1</v>
      </c>
      <c r="BB10" s="29">
        <f t="shared" ref="BB10:BB27" si="8">MIN(AL10,AM10,AW10,AX10)</f>
        <v>28.861000000000001</v>
      </c>
      <c r="BC10" s="7">
        <v>29.466999999999999</v>
      </c>
      <c r="BD10" s="4">
        <v>2</v>
      </c>
      <c r="BE10" s="5">
        <f>IF(AND(BF$154&gt;4,BD10=1),6)+IF(AND(BF$154&gt;4,BD10=2),4)+IF(AND(BF$154&gt;4,BD10=3),3)+IF(AND(BF$154&gt;4,BD10=4),2)+IF(AND(BF$154&gt;4,BD10=5),1)+IF(AND(BF$154&gt;4,BD10&gt;5),1)+IF(AND(BF$154=4,BD10=1),4)+IF(AND(BF$154=4,BD10=2),3)+IF(AND(BF$154=4,BD10=3),2)+IF(AND(BF$154=4,BD10=4),1)+IF(AND(BF$154=3,BD10=1),3)+IF(AND(BF$154=3,BD10=2),2)+IF(AND(BF$154=3,BD10=3),1)+IF(AND(BF$154=2,BD10=1),2)+IF(AND(BF$154=2,BD10=2),1)+IF(AND(BF$154=1,BD10=1),1)</f>
        <v>4</v>
      </c>
      <c r="BF10" s="6">
        <v>1</v>
      </c>
      <c r="BG10" s="6">
        <v>1</v>
      </c>
      <c r="BH10" s="5">
        <f>IF(AND(BF$154&gt;4,BF10=1),12)+IF(AND(BF$154&gt;4,BF10=2),8)+IF(AND(BF$154&gt;4,BF10=3),6)+IF(AND(BF$154&gt;4,BF10=4),5)+IF(AND(BF$154&gt;4,BF10=5),4)+IF(AND(BF$154&gt;4,BF10=6),3)+IF(AND(BF$154&gt;4,BF10=7),2)+IF(AND(BF$154&gt;4,BF10&gt;7),1)+IF(AND(BF$154=4,BF10=1),8)+IF(AND(BF$154=4,BF10=2),6)+IF(AND(BF$154=4,BF10=3),4)+IF(AND(BF$154=4,BF10=4),2)+IF(AND(BF$154=3,BF10=1),6)+IF(AND(BF$154=3,BF10=2),4)+IF(AND(BF$154=3,BF10=3),2)+IF(AND(BF$154=2,BF10=1),4)+IF(AND(BF$154=2,BF10=2),2)+IF(AND(BF$154=1,BF10=1),2)</f>
        <v>12</v>
      </c>
      <c r="BI10" s="5">
        <f>IF(AND(BF$154&gt;4,BG10=1),12)+IF(AND(BF$154&gt;4,BG10=2),8)+IF(AND(BF$154&gt;4,BG10=3),6)+IF(AND(BF$154&gt;4,BG10=4),5)+IF(AND(BF$154&gt;4,BG10=5),4)+IF(AND(BF$154&gt;4,BG10=6),3)+IF(AND(BF$154&gt;4,BG10=7),2)+IF(AND(BF$154&gt;4,BG10&gt;7),1)+IF(AND(BF$154=4,BG10=1),8)+IF(AND(BF$154=4,BG10=2),6)+IF(AND(BF$154=4,BG10=3),4)+IF(AND(BF$154=4,BG10=4),2)+IF(AND(BF$154=3,BG10=1),6)+IF(AND(BF$154=3,BG10=2),4)+IF(AND(BF$154=3,BG10=3),2)+IF(AND(BF$154=2,BG10=1),4)+IF(AND(BF$154=2,BG10=2),2)+IF(AND(BF$154=1,BG10=1),2)</f>
        <v>12</v>
      </c>
      <c r="BJ10" s="7" t="s">
        <v>27</v>
      </c>
      <c r="BK10" s="5">
        <f t="shared" ref="BK10:BK27" si="9">+BE10+BH10+BI10+BQ10</f>
        <v>30</v>
      </c>
      <c r="BL10" s="15">
        <f t="shared" ref="BL10:BL27" si="10">AV10+BK10</f>
        <v>68</v>
      </c>
      <c r="BM10" s="7">
        <v>27.905000000000001</v>
      </c>
      <c r="BN10" s="14">
        <v>26.79</v>
      </c>
      <c r="BO10" s="8" t="s">
        <v>27</v>
      </c>
      <c r="BP10" s="12" t="s">
        <v>28</v>
      </c>
      <c r="BQ10" s="16">
        <v>2</v>
      </c>
      <c r="BR10" s="29">
        <f t="shared" ref="BR10:BR27" si="11">MIN(BB10,BC10,BM10,BN10)</f>
        <v>26.79</v>
      </c>
      <c r="BS10" s="7">
        <v>30.091000000000001</v>
      </c>
      <c r="BT10" s="4">
        <v>2</v>
      </c>
      <c r="BU10" s="5">
        <f>IF(AND(BV$154&gt;4,BT10=1),6)+IF(AND(BV$154&gt;4,BT10=2),4)+IF(AND(BV$154&gt;4,BT10=3),3)+IF(AND(BV$154&gt;4,BT10=4),2)+IF(AND(BV$154&gt;4,BT10=5),1)+IF(AND(BV$154&gt;4,BT10&gt;5),1)+IF(AND(BV$154=4,BT10=1),4)+IF(AND(BV$154=4,BT10=2),3)+IF(AND(BV$154=4,BT10=3),2)+IF(AND(BV$154=4,BT10=4),1)+IF(AND(BV$154=3,BT10=1),3)+IF(AND(BV$154=3,BT10=2),2)+IF(AND(BV$154=3,BT10=3),1)+IF(AND(BV$154=2,BT10=1),2)+IF(AND(BV$154=2,BT10=2),1)+IF(AND(BV$154=1,BT10=1),1)</f>
        <v>4</v>
      </c>
      <c r="BV10" s="6">
        <v>1</v>
      </c>
      <c r="BW10" s="6">
        <v>1</v>
      </c>
      <c r="BX10" s="5">
        <f>IF(AND(BV$154&gt;4,BV10=1),12)+IF(AND(BV$154&gt;4,BV10=2),8)+IF(AND(BV$154&gt;4,BV10=3),6)+IF(AND(BV$154&gt;4,BV10=4),5)+IF(AND(BV$154&gt;4,BV10=5),4)+IF(AND(BV$154&gt;4,BV10=6),3)+IF(AND(BV$154&gt;4,BV10=7),2)+IF(AND(BV$154&gt;4,BV10&gt;7),1)+IF(AND(BV$154=4,BV10=1),8)+IF(AND(BV$154=4,BV10=2),6)+IF(AND(BV$154=4,BV10=3),4)+IF(AND(BV$154=4,BV10=4),2)+IF(AND(BV$154=3,BV10=1),6)+IF(AND(BV$154=3,BV10=2),4)+IF(AND(BV$154=3,BV10=3),2)+IF(AND(BV$154=2,BV10=1),4)+IF(AND(BV$154=2,BV10=2),2)+IF(AND(BV$154=1,BV10=1),2)</f>
        <v>12</v>
      </c>
      <c r="BY10" s="5">
        <f>IF(AND(BV$154&gt;4,BW10=1),12)+IF(AND(BV$154&gt;4,BW10=2),8)+IF(AND(BV$154&gt;4,BW10=3),6)+IF(AND(BV$154&gt;4,BW10=4),5)+IF(AND(BV$154&gt;4,BW10=5),4)+IF(AND(BV$154&gt;4,BW10=6),3)+IF(AND(BV$154&gt;4,BW10=7),2)+IF(AND(BV$154&gt;4,BW10&gt;7),1)+IF(AND(BV$154=4,BW10=1),8)+IF(AND(BV$154=4,BW10=2),6)+IF(AND(BV$154=4,BW10=3),4)+IF(AND(BV$154=4,BW10=4),2)+IF(AND(BV$154=3,BW10=1),6)+IF(AND(BV$154=3,BW10=2),4)+IF(AND(BV$154=3,BW10=3),2)+IF(AND(BV$154=2,BW10=1),4)+IF(AND(BV$154=2,BW10=2),2)+IF(AND(BV$154=1,BW10=1),2)</f>
        <v>12</v>
      </c>
      <c r="BZ10" s="7" t="s">
        <v>27</v>
      </c>
      <c r="CA10" s="5">
        <f t="shared" ref="CA10:CA27" si="12">+BU10+BX10+BY10+CG10</f>
        <v>28</v>
      </c>
      <c r="CB10" s="15">
        <f t="shared" ref="CB10:CB27" si="13">BL10+CA10</f>
        <v>96</v>
      </c>
      <c r="CC10" s="7">
        <v>28.337</v>
      </c>
      <c r="CD10" s="14">
        <v>27.762</v>
      </c>
      <c r="CE10" s="8" t="s">
        <v>27</v>
      </c>
      <c r="CF10" s="8" t="s">
        <v>28</v>
      </c>
      <c r="CG10" s="16"/>
      <c r="CH10" s="29">
        <f t="shared" ref="CH10:CH46" si="14">MIN(BR10,BS10,CC10,CD10)</f>
        <v>26.79</v>
      </c>
      <c r="CI10" s="7">
        <v>28.452000000000002</v>
      </c>
      <c r="CJ10" s="4">
        <v>1</v>
      </c>
      <c r="CK10" s="5">
        <f>IF(AND(CL$154&gt;4,CJ10=1),6)+IF(AND(CL$154&gt;4,CJ10=2),4)+IF(AND(CL$154&gt;4,CJ10=3),3)+IF(AND(CL$154&gt;4,CJ10=4),2)+IF(AND(CL$154&gt;4,CJ10=5),1)+IF(AND(CL$154&gt;4,CJ10&gt;5),1)+IF(AND(CL$154=4,CJ10=1),4)+IF(AND(CL$154=4,CJ10=2),3)+IF(AND(CL$154=4,CJ10=3),2)+IF(AND(CL$154=4,CJ10=4),1)+IF(AND(CL$154=3,CJ10=1),3)+IF(AND(CL$154=3,CJ10=2),2)+IF(AND(CL$154=3,CJ10=3),1)+IF(AND(CL$154=2,CJ10=1),2)+IF(AND(CL$154=2,CJ10=2),1)+IF(AND(CL$154=1,CJ10=1),1)</f>
        <v>6</v>
      </c>
      <c r="CL10" s="6">
        <v>1</v>
      </c>
      <c r="CM10" s="6">
        <v>1</v>
      </c>
      <c r="CN10" s="5">
        <f>IF(AND(CL$154&gt;4,CL10=1),12)+IF(AND(CL$154&gt;4,CL10=2),8)+IF(AND(CL$154&gt;4,CL10=3),6)+IF(AND(CL$154&gt;4,CL10=4),5)+IF(AND(CL$154&gt;4,CL10=5),4)+IF(AND(CL$154&gt;4,CL10=6),3)+IF(AND(CL$154&gt;4,CL10=7),2)+IF(AND(CL$154&gt;4,CL10&gt;7),1)+IF(AND(CL$154=4,CL10=1),8)+IF(AND(CL$154=4,CL10=2),6)+IF(AND(CL$154=4,CL10=3),4)+IF(AND(CL$154=4,CL10=4),2)+IF(AND(CL$154=3,CL10=1),6)+IF(AND(CL$154=3,CL10=2),4)+IF(AND(CL$154=3,CL10=3),2)+IF(AND(CL$154=2,CL10=1),4)+IF(AND(CL$154=2,CL10=2),2)+IF(AND(CL$154=1,CL10=1),2)</f>
        <v>12</v>
      </c>
      <c r="CO10" s="5">
        <f>IF(AND(CL$154&gt;4,CM10=1),12)+IF(AND(CL$154&gt;4,CM10=2),8)+IF(AND(CL$154&gt;4,CM10=3),6)+IF(AND(CL$154&gt;4,CM10=4),5)+IF(AND(CL$154&gt;4,CM10=5),4)+IF(AND(CL$154&gt;4,CM10=6),3)+IF(AND(CL$154&gt;4,CM10=7),2)+IF(AND(CL$154&gt;4,CM10&gt;7),1)+IF(AND(CL$154=4,CM10=1),8)+IF(AND(CL$154=4,CM10=2),6)+IF(AND(CL$154=4,CM10=3),4)+IF(AND(CL$154=4,CM10=4),2)+IF(AND(CL$154=3,CM10=1),6)+IF(AND(CL$154=3,CM10=2),4)+IF(AND(CL$154=3,CM10=3),2)+IF(AND(CL$154=2,CM10=1),4)+IF(AND(CL$154=2,CM10=2),2)+IF(AND(CL$154=1,CM10=1),2)</f>
        <v>12</v>
      </c>
      <c r="CP10" s="7" t="s">
        <v>27</v>
      </c>
      <c r="CQ10" s="5">
        <f t="shared" ref="CQ10:CQ46" si="15">+CK10+CN10+CO10+CW10</f>
        <v>31</v>
      </c>
      <c r="CR10" s="15">
        <f t="shared" ref="CR10:CR46" si="16">CB10+CQ10</f>
        <v>127</v>
      </c>
      <c r="CS10" s="7">
        <v>27.821999999999999</v>
      </c>
      <c r="CT10" s="14">
        <v>26.355</v>
      </c>
      <c r="CU10" s="8" t="s">
        <v>22</v>
      </c>
      <c r="CV10" s="12" t="s">
        <v>170</v>
      </c>
      <c r="CW10" s="16">
        <v>1</v>
      </c>
      <c r="CX10" s="29">
        <f t="shared" ref="CX10:CX46" si="17">MIN(CH10,CI10,CS10,CT10)</f>
        <v>26.355</v>
      </c>
      <c r="CY10" s="14">
        <v>25.45</v>
      </c>
      <c r="CZ10" s="4">
        <v>2</v>
      </c>
      <c r="DA10" s="5">
        <f>IF(AND(DB$153&gt;4,CZ10=1),6)+IF(AND(DB$153&gt;4,CZ10=2),4)+IF(AND(DB$153&gt;4,CZ10=3),3)+IF(AND(DB$153&gt;4,CZ10=4),2)+IF(AND(DB$153&gt;4,CZ10=5),1)+IF(AND(DB$153&gt;4,CZ10&gt;5),1)+IF(AND(DB$153=4,CZ10=1),4)+IF(AND(DB$153=4,CZ10=2),3)+IF(AND(DB$153=4,CZ10=3),2)+IF(AND(DB$153=4,CZ10=4),1)+IF(AND(DB$153=3,CZ10=1),3)+IF(AND(DB$153=3,CZ10=2),2)+IF(AND(DB$153=3,CZ10=3),1)+IF(AND(DB$153=2,CZ10=1),2)+IF(AND(DB$153=2,CZ10=2),1)+IF(AND(DB$153=1,CZ10=1),1)</f>
        <v>4</v>
      </c>
      <c r="DB10" s="6"/>
      <c r="DC10" s="6">
        <v>2</v>
      </c>
      <c r="DD10" s="11">
        <f>IF(AND(DB$153&gt;4,DB10=1),12)+IF(AND(DB$153&gt;4,DB10=2),8)+IF(AND(DB$153&gt;4,DB10=3),6)+IF(AND(DB$153&gt;4,DB10=4),5)+IF(AND(DB$153&gt;4,DB10=5),4)+IF(AND(DB$153&gt;4,DB10=6),3)+IF(AND(DB$153&gt;4,DB10=7),2)+IF(AND(DB$153&gt;4,DB10&gt;7),1)+IF(AND(DB$153=4,DB10=1),8)+IF(AND(DB$153=4,DB10=2),6)+IF(AND(DB$153=4,DB10=3),4)+IF(AND(DB$153=4,DB10=4),2)+IF(AND(DB$153=3,DB10=1),6)+IF(AND(DB$153=3,DB10=2),4)+IF(AND(DB$153=3,DB10=3),2)+IF(AND(DB$153=2,DB10=1),4)+IF(AND(DB$153=2,DB10=2),2)+IF(AND(DB$153=1,DB10=1),2)</f>
        <v>0</v>
      </c>
      <c r="DE10" s="11">
        <f>IF(AND(DB$153&gt;4,DC10=1),12)+IF(AND(DB$153&gt;4,DC10=2),8)+IF(AND(DB$153&gt;4,DC10=3),6)+IF(AND(DB$153&gt;4,DC10=4),5)+IF(AND(DB$153&gt;4,DC10=5),4)+IF(AND(DB$153&gt;4,DC10=6),3)+IF(AND(DB$153&gt;4,DC10=7),2)+IF(AND(DB$153&gt;4,DC10&gt;7),1)+IF(AND(DB$153=4,DC10=1),8)+IF(AND(DB$153=4,DC10=2),6)+IF(AND(DB$153=4,DC10=3),4)+IF(AND(DB$153=4,DC10=4),2)+IF(AND(DB$153=3,DC10=1),6)+IF(AND(DB$153=3,DC10=2),4)+IF(AND(DB$153=3,DC10=3),2)+IF(AND(DB$153=2,DC10=1),4)+IF(AND(DB$153=2,DC10=2),2)+IF(AND(DB$153=1,DC10=1),2)</f>
        <v>8</v>
      </c>
      <c r="DF10" s="7" t="s">
        <v>22</v>
      </c>
      <c r="DG10" s="5">
        <f t="shared" ref="DG10:DG46" si="18">+DA10+DD10+DE10+DM10</f>
        <v>13</v>
      </c>
      <c r="DH10" s="15">
        <f t="shared" ref="DH10:DH46" si="19">CR10+DG10</f>
        <v>140</v>
      </c>
      <c r="DI10" s="7"/>
      <c r="DJ10" s="7" t="s">
        <v>197</v>
      </c>
      <c r="DK10" s="8" t="s">
        <v>22</v>
      </c>
      <c r="DL10" s="12" t="s">
        <v>76</v>
      </c>
      <c r="DM10" s="16">
        <v>1</v>
      </c>
      <c r="DN10" s="29">
        <f t="shared" ref="DN10:DN46" si="20">MIN(CX10,CY10,DI10,DJ10)</f>
        <v>25.45</v>
      </c>
      <c r="DO10" s="119">
        <v>5</v>
      </c>
      <c r="DP10" s="121">
        <f t="shared" ref="DP10:DP20" si="21">DH10-DO10</f>
        <v>135</v>
      </c>
      <c r="DQ10" s="23"/>
      <c r="DR10" s="23"/>
      <c r="DS10" s="23"/>
      <c r="DT10" s="23"/>
      <c r="DU10" s="23"/>
      <c r="DV10" s="23"/>
      <c r="DW10" s="23">
        <v>127</v>
      </c>
      <c r="DX10" s="111">
        <f>DW10/DP10</f>
        <v>0.94074074074074077</v>
      </c>
      <c r="DY10" s="23"/>
      <c r="DZ10" s="23"/>
      <c r="EA10" s="23"/>
      <c r="EB10" s="23"/>
    </row>
    <row r="11" spans="1:132" x14ac:dyDescent="0.3">
      <c r="A11" s="20">
        <v>2</v>
      </c>
      <c r="B11" s="1" t="s">
        <v>100</v>
      </c>
      <c r="C11" s="2">
        <v>20444</v>
      </c>
      <c r="D11" s="3">
        <v>22</v>
      </c>
      <c r="E11" s="3" t="s">
        <v>90</v>
      </c>
      <c r="F11" s="14">
        <v>27.544</v>
      </c>
      <c r="G11" s="7">
        <v>28.018000000000001</v>
      </c>
      <c r="H11" s="4">
        <v>2</v>
      </c>
      <c r="I11" s="5">
        <f>IF(AND(J$52&gt;4,H11=1),6)+IF(AND(J$52&gt;4,H11=2),4)+IF(AND(J$52&gt;4,H11=3),3)+IF(AND(J$52&gt;4,H11=4),2)+IF(AND(J$52&gt;4,H11=5),1)+IF(AND(J$52&gt;4,H11&gt;5),1)+IF(AND(J$52=4,H11=1),4)+IF(AND(J$52=4,H11=2),3)+IF(AND(J$52=4,H11=3),2)+IF(AND(J$52=4,H11=4),1)+IF(AND(J$52=3,H11=1),3)+IF(AND(J$52=3,H11=2),2)+IF(AND(J$52=3,H11=3),1)+IF(AND(J$52=2,H11=1),2)+IF(AND(J$52=2,H11=2),1)+IF(AND(J$52=1,H11=1),1)</f>
        <v>4</v>
      </c>
      <c r="J11" s="6">
        <v>5</v>
      </c>
      <c r="K11" s="6">
        <v>3</v>
      </c>
      <c r="L11" s="5">
        <f>IF(AND(K$52&gt;4,J11=1),12)+IF(AND(K$52&gt;4,J11=2),8)+IF(AND(K$52&gt;4,J11=3),6)+IF(AND(K$52&gt;4,J11=4),5)+IF(AND(K$52&gt;4,J11=5),4)+IF(AND(K$52&gt;4,J11=6),3)+IF(AND(K$52&gt;4,J11=7),2)+IF(AND(K$52&gt;4,J11&gt;7),1)+IF(AND(K$52=4,J11=1),8)+IF(AND(K$52=4,J11=2),6)+IF(AND(K$52=4,J11=3),4)+IF(AND(K$52=4,J11=4),2)+IF(AND(K$52=3,J11=1),6)+IF(AND(K$52=3,J11=2),4)+IF(AND(K$52=3,J11=3),2)+IF(AND(K$52=2,J11=1),4)+IF(AND(K$52=2,J11=2),2)+IF(AND(K$52=1,J11=1),2)</f>
        <v>4</v>
      </c>
      <c r="M11" s="5">
        <f>IF(AND(K$52&gt;4,K11=1),12)+IF(AND(K$52&gt;4,K11=2),8)+IF(AND(K$52&gt;4,K11=3),6)+IF(AND(K$52&gt;4,K11=4),5)+IF(AND(K$52&gt;4,K11=5),4)+IF(AND(K$52&gt;4,K11=6),3)+IF(AND(K$52&gt;4,K11=7),2)+IF(AND(K$52&gt;4,K11&gt;7),1)+IF(AND(K$52=4,K11=1),8)+IF(AND(K$52=4,K11=2),6)+IF(AND(K$52=4,K11=3),4)+IF(AND(K$52=4,K11=4),2)+IF(AND(K$52=3,K11=1),6)+IF(AND(K$52=3,K11=2),4)+IF(AND(K$52=3,K11=3),2)+IF(AND(K$52=2,K11=1),4)+IF(AND(K$52=2,K11=2),2)+IF(AND(K$52=1,K11=1),2)</f>
        <v>6</v>
      </c>
      <c r="N11" s="7" t="s">
        <v>27</v>
      </c>
      <c r="O11" s="5">
        <f t="shared" si="0"/>
        <v>14</v>
      </c>
      <c r="P11" s="15">
        <f t="shared" si="1"/>
        <v>14</v>
      </c>
      <c r="Q11" s="7">
        <v>28.672999999999998</v>
      </c>
      <c r="R11" s="7">
        <v>28.04</v>
      </c>
      <c r="S11" s="8" t="s">
        <v>27</v>
      </c>
      <c r="T11" s="8"/>
      <c r="U11" s="16"/>
      <c r="V11" s="29">
        <f t="shared" si="2"/>
        <v>27.544</v>
      </c>
      <c r="W11" s="7">
        <v>54.011000000000003</v>
      </c>
      <c r="X11" s="4">
        <v>6</v>
      </c>
      <c r="Y11" s="5">
        <f>IF(AND(Z$154&gt;4,X11=1),6)+IF(AND(Z$154&gt;4,X11=2),4)+IF(AND(Z$154&gt;4,X11=3),3)+IF(AND(Z$154&gt;4,X11=4),2)+IF(AND(Z$154&gt;4,X11=5),1)+IF(AND(Z$154&gt;4,X11&gt;5),1)+IF(AND(Z$154=4,X11=1),4)+IF(AND(Z$154=4,X11=2),3)+IF(AND(Z$154=4,X11=3),2)+IF(AND(Z$154=4,X11=4),1)+IF(AND(Z$154=3,X11=1),3)+IF(AND(Z$154=3,X11=2),2)+IF(AND(Z$154=3,X11=3),1)+IF(AND(Z$154=2,X11=1),2)+IF(AND(Z$154=2,X11=2),1)+IF(AND(Z$154=1,X11=1),1)</f>
        <v>1</v>
      </c>
      <c r="Z11" s="6">
        <v>5</v>
      </c>
      <c r="AA11" s="6">
        <v>3</v>
      </c>
      <c r="AB11" s="5">
        <f>IF(AND(Z$154&gt;4,Z11=1),12)+IF(AND(Z$154&gt;4,Z11=2),8)+IF(AND(Z$154&gt;4,Z11=3),6)+IF(AND(Z$154&gt;4,Z11=4),5)+IF(AND(Z$154&gt;4,Z11=5),4)+IF(AND(Z$154&gt;4,Z11=6),3)+IF(AND(Z$154&gt;4,Z11=7),2)+IF(AND(Z$154&gt;4,Z11&gt;7),1)+IF(AND(Z$154=4,Z11=1),8)+IF(AND(Z$154=4,Z11=2),6)+IF(AND(Z$154=4,Z11=3),4)+IF(AND(Z$154=4,Z11=4),2)+IF(AND(Z$154=3,Z11=1),6)+IF(AND(Z$154=3,Z11=2),4)+IF(AND(Z$154=3,Z11=3),2)+IF(AND(Z$154=2,Z11=1),4)+IF(AND(Z$154=2,Z11=2),2)+IF(AND(Z$154=1,Z11=1),2)</f>
        <v>4</v>
      </c>
      <c r="AC11" s="5">
        <f>IF(AND(Z$154&gt;4,AA11=1),12)+IF(AND(Z$154&gt;4,AA11=2),8)+IF(AND(Z$154&gt;4,AA11=3),6)+IF(AND(Z$154&gt;4,AA11=4),5)+IF(AND(Z$154&gt;4,AA11=5),4)+IF(AND(Z$154&gt;4,AA11=6),3)+IF(AND(Z$154&gt;4,AA11=7),2)+IF(AND(Z$154&gt;4,AA11&gt;7),1)+IF(AND(Z$154=4,AA11=1),8)+IF(AND(Z$154=4,AA11=2),6)+IF(AND(Z$154=4,AA11=3),4)+IF(AND(Z$154=4,AA11=4),2)+IF(AND(Z$154=3,AA11=1),6)+IF(AND(Z$154=3,AA11=2),4)+IF(AND(Z$154=3,AA11=3),2)+IF(AND(Z$154=2,AA11=1),4)+IF(AND(Z$154=2,AA11=2),2)+IF(AND(Z$154=1,AA11=1),2)</f>
        <v>6</v>
      </c>
      <c r="AD11" s="7" t="s">
        <v>27</v>
      </c>
      <c r="AE11" s="5">
        <f t="shared" si="3"/>
        <v>11</v>
      </c>
      <c r="AF11" s="15">
        <f t="shared" si="4"/>
        <v>25</v>
      </c>
      <c r="AG11" s="7">
        <v>65.777000000000001</v>
      </c>
      <c r="AH11" s="7">
        <v>28.248000000000001</v>
      </c>
      <c r="AI11" s="8" t="s">
        <v>27</v>
      </c>
      <c r="AJ11" s="8"/>
      <c r="AK11" s="16"/>
      <c r="AL11" s="29">
        <f t="shared" si="5"/>
        <v>27.544</v>
      </c>
      <c r="AM11" s="7"/>
      <c r="AN11" s="4"/>
      <c r="AO11" s="5">
        <f>IF(AND(AP$154&gt;4,AN11=1),6)+IF(AND(AP$154&gt;4,AN11=2),4)+IF(AND(AP$154&gt;4,AN11=3),3)+IF(AND(AP$154&gt;4,AN11=4),2)+IF(AND(AP$154&gt;4,AN11=5),1)+IF(AND(AP$154&gt;4,AN11&gt;5),1)+IF(AND(AP$154=4,AN11=1),4)+IF(AND(AP$154=4,AN11=2),3)+IF(AND(AP$154=4,AN11=3),2)+IF(AND(AP$154=4,AN11=4),1)+IF(AND(AP$154=3,AN11=1),3)+IF(AND(AP$154=3,AN11=2),2)+IF(AND(AP$154=3,AN11=3),1)+IF(AND(AP$154=2,AN11=1),2)+IF(AND(AP$154=2,AN11=2),1)+IF(AND(AP$154=1,AN11=1),1)</f>
        <v>0</v>
      </c>
      <c r="AP11" s="6"/>
      <c r="AQ11" s="6">
        <v>3</v>
      </c>
      <c r="AR11" s="5">
        <f>IF(AND(AP$154&gt;4,AP11=1),12)+IF(AND(AP$154&gt;4,AP11=2),8)+IF(AND(AP$154&gt;4,AP11=3),6)+IF(AND(AP$154&gt;4,AP11=4),5)+IF(AND(AP$154&gt;4,AP11=5),4)+IF(AND(AP$154&gt;4,AP11=6),3)+IF(AND(AP$154&gt;4,AP11=7),2)+IF(AND(AP$154&gt;4,AP11&gt;7),1)+IF(AND(AP$154=4,AP11=1),8)+IF(AND(AP$154=4,AP11=2),6)+IF(AND(AP$154=4,AP11=3),4)+IF(AND(AP$154=4,AP11=4),2)+IF(AND(AP$154=3,AP11=1),6)+IF(AND(AP$154=3,AP11=2),4)+IF(AND(AP$154=3,AP11=3),2)+IF(AND(AP$154=2,AP11=1),4)+IF(AND(AP$154=2,AP11=2),2)+IF(AND(AP$154=1,AP11=1),2)</f>
        <v>0</v>
      </c>
      <c r="AS11" s="5">
        <f>IF(AND(AP$154&gt;4,AQ11=1),12)+IF(AND(AP$154&gt;4,AQ11=2),8)+IF(AND(AP$154&gt;4,AQ11=3),6)+IF(AND(AP$154&gt;4,AQ11=4),5)+IF(AND(AP$154&gt;4,AQ11=5),4)+IF(AND(AP$154&gt;4,AQ11=6),3)+IF(AND(AP$154&gt;4,AQ11=7),2)+IF(AND(AP$154&gt;4,AQ11&gt;7),1)+IF(AND(AP$154=4,AQ11=1),8)+IF(AND(AP$154=4,AQ11=2),6)+IF(AND(AP$154=4,AQ11=3),4)+IF(AND(AP$154=4,AQ11=4),2)+IF(AND(AP$154=3,AQ11=1),6)+IF(AND(AP$154=3,AQ11=2),4)+IF(AND(AP$154=3,AQ11=3),2)+IF(AND(AP$154=2,AQ11=1),4)+IF(AND(AP$154=2,AQ11=2),2)+IF(AND(AP$154=1,AQ11=1),2)</f>
        <v>6</v>
      </c>
      <c r="AT11" s="7" t="s">
        <v>27</v>
      </c>
      <c r="AU11" s="5">
        <f t="shared" si="6"/>
        <v>6</v>
      </c>
      <c r="AV11" s="15">
        <f t="shared" si="7"/>
        <v>31</v>
      </c>
      <c r="AW11" s="7"/>
      <c r="AX11" s="14">
        <v>30.51</v>
      </c>
      <c r="AY11" s="8" t="s">
        <v>27</v>
      </c>
      <c r="AZ11" s="8"/>
      <c r="BA11" s="16"/>
      <c r="BB11" s="29">
        <f t="shared" si="8"/>
        <v>27.544</v>
      </c>
      <c r="BC11" s="7"/>
      <c r="BD11" s="4">
        <v>7</v>
      </c>
      <c r="BE11" s="5">
        <f>IF(AND(BF$154&gt;4,BD11=1),6)+IF(AND(BF$154&gt;4,BD11=2),4)+IF(AND(BF$154&gt;4,BD11=3),3)+IF(AND(BF$154&gt;4,BD11=4),2)+IF(AND(BF$154&gt;4,BD11=5),1)+IF(AND(BF$154&gt;4,BD11&gt;5),1)+IF(AND(BF$154=4,BD11=1),4)+IF(AND(BF$154=4,BD11=2),3)+IF(AND(BF$154=4,BD11=3),2)+IF(AND(BF$154=4,BD11=4),1)+IF(AND(BF$154=3,BD11=1),3)+IF(AND(BF$154=3,BD11=2),2)+IF(AND(BF$154=3,BD11=3),1)+IF(AND(BF$154=2,BD11=1),2)+IF(AND(BF$154=2,BD11=2),1)+IF(AND(BF$154=1,BD11=1),1)</f>
        <v>1</v>
      </c>
      <c r="BF11" s="6">
        <v>4</v>
      </c>
      <c r="BG11" s="6">
        <v>3</v>
      </c>
      <c r="BH11" s="5">
        <f>IF(AND(BF$154&gt;4,BF11=1),12)+IF(AND(BF$154&gt;4,BF11=2),8)+IF(AND(BF$154&gt;4,BF11=3),6)+IF(AND(BF$154&gt;4,BF11=4),5)+IF(AND(BF$154&gt;4,BF11=5),4)+IF(AND(BF$154&gt;4,BF11=6),3)+IF(AND(BF$154&gt;4,BF11=7),2)+IF(AND(BF$154&gt;4,BF11&gt;7),1)+IF(AND(BF$154=4,BF11=1),8)+IF(AND(BF$154=4,BF11=2),6)+IF(AND(BF$154=4,BF11=3),4)+IF(AND(BF$154=4,BF11=4),2)+IF(AND(BF$154=3,BF11=1),6)+IF(AND(BF$154=3,BF11=2),4)+IF(AND(BF$154=3,BF11=3),2)+IF(AND(BF$154=2,BF11=1),4)+IF(AND(BF$154=2,BF11=2),2)+IF(AND(BF$154=1,BF11=1),2)</f>
        <v>5</v>
      </c>
      <c r="BI11" s="5">
        <f>IF(AND(BF$154&gt;4,BG11=1),12)+IF(AND(BF$154&gt;4,BG11=2),8)+IF(AND(BF$154&gt;4,BG11=3),6)+IF(AND(BF$154&gt;4,BG11=4),5)+IF(AND(BF$154&gt;4,BG11=5),4)+IF(AND(BF$154&gt;4,BG11=6),3)+IF(AND(BF$154&gt;4,BG11=7),2)+IF(AND(BF$154&gt;4,BG11&gt;7),1)+IF(AND(BF$154=4,BG11=1),8)+IF(AND(BF$154=4,BG11=2),6)+IF(AND(BF$154=4,BG11=3),4)+IF(AND(BF$154=4,BG11=4),2)+IF(AND(BF$154=3,BG11=1),6)+IF(AND(BF$154=3,BG11=2),4)+IF(AND(BF$154=3,BG11=3),2)+IF(AND(BF$154=2,BG11=1),4)+IF(AND(BF$154=2,BG11=2),2)+IF(AND(BF$154=1,BG11=1),2)</f>
        <v>6</v>
      </c>
      <c r="BJ11" s="7" t="s">
        <v>27</v>
      </c>
      <c r="BK11" s="5">
        <f t="shared" si="9"/>
        <v>13</v>
      </c>
      <c r="BL11" s="15">
        <f t="shared" si="10"/>
        <v>44</v>
      </c>
      <c r="BM11" s="7">
        <v>29.495000000000001</v>
      </c>
      <c r="BN11" s="14">
        <v>27.166</v>
      </c>
      <c r="BO11" s="8" t="s">
        <v>27</v>
      </c>
      <c r="BP11" s="12" t="s">
        <v>28</v>
      </c>
      <c r="BQ11" s="16">
        <v>1</v>
      </c>
      <c r="BR11" s="29">
        <f t="shared" si="11"/>
        <v>27.166</v>
      </c>
      <c r="BS11" s="7">
        <v>39.015999999999998</v>
      </c>
      <c r="BT11" s="4">
        <v>6</v>
      </c>
      <c r="BU11" s="5">
        <f>IF(AND(BV$154&gt;4,BT11=1),6)+IF(AND(BV$154&gt;4,BT11=2),4)+IF(AND(BV$154&gt;4,BT11=3),3)+IF(AND(BV$154&gt;4,BT11=4),2)+IF(AND(BV$154&gt;4,BT11=5),1)+IF(AND(BV$154&gt;4,BT11&gt;5),1)+IF(AND(BV$154=4,BT11=1),4)+IF(AND(BV$154=4,BT11=2),3)+IF(AND(BV$154=4,BT11=3),2)+IF(AND(BV$154=4,BT11=4),1)+IF(AND(BV$154=3,BT11=1),3)+IF(AND(BV$154=3,BT11=2),2)+IF(AND(BV$154=3,BT11=3),1)+IF(AND(BV$154=2,BT11=1),2)+IF(AND(BV$154=2,BT11=2),1)+IF(AND(BV$154=1,BT11=1),1)</f>
        <v>1</v>
      </c>
      <c r="BV11" s="6">
        <v>4</v>
      </c>
      <c r="BW11" s="6">
        <v>5</v>
      </c>
      <c r="BX11" s="5">
        <f>IF(AND(BV$154&gt;4,BV11=1),12)+IF(AND(BV$154&gt;4,BV11=2),8)+IF(AND(BV$154&gt;4,BV11=3),6)+IF(AND(BV$154&gt;4,BV11=4),5)+IF(AND(BV$154&gt;4,BV11=5),4)+IF(AND(BV$154&gt;4,BV11=6),3)+IF(AND(BV$154&gt;4,BV11=7),2)+IF(AND(BV$154&gt;4,BV11&gt;7),1)+IF(AND(BV$154=4,BV11=1),8)+IF(AND(BV$154=4,BV11=2),6)+IF(AND(BV$154=4,BV11=3),4)+IF(AND(BV$154=4,BV11=4),2)+IF(AND(BV$154=3,BV11=1),6)+IF(AND(BV$154=3,BV11=2),4)+IF(AND(BV$154=3,BV11=3),2)+IF(AND(BV$154=2,BV11=1),4)+IF(AND(BV$154=2,BV11=2),2)+IF(AND(BV$154=1,BV11=1),2)</f>
        <v>5</v>
      </c>
      <c r="BY11" s="5">
        <f>IF(AND(BV$154&gt;4,BW11=1),12)+IF(AND(BV$154&gt;4,BW11=2),8)+IF(AND(BV$154&gt;4,BW11=3),6)+IF(AND(BV$154&gt;4,BW11=4),5)+IF(AND(BV$154&gt;4,BW11=5),4)+IF(AND(BV$154&gt;4,BW11=6),3)+IF(AND(BV$154&gt;4,BW11=7),2)+IF(AND(BV$154&gt;4,BW11&gt;7),1)+IF(AND(BV$154=4,BW11=1),8)+IF(AND(BV$154=4,BW11=2),6)+IF(AND(BV$154=4,BW11=3),4)+IF(AND(BV$154=4,BW11=4),2)+IF(AND(BV$154=3,BW11=1),6)+IF(AND(BV$154=3,BW11=2),4)+IF(AND(BV$154=3,BW11=3),2)+IF(AND(BV$154=2,BW11=1),4)+IF(AND(BV$154=2,BW11=2),2)+IF(AND(BV$154=1,BW11=1),2)</f>
        <v>4</v>
      </c>
      <c r="BZ11" s="7" t="s">
        <v>27</v>
      </c>
      <c r="CA11" s="5">
        <f t="shared" si="12"/>
        <v>10</v>
      </c>
      <c r="CB11" s="15">
        <f t="shared" si="13"/>
        <v>54</v>
      </c>
      <c r="CC11" s="7">
        <v>27.978000000000002</v>
      </c>
      <c r="CD11" s="14">
        <v>30.298999999999999</v>
      </c>
      <c r="CE11" s="8" t="s">
        <v>27</v>
      </c>
      <c r="CF11" s="8" t="s">
        <v>28</v>
      </c>
      <c r="CG11" s="16"/>
      <c r="CH11" s="29">
        <f t="shared" si="14"/>
        <v>27.166</v>
      </c>
      <c r="CI11" s="7">
        <v>32.31</v>
      </c>
      <c r="CJ11" s="4">
        <v>4</v>
      </c>
      <c r="CK11" s="5">
        <f>IF(AND(CL$154&gt;4,CJ11=1),6)+IF(AND(CL$154&gt;4,CJ11=2),4)+IF(AND(CL$154&gt;4,CJ11=3),3)+IF(AND(CL$154&gt;4,CJ11=4),2)+IF(AND(CL$154&gt;4,CJ11=5),1)+IF(AND(CL$154&gt;4,CJ11&gt;5),1)+IF(AND(CL$154=4,CJ11=1),4)+IF(AND(CL$154=4,CJ11=2),3)+IF(AND(CL$154=4,CJ11=3),2)+IF(AND(CL$154=4,CJ11=4),1)+IF(AND(CL$154=3,CJ11=1),3)+IF(AND(CL$154=3,CJ11=2),2)+IF(AND(CL$154=3,CJ11=3),1)+IF(AND(CL$154=2,CJ11=1),2)+IF(AND(CL$154=2,CJ11=2),1)+IF(AND(CL$154=1,CJ11=1),1)</f>
        <v>2</v>
      </c>
      <c r="CL11" s="6">
        <v>3</v>
      </c>
      <c r="CM11" s="6">
        <v>2</v>
      </c>
      <c r="CN11" s="5">
        <f>IF(AND(CL$154&gt;4,CL11=1),12)+IF(AND(CL$154&gt;4,CL11=2),8)+IF(AND(CL$154&gt;4,CL11=3),6)+IF(AND(CL$154&gt;4,CL11=4),5)+IF(AND(CL$154&gt;4,CL11=5),4)+IF(AND(CL$154&gt;4,CL11=6),3)+IF(AND(CL$154&gt;4,CL11=7),2)+IF(AND(CL$154&gt;4,CL11&gt;7),1)+IF(AND(CL$154=4,CL11=1),8)+IF(AND(CL$154=4,CL11=2),6)+IF(AND(CL$154=4,CL11=3),4)+IF(AND(CL$154=4,CL11=4),2)+IF(AND(CL$154=3,CL11=1),6)+IF(AND(CL$154=3,CL11=2),4)+IF(AND(CL$154=3,CL11=3),2)+IF(AND(CL$154=2,CL11=1),4)+IF(AND(CL$154=2,CL11=2),2)+IF(AND(CL$154=1,CL11=1),2)</f>
        <v>6</v>
      </c>
      <c r="CO11" s="5">
        <f>IF(AND(CL$154&gt;4,CM11=1),12)+IF(AND(CL$154&gt;4,CM11=2),8)+IF(AND(CL$154&gt;4,CM11=3),6)+IF(AND(CL$154&gt;4,CM11=4),5)+IF(AND(CL$154&gt;4,CM11=5),4)+IF(AND(CL$154&gt;4,CM11=6),3)+IF(AND(CL$154&gt;4,CM11=7),2)+IF(AND(CL$154&gt;4,CM11&gt;7),1)+IF(AND(CL$154=4,CM11=1),8)+IF(AND(CL$154=4,CM11=2),6)+IF(AND(CL$154=4,CM11=3),4)+IF(AND(CL$154=4,CM11=4),2)+IF(AND(CL$154=3,CM11=1),6)+IF(AND(CL$154=3,CM11=2),4)+IF(AND(CL$154=3,CM11=3),2)+IF(AND(CL$154=2,CM11=1),4)+IF(AND(CL$154=2,CM11=2),2)+IF(AND(CL$154=1,CM11=1),2)</f>
        <v>8</v>
      </c>
      <c r="CP11" s="7" t="s">
        <v>27</v>
      </c>
      <c r="CQ11" s="5">
        <f t="shared" si="15"/>
        <v>16</v>
      </c>
      <c r="CR11" s="15">
        <f t="shared" si="16"/>
        <v>70</v>
      </c>
      <c r="CS11" s="7">
        <v>27.751000000000001</v>
      </c>
      <c r="CT11" s="14">
        <v>26.853999999999999</v>
      </c>
      <c r="CU11" s="8" t="s">
        <v>27</v>
      </c>
      <c r="CV11" s="8" t="s">
        <v>28</v>
      </c>
      <c r="CW11" s="16"/>
      <c r="CX11" s="29">
        <f t="shared" si="17"/>
        <v>26.853999999999999</v>
      </c>
      <c r="CY11" s="14">
        <v>26.95</v>
      </c>
      <c r="CZ11" s="4">
        <v>3</v>
      </c>
      <c r="DA11" s="5">
        <f>IF(AND(DB$154&gt;4,CZ11=1),6)+IF(AND(DB$154&gt;4,CZ11=2),4)+IF(AND(DB$154&gt;4,CZ11=3),3)+IF(AND(DB$154&gt;4,CZ11=4),2)+IF(AND(DB$154&gt;4,CZ11=5),1)+IF(AND(DB$154&gt;4,CZ11&gt;5),1)+IF(AND(DB$154=4,CZ11=1),4)+IF(AND(DB$154=4,CZ11=2),3)+IF(AND(DB$154=4,CZ11=3),2)+IF(AND(DB$154=4,CZ11=4),1)+IF(AND(DB$154=3,CZ11=1),3)+IF(AND(DB$154=3,CZ11=2),2)+IF(AND(DB$154=3,CZ11=3),1)+IF(AND(DB$154=2,CZ11=1),2)+IF(AND(DB$154=2,CZ11=2),1)+IF(AND(DB$154=1,CZ11=1),1)</f>
        <v>2</v>
      </c>
      <c r="DB11" s="6"/>
      <c r="DC11" s="6">
        <v>1</v>
      </c>
      <c r="DD11" s="5">
        <f>IF(AND(DB$154&gt;4,DB11=1),12)+IF(AND(DB$154&gt;4,DB11=2),8)+IF(AND(DB$154&gt;4,DB11=3),6)+IF(AND(DB$154&gt;4,DB11=4),5)+IF(AND(DB$154&gt;4,DB11=5),4)+IF(AND(DB$154&gt;4,DB11=6),3)+IF(AND(DB$154&gt;4,DB11=7),2)+IF(AND(DB$154&gt;4,DB11&gt;7),1)+IF(AND(DB$154=4,DB11=1),8)+IF(AND(DB$154=4,DB11=2),6)+IF(AND(DB$154=4,DB11=3),4)+IF(AND(DB$154=4,DB11=4),2)+IF(AND(DB$154=3,DB11=1),6)+IF(AND(DB$154=3,DB11=2),4)+IF(AND(DB$154=3,DB11=3),2)+IF(AND(DB$154=2,DB11=1),4)+IF(AND(DB$154=2,DB11=2),2)+IF(AND(DB$154=1,DB11=1),2)</f>
        <v>0</v>
      </c>
      <c r="DE11" s="5">
        <f>IF(AND(DB$154&gt;4,DC11=1),12)+IF(AND(DB$154&gt;4,DC11=2),8)+IF(AND(DB$154&gt;4,DC11=3),6)+IF(AND(DB$154&gt;4,DC11=4),5)+IF(AND(DB$154&gt;4,DC11=5),4)+IF(AND(DB$154&gt;4,DC11=6),3)+IF(AND(DB$154&gt;4,DC11=7),2)+IF(AND(DB$154&gt;4,DC11&gt;7),1)+IF(AND(DB$154=4,DC11=1),8)+IF(AND(DB$154=4,DC11=2),6)+IF(AND(DB$154=4,DC11=3),4)+IF(AND(DB$154=4,DC11=4),2)+IF(AND(DB$154=3,DC11=1),6)+IF(AND(DB$154=3,DC11=2),4)+IF(AND(DB$154=3,DC11=3),2)+IF(AND(DB$154=2,DC11=1),4)+IF(AND(DB$154=2,DC11=2),2)+IF(AND(DB$154=1,DC11=1),2)</f>
        <v>8</v>
      </c>
      <c r="DF11" s="7" t="s">
        <v>27</v>
      </c>
      <c r="DG11" s="5">
        <f t="shared" si="18"/>
        <v>11</v>
      </c>
      <c r="DH11" s="15">
        <f t="shared" si="19"/>
        <v>81</v>
      </c>
      <c r="DI11" s="7"/>
      <c r="DJ11" s="14">
        <v>26.744</v>
      </c>
      <c r="DK11" s="8" t="s">
        <v>27</v>
      </c>
      <c r="DL11" s="8" t="s">
        <v>28</v>
      </c>
      <c r="DM11" s="16">
        <v>1</v>
      </c>
      <c r="DN11" s="29">
        <f t="shared" si="20"/>
        <v>26.744</v>
      </c>
      <c r="DO11" s="119">
        <v>1</v>
      </c>
      <c r="DP11" s="121">
        <f t="shared" si="21"/>
        <v>80</v>
      </c>
      <c r="DQ11" s="23"/>
      <c r="DR11" s="23"/>
      <c r="DS11" s="23"/>
      <c r="DT11" s="23"/>
      <c r="DU11" s="23"/>
      <c r="DV11" s="23"/>
      <c r="DW11" s="23"/>
      <c r="DX11" s="111">
        <f>DW11/DP11</f>
        <v>0</v>
      </c>
      <c r="DY11" s="23"/>
      <c r="DZ11" s="23"/>
      <c r="EA11" s="23"/>
      <c r="EB11" s="23"/>
    </row>
    <row r="12" spans="1:132" x14ac:dyDescent="0.3">
      <c r="A12" s="20">
        <v>3</v>
      </c>
      <c r="B12" s="1" t="s">
        <v>101</v>
      </c>
      <c r="C12" s="2">
        <v>5766</v>
      </c>
      <c r="D12" s="3">
        <v>30</v>
      </c>
      <c r="E12" s="3" t="s">
        <v>102</v>
      </c>
      <c r="F12" s="14">
        <v>26.995000000000001</v>
      </c>
      <c r="G12" s="7">
        <v>30.765999999999998</v>
      </c>
      <c r="H12" s="4">
        <v>7</v>
      </c>
      <c r="I12" s="5">
        <f>IF(AND(J$52&gt;4,H12=1),6)+IF(AND(J$52&gt;4,H12=2),4)+IF(AND(J$52&gt;4,H12=3),3)+IF(AND(J$52&gt;4,H12=4),2)+IF(AND(J$52&gt;4,H12=5),1)+IF(AND(J$52&gt;4,H12&gt;5),1)+IF(AND(J$52=4,H12=1),4)+IF(AND(J$52=4,H12=2),3)+IF(AND(J$52=4,H12=3),2)+IF(AND(J$52=4,H12=4),1)+IF(AND(J$52=3,H12=1),3)+IF(AND(J$52=3,H12=2),2)+IF(AND(J$52=3,H12=3),1)+IF(AND(J$52=2,H12=1),2)+IF(AND(J$52=2,H12=2),1)+IF(AND(J$52=1,H12=1),1)</f>
        <v>1</v>
      </c>
      <c r="J12" s="6"/>
      <c r="K12" s="6"/>
      <c r="L12" s="5">
        <f>IF(AND(K$52&gt;4,J12=1),12)+IF(AND(K$52&gt;4,J12=2),8)+IF(AND(K$52&gt;4,J12=3),6)+IF(AND(K$52&gt;4,J12=4),5)+IF(AND(K$52&gt;4,J12=5),4)+IF(AND(K$52&gt;4,J12=6),3)+IF(AND(K$52&gt;4,J12=7),2)+IF(AND(K$52&gt;4,J12&gt;7),1)+IF(AND(K$52=4,J12=1),8)+IF(AND(K$52=4,J12=2),6)+IF(AND(K$52=4,J12=3),4)+IF(AND(K$52=4,J12=4),2)+IF(AND(K$52=3,J12=1),6)+IF(AND(K$52=3,J12=2),4)+IF(AND(K$52=3,J12=3),2)+IF(AND(K$52=2,J12=1),4)+IF(AND(K$52=2,J12=2),2)+IF(AND(K$52=1,J12=1),2)</f>
        <v>0</v>
      </c>
      <c r="M12" s="5">
        <f>IF(AND(K$52&gt;4,K12=1),12)+IF(AND(K$52&gt;4,K12=2),8)+IF(AND(K$52&gt;4,K12=3),6)+IF(AND(K$52&gt;4,K12=4),5)+IF(AND(K$52&gt;4,K12=5),4)+IF(AND(K$52&gt;4,K12=6),3)+IF(AND(K$52&gt;4,K12=7),2)+IF(AND(K$52&gt;4,K12&gt;7),1)+IF(AND(K$52=4,K12=1),8)+IF(AND(K$52=4,K12=2),6)+IF(AND(K$52=4,K12=3),4)+IF(AND(K$52=4,K12=4),2)+IF(AND(K$52=3,K12=1),6)+IF(AND(K$52=3,K12=2),4)+IF(AND(K$52=3,K12=3),2)+IF(AND(K$52=2,K12=1),4)+IF(AND(K$52=2,K12=2),2)+IF(AND(K$52=1,K12=1),2)</f>
        <v>0</v>
      </c>
      <c r="N12" s="7" t="s">
        <v>27</v>
      </c>
      <c r="O12" s="5">
        <f t="shared" si="0"/>
        <v>1</v>
      </c>
      <c r="P12" s="15">
        <f t="shared" si="1"/>
        <v>1</v>
      </c>
      <c r="Q12" s="7">
        <v>32.33</v>
      </c>
      <c r="R12" s="7"/>
      <c r="S12" s="8" t="s">
        <v>27</v>
      </c>
      <c r="T12" s="8" t="s">
        <v>28</v>
      </c>
      <c r="U12" s="16"/>
      <c r="V12" s="29">
        <f t="shared" si="2"/>
        <v>26.995000000000001</v>
      </c>
      <c r="W12" s="7">
        <v>43.503999999999998</v>
      </c>
      <c r="X12" s="4">
        <v>2</v>
      </c>
      <c r="Y12" s="5">
        <f>IF(AND(Z$154&gt;4,X12=1),6)+IF(AND(Z$154&gt;4,X12=2),4)+IF(AND(Z$154&gt;4,X12=3),3)+IF(AND(Z$154&gt;4,X12=4),2)+IF(AND(Z$154&gt;4,X12=5),1)+IF(AND(Z$154&gt;4,X12&gt;5),1)+IF(AND(Z$154=4,X12=1),4)+IF(AND(Z$154=4,X12=2),3)+IF(AND(Z$154=4,X12=3),2)+IF(AND(Z$154=4,X12=4),1)+IF(AND(Z$154=3,X12=1),3)+IF(AND(Z$154=3,X12=2),2)+IF(AND(Z$154=3,X12=3),1)+IF(AND(Z$154=2,X12=1),2)+IF(AND(Z$154=2,X12=2),1)+IF(AND(Z$154=1,X12=1),1)</f>
        <v>4</v>
      </c>
      <c r="Z12" s="6">
        <v>3</v>
      </c>
      <c r="AA12" s="6">
        <v>1</v>
      </c>
      <c r="AB12" s="5">
        <f>IF(AND(Z$154&gt;4,Z12=1),12)+IF(AND(Z$154&gt;4,Z12=2),8)+IF(AND(Z$154&gt;4,Z12=3),6)+IF(AND(Z$154&gt;4,Z12=4),5)+IF(AND(Z$154&gt;4,Z12=5),4)+IF(AND(Z$154&gt;4,Z12=6),3)+IF(AND(Z$154&gt;4,Z12=7),2)+IF(AND(Z$154&gt;4,Z12&gt;7),1)+IF(AND(Z$154=4,Z12=1),8)+IF(AND(Z$154=4,Z12=2),6)+IF(AND(Z$154=4,Z12=3),4)+IF(AND(Z$154=4,Z12=4),2)+IF(AND(Z$154=3,Z12=1),6)+IF(AND(Z$154=3,Z12=2),4)+IF(AND(Z$154=3,Z12=3),2)+IF(AND(Z$154=2,Z12=1),4)+IF(AND(Z$154=2,Z12=2),2)+IF(AND(Z$154=1,Z12=1),2)</f>
        <v>6</v>
      </c>
      <c r="AC12" s="5">
        <f>IF(AND(Z$154&gt;4,AA12=1),12)+IF(AND(Z$154&gt;4,AA12=2),8)+IF(AND(Z$154&gt;4,AA12=3),6)+IF(AND(Z$154&gt;4,AA12=4),5)+IF(AND(Z$154&gt;4,AA12=5),4)+IF(AND(Z$154&gt;4,AA12=6),3)+IF(AND(Z$154&gt;4,AA12=7),2)+IF(AND(Z$154&gt;4,AA12&gt;7),1)+IF(AND(Z$154=4,AA12=1),8)+IF(AND(Z$154=4,AA12=2),6)+IF(AND(Z$154=4,AA12=3),4)+IF(AND(Z$154=4,AA12=4),2)+IF(AND(Z$154=3,AA12=1),6)+IF(AND(Z$154=3,AA12=2),4)+IF(AND(Z$154=3,AA12=3),2)+IF(AND(Z$154=2,AA12=1),4)+IF(AND(Z$154=2,AA12=2),2)+IF(AND(Z$154=1,AA12=1),2)</f>
        <v>12</v>
      </c>
      <c r="AD12" s="7" t="s">
        <v>27</v>
      </c>
      <c r="AE12" s="5">
        <f t="shared" si="3"/>
        <v>22</v>
      </c>
      <c r="AF12" s="15">
        <f t="shared" si="4"/>
        <v>23</v>
      </c>
      <c r="AG12" s="7">
        <v>45.704999999999998</v>
      </c>
      <c r="AH12" s="7">
        <v>30.588000000000001</v>
      </c>
      <c r="AI12" s="8" t="s">
        <v>27</v>
      </c>
      <c r="AJ12" s="8" t="s">
        <v>28</v>
      </c>
      <c r="AK12" s="16"/>
      <c r="AL12" s="29">
        <f t="shared" si="5"/>
        <v>26.995000000000001</v>
      </c>
      <c r="AM12" s="7"/>
      <c r="AN12" s="4"/>
      <c r="AO12" s="5">
        <f>IF(AND(AP$154&gt;4,AN12=1),6)+IF(AND(AP$154&gt;4,AN12=2),4)+IF(AND(AP$154&gt;4,AN12=3),3)+IF(AND(AP$154&gt;4,AN12=4),2)+IF(AND(AP$154&gt;4,AN12=5),1)+IF(AND(AP$154&gt;4,AN12&gt;5),1)+IF(AND(AP$154=4,AN12=1),4)+IF(AND(AP$154=4,AN12=2),3)+IF(AND(AP$154=4,AN12=3),2)+IF(AND(AP$154=4,AN12=4),1)+IF(AND(AP$154=3,AN12=1),3)+IF(AND(AP$154=3,AN12=2),2)+IF(AND(AP$154=3,AN12=3),1)+IF(AND(AP$154=2,AN12=1),2)+IF(AND(AP$154=2,AN12=2),1)+IF(AND(AP$154=1,AN12=1),1)</f>
        <v>0</v>
      </c>
      <c r="AP12" s="6">
        <v>1</v>
      </c>
      <c r="AQ12" s="6">
        <v>1</v>
      </c>
      <c r="AR12" s="5">
        <f>IF(AND(AP$154&gt;4,AP12=1),12)+IF(AND(AP$154&gt;4,AP12=2),8)+IF(AND(AP$154&gt;4,AP12=3),6)+IF(AND(AP$154&gt;4,AP12=4),5)+IF(AND(AP$154&gt;4,AP12=5),4)+IF(AND(AP$154&gt;4,AP12=6),3)+IF(AND(AP$154&gt;4,AP12=7),2)+IF(AND(AP$154&gt;4,AP12&gt;7),1)+IF(AND(AP$154=4,AP12=1),8)+IF(AND(AP$154=4,AP12=2),6)+IF(AND(AP$154=4,AP12=3),4)+IF(AND(AP$154=4,AP12=4),2)+IF(AND(AP$154=3,AP12=1),6)+IF(AND(AP$154=3,AP12=2),4)+IF(AND(AP$154=3,AP12=3),2)+IF(AND(AP$154=2,AP12=1),4)+IF(AND(AP$154=2,AP12=2),2)+IF(AND(AP$154=1,AP12=1),2)</f>
        <v>12</v>
      </c>
      <c r="AS12" s="5">
        <f>IF(AND(AP$154&gt;4,AQ12=1),12)+IF(AND(AP$154&gt;4,AQ12=2),8)+IF(AND(AP$154&gt;4,AQ12=3),6)+IF(AND(AP$154&gt;4,AQ12=4),5)+IF(AND(AP$154&gt;4,AQ12=5),4)+IF(AND(AP$154&gt;4,AQ12=6),3)+IF(AND(AP$154&gt;4,AQ12=7),2)+IF(AND(AP$154&gt;4,AQ12&gt;7),1)+IF(AND(AP$154=4,AQ12=1),8)+IF(AND(AP$154=4,AQ12=2),6)+IF(AND(AP$154=4,AQ12=3),4)+IF(AND(AP$154=4,AQ12=4),2)+IF(AND(AP$154=3,AQ12=1),6)+IF(AND(AP$154=3,AQ12=2),4)+IF(AND(AP$154=3,AQ12=3),2)+IF(AND(AP$154=2,AQ12=1),4)+IF(AND(AP$154=2,AQ12=2),2)+IF(AND(AP$154=1,AQ12=1),2)</f>
        <v>12</v>
      </c>
      <c r="AT12" s="7" t="s">
        <v>27</v>
      </c>
      <c r="AU12" s="5">
        <f t="shared" si="6"/>
        <v>24</v>
      </c>
      <c r="AV12" s="15">
        <f t="shared" si="7"/>
        <v>47</v>
      </c>
      <c r="AW12" s="7">
        <v>27.678999999999998</v>
      </c>
      <c r="AX12" s="7">
        <v>30.568999999999999</v>
      </c>
      <c r="AY12" s="8" t="s">
        <v>27</v>
      </c>
      <c r="AZ12" s="8" t="s">
        <v>28</v>
      </c>
      <c r="BA12" s="16"/>
      <c r="BB12" s="29">
        <f t="shared" si="8"/>
        <v>26.995000000000001</v>
      </c>
      <c r="BC12" s="7">
        <v>30.027000000000001</v>
      </c>
      <c r="BD12" s="4">
        <v>3</v>
      </c>
      <c r="BE12" s="5">
        <f>IF(AND(BF$154&gt;4,BD12=1),6)+IF(AND(BF$154&gt;4,BD12=2),4)+IF(AND(BF$154&gt;4,BD12=3),3)+IF(AND(BF$154&gt;4,BD12=4),2)+IF(AND(BF$154&gt;4,BD12=5),1)+IF(AND(BF$154&gt;4,BD12&gt;5),1)+IF(AND(BF$154=4,BD12=1),4)+IF(AND(BF$154=4,BD12=2),3)+IF(AND(BF$154=4,BD12=3),2)+IF(AND(BF$154=4,BD12=4),1)+IF(AND(BF$154=3,BD12=1),3)+IF(AND(BF$154=3,BD12=2),2)+IF(AND(BF$154=3,BD12=3),1)+IF(AND(BF$154=2,BD12=1),2)+IF(AND(BF$154=2,BD12=2),1)+IF(AND(BF$154=1,BD12=1),1)</f>
        <v>3</v>
      </c>
      <c r="BF12" s="6">
        <v>2</v>
      </c>
      <c r="BG12" s="6">
        <v>2</v>
      </c>
      <c r="BH12" s="5">
        <f>IF(AND(BF$154&gt;4,BF12=1),12)+IF(AND(BF$154&gt;4,BF12=2),8)+IF(AND(BF$154&gt;4,BF12=3),6)+IF(AND(BF$154&gt;4,BF12=4),5)+IF(AND(BF$154&gt;4,BF12=5),4)+IF(AND(BF$154&gt;4,BF12=6),3)+IF(AND(BF$154&gt;4,BF12=7),2)+IF(AND(BF$154&gt;4,BF12&gt;7),1)+IF(AND(BF$154=4,BF12=1),8)+IF(AND(BF$154=4,BF12=2),6)+IF(AND(BF$154=4,BF12=3),4)+IF(AND(BF$154=4,BF12=4),2)+IF(AND(BF$154=3,BF12=1),6)+IF(AND(BF$154=3,BF12=2),4)+IF(AND(BF$154=3,BF12=3),2)+IF(AND(BF$154=2,BF12=1),4)+IF(AND(BF$154=2,BF12=2),2)+IF(AND(BF$154=1,BF12=1),2)</f>
        <v>8</v>
      </c>
      <c r="BI12" s="5">
        <f>IF(AND(BF$154&gt;4,BG12=1),12)+IF(AND(BF$154&gt;4,BG12=2),8)+IF(AND(BF$154&gt;4,BG12=3),6)+IF(AND(BF$154&gt;4,BG12=4),5)+IF(AND(BF$154&gt;4,BG12=5),4)+IF(AND(BF$154&gt;4,BG12=6),3)+IF(AND(BF$154&gt;4,BG12=7),2)+IF(AND(BF$154&gt;4,BG12&gt;7),1)+IF(AND(BF$154=4,BG12=1),8)+IF(AND(BF$154=4,BG12=2),6)+IF(AND(BF$154=4,BG12=3),4)+IF(AND(BF$154=4,BG12=4),2)+IF(AND(BF$154=3,BG12=1),6)+IF(AND(BF$154=3,BG12=2),4)+IF(AND(BF$154=3,BG12=3),2)+IF(AND(BF$154=2,BG12=1),4)+IF(AND(BF$154=2,BG12=2),2)+IF(AND(BF$154=1,BG12=1),2)</f>
        <v>8</v>
      </c>
      <c r="BJ12" s="7" t="s">
        <v>27</v>
      </c>
      <c r="BK12" s="5">
        <f t="shared" si="9"/>
        <v>19</v>
      </c>
      <c r="BL12" s="15">
        <f t="shared" si="10"/>
        <v>66</v>
      </c>
      <c r="BM12" s="7">
        <v>27.695</v>
      </c>
      <c r="BN12" s="7">
        <v>27.288</v>
      </c>
      <c r="BO12" s="8" t="s">
        <v>27</v>
      </c>
      <c r="BP12" s="12" t="s">
        <v>170</v>
      </c>
      <c r="BQ12" s="16"/>
      <c r="BR12" s="29">
        <f t="shared" si="11"/>
        <v>26.995000000000001</v>
      </c>
      <c r="BS12" s="7">
        <v>30.050999999999998</v>
      </c>
      <c r="BT12" s="4">
        <v>3</v>
      </c>
      <c r="BU12" s="5">
        <f>IF(AND(BV$153&gt;4,BT12=1),6)+IF(AND(BV$153&gt;4,BT12=2),4)+IF(AND(BV$153&gt;4,BT12=3),3)+IF(AND(BV$153&gt;4,BT12=4),2)+IF(AND(BV$153&gt;4,BT12=5),1)+IF(AND(BV$153&gt;4,BT12&gt;5),1)+IF(AND(BV$153=4,BT12=1),4)+IF(AND(BV$153=4,BT12=2),3)+IF(AND(BV$153=4,BT12=3),2)+IF(AND(BV$153=4,BT12=4),1)+IF(AND(BV$153=3,BT12=1),3)+IF(AND(BV$153=3,BT12=2),2)+IF(AND(BV$153=3,BT12=3),1)+IF(AND(BV$153=2,BT12=1),2)+IF(AND(BV$153=2,BT12=2),1)+IF(AND(BV$153=1,BT12=1),1)</f>
        <v>2</v>
      </c>
      <c r="BV12" s="6">
        <v>3</v>
      </c>
      <c r="BW12" s="6">
        <v>2</v>
      </c>
      <c r="BX12" s="11">
        <f>IF(AND(BV$153&gt;4,BV12=1),12)+IF(AND(BV$153&gt;4,BV12=2),8)+IF(AND(BV$153&gt;4,BV12=3),6)+IF(AND(BV$153&gt;4,BV12=4),5)+IF(AND(BV$153&gt;4,BV12=5),4)+IF(AND(BV$153&gt;4,BV12=6),3)+IF(AND(BV$153&gt;4,BV12=7),2)+IF(AND(BV$153&gt;4,BV12&gt;7),1)+IF(AND(BV$153=4,BV12=1),8)+IF(AND(BV$153=4,BV12=2),6)+IF(AND(BV$153=4,BV12=3),4)+IF(AND(BV$153=4,BV12=4),2)+IF(AND(BV$153=3,BV12=1),6)+IF(AND(BV$153=3,BV12=2),4)+IF(AND(BV$153=3,BV12=3),2)+IF(AND(BV$153=2,BV12=1),4)+IF(AND(BV$153=2,BV12=2),2)+IF(AND(BV$153=1,BV12=1),2)</f>
        <v>4</v>
      </c>
      <c r="BY12" s="11">
        <f>IF(AND(BV$153&gt;4,BW12=1),12)+IF(AND(BV$153&gt;4,BW12=2),8)+IF(AND(BV$153&gt;4,BW12=3),6)+IF(AND(BV$153&gt;4,BW12=4),5)+IF(AND(BV$153&gt;4,BW12=5),4)+IF(AND(BV$153&gt;4,BW12=6),3)+IF(AND(BV$153&gt;4,BW12=7),2)+IF(AND(BV$153&gt;4,BW12&gt;7),1)+IF(AND(BV$153=4,BW12=1),8)+IF(AND(BV$153=4,BW12=2),6)+IF(AND(BV$153=4,BW12=3),4)+IF(AND(BV$153=4,BW12=4),2)+IF(AND(BV$153=3,BW12=1),6)+IF(AND(BV$153=3,BW12=2),4)+IF(AND(BV$153=3,BW12=3),2)+IF(AND(BV$153=2,BW12=1),4)+IF(AND(BV$153=2,BW12=2),2)+IF(AND(BV$153=1,BW12=1),2)</f>
        <v>6</v>
      </c>
      <c r="BZ12" s="7" t="s">
        <v>22</v>
      </c>
      <c r="CA12" s="5">
        <f t="shared" si="12"/>
        <v>12</v>
      </c>
      <c r="CB12" s="15">
        <f t="shared" si="13"/>
        <v>78</v>
      </c>
      <c r="CC12" s="7">
        <v>28.247</v>
      </c>
      <c r="CD12" s="7">
        <v>28.245999999999999</v>
      </c>
      <c r="CE12" s="8" t="s">
        <v>22</v>
      </c>
      <c r="CF12" s="8"/>
      <c r="CG12" s="16"/>
      <c r="CH12" s="29">
        <f t="shared" si="14"/>
        <v>26.995000000000001</v>
      </c>
      <c r="CI12" s="7">
        <v>25.713999999999999</v>
      </c>
      <c r="CJ12" s="4">
        <v>2</v>
      </c>
      <c r="CK12" s="5">
        <f>IF(AND(CL$153&gt;4,CJ12=1),6)+IF(AND(CL$153&gt;4,CJ12=2),4)+IF(AND(CL$153&gt;4,CJ12=3),3)+IF(AND(CL$153&gt;4,CJ12=4),2)+IF(AND(CL$153&gt;4,CJ12=5),1)+IF(AND(CL$153&gt;4,CJ12&gt;5),1)+IF(AND(CL$153=4,CJ12=1),4)+IF(AND(CL$153=4,CJ12=2),3)+IF(AND(CL$153=4,CJ12=3),2)+IF(AND(CL$153=4,CJ12=4),1)+IF(AND(CL$153=3,CJ12=1),3)+IF(AND(CL$153=3,CJ12=2),2)+IF(AND(CL$153=3,CJ12=3),1)+IF(AND(CL$153=2,CJ12=1),2)+IF(AND(CL$153=2,CJ12=2),1)+IF(AND(CL$153=1,CJ12=1),1)</f>
        <v>2</v>
      </c>
      <c r="CL12" s="6">
        <v>1</v>
      </c>
      <c r="CM12" s="6">
        <v>1</v>
      </c>
      <c r="CN12" s="11">
        <f>IF(AND(CL$153&gt;4,CL12=1),12)+IF(AND(CL$153&gt;4,CL12=2),8)+IF(AND(CL$153&gt;4,CL12=3),6)+IF(AND(CL$153&gt;4,CL12=4),5)+IF(AND(CL$153&gt;4,CL12=5),4)+IF(AND(CL$153&gt;4,CL12=6),3)+IF(AND(CL$153&gt;4,CL12=7),2)+IF(AND(CL$153&gt;4,CL12&gt;7),1)+IF(AND(CL$153=4,CL12=1),8)+IF(AND(CL$153=4,CL12=2),6)+IF(AND(CL$153=4,CL12=3),4)+IF(AND(CL$153=4,CL12=4),2)+IF(AND(CL$153=3,CL12=1),6)+IF(AND(CL$153=3,CL12=2),4)+IF(AND(CL$153=3,CL12=3),2)+IF(AND(CL$153=2,CL12=1),4)+IF(AND(CL$153=2,CL12=2),2)+IF(AND(CL$153=1,CL12=1),2)</f>
        <v>6</v>
      </c>
      <c r="CO12" s="11">
        <f>IF(AND(CL$153&gt;4,CM12=1),12)+IF(AND(CL$153&gt;4,CM12=2),8)+IF(AND(CL$153&gt;4,CM12=3),6)+IF(AND(CL$153&gt;4,CM12=4),5)+IF(AND(CL$153&gt;4,CM12=5),4)+IF(AND(CL$153&gt;4,CM12=6),3)+IF(AND(CL$153&gt;4,CM12=7),2)+IF(AND(CL$153&gt;4,CM12&gt;7),1)+IF(AND(CL$153=4,CM12=1),8)+IF(AND(CL$153=4,CM12=2),6)+IF(AND(CL$153=4,CM12=3),4)+IF(AND(CL$153=4,CM12=4),2)+IF(AND(CL$153=3,CM12=1),6)+IF(AND(CL$153=3,CM12=2),4)+IF(AND(CL$153=3,CM12=3),2)+IF(AND(CL$153=2,CM12=1),4)+IF(AND(CL$153=2,CM12=2),2)+IF(AND(CL$153=1,CM12=1),2)</f>
        <v>6</v>
      </c>
      <c r="CP12" s="7" t="s">
        <v>22</v>
      </c>
      <c r="CQ12" s="5">
        <f t="shared" si="15"/>
        <v>15</v>
      </c>
      <c r="CR12" s="15">
        <f t="shared" si="16"/>
        <v>93</v>
      </c>
      <c r="CS12" s="7">
        <v>26.385000000000002</v>
      </c>
      <c r="CT12" s="7">
        <v>25.846</v>
      </c>
      <c r="CU12" s="8" t="s">
        <v>22</v>
      </c>
      <c r="CV12" s="8"/>
      <c r="CW12" s="16">
        <v>1</v>
      </c>
      <c r="CX12" s="29">
        <f t="shared" si="17"/>
        <v>25.713999999999999</v>
      </c>
      <c r="CY12" s="7">
        <v>25.003</v>
      </c>
      <c r="CZ12" s="4">
        <v>1</v>
      </c>
      <c r="DA12" s="5">
        <f>IF(AND(DB$153&gt;4,CZ12=1),6)+IF(AND(DB$153&gt;4,CZ12=2),4)+IF(AND(DB$153&gt;4,CZ12=3),3)+IF(AND(DB$153&gt;4,CZ12=4),2)+IF(AND(DB$153&gt;4,CZ12=5),1)+IF(AND(DB$153&gt;4,CZ12&gt;5),1)+IF(AND(DB$153=4,CZ12=1),4)+IF(AND(DB$153=4,CZ12=2),3)+IF(AND(DB$153=4,CZ12=3),2)+IF(AND(DB$153=4,CZ12=4),1)+IF(AND(DB$153=3,CZ12=1),3)+IF(AND(DB$153=3,CZ12=2),2)+IF(AND(DB$153=3,CZ12=3),1)+IF(AND(DB$153=2,CZ12=1),2)+IF(AND(DB$153=2,CZ12=2),1)+IF(AND(DB$153=1,CZ12=1),1)</f>
        <v>6</v>
      </c>
      <c r="DB12" s="6"/>
      <c r="DC12" s="6">
        <v>1</v>
      </c>
      <c r="DD12" s="11">
        <f>IF(AND(DB$153&gt;4,DB12=1),12)+IF(AND(DB$153&gt;4,DB12=2),8)+IF(AND(DB$153&gt;4,DB12=3),6)+IF(AND(DB$153&gt;4,DB12=4),5)+IF(AND(DB$153&gt;4,DB12=5),4)+IF(AND(DB$153&gt;4,DB12=6),3)+IF(AND(DB$153&gt;4,DB12=7),2)+IF(AND(DB$153&gt;4,DB12&gt;7),1)+IF(AND(DB$153=4,DB12=1),8)+IF(AND(DB$153=4,DB12=2),6)+IF(AND(DB$153=4,DB12=3),4)+IF(AND(DB$153=4,DB12=4),2)+IF(AND(DB$153=3,DB12=1),6)+IF(AND(DB$153=3,DB12=2),4)+IF(AND(DB$153=3,DB12=3),2)+IF(AND(DB$153=2,DB12=1),4)+IF(AND(DB$153=2,DB12=2),2)+IF(AND(DB$153=1,DB12=1),2)</f>
        <v>0</v>
      </c>
      <c r="DE12" s="11">
        <f>IF(AND(DB$153&gt;4,DC12=1),12)+IF(AND(DB$153&gt;4,DC12=2),8)+IF(AND(DB$153&gt;4,DC12=3),6)+IF(AND(DB$153&gt;4,DC12=4),5)+IF(AND(DB$153&gt;4,DC12=5),4)+IF(AND(DB$153&gt;4,DC12=6),3)+IF(AND(DB$153&gt;4,DC12=7),2)+IF(AND(DB$153&gt;4,DC12&gt;7),1)+IF(AND(DB$153=4,DC12=1),8)+IF(AND(DB$153=4,DC12=2),6)+IF(AND(DB$153=4,DC12=3),4)+IF(AND(DB$153=4,DC12=4),2)+IF(AND(DB$153=3,DC12=1),6)+IF(AND(DB$153=3,DC12=2),4)+IF(AND(DB$153=3,DC12=3),2)+IF(AND(DB$153=2,DC12=1),4)+IF(AND(DB$153=2,DC12=2),2)+IF(AND(DB$153=1,DC12=1),2)</f>
        <v>12</v>
      </c>
      <c r="DF12" s="7" t="s">
        <v>22</v>
      </c>
      <c r="DG12" s="5">
        <f t="shared" si="18"/>
        <v>19</v>
      </c>
      <c r="DH12" s="15">
        <f t="shared" si="19"/>
        <v>112</v>
      </c>
      <c r="DI12" s="7"/>
      <c r="DJ12" s="7">
        <v>25.178000000000001</v>
      </c>
      <c r="DK12" s="8" t="s">
        <v>22</v>
      </c>
      <c r="DL12" s="12" t="s">
        <v>76</v>
      </c>
      <c r="DM12" s="16">
        <v>1</v>
      </c>
      <c r="DN12" s="29">
        <f t="shared" si="20"/>
        <v>25.003</v>
      </c>
      <c r="DO12" s="119">
        <v>1</v>
      </c>
      <c r="DP12" s="124">
        <f t="shared" si="21"/>
        <v>111</v>
      </c>
      <c r="DQ12" s="23"/>
      <c r="DR12" s="23"/>
      <c r="DS12" s="23"/>
      <c r="DT12" s="23"/>
      <c r="DU12" s="23">
        <v>46</v>
      </c>
      <c r="DV12" s="111">
        <f>DU12/DP12</f>
        <v>0.4144144144144144</v>
      </c>
      <c r="DW12" s="123">
        <v>65</v>
      </c>
      <c r="DX12" s="111">
        <f>DW12/DP12</f>
        <v>0.5855855855855856</v>
      </c>
      <c r="DY12" s="23"/>
      <c r="DZ12" s="23"/>
      <c r="EA12" s="23"/>
      <c r="EB12" s="23"/>
    </row>
    <row r="13" spans="1:132" x14ac:dyDescent="0.3">
      <c r="A13" s="20">
        <v>4</v>
      </c>
      <c r="B13" s="1" t="s">
        <v>38</v>
      </c>
      <c r="C13" s="13" t="s">
        <v>78</v>
      </c>
      <c r="D13" s="3">
        <v>39</v>
      </c>
      <c r="E13" s="3" t="s">
        <v>71</v>
      </c>
      <c r="F13" s="14">
        <v>27.474</v>
      </c>
      <c r="G13" s="14">
        <v>29.771999999999998</v>
      </c>
      <c r="H13" s="4">
        <v>4</v>
      </c>
      <c r="I13" s="5">
        <f>IF(AND(J$52&gt;4,H13=1),6)+IF(AND(J$52&gt;4,H13=2),4)+IF(AND(J$52&gt;4,H13=3),3)+IF(AND(J$52&gt;4,H13=4),2)+IF(AND(J$52&gt;4,H13=5),1)+IF(AND(J$52&gt;4,H13&gt;5),1)+IF(AND(J$52=4,H13=1),4)+IF(AND(J$52=4,H13=2),3)+IF(AND(J$52=4,H13=3),2)+IF(AND(J$52=4,H13=4),1)+IF(AND(J$52=3,H13=1),3)+IF(AND(J$52=3,H13=2),2)+IF(AND(J$52=3,H13=3),1)+IF(AND(J$52=2,H13=1),2)+IF(AND(J$52=2,H13=2),1)+IF(AND(J$52=1,H13=1),1)</f>
        <v>2</v>
      </c>
      <c r="J13" s="6">
        <v>3</v>
      </c>
      <c r="K13" s="6">
        <v>4</v>
      </c>
      <c r="L13" s="5">
        <f>IF(AND(K$52&gt;4,J13=1),12)+IF(AND(K$52&gt;4,J13=2),8)+IF(AND(K$52&gt;4,J13=3),6)+IF(AND(K$52&gt;4,J13=4),5)+IF(AND(K$52&gt;4,J13=5),4)+IF(AND(K$52&gt;4,J13=6),3)+IF(AND(K$52&gt;4,J13=7),2)+IF(AND(K$52&gt;4,J13&gt;7),1)+IF(AND(K$52=4,J13=1),8)+IF(AND(K$52=4,J13=2),6)+IF(AND(K$52=4,J13=3),4)+IF(AND(K$52=4,J13=4),2)+IF(AND(K$52=3,J13=1),6)+IF(AND(K$52=3,J13=2),4)+IF(AND(K$52=3,J13=3),2)+IF(AND(K$52=2,J13=1),4)+IF(AND(K$52=2,J13=2),2)+IF(AND(K$52=1,J13=1),2)</f>
        <v>6</v>
      </c>
      <c r="M13" s="5">
        <f>IF(AND(K$52&gt;4,K13=1),12)+IF(AND(K$52&gt;4,K13=2),8)+IF(AND(K$52&gt;4,K13=3),6)+IF(AND(K$52&gt;4,K13=4),5)+IF(AND(K$52&gt;4,K13=5),4)+IF(AND(K$52&gt;4,K13=6),3)+IF(AND(K$52&gt;4,K13=7),2)+IF(AND(K$52&gt;4,K13&gt;7),1)+IF(AND(K$52=4,K13=1),8)+IF(AND(K$52=4,K13=2),6)+IF(AND(K$52=4,K13=3),4)+IF(AND(K$52=4,K13=4),2)+IF(AND(K$52=3,K13=1),6)+IF(AND(K$52=3,K13=2),4)+IF(AND(K$52=3,K13=3),2)+IF(AND(K$52=2,K13=1),4)+IF(AND(K$52=2,K13=2),2)+IF(AND(K$52=1,K13=1),2)</f>
        <v>5</v>
      </c>
      <c r="N13" s="7" t="s">
        <v>27</v>
      </c>
      <c r="O13" s="5">
        <f t="shared" si="0"/>
        <v>13</v>
      </c>
      <c r="P13" s="15">
        <f t="shared" si="1"/>
        <v>13</v>
      </c>
      <c r="Q13" s="14">
        <v>29.05</v>
      </c>
      <c r="R13" s="14">
        <v>29.722000000000001</v>
      </c>
      <c r="S13" s="8" t="s">
        <v>27</v>
      </c>
      <c r="T13" s="8" t="s">
        <v>28</v>
      </c>
      <c r="U13" s="10"/>
      <c r="V13" s="29">
        <f t="shared" si="2"/>
        <v>27.474</v>
      </c>
      <c r="W13" s="14"/>
      <c r="X13" s="4"/>
      <c r="Y13" s="5">
        <f>IF(AND(Z$154&gt;4,X13=1),6)+IF(AND(Z$154&gt;4,X13=2),4)+IF(AND(Z$154&gt;4,X13=3),3)+IF(AND(Z$154&gt;4,X13=4),2)+IF(AND(Z$154&gt;4,X13=5),1)+IF(AND(Z$154&gt;4,X13&gt;5),1)+IF(AND(Z$154=4,X13=1),4)+IF(AND(Z$154=4,X13=2),3)+IF(AND(Z$154=4,X13=3),2)+IF(AND(Z$154=4,X13=4),1)+IF(AND(Z$154=3,X13=1),3)+IF(AND(Z$154=3,X13=2),2)+IF(AND(Z$154=3,X13=3),1)+IF(AND(Z$154=2,X13=1),2)+IF(AND(Z$154=2,X13=2),1)+IF(AND(Z$154=1,X13=1),1)</f>
        <v>0</v>
      </c>
      <c r="Z13" s="6"/>
      <c r="AA13" s="6">
        <v>5</v>
      </c>
      <c r="AB13" s="5">
        <f>IF(AND(Z$154&gt;4,Z13=1),12)+IF(AND(Z$154&gt;4,Z13=2),8)+IF(AND(Z$154&gt;4,Z13=3),6)+IF(AND(Z$154&gt;4,Z13=4),5)+IF(AND(Z$154&gt;4,Z13=5),4)+IF(AND(Z$154&gt;4,Z13=6),3)+IF(AND(Z$154&gt;4,Z13=7),2)+IF(AND(Z$154&gt;4,Z13&gt;7),1)+IF(AND(Z$154=4,Z13=1),8)+IF(AND(Z$154=4,Z13=2),6)+IF(AND(Z$154=4,Z13=3),4)+IF(AND(Z$154=4,Z13=4),2)+IF(AND(Z$154=3,Z13=1),6)+IF(AND(Z$154=3,Z13=2),4)+IF(AND(Z$154=3,Z13=3),2)+IF(AND(Z$154=2,Z13=1),4)+IF(AND(Z$154=2,Z13=2),2)+IF(AND(Z$154=1,Z13=1),2)</f>
        <v>0</v>
      </c>
      <c r="AC13" s="5">
        <f>IF(AND(Z$154&gt;4,AA13=1),12)+IF(AND(Z$154&gt;4,AA13=2),8)+IF(AND(Z$154&gt;4,AA13=3),6)+IF(AND(Z$154&gt;4,AA13=4),5)+IF(AND(Z$154&gt;4,AA13=5),4)+IF(AND(Z$154&gt;4,AA13=6),3)+IF(AND(Z$154&gt;4,AA13=7),2)+IF(AND(Z$154&gt;4,AA13&gt;7),1)+IF(AND(Z$154=4,AA13=1),8)+IF(AND(Z$154=4,AA13=2),6)+IF(AND(Z$154=4,AA13=3),4)+IF(AND(Z$154=4,AA13=4),2)+IF(AND(Z$154=3,AA13=1),6)+IF(AND(Z$154=3,AA13=2),4)+IF(AND(Z$154=3,AA13=3),2)+IF(AND(Z$154=2,AA13=1),4)+IF(AND(Z$154=2,AA13=2),2)+IF(AND(Z$154=1,AA13=1),2)</f>
        <v>4</v>
      </c>
      <c r="AD13" s="7" t="s">
        <v>27</v>
      </c>
      <c r="AE13" s="5">
        <f t="shared" si="3"/>
        <v>4</v>
      </c>
      <c r="AF13" s="15">
        <f t="shared" si="4"/>
        <v>17</v>
      </c>
      <c r="AG13" s="14"/>
      <c r="AH13" s="14">
        <v>31.178999999999998</v>
      </c>
      <c r="AI13" s="8" t="s">
        <v>27</v>
      </c>
      <c r="AJ13" s="8" t="s">
        <v>28</v>
      </c>
      <c r="AK13" s="10"/>
      <c r="AL13" s="29">
        <f t="shared" si="5"/>
        <v>27.474</v>
      </c>
      <c r="AM13" s="14"/>
      <c r="AN13" s="4"/>
      <c r="AO13" s="5">
        <f>IF(AND(AP$154&gt;4,AN13=1),6)+IF(AND(AP$154&gt;4,AN13=2),4)+IF(AND(AP$154&gt;4,AN13=3),3)+IF(AND(AP$154&gt;4,AN13=4),2)+IF(AND(AP$154&gt;4,AN13=5),1)+IF(AND(AP$154&gt;4,AN13&gt;5),1)+IF(AND(AP$154=4,AN13=1),4)+IF(AND(AP$154=4,AN13=2),3)+IF(AND(AP$154=4,AN13=3),2)+IF(AND(AP$154=4,AN13=4),1)+IF(AND(AP$154=3,AN13=1),3)+IF(AND(AP$154=3,AN13=2),2)+IF(AND(AP$154=3,AN13=3),1)+IF(AND(AP$154=2,AN13=1),2)+IF(AND(AP$154=2,AN13=2),1)+IF(AND(AP$154=1,AN13=1),1)</f>
        <v>0</v>
      </c>
      <c r="AP13" s="6">
        <v>3</v>
      </c>
      <c r="AQ13" s="6">
        <v>2</v>
      </c>
      <c r="AR13" s="5">
        <f>IF(AND(AP$154&gt;4,AP13=1),12)+IF(AND(AP$154&gt;4,AP13=2),8)+IF(AND(AP$154&gt;4,AP13=3),6)+IF(AND(AP$154&gt;4,AP13=4),5)+IF(AND(AP$154&gt;4,AP13=5),4)+IF(AND(AP$154&gt;4,AP13=6),3)+IF(AND(AP$154&gt;4,AP13=7),2)+IF(AND(AP$154&gt;4,AP13&gt;7),1)+IF(AND(AP$154=4,AP13=1),8)+IF(AND(AP$154=4,AP13=2),6)+IF(AND(AP$154=4,AP13=3),4)+IF(AND(AP$154=4,AP13=4),2)+IF(AND(AP$154=3,AP13=1),6)+IF(AND(AP$154=3,AP13=2),4)+IF(AND(AP$154=3,AP13=3),2)+IF(AND(AP$154=2,AP13=1),4)+IF(AND(AP$154=2,AP13=2),2)+IF(AND(AP$154=1,AP13=1),2)</f>
        <v>6</v>
      </c>
      <c r="AS13" s="5">
        <f>IF(AND(AP$154&gt;4,AQ13=1),12)+IF(AND(AP$154&gt;4,AQ13=2),8)+IF(AND(AP$154&gt;4,AQ13=3),6)+IF(AND(AP$154&gt;4,AQ13=4),5)+IF(AND(AP$154&gt;4,AQ13=5),4)+IF(AND(AP$154&gt;4,AQ13=6),3)+IF(AND(AP$154&gt;4,AQ13=7),2)+IF(AND(AP$154&gt;4,AQ13&gt;7),1)+IF(AND(AP$154=4,AQ13=1),8)+IF(AND(AP$154=4,AQ13=2),6)+IF(AND(AP$154=4,AQ13=3),4)+IF(AND(AP$154=4,AQ13=4),2)+IF(AND(AP$154=3,AQ13=1),6)+IF(AND(AP$154=3,AQ13=2),4)+IF(AND(AP$154=3,AQ13=3),2)+IF(AND(AP$154=2,AQ13=1),4)+IF(AND(AP$154=2,AQ13=2),2)+IF(AND(AP$154=1,AQ13=1),2)</f>
        <v>8</v>
      </c>
      <c r="AT13" s="7" t="s">
        <v>27</v>
      </c>
      <c r="AU13" s="5">
        <f t="shared" si="6"/>
        <v>14</v>
      </c>
      <c r="AV13" s="15">
        <f t="shared" si="7"/>
        <v>31</v>
      </c>
      <c r="AW13" s="14">
        <v>30.213000000000001</v>
      </c>
      <c r="AX13" s="14">
        <v>30.884</v>
      </c>
      <c r="AY13" s="8" t="s">
        <v>27</v>
      </c>
      <c r="AZ13" s="8" t="s">
        <v>28</v>
      </c>
      <c r="BA13" s="10"/>
      <c r="BB13" s="29">
        <f t="shared" si="8"/>
        <v>27.474</v>
      </c>
      <c r="BC13" s="14">
        <v>40.689</v>
      </c>
      <c r="BD13" s="4">
        <v>6</v>
      </c>
      <c r="BE13" s="5">
        <f>IF(AND(BF$154&gt;4,BD13=1),6)+IF(AND(BF$154&gt;4,BD13=2),4)+IF(AND(BF$154&gt;4,BD13=3),3)+IF(AND(BF$154&gt;4,BD13=4),2)+IF(AND(BF$154&gt;4,BD13=5),1)+IF(AND(BF$154&gt;4,BD13&gt;5),1)+IF(AND(BF$154=4,BD13=1),4)+IF(AND(BF$154=4,BD13=2),3)+IF(AND(BF$154=4,BD13=3),2)+IF(AND(BF$154=4,BD13=4),1)+IF(AND(BF$154=3,BD13=1),3)+IF(AND(BF$154=3,BD13=2),2)+IF(AND(BF$154=3,BD13=3),1)+IF(AND(BF$154=2,BD13=1),2)+IF(AND(BF$154=2,BD13=2),1)+IF(AND(BF$154=1,BD13=1),1)</f>
        <v>1</v>
      </c>
      <c r="BF13" s="6">
        <v>5</v>
      </c>
      <c r="BG13" s="6">
        <v>5</v>
      </c>
      <c r="BH13" s="5">
        <f>IF(AND(BF$154&gt;4,BF13=1),12)+IF(AND(BF$154&gt;4,BF13=2),8)+IF(AND(BF$154&gt;4,BF13=3),6)+IF(AND(BF$154&gt;4,BF13=4),5)+IF(AND(BF$154&gt;4,BF13=5),4)+IF(AND(BF$154&gt;4,BF13=6),3)+IF(AND(BF$154&gt;4,BF13=7),2)+IF(AND(BF$154&gt;4,BF13&gt;7),1)+IF(AND(BF$154=4,BF13=1),8)+IF(AND(BF$154=4,BF13=2),6)+IF(AND(BF$154=4,BF13=3),4)+IF(AND(BF$154=4,BF13=4),2)+IF(AND(BF$154=3,BF13=1),6)+IF(AND(BF$154=3,BF13=2),4)+IF(AND(BF$154=3,BF13=3),2)+IF(AND(BF$154=2,BF13=1),4)+IF(AND(BF$154=2,BF13=2),2)+IF(AND(BF$154=1,BF13=1),2)</f>
        <v>4</v>
      </c>
      <c r="BI13" s="5">
        <f>IF(AND(BF$154&gt;4,BG13=1),12)+IF(AND(BF$154&gt;4,BG13=2),8)+IF(AND(BF$154&gt;4,BG13=3),6)+IF(AND(BF$154&gt;4,BG13=4),5)+IF(AND(BF$154&gt;4,BG13=5),4)+IF(AND(BF$154&gt;4,BG13=6),3)+IF(AND(BF$154&gt;4,BG13=7),2)+IF(AND(BF$154&gt;4,BG13&gt;7),1)+IF(AND(BF$154=4,BG13=1),8)+IF(AND(BF$154=4,BG13=2),6)+IF(AND(BF$154=4,BG13=3),4)+IF(AND(BF$154=4,BG13=4),2)+IF(AND(BF$154=3,BG13=1),6)+IF(AND(BF$154=3,BG13=2),4)+IF(AND(BF$154=3,BG13=3),2)+IF(AND(BF$154=2,BG13=1),4)+IF(AND(BF$154=2,BG13=2),2)+IF(AND(BF$154=1,BG13=1),2)</f>
        <v>4</v>
      </c>
      <c r="BJ13" s="7" t="s">
        <v>27</v>
      </c>
      <c r="BK13" s="5">
        <f t="shared" si="9"/>
        <v>9</v>
      </c>
      <c r="BL13" s="15">
        <f t="shared" si="10"/>
        <v>40</v>
      </c>
      <c r="BM13" s="14">
        <v>30.802</v>
      </c>
      <c r="BN13" s="14">
        <v>32.244</v>
      </c>
      <c r="BO13" s="8" t="s">
        <v>27</v>
      </c>
      <c r="BP13" s="8" t="s">
        <v>28</v>
      </c>
      <c r="BQ13" s="10"/>
      <c r="BR13" s="29">
        <f t="shared" si="11"/>
        <v>27.474</v>
      </c>
      <c r="BS13" s="14">
        <v>33.590000000000003</v>
      </c>
      <c r="BT13" s="4">
        <v>4</v>
      </c>
      <c r="BU13" s="5">
        <f>IF(AND(BV$154&gt;4,BT13=1),6)+IF(AND(BV$154&gt;4,BT13=2),4)+IF(AND(BV$154&gt;4,BT13=3),3)+IF(AND(BV$154&gt;4,BT13=4),2)+IF(AND(BV$154&gt;4,BT13=5),1)+IF(AND(BV$154&gt;4,BT13&gt;5),1)+IF(AND(BV$154=4,BT13=1),4)+IF(AND(BV$154=4,BT13=2),3)+IF(AND(BV$154=4,BT13=3),2)+IF(AND(BV$154=4,BT13=4),1)+IF(AND(BV$154=3,BT13=1),3)+IF(AND(BV$154=3,BT13=2),2)+IF(AND(BV$154=3,BT13=3),1)+IF(AND(BV$154=2,BT13=1),2)+IF(AND(BV$154=2,BT13=2),1)+IF(AND(BV$154=1,BT13=1),1)</f>
        <v>2</v>
      </c>
      <c r="BV13" s="6">
        <v>3</v>
      </c>
      <c r="BW13" s="6">
        <v>2</v>
      </c>
      <c r="BX13" s="5">
        <f>IF(AND(BV$154&gt;4,BV13=1),12)+IF(AND(BV$154&gt;4,BV13=2),8)+IF(AND(BV$154&gt;4,BV13=3),6)+IF(AND(BV$154&gt;4,BV13=4),5)+IF(AND(BV$154&gt;4,BV13=5),4)+IF(AND(BV$154&gt;4,BV13=6),3)+IF(AND(BV$154&gt;4,BV13=7),2)+IF(AND(BV$154&gt;4,BV13&gt;7),1)+IF(AND(BV$154=4,BV13=1),8)+IF(AND(BV$154=4,BV13=2),6)+IF(AND(BV$154=4,BV13=3),4)+IF(AND(BV$154=4,BV13=4),2)+IF(AND(BV$154=3,BV13=1),6)+IF(AND(BV$154=3,BV13=2),4)+IF(AND(BV$154=3,BV13=3),2)+IF(AND(BV$154=2,BV13=1),4)+IF(AND(BV$154=2,BV13=2),2)+IF(AND(BV$154=1,BV13=1),2)</f>
        <v>6</v>
      </c>
      <c r="BY13" s="5">
        <f>IF(AND(BV$154&gt;4,BW13=1),12)+IF(AND(BV$154&gt;4,BW13=2),8)+IF(AND(BV$154&gt;4,BW13=3),6)+IF(AND(BV$154&gt;4,BW13=4),5)+IF(AND(BV$154&gt;4,BW13=5),4)+IF(AND(BV$154&gt;4,BW13=6),3)+IF(AND(BV$154&gt;4,BW13=7),2)+IF(AND(BV$154&gt;4,BW13&gt;7),1)+IF(AND(BV$154=4,BW13=1),8)+IF(AND(BV$154=4,BW13=2),6)+IF(AND(BV$154=4,BW13=3),4)+IF(AND(BV$154=4,BW13=4),2)+IF(AND(BV$154=3,BW13=1),6)+IF(AND(BV$154=3,BW13=2),4)+IF(AND(BV$154=3,BW13=3),2)+IF(AND(BV$154=2,BW13=1),4)+IF(AND(BV$154=2,BW13=2),2)+IF(AND(BV$154=1,BW13=1),2)</f>
        <v>8</v>
      </c>
      <c r="BZ13" s="7" t="s">
        <v>27</v>
      </c>
      <c r="CA13" s="5">
        <f t="shared" si="12"/>
        <v>16</v>
      </c>
      <c r="CB13" s="15">
        <f t="shared" si="13"/>
        <v>56</v>
      </c>
      <c r="CC13" s="14">
        <v>29.288</v>
      </c>
      <c r="CD13" s="14">
        <v>28.638000000000002</v>
      </c>
      <c r="CE13" s="8" t="s">
        <v>27</v>
      </c>
      <c r="CF13" s="8" t="s">
        <v>28</v>
      </c>
      <c r="CG13" s="10"/>
      <c r="CH13" s="29">
        <f t="shared" si="14"/>
        <v>27.474</v>
      </c>
      <c r="CI13" s="14">
        <v>29.085999999999999</v>
      </c>
      <c r="CJ13" s="4">
        <v>2</v>
      </c>
      <c r="CK13" s="5">
        <f>IF(AND(CL$154&gt;4,CJ13=1),6)+IF(AND(CL$154&gt;4,CJ13=2),4)+IF(AND(CL$154&gt;4,CJ13=3),3)+IF(AND(CL$154&gt;4,CJ13=4),2)+IF(AND(CL$154&gt;4,CJ13=5),1)+IF(AND(CL$154&gt;4,CJ13&gt;5),1)+IF(AND(CL$154=4,CJ13=1),4)+IF(AND(CL$154=4,CJ13=2),3)+IF(AND(CL$154=4,CJ13=3),2)+IF(AND(CL$154=4,CJ13=4),1)+IF(AND(CL$154=3,CJ13=1),3)+IF(AND(CL$154=3,CJ13=2),2)+IF(AND(CL$154=3,CJ13=3),1)+IF(AND(CL$154=2,CJ13=1),2)+IF(AND(CL$154=2,CJ13=2),1)+IF(AND(CL$154=1,CJ13=1),1)</f>
        <v>4</v>
      </c>
      <c r="CL13" s="6">
        <v>4</v>
      </c>
      <c r="CM13" s="6"/>
      <c r="CN13" s="5">
        <f>IF(AND(CL$154&gt;4,CL13=1),12)+IF(AND(CL$154&gt;4,CL13=2),8)+IF(AND(CL$154&gt;4,CL13=3),6)+IF(AND(CL$154&gt;4,CL13=4),5)+IF(AND(CL$154&gt;4,CL13=5),4)+IF(AND(CL$154&gt;4,CL13=6),3)+IF(AND(CL$154&gt;4,CL13=7),2)+IF(AND(CL$154&gt;4,CL13&gt;7),1)+IF(AND(CL$154=4,CL13=1),8)+IF(AND(CL$154=4,CL13=2),6)+IF(AND(CL$154=4,CL13=3),4)+IF(AND(CL$154=4,CL13=4),2)+IF(AND(CL$154=3,CL13=1),6)+IF(AND(CL$154=3,CL13=2),4)+IF(AND(CL$154=3,CL13=3),2)+IF(AND(CL$154=2,CL13=1),4)+IF(AND(CL$154=2,CL13=2),2)+IF(AND(CL$154=1,CL13=1),2)</f>
        <v>5</v>
      </c>
      <c r="CO13" s="5">
        <f>IF(AND(CL$154&gt;4,CM13=1),12)+IF(AND(CL$154&gt;4,CM13=2),8)+IF(AND(CL$154&gt;4,CM13=3),6)+IF(AND(CL$154&gt;4,CM13=4),5)+IF(AND(CL$154&gt;4,CM13=5),4)+IF(AND(CL$154&gt;4,CM13=6),3)+IF(AND(CL$154&gt;4,CM13=7),2)+IF(AND(CL$154&gt;4,CM13&gt;7),1)+IF(AND(CL$154=4,CM13=1),8)+IF(AND(CL$154=4,CM13=2),6)+IF(AND(CL$154=4,CM13=3),4)+IF(AND(CL$154=4,CM13=4),2)+IF(AND(CL$154=3,CM13=1),6)+IF(AND(CL$154=3,CM13=2),4)+IF(AND(CL$154=3,CM13=3),2)+IF(AND(CL$154=2,CM13=1),4)+IF(AND(CL$154=2,CM13=2),2)+IF(AND(CL$154=1,CM13=1),2)</f>
        <v>0</v>
      </c>
      <c r="CP13" s="7" t="s">
        <v>27</v>
      </c>
      <c r="CQ13" s="5">
        <f t="shared" si="15"/>
        <v>9</v>
      </c>
      <c r="CR13" s="15">
        <f t="shared" si="16"/>
        <v>65</v>
      </c>
      <c r="CS13" s="14">
        <v>28.934999999999999</v>
      </c>
      <c r="CT13" s="14">
        <v>30.536999999999999</v>
      </c>
      <c r="CU13" s="8" t="s">
        <v>27</v>
      </c>
      <c r="CV13" s="8" t="s">
        <v>28</v>
      </c>
      <c r="CW13" s="10"/>
      <c r="CX13" s="29">
        <f t="shared" si="17"/>
        <v>27.474</v>
      </c>
      <c r="CY13" s="14"/>
      <c r="CZ13" s="4"/>
      <c r="DA13" s="5">
        <f>IF(AND(DB$154&gt;4,CZ13=1),6)+IF(AND(DB$154&gt;4,CZ13=2),4)+IF(AND(DB$154&gt;4,CZ13=3),3)+IF(AND(DB$154&gt;4,CZ13=4),2)+IF(AND(DB$154&gt;4,CZ13=5),1)+IF(AND(DB$154&gt;4,CZ13&gt;5),1)+IF(AND(DB$154=4,CZ13=1),4)+IF(AND(DB$154=4,CZ13=2),3)+IF(AND(DB$154=4,CZ13=3),2)+IF(AND(DB$154=4,CZ13=4),1)+IF(AND(DB$154=3,CZ13=1),3)+IF(AND(DB$154=3,CZ13=2),2)+IF(AND(DB$154=3,CZ13=3),1)+IF(AND(DB$154=2,CZ13=1),2)+IF(AND(DB$154=2,CZ13=2),1)+IF(AND(DB$154=1,CZ13=1),1)</f>
        <v>0</v>
      </c>
      <c r="DB13" s="6"/>
      <c r="DC13" s="6"/>
      <c r="DD13" s="5">
        <f>IF(AND(DB$154&gt;4,DB13=1),12)+IF(AND(DB$154&gt;4,DB13=2),8)+IF(AND(DB$154&gt;4,DB13=3),6)+IF(AND(DB$154&gt;4,DB13=4),5)+IF(AND(DB$154&gt;4,DB13=5),4)+IF(AND(DB$154&gt;4,DB13=6),3)+IF(AND(DB$154&gt;4,DB13=7),2)+IF(AND(DB$154&gt;4,DB13&gt;7),1)+IF(AND(DB$154=4,DB13=1),8)+IF(AND(DB$154=4,DB13=2),6)+IF(AND(DB$154=4,DB13=3),4)+IF(AND(DB$154=4,DB13=4),2)+IF(AND(DB$154=3,DB13=1),6)+IF(AND(DB$154=3,DB13=2),4)+IF(AND(DB$154=3,DB13=3),2)+IF(AND(DB$154=2,DB13=1),4)+IF(AND(DB$154=2,DB13=2),2)+IF(AND(DB$154=1,DB13=1),2)</f>
        <v>0</v>
      </c>
      <c r="DE13" s="5">
        <f>IF(AND(DB$154&gt;4,DC13=1),12)+IF(AND(DB$154&gt;4,DC13=2),8)+IF(AND(DB$154&gt;4,DC13=3),6)+IF(AND(DB$154&gt;4,DC13=4),5)+IF(AND(DB$154&gt;4,DC13=5),4)+IF(AND(DB$154&gt;4,DC13=6),3)+IF(AND(DB$154&gt;4,DC13=7),2)+IF(AND(DB$154&gt;4,DC13&gt;7),1)+IF(AND(DB$154=4,DC13=1),8)+IF(AND(DB$154=4,DC13=2),6)+IF(AND(DB$154=4,DC13=3),4)+IF(AND(DB$154=4,DC13=4),2)+IF(AND(DB$154=3,DC13=1),6)+IF(AND(DB$154=3,DC13=2),4)+IF(AND(DB$154=3,DC13=3),2)+IF(AND(DB$154=2,DC13=1),4)+IF(AND(DB$154=2,DC13=2),2)+IF(AND(DB$154=1,DC13=1),2)</f>
        <v>0</v>
      </c>
      <c r="DF13" s="7" t="s">
        <v>27</v>
      </c>
      <c r="DG13" s="5">
        <f t="shared" si="18"/>
        <v>0</v>
      </c>
      <c r="DH13" s="15">
        <f t="shared" si="19"/>
        <v>65</v>
      </c>
      <c r="DI13" s="14"/>
      <c r="DJ13" s="14"/>
      <c r="DK13" s="8" t="s">
        <v>27</v>
      </c>
      <c r="DL13" s="8" t="s">
        <v>28</v>
      </c>
      <c r="DM13" s="10"/>
      <c r="DN13" s="29">
        <f t="shared" si="20"/>
        <v>27.474</v>
      </c>
      <c r="DO13" s="119">
        <v>0</v>
      </c>
      <c r="DP13" s="121">
        <f t="shared" si="21"/>
        <v>65</v>
      </c>
      <c r="DQ13" s="23"/>
      <c r="DR13" s="23"/>
      <c r="DS13" s="23"/>
      <c r="DT13" s="23"/>
      <c r="DU13" s="23"/>
      <c r="DV13" s="23"/>
      <c r="DW13" s="23"/>
      <c r="DX13" s="111">
        <f>DW13/DP13</f>
        <v>0</v>
      </c>
      <c r="DY13" s="23"/>
      <c r="DZ13" s="23"/>
      <c r="EA13" s="23"/>
      <c r="EB13" s="23"/>
    </row>
    <row r="14" spans="1:132" x14ac:dyDescent="0.3">
      <c r="A14" s="20">
        <v>5</v>
      </c>
      <c r="B14" s="1" t="s">
        <v>86</v>
      </c>
      <c r="C14" s="2">
        <v>6053</v>
      </c>
      <c r="D14" s="9">
        <v>178</v>
      </c>
      <c r="E14" s="9" t="s">
        <v>84</v>
      </c>
      <c r="F14" s="14">
        <v>29.762</v>
      </c>
      <c r="G14" s="8">
        <v>28.001000000000001</v>
      </c>
      <c r="H14" s="4">
        <v>1</v>
      </c>
      <c r="I14" s="5">
        <f>IF(AND(J$53&gt;4,H14=1),6)+IF(AND(J$53&gt;4,H14=2),4)+IF(AND(J$53&gt;4,H14=3),3)+IF(AND(J$53&gt;4,H14=4),2)+IF(AND(J$53&gt;4,H14=5),1)+IF(AND(J$53&gt;4,H14&gt;5),1)+IF(AND(J$53=4,H14=1),4)+IF(AND(J$53=4,H14=2),3)+IF(AND(J$53=4,H14=3),2)+IF(AND(J$53=4,H14=4),1)+IF(AND(J$53=3,H14=1),3)+IF(AND(J$53=3,H14=2),2)+IF(AND(J$53=3,H14=3),1)+IF(AND(J$53=2,H14=1),2)+IF(AND(J$53=2,H14=2),1)+IF(AND(J$53=1,H14=1),1)</f>
        <v>4</v>
      </c>
      <c r="J14" s="4">
        <v>1</v>
      </c>
      <c r="K14" s="4">
        <v>1</v>
      </c>
      <c r="L14" s="11">
        <f>IF(AND(K$53&gt;4,J14=1),12)+IF(AND(K$53&gt;4,J14=2),8)+IF(AND(K$53&gt;4,J14=3),6)+IF(AND(K$53&gt;4,J14=4),5)+IF(AND(K$53&gt;4,J14=5),4)+IF(AND(K$53&gt;4,J14=6),3)+IF(AND(K$53&gt;4,J14=7),2)+IF(AND(K$53&gt;4,J14&gt;7),1)+IF(AND(K$53=4,J14=1),8)+IF(AND(K$53=4,J14=2),6)+IF(AND(K$53=4,J14=3),4)+IF(AND(K$53=4,J14=4),2)+IF(AND(K$53=3,J14=1),6)+IF(AND(K$53=3,J14=2),4)+IF(AND(K$53=3,J14=3),2)+IF(AND(K$53=2,J14=1),4)+IF(AND(K$53=2,J14=2),2)+IF(AND(K$53=1,J14=1),2)</f>
        <v>8</v>
      </c>
      <c r="M14" s="11">
        <f>IF(AND(K$53&gt;4,K14=1),12)+IF(AND(K$53&gt;4,K14=2),8)+IF(AND(K$53&gt;4,K14=3),6)+IF(AND(K$53&gt;4,K14=4),5)+IF(AND(K$53&gt;4,K14=5),4)+IF(AND(K$53&gt;4,K14=6),3)+IF(AND(K$53&gt;4,K14=7),2)+IF(AND(K$53&gt;4,K14&gt;7),1)+IF(AND(K$53=4,K14=1),8)+IF(AND(K$53=4,K14=2),6)+IF(AND(K$53=4,K14=3),4)+IF(AND(K$53=4,K14=4),2)+IF(AND(K$53=3,K14=1),6)+IF(AND(K$53=3,K14=2),4)+IF(AND(K$53=3,K14=3),2)+IF(AND(K$53=2,K14=1),4)+IF(AND(K$53=2,K14=2),2)+IF(AND(K$53=1,K14=1),2)</f>
        <v>8</v>
      </c>
      <c r="N14" s="8" t="s">
        <v>35</v>
      </c>
      <c r="O14" s="5">
        <f t="shared" si="0"/>
        <v>22</v>
      </c>
      <c r="P14" s="15">
        <f t="shared" si="1"/>
        <v>22</v>
      </c>
      <c r="Q14" s="8">
        <v>29.039000000000001</v>
      </c>
      <c r="R14" s="8">
        <v>27.547999999999998</v>
      </c>
      <c r="S14" s="8" t="s">
        <v>27</v>
      </c>
      <c r="T14" s="12" t="s">
        <v>104</v>
      </c>
      <c r="U14" s="10">
        <v>2</v>
      </c>
      <c r="V14" s="27">
        <f t="shared" si="2"/>
        <v>27.547999999999998</v>
      </c>
      <c r="W14" s="8">
        <v>53.843000000000004</v>
      </c>
      <c r="X14" s="4">
        <v>5</v>
      </c>
      <c r="Y14" s="5">
        <f>IF(AND(Z$154&gt;4,X14=1),6)+IF(AND(Z$154&gt;4,X14=2),4)+IF(AND(Z$154&gt;4,X14=3),3)+IF(AND(Z$154&gt;4,X14=4),2)+IF(AND(Z$154&gt;4,X14=5),1)+IF(AND(Z$154&gt;4,X14&gt;5),1)+IF(AND(Z$154=4,X14=1),4)+IF(AND(Z$154=4,X14=2),3)+IF(AND(Z$154=4,X14=3),2)+IF(AND(Z$154=4,X14=4),1)+IF(AND(Z$154=3,X14=1),3)+IF(AND(Z$154=3,X14=2),2)+IF(AND(Z$154=3,X14=3),1)+IF(AND(Z$154=2,X14=1),2)+IF(AND(Z$154=2,X14=2),1)+IF(AND(Z$154=1,X14=1),1)</f>
        <v>1</v>
      </c>
      <c r="Z14" s="4"/>
      <c r="AA14" s="4"/>
      <c r="AB14" s="5">
        <f>IF(AND(Z$154&gt;4,Z14=1),12)+IF(AND(Z$154&gt;4,Z14=2),8)+IF(AND(Z$154&gt;4,Z14=3),6)+IF(AND(Z$154&gt;4,Z14=4),5)+IF(AND(Z$154&gt;4,Z14=5),4)+IF(AND(Z$154&gt;4,Z14=6),3)+IF(AND(Z$154&gt;4,Z14=7),2)+IF(AND(Z$154&gt;4,Z14&gt;7),1)+IF(AND(Z$154=4,Z14=1),8)+IF(AND(Z$154=4,Z14=2),6)+IF(AND(Z$154=4,Z14=3),4)+IF(AND(Z$154=4,Z14=4),2)+IF(AND(Z$154=3,Z14=1),6)+IF(AND(Z$154=3,Z14=2),4)+IF(AND(Z$154=3,Z14=3),2)+IF(AND(Z$154=2,Z14=1),4)+IF(AND(Z$154=2,Z14=2),2)+IF(AND(Z$154=1,Z14=1),2)</f>
        <v>0</v>
      </c>
      <c r="AC14" s="5">
        <f>IF(AND(Z$154&gt;4,AA14=1),12)+IF(AND(Z$154&gt;4,AA14=2),8)+IF(AND(Z$154&gt;4,AA14=3),6)+IF(AND(Z$154&gt;4,AA14=4),5)+IF(AND(Z$154&gt;4,AA14=5),4)+IF(AND(Z$154&gt;4,AA14=6),3)+IF(AND(Z$154&gt;4,AA14=7),2)+IF(AND(Z$154&gt;4,AA14&gt;7),1)+IF(AND(Z$154=4,AA14=1),8)+IF(AND(Z$154=4,AA14=2),6)+IF(AND(Z$154=4,AA14=3),4)+IF(AND(Z$154=4,AA14=4),2)+IF(AND(Z$154=3,AA14=1),6)+IF(AND(Z$154=3,AA14=2),4)+IF(AND(Z$154=3,AA14=3),2)+IF(AND(Z$154=2,AA14=1),4)+IF(AND(Z$154=2,AA14=2),2)+IF(AND(Z$154=1,AA14=1),2)</f>
        <v>0</v>
      </c>
      <c r="AD14" s="8" t="s">
        <v>27</v>
      </c>
      <c r="AE14" s="5">
        <f t="shared" si="3"/>
        <v>1</v>
      </c>
      <c r="AF14" s="15">
        <f t="shared" si="4"/>
        <v>23</v>
      </c>
      <c r="AG14" s="8">
        <v>52.381</v>
      </c>
      <c r="AH14" s="8"/>
      <c r="AI14" s="8" t="s">
        <v>27</v>
      </c>
      <c r="AJ14" s="10"/>
      <c r="AK14" s="10"/>
      <c r="AL14" s="29">
        <f t="shared" si="5"/>
        <v>27.547999999999998</v>
      </c>
      <c r="AM14" s="8"/>
      <c r="AN14" s="4"/>
      <c r="AO14" s="5">
        <f>IF(AND(AP$154&gt;4,AN14=1),6)+IF(AND(AP$154&gt;4,AN14=2),4)+IF(AND(AP$154&gt;4,AN14=3),3)+IF(AND(AP$154&gt;4,AN14=4),2)+IF(AND(AP$154&gt;4,AN14=5),1)+IF(AND(AP$154&gt;4,AN14&gt;5),1)+IF(AND(AP$154=4,AN14=1),4)+IF(AND(AP$154=4,AN14=2),3)+IF(AND(AP$154=4,AN14=3),2)+IF(AND(AP$154=4,AN14=4),1)+IF(AND(AP$154=3,AN14=1),3)+IF(AND(AP$154=3,AN14=2),2)+IF(AND(AP$154=3,AN14=3),1)+IF(AND(AP$154=2,AN14=1),2)+IF(AND(AP$154=2,AN14=2),1)+IF(AND(AP$154=1,AN14=1),1)</f>
        <v>0</v>
      </c>
      <c r="AP14" s="6"/>
      <c r="AQ14" s="6">
        <v>4</v>
      </c>
      <c r="AR14" s="5">
        <f>IF(AND(AP$154&gt;4,AP14=1),12)+IF(AND(AP$154&gt;4,AP14=2),8)+IF(AND(AP$154&gt;4,AP14=3),6)+IF(AND(AP$154&gt;4,AP14=4),5)+IF(AND(AP$154&gt;4,AP14=5),4)+IF(AND(AP$154&gt;4,AP14=6),3)+IF(AND(AP$154&gt;4,AP14=7),2)+IF(AND(AP$154&gt;4,AP14&gt;7),1)+IF(AND(AP$154=4,AP14=1),8)+IF(AND(AP$154=4,AP14=2),6)+IF(AND(AP$154=4,AP14=3),4)+IF(AND(AP$154=4,AP14=4),2)+IF(AND(AP$154=3,AP14=1),6)+IF(AND(AP$154=3,AP14=2),4)+IF(AND(AP$154=3,AP14=3),2)+IF(AND(AP$154=2,AP14=1),4)+IF(AND(AP$154=2,AP14=2),2)+IF(AND(AP$154=1,AP14=1),2)</f>
        <v>0</v>
      </c>
      <c r="AS14" s="5">
        <f>IF(AND(AP$154&gt;4,AQ14=1),12)+IF(AND(AP$154&gt;4,AQ14=2),8)+IF(AND(AP$154&gt;4,AQ14=3),6)+IF(AND(AP$154&gt;4,AQ14=4),5)+IF(AND(AP$154&gt;4,AQ14=5),4)+IF(AND(AP$154&gt;4,AQ14=6),3)+IF(AND(AP$154&gt;4,AQ14=7),2)+IF(AND(AP$154&gt;4,AQ14&gt;7),1)+IF(AND(AP$154=4,AQ14=1),8)+IF(AND(AP$154=4,AQ14=2),6)+IF(AND(AP$154=4,AQ14=3),4)+IF(AND(AP$154=4,AQ14=4),2)+IF(AND(AP$154=3,AQ14=1),6)+IF(AND(AP$154=3,AQ14=2),4)+IF(AND(AP$154=3,AQ14=3),2)+IF(AND(AP$154=2,AQ14=1),4)+IF(AND(AP$154=2,AQ14=2),2)+IF(AND(AP$154=1,AQ14=1),2)</f>
        <v>5</v>
      </c>
      <c r="AT14" s="7" t="s">
        <v>27</v>
      </c>
      <c r="AU14" s="5">
        <f t="shared" si="6"/>
        <v>5</v>
      </c>
      <c r="AV14" s="15">
        <f t="shared" si="7"/>
        <v>28</v>
      </c>
      <c r="AW14" s="8"/>
      <c r="AX14" s="8">
        <v>30.760999999999999</v>
      </c>
      <c r="AY14" s="8" t="s">
        <v>27</v>
      </c>
      <c r="AZ14" s="10"/>
      <c r="BA14" s="10"/>
      <c r="BB14" s="29">
        <f t="shared" si="8"/>
        <v>27.547999999999998</v>
      </c>
      <c r="BC14" s="8">
        <v>35.572000000000003</v>
      </c>
      <c r="BD14" s="4">
        <v>5</v>
      </c>
      <c r="BE14" s="5">
        <f>IF(AND(BF$154&gt;4,BD14=1),6)+IF(AND(BF$154&gt;4,BD14=2),4)+IF(AND(BF$154&gt;4,BD14=3),3)+IF(AND(BF$154&gt;4,BD14=4),2)+IF(AND(BF$154&gt;4,BD14=5),1)+IF(AND(BF$154&gt;4,BD14&gt;5),1)+IF(AND(BF$154=4,BD14=1),4)+IF(AND(BF$154=4,BD14=2),3)+IF(AND(BF$154=4,BD14=3),2)+IF(AND(BF$154=4,BD14=4),1)+IF(AND(BF$154=3,BD14=1),3)+IF(AND(BF$154=3,BD14=2),2)+IF(AND(BF$154=3,BD14=3),1)+IF(AND(BF$154=2,BD14=1),2)+IF(AND(BF$154=2,BD14=2),1)+IF(AND(BF$154=1,BD14=1),1)</f>
        <v>1</v>
      </c>
      <c r="BF14" s="6">
        <v>3</v>
      </c>
      <c r="BG14" s="6">
        <v>4</v>
      </c>
      <c r="BH14" s="5">
        <f>IF(AND(BF$154&gt;4,BF14=1),12)+IF(AND(BF$154&gt;4,BF14=2),8)+IF(AND(BF$154&gt;4,BF14=3),6)+IF(AND(BF$154&gt;4,BF14=4),5)+IF(AND(BF$154&gt;4,BF14=5),4)+IF(AND(BF$154&gt;4,BF14=6),3)+IF(AND(BF$154&gt;4,BF14=7),2)+IF(AND(BF$154&gt;4,BF14&gt;7),1)+IF(AND(BF$154=4,BF14=1),8)+IF(AND(BF$154=4,BF14=2),6)+IF(AND(BF$154=4,BF14=3),4)+IF(AND(BF$154=4,BF14=4),2)+IF(AND(BF$154=3,BF14=1),6)+IF(AND(BF$154=3,BF14=2),4)+IF(AND(BF$154=3,BF14=3),2)+IF(AND(BF$154=2,BF14=1),4)+IF(AND(BF$154=2,BF14=2),2)+IF(AND(BF$154=1,BF14=1),2)</f>
        <v>6</v>
      </c>
      <c r="BI14" s="5">
        <f>IF(AND(BF$154&gt;4,BG14=1),12)+IF(AND(BF$154&gt;4,BG14=2),8)+IF(AND(BF$154&gt;4,BG14=3),6)+IF(AND(BF$154&gt;4,BG14=4),5)+IF(AND(BF$154&gt;4,BG14=5),4)+IF(AND(BF$154&gt;4,BG14=6),3)+IF(AND(BF$154&gt;4,BG14=7),2)+IF(AND(BF$154&gt;4,BG14&gt;7),1)+IF(AND(BF$154=4,BG14=1),8)+IF(AND(BF$154=4,BG14=2),6)+IF(AND(BF$154=4,BG14=3),4)+IF(AND(BF$154=4,BG14=4),2)+IF(AND(BF$154=3,BG14=1),6)+IF(AND(BF$154=3,BG14=2),4)+IF(AND(BF$154=3,BG14=3),2)+IF(AND(BF$154=2,BG14=1),4)+IF(AND(BF$154=2,BG14=2),2)+IF(AND(BF$154=1,BG14=1),2)</f>
        <v>5</v>
      </c>
      <c r="BJ14" s="7" t="s">
        <v>27</v>
      </c>
      <c r="BK14" s="5">
        <f t="shared" si="9"/>
        <v>13</v>
      </c>
      <c r="BL14" s="15">
        <f t="shared" si="10"/>
        <v>41</v>
      </c>
      <c r="BM14" s="8">
        <v>28.521999999999998</v>
      </c>
      <c r="BN14" s="28">
        <v>27.43</v>
      </c>
      <c r="BO14" s="8" t="s">
        <v>27</v>
      </c>
      <c r="BP14" s="12" t="s">
        <v>28</v>
      </c>
      <c r="BQ14" s="10">
        <v>1</v>
      </c>
      <c r="BR14" s="29">
        <f t="shared" si="11"/>
        <v>27.43</v>
      </c>
      <c r="BS14" s="8">
        <v>29.911000000000001</v>
      </c>
      <c r="BT14" s="4">
        <v>1</v>
      </c>
      <c r="BU14" s="5">
        <f>IF(AND(BV$154&gt;4,BT14=1),6)+IF(AND(BV$154&gt;4,BT14=2),4)+IF(AND(BV$154&gt;4,BT14=3),3)+IF(AND(BV$154&gt;4,BT14=4),2)+IF(AND(BV$154&gt;4,BT14=5),1)+IF(AND(BV$154&gt;4,BT14&gt;5),1)+IF(AND(BV$154=4,BT14=1),4)+IF(AND(BV$154=4,BT14=2),3)+IF(AND(BV$154=4,BT14=3),2)+IF(AND(BV$154=4,BT14=4),1)+IF(AND(BV$154=3,BT14=1),3)+IF(AND(BV$154=3,BT14=2),2)+IF(AND(BV$154=3,BT14=3),1)+IF(AND(BV$154=2,BT14=1),2)+IF(AND(BV$154=2,BT14=2),1)+IF(AND(BV$154=1,BT14=1),1)</f>
        <v>6</v>
      </c>
      <c r="BV14" s="6">
        <v>5</v>
      </c>
      <c r="BW14" s="6">
        <v>4</v>
      </c>
      <c r="BX14" s="5">
        <f>IF(AND(BV$154&gt;4,BV14=1),12)+IF(AND(BV$154&gt;4,BV14=2),8)+IF(AND(BV$154&gt;4,BV14=3),6)+IF(AND(BV$154&gt;4,BV14=4),5)+IF(AND(BV$154&gt;4,BV14=5),4)+IF(AND(BV$154&gt;4,BV14=6),3)+IF(AND(BV$154&gt;4,BV14=7),2)+IF(AND(BV$154&gt;4,BV14&gt;7),1)+IF(AND(BV$154=4,BV14=1),8)+IF(AND(BV$154=4,BV14=2),6)+IF(AND(BV$154=4,BV14=3),4)+IF(AND(BV$154=4,BV14=4),2)+IF(AND(BV$154=3,BV14=1),6)+IF(AND(BV$154=3,BV14=2),4)+IF(AND(BV$154=3,BV14=3),2)+IF(AND(BV$154=2,BV14=1),4)+IF(AND(BV$154=2,BV14=2),2)+IF(AND(BV$154=1,BV14=1),2)</f>
        <v>4</v>
      </c>
      <c r="BY14" s="5">
        <f>IF(AND(BV$154&gt;4,BW14=1),12)+IF(AND(BV$154&gt;4,BW14=2),8)+IF(AND(BV$154&gt;4,BW14=3),6)+IF(AND(BV$154&gt;4,BW14=4),5)+IF(AND(BV$154&gt;4,BW14=5),4)+IF(AND(BV$154&gt;4,BW14=6),3)+IF(AND(BV$154&gt;4,BW14=7),2)+IF(AND(BV$154&gt;4,BW14&gt;7),1)+IF(AND(BV$154=4,BW14=1),8)+IF(AND(BV$154=4,BW14=2),6)+IF(AND(BV$154=4,BW14=3),4)+IF(AND(BV$154=4,BW14=4),2)+IF(AND(BV$154=3,BW14=1),6)+IF(AND(BV$154=3,BW14=2),4)+IF(AND(BV$154=3,BW14=3),2)+IF(AND(BV$154=2,BW14=1),4)+IF(AND(BV$154=2,BW14=2),2)+IF(AND(BV$154=1,BW14=1),2)</f>
        <v>5</v>
      </c>
      <c r="BZ14" s="7" t="s">
        <v>27</v>
      </c>
      <c r="CA14" s="5">
        <f t="shared" si="12"/>
        <v>16</v>
      </c>
      <c r="CB14" s="15">
        <f t="shared" si="13"/>
        <v>57</v>
      </c>
      <c r="CC14" s="8">
        <v>27.373000000000001</v>
      </c>
      <c r="CD14" s="28">
        <v>27.672000000000001</v>
      </c>
      <c r="CE14" s="8" t="s">
        <v>22</v>
      </c>
      <c r="CF14" s="12" t="s">
        <v>170</v>
      </c>
      <c r="CG14" s="10">
        <v>1</v>
      </c>
      <c r="CH14" s="29">
        <f t="shared" si="14"/>
        <v>27.373000000000001</v>
      </c>
      <c r="CI14" s="8">
        <v>28.177</v>
      </c>
      <c r="CJ14" s="4">
        <v>3</v>
      </c>
      <c r="CK14" s="5">
        <f>IF(AND(CL$153&gt;4,CJ14=1),6)+IF(AND(CL$153&gt;4,CJ14=2),4)+IF(AND(CL$153&gt;4,CJ14=3),3)+IF(AND(CL$153&gt;4,CJ14=4),2)+IF(AND(CL$153&gt;4,CJ14=5),1)+IF(AND(CL$153&gt;4,CJ14&gt;5),1)+IF(AND(CL$153=4,CJ14=1),4)+IF(AND(CL$153=4,CJ14=2),3)+IF(AND(CL$153=4,CJ14=3),2)+IF(AND(CL$153=4,CJ14=4),1)+IF(AND(CL$153=3,CJ14=1),3)+IF(AND(CL$153=3,CJ14=2),2)+IF(AND(CL$153=3,CJ14=3),1)+IF(AND(CL$153=2,CJ14=1),2)+IF(AND(CL$153=2,CJ14=2),1)+IF(AND(CL$153=1,CJ14=1),1)</f>
        <v>1</v>
      </c>
      <c r="CL14" s="6">
        <v>3</v>
      </c>
      <c r="CM14" s="6">
        <v>3</v>
      </c>
      <c r="CN14" s="11">
        <f>IF(AND(CL$153&gt;4,CL14=1),12)+IF(AND(CL$153&gt;4,CL14=2),8)+IF(AND(CL$153&gt;4,CL14=3),6)+IF(AND(CL$153&gt;4,CL14=4),5)+IF(AND(CL$153&gt;4,CL14=5),4)+IF(AND(CL$153&gt;4,CL14=6),3)+IF(AND(CL$153&gt;4,CL14=7),2)+IF(AND(CL$153&gt;4,CL14&gt;7),1)+IF(AND(CL$153=4,CL14=1),8)+IF(AND(CL$153=4,CL14=2),6)+IF(AND(CL$153=4,CL14=3),4)+IF(AND(CL$153=4,CL14=4),2)+IF(AND(CL$153=3,CL14=1),6)+IF(AND(CL$153=3,CL14=2),4)+IF(AND(CL$153=3,CL14=3),2)+IF(AND(CL$153=2,CL14=1),4)+IF(AND(CL$153=2,CL14=2),2)+IF(AND(CL$153=1,CL14=1),2)</f>
        <v>2</v>
      </c>
      <c r="CO14" s="11">
        <f>IF(AND(CL$153&gt;4,CM14=1),12)+IF(AND(CL$153&gt;4,CM14=2),8)+IF(AND(CL$153&gt;4,CM14=3),6)+IF(AND(CL$153&gt;4,CM14=4),5)+IF(AND(CL$153&gt;4,CM14=5),4)+IF(AND(CL$153&gt;4,CM14=6),3)+IF(AND(CL$153&gt;4,CM14=7),2)+IF(AND(CL$153&gt;4,CM14&gt;7),1)+IF(AND(CL$153=4,CM14=1),8)+IF(AND(CL$153=4,CM14=2),6)+IF(AND(CL$153=4,CM14=3),4)+IF(AND(CL$153=4,CM14=4),2)+IF(AND(CL$153=3,CM14=1),6)+IF(AND(CL$153=3,CM14=2),4)+IF(AND(CL$153=3,CM14=3),2)+IF(AND(CL$153=2,CM14=1),4)+IF(AND(CL$153=2,CM14=2),2)+IF(AND(CL$153=1,CM14=1),2)</f>
        <v>2</v>
      </c>
      <c r="CP14" s="7" t="s">
        <v>22</v>
      </c>
      <c r="CQ14" s="5">
        <f t="shared" si="15"/>
        <v>5</v>
      </c>
      <c r="CR14" s="15">
        <f t="shared" si="16"/>
        <v>62</v>
      </c>
      <c r="CS14" s="8">
        <v>27.452999999999999</v>
      </c>
      <c r="CT14" s="28">
        <v>27.335000000000001</v>
      </c>
      <c r="CU14" s="8" t="s">
        <v>22</v>
      </c>
      <c r="CV14" s="8"/>
      <c r="CW14" s="10"/>
      <c r="CX14" s="29">
        <f t="shared" si="17"/>
        <v>27.335000000000001</v>
      </c>
      <c r="CY14" s="8"/>
      <c r="CZ14" s="4"/>
      <c r="DA14" s="5">
        <f>IF(AND(DB$153&gt;4,CZ14=1),6)+IF(AND(DB$153&gt;4,CZ14=2),4)+IF(AND(DB$153&gt;4,CZ14=3),3)+IF(AND(DB$153&gt;4,CZ14=4),2)+IF(AND(DB$153&gt;4,CZ14=5),1)+IF(AND(DB$153&gt;4,CZ14&gt;5),1)+IF(AND(DB$153=4,CZ14=1),4)+IF(AND(DB$153=4,CZ14=2),3)+IF(AND(DB$153=4,CZ14=3),2)+IF(AND(DB$153=4,CZ14=4),1)+IF(AND(DB$153=3,CZ14=1),3)+IF(AND(DB$153=3,CZ14=2),2)+IF(AND(DB$153=3,CZ14=3),1)+IF(AND(DB$153=2,CZ14=1),2)+IF(AND(DB$153=2,CZ14=2),1)+IF(AND(DB$153=1,CZ14=1),1)</f>
        <v>0</v>
      </c>
      <c r="DB14" s="6"/>
      <c r="DC14" s="6"/>
      <c r="DD14" s="11">
        <f>IF(AND(DB$153&gt;4,DB14=1),12)+IF(AND(DB$153&gt;4,DB14=2),8)+IF(AND(DB$153&gt;4,DB14=3),6)+IF(AND(DB$153&gt;4,DB14=4),5)+IF(AND(DB$153&gt;4,DB14=5),4)+IF(AND(DB$153&gt;4,DB14=6),3)+IF(AND(DB$153&gt;4,DB14=7),2)+IF(AND(DB$153&gt;4,DB14&gt;7),1)+IF(AND(DB$153=4,DB14=1),8)+IF(AND(DB$153=4,DB14=2),6)+IF(AND(DB$153=4,DB14=3),4)+IF(AND(DB$153=4,DB14=4),2)+IF(AND(DB$153=3,DB14=1),6)+IF(AND(DB$153=3,DB14=2),4)+IF(AND(DB$153=3,DB14=3),2)+IF(AND(DB$153=2,DB14=1),4)+IF(AND(DB$153=2,DB14=2),2)+IF(AND(DB$153=1,DB14=1),2)</f>
        <v>0</v>
      </c>
      <c r="DE14" s="11">
        <f>IF(AND(DB$153&gt;4,DC14=1),12)+IF(AND(DB$153&gt;4,DC14=2),8)+IF(AND(DB$153&gt;4,DC14=3),6)+IF(AND(DB$153&gt;4,DC14=4),5)+IF(AND(DB$153&gt;4,DC14=5),4)+IF(AND(DB$153&gt;4,DC14=6),3)+IF(AND(DB$153&gt;4,DC14=7),2)+IF(AND(DB$153&gt;4,DC14&gt;7),1)+IF(AND(DB$153=4,DC14=1),8)+IF(AND(DB$153=4,DC14=2),6)+IF(AND(DB$153=4,DC14=3),4)+IF(AND(DB$153=4,DC14=4),2)+IF(AND(DB$153=3,DC14=1),6)+IF(AND(DB$153=3,DC14=2),4)+IF(AND(DB$153=3,DC14=3),2)+IF(AND(DB$153=2,DC14=1),4)+IF(AND(DB$153=2,DC14=2),2)+IF(AND(DB$153=1,DC14=1),2)</f>
        <v>0</v>
      </c>
      <c r="DF14" s="7" t="s">
        <v>22</v>
      </c>
      <c r="DG14" s="5">
        <f t="shared" si="18"/>
        <v>0</v>
      </c>
      <c r="DH14" s="15">
        <f t="shared" si="19"/>
        <v>62</v>
      </c>
      <c r="DI14" s="8"/>
      <c r="DJ14" s="8"/>
      <c r="DK14" s="8" t="s">
        <v>22</v>
      </c>
      <c r="DL14" s="8"/>
      <c r="DM14" s="10"/>
      <c r="DN14" s="29">
        <f t="shared" si="20"/>
        <v>27.335000000000001</v>
      </c>
      <c r="DO14" s="119">
        <v>0</v>
      </c>
      <c r="DP14" s="120">
        <f t="shared" si="21"/>
        <v>62</v>
      </c>
      <c r="DQ14" s="23">
        <v>57</v>
      </c>
      <c r="DR14" s="23"/>
      <c r="DS14" s="23"/>
      <c r="DT14" s="23"/>
      <c r="DU14" s="23">
        <v>5</v>
      </c>
      <c r="DV14" s="111">
        <f>DU14/DP14</f>
        <v>8.0645161290322578E-2</v>
      </c>
      <c r="DW14" s="123">
        <v>35</v>
      </c>
      <c r="DX14" s="111">
        <f>DW14/DP14</f>
        <v>0.56451612903225812</v>
      </c>
      <c r="DY14" s="123">
        <v>22</v>
      </c>
      <c r="DZ14" s="111">
        <f>DY14/DP14</f>
        <v>0.35483870967741937</v>
      </c>
      <c r="EA14" s="23"/>
      <c r="EB14" s="23"/>
    </row>
    <row r="15" spans="1:132" x14ac:dyDescent="0.3">
      <c r="A15" s="20">
        <v>6</v>
      </c>
      <c r="B15" s="1" t="s">
        <v>88</v>
      </c>
      <c r="C15" s="2">
        <v>4269</v>
      </c>
      <c r="D15" s="9">
        <v>16</v>
      </c>
      <c r="E15" s="9" t="s">
        <v>31</v>
      </c>
      <c r="F15" s="14">
        <v>31.952999999999999</v>
      </c>
      <c r="G15" s="8"/>
      <c r="H15" s="4"/>
      <c r="I15" s="5">
        <f>IF(AND(J$54&gt;4,H15=1),6)+IF(AND(J$54&gt;4,H15=2),4)+IF(AND(J$54&gt;4,H15=3),3)+IF(AND(J$54&gt;4,H15=4),2)+IF(AND(J$54&gt;4,H15=5),1)+IF(AND(J$54&gt;4,H15&gt;5),1)+IF(AND(J$54=4,H15=1),4)+IF(AND(J$54=4,H15=2),3)+IF(AND(J$54=4,H15=3),2)+IF(AND(J$54=4,H15=4),1)+IF(AND(J$54=3,H15=1),3)+IF(AND(J$54=3,H15=2),2)+IF(AND(J$54=3,H15=3),1)+IF(AND(J$54=2,H15=1),2)+IF(AND(J$54=2,H15=2),1)+IF(AND(J$54=1,H15=1),1)</f>
        <v>0</v>
      </c>
      <c r="J15" s="6"/>
      <c r="K15" s="6"/>
      <c r="L15" s="11">
        <f>IF(AND(K$54&gt;4,J15=1),12)+IF(AND(K$54&gt;4,J15=2),8)+IF(AND(K$54&gt;4,J15=3),6)+IF(AND(K$54&gt;4,J15=4),5)+IF(AND(K$54&gt;4,J15=5),4)+IF(AND(K$54&gt;4,J15=6),3)+IF(AND(K$54&gt;4,J15=7),2)+IF(AND(K$54&gt;4,J15&gt;7),1)+IF(AND(K$54=4,J15=1),8)+IF(AND(K$54=4,J15=2),6)+IF(AND(K$54=4,J15=3),4)+IF(AND(K$54=4,J15=4),2)+IF(AND(K$54=3,J15=1),6)+IF(AND(K$54=3,J15=2),4)+IF(AND(K$54=3,J15=3),2)+IF(AND(K$54=2,J15=1),4)+IF(AND(K$54=2,J15=2),2)+IF(AND(K$54=1,J15=1),2)</f>
        <v>0</v>
      </c>
      <c r="M15" s="11">
        <f>IF(AND(K$54&gt;4,K15=1),12)+IF(AND(K$54&gt;4,K15=2),8)+IF(AND(K$54&gt;4,K15=3),6)+IF(AND(K$54&gt;4,K15=4),5)+IF(AND(K$54&gt;4,K15=5),4)+IF(AND(K$54&gt;4,K15=6),3)+IF(AND(K$54&gt;4,K15=7),2)+IF(AND(K$54&gt;4,K15&gt;7),1)+IF(AND(K$54=4,K15=1),8)+IF(AND(K$54=4,K15=2),6)+IF(AND(K$54=4,K15=3),4)+IF(AND(K$54=4,K15=4),2)+IF(AND(K$54=3,K15=1),6)+IF(AND(K$54=3,K15=2),4)+IF(AND(K$54=3,K15=3),2)+IF(AND(K$54=2,K15=1),4)+IF(AND(K$54=2,K15=2),2)+IF(AND(K$54=1,K15=1),2)</f>
        <v>0</v>
      </c>
      <c r="N15" s="8" t="s">
        <v>75</v>
      </c>
      <c r="O15" s="5">
        <f t="shared" si="0"/>
        <v>0</v>
      </c>
      <c r="P15" s="15">
        <f t="shared" si="1"/>
        <v>0</v>
      </c>
      <c r="Q15" s="8">
        <v>32.780999999999999</v>
      </c>
      <c r="R15" s="8">
        <v>33.179000000000002</v>
      </c>
      <c r="S15" s="7" t="s">
        <v>32</v>
      </c>
      <c r="T15" s="12" t="s">
        <v>42</v>
      </c>
      <c r="U15" s="10"/>
      <c r="V15" s="27">
        <f t="shared" si="2"/>
        <v>31.952999999999999</v>
      </c>
      <c r="W15" s="8">
        <v>52.542000000000002</v>
      </c>
      <c r="X15" s="4">
        <v>3</v>
      </c>
      <c r="Y15" s="5">
        <f>IF(AND(Z$156&gt;4,X15=1),6)+IF(AND(Z$156&gt;4,X15=2),4)+IF(AND(Z$156&gt;4,X15=3),3)+IF(AND(Z$156&gt;4,X15=4),2)+IF(AND(Z$156&gt;4,X15=5),1)+IF(AND(Z$156&gt;4,X15&gt;5),1)+IF(AND(Z$156=4,X15=1),4)+IF(AND(Z$156=4,X15=2),3)+IF(AND(Z$156=4,X15=3),2)+IF(AND(Z$156=4,X15=4),1)+IF(AND(Z$156=3,X15=1),3)+IF(AND(Z$156=3,X15=2),2)+IF(AND(Z$156=3,X15=3),1)+IF(AND(Z$156=2,X15=1),2)+IF(AND(Z$156=2,X15=2),1)+IF(AND(Z$156=1,X15=1),1)</f>
        <v>2</v>
      </c>
      <c r="Z15" s="6"/>
      <c r="AA15" s="6">
        <v>1</v>
      </c>
      <c r="AB15" s="11">
        <f>IF(AND(Z$156&gt;4,Z15=1),12)+IF(AND(Z$156&gt;4,Z15=2),8)+IF(AND(Z$156&gt;4,Z15=3),6)+IF(AND(Z$156&gt;4,Z15=4),5)+IF(AND(Z$156&gt;4,Z15=5),4)+IF(AND(Z$156&gt;4,Z15=6),3)+IF(AND(Z$156&gt;4,Z15=7),2)+IF(AND(Z$156&gt;4,Z15&gt;7),1)+IF(AND(Z$156=4,Z15=1),8)+IF(AND(Z$156=4,Z15=2),6)+IF(AND(Z$156=4,Z15=3),4)+IF(AND(Z$156=4,Z15=4),2)+IF(AND(Z$156=3,Z15=1),6)+IF(AND(Z$156=3,Z15=2),4)+IF(AND(Z$156=3,Z15=3),2)+IF(AND(Z$156=2,Z15=1),4)+IF(AND(Z$156=2,Z15=2),2)+IF(AND(Z$156=1,Z15=1),2)</f>
        <v>0</v>
      </c>
      <c r="AC15" s="11">
        <f>IF(AND(Z$156&gt;4,AA15=1),12)+IF(AND(Z$156&gt;4,AA15=2),8)+IF(AND(Z$156&gt;4,AA15=3),6)+IF(AND(Z$156&gt;4,AA15=4),5)+IF(AND(Z$156&gt;4,AA15=5),4)+IF(AND(Z$156&gt;4,AA15=6),3)+IF(AND(Z$156&gt;4,AA15=7),2)+IF(AND(Z$156&gt;4,AA15&gt;7),1)+IF(AND(Z$156=4,AA15=1),8)+IF(AND(Z$156=4,AA15=2),6)+IF(AND(Z$156=4,AA15=3),4)+IF(AND(Z$156=4,AA15=4),2)+IF(AND(Z$156=3,AA15=1),6)+IF(AND(Z$156=3,AA15=2),4)+IF(AND(Z$156=3,AA15=3),2)+IF(AND(Z$156=2,AA15=1),4)+IF(AND(Z$156=2,AA15=2),2)+IF(AND(Z$156=1,AA15=1),2)</f>
        <v>8</v>
      </c>
      <c r="AD15" s="8" t="s">
        <v>32</v>
      </c>
      <c r="AE15" s="5">
        <f t="shared" si="3"/>
        <v>10</v>
      </c>
      <c r="AF15" s="15">
        <f t="shared" si="4"/>
        <v>10</v>
      </c>
      <c r="AG15" s="8"/>
      <c r="AH15" s="8">
        <v>32.884999999999998</v>
      </c>
      <c r="AI15" s="7" t="s">
        <v>32</v>
      </c>
      <c r="AJ15" s="10"/>
      <c r="AK15" s="10"/>
      <c r="AL15" s="29">
        <f t="shared" si="5"/>
        <v>31.952999999999999</v>
      </c>
      <c r="AM15" s="8"/>
      <c r="AN15" s="4"/>
      <c r="AO15" s="5">
        <f>IF(AND(AP$156&gt;4,AN15=1),6)+IF(AND(AP$156&gt;4,AN15=2),4)+IF(AND(AP$156&gt;4,AN15=3),3)+IF(AND(AP$156&gt;4,AN15=4),2)+IF(AND(AP$156&gt;4,AN15=5),1)+IF(AND(AP$156&gt;4,AN15&gt;5),1)+IF(AND(AP$156=4,AN15=1),4)+IF(AND(AP$156=4,AN15=2),3)+IF(AND(AP$156=4,AN15=3),2)+IF(AND(AP$156=4,AN15=4),1)+IF(AND(AP$156=3,AN15=1),3)+IF(AND(AP$156=3,AN15=2),2)+IF(AND(AP$156=3,AN15=3),1)+IF(AND(AP$156=2,AN15=1),2)+IF(AND(AP$156=2,AN15=2),1)+IF(AND(AP$156=1,AN15=1),1)</f>
        <v>0</v>
      </c>
      <c r="AP15" s="6">
        <v>4</v>
      </c>
      <c r="AQ15" s="6">
        <v>5</v>
      </c>
      <c r="AR15" s="11">
        <f>IF(AND(AP$156&gt;4,AP15=1),12)+IF(AND(AP$156&gt;4,AP15=2),8)+IF(AND(AP$156&gt;4,AP15=3),6)+IF(AND(AP$156&gt;4,AP15=4),5)+IF(AND(AP$156&gt;4,AP15=5),4)+IF(AND(AP$156&gt;4,AP15=6),3)+IF(AND(AP$156&gt;4,AP15=7),2)+IF(AND(AP$156&gt;4,AP15&gt;7),1)+IF(AND(AP$156=4,AP15=1),8)+IF(AND(AP$156=4,AP15=2),6)+IF(AND(AP$156=4,AP15=3),4)+IF(AND(AP$156=4,AP15=4),2)+IF(AND(AP$156=3,AP15=1),6)+IF(AND(AP$156=3,AP15=2),4)+IF(AND(AP$156=3,AP15=3),2)+IF(AND(AP$156=2,AP15=1),4)+IF(AND(AP$156=2,AP15=2),2)+IF(AND(AP$156=1,AP15=1),2)</f>
        <v>5</v>
      </c>
      <c r="AS15" s="11">
        <f>IF(AND(AP$156&gt;4,AQ15=1),12)+IF(AND(AP$156&gt;4,AQ15=2),8)+IF(AND(AP$156&gt;4,AQ15=3),6)+IF(AND(AP$156&gt;4,AQ15=4),5)+IF(AND(AP$156&gt;4,AQ15=5),4)+IF(AND(AP$156&gt;4,AQ15=6),3)+IF(AND(AP$156&gt;4,AQ15=7),2)+IF(AND(AP$156&gt;4,AQ15&gt;7),1)+IF(AND(AP$156=4,AQ15=1),8)+IF(AND(AP$156=4,AQ15=2),6)+IF(AND(AP$156=4,AQ15=3),4)+IF(AND(AP$156=4,AQ15=4),2)+IF(AND(AP$156=3,AQ15=1),6)+IF(AND(AP$156=3,AQ15=2),4)+IF(AND(AP$156=3,AQ15=3),2)+IF(AND(AP$156=2,AQ15=1),4)+IF(AND(AP$156=2,AQ15=2),2)+IF(AND(AP$156=1,AQ15=1),2)</f>
        <v>4</v>
      </c>
      <c r="AT15" s="8" t="s">
        <v>32</v>
      </c>
      <c r="AU15" s="11">
        <f t="shared" si="6"/>
        <v>10</v>
      </c>
      <c r="AV15" s="15">
        <f t="shared" si="7"/>
        <v>20</v>
      </c>
      <c r="AW15" s="8">
        <v>31.486000000000001</v>
      </c>
      <c r="AX15" s="8">
        <v>33.402999999999999</v>
      </c>
      <c r="AY15" s="7" t="s">
        <v>32</v>
      </c>
      <c r="AZ15" s="12" t="s">
        <v>65</v>
      </c>
      <c r="BA15" s="10">
        <v>1</v>
      </c>
      <c r="BB15" s="29">
        <f t="shared" si="8"/>
        <v>31.486000000000001</v>
      </c>
      <c r="BC15" s="8">
        <v>35.927999999999997</v>
      </c>
      <c r="BD15" s="4">
        <v>2</v>
      </c>
      <c r="BE15" s="5">
        <f>IF(AND(BF$156&gt;4,BD15=1),6)+IF(AND(BF$156&gt;4,BD15=2),4)+IF(AND(BF$156&gt;4,BD15=3),3)+IF(AND(BF$156&gt;4,BD15=4),2)+IF(AND(BF$156&gt;4,BD15=5),1)+IF(AND(BF$156&gt;4,BD15&gt;5),1)+IF(AND(BF$156=4,BD15=1),4)+IF(AND(BF$156=4,BD15=2),3)+IF(AND(BF$156=4,BD15=3),2)+IF(AND(BF$156=4,BD15=4),1)+IF(AND(BF$156=3,BD15=1),3)+IF(AND(BF$156=3,BD15=2),2)+IF(AND(BF$156=3,BD15=3),1)+IF(AND(BF$156=2,BD15=1),2)+IF(AND(BF$156=2,BD15=2),1)+IF(AND(BF$156=1,BD15=1),1)</f>
        <v>4</v>
      </c>
      <c r="BF15" s="6"/>
      <c r="BG15" s="6">
        <v>3</v>
      </c>
      <c r="BH15" s="11">
        <f>IF(AND(BF$156&gt;4,BF15=1),12)+IF(AND(BF$156&gt;4,BF15=2),8)+IF(AND(BF$156&gt;4,BF15=3),6)+IF(AND(BF$156&gt;4,BF15=4),5)+IF(AND(BF$156&gt;4,BF15=5),4)+IF(AND(BF$156&gt;4,BF15=6),3)+IF(AND(BF$156&gt;4,BF15=7),2)+IF(AND(BF$156&gt;4,BF15&gt;7),1)+IF(AND(BF$156=4,BF15=1),8)+IF(AND(BF$156=4,BF15=2),6)+IF(AND(BF$156=4,BF15=3),4)+IF(AND(BF$156=4,BF15=4),2)+IF(AND(BF$156=3,BF15=1),6)+IF(AND(BF$156=3,BF15=2),4)+IF(AND(BF$156=3,BF15=3),2)+IF(AND(BF$156=2,BF15=1),4)+IF(AND(BF$156=2,BF15=2),2)+IF(AND(BF$156=1,BF15=1),2)</f>
        <v>0</v>
      </c>
      <c r="BI15" s="11">
        <f>IF(AND(BF$156&gt;4,BG15=1),12)+IF(AND(BF$156&gt;4,BG15=2),8)+IF(AND(BF$156&gt;4,BG15=3),6)+IF(AND(BF$156&gt;4,BG15=4),5)+IF(AND(BF$156&gt;4,BG15=5),4)+IF(AND(BF$156&gt;4,BG15=6),3)+IF(AND(BF$156&gt;4,BG15=7),2)+IF(AND(BF$156&gt;4,BG15&gt;7),1)+IF(AND(BF$156=4,BG15=1),8)+IF(AND(BF$156=4,BG15=2),6)+IF(AND(BF$156=4,BG15=3),4)+IF(AND(BF$156=4,BG15=4),2)+IF(AND(BF$156=3,BG15=1),6)+IF(AND(BF$156=3,BG15=2),4)+IF(AND(BF$156=3,BG15=3),2)+IF(AND(BF$156=2,BG15=1),4)+IF(AND(BF$156=2,BG15=2),2)+IF(AND(BF$156=1,BG15=1),2)</f>
        <v>6</v>
      </c>
      <c r="BJ15" s="8" t="s">
        <v>32</v>
      </c>
      <c r="BK15" s="11">
        <f t="shared" si="9"/>
        <v>11</v>
      </c>
      <c r="BL15" s="15">
        <f t="shared" si="10"/>
        <v>31</v>
      </c>
      <c r="BM15" s="8"/>
      <c r="BN15" s="8">
        <v>31.064</v>
      </c>
      <c r="BO15" s="7" t="s">
        <v>32</v>
      </c>
      <c r="BP15" s="12" t="s">
        <v>140</v>
      </c>
      <c r="BQ15" s="10">
        <v>1</v>
      </c>
      <c r="BR15" s="29">
        <f t="shared" si="11"/>
        <v>31.064</v>
      </c>
      <c r="BS15" s="8">
        <v>34.052999999999997</v>
      </c>
      <c r="BT15" s="4">
        <v>3</v>
      </c>
      <c r="BU15" s="5">
        <f>IF(AND(BV$155&gt;4,BT15=1),6)+IF(AND(BV$155&gt;4,BT15=2),4)+IF(AND(BV$155&gt;4,BT15=3),3)+IF(AND(BV$155&gt;4,BT15=4),2)+IF(AND(BV$155&gt;4,BT15=5),1)+IF(AND(BV$155&gt;4,BT15&gt;5),1)+IF(AND(BV$155=4,BT15=1),4)+IF(AND(BV$155=4,BT15=2),3)+IF(AND(BV$155=4,BT15=3),2)+IF(AND(BV$155=4,BT15=4),1)+IF(AND(BV$155=3,BT15=1),3)+IF(AND(BV$155=3,BT15=2),2)+IF(AND(BV$155=3,BT15=3),1)+IF(AND(BV$155=2,BT15=1),2)+IF(AND(BV$155=2,BT15=2),1)+IF(AND(BV$155=1,BT15=1),1)</f>
        <v>1</v>
      </c>
      <c r="BV15" s="6">
        <v>3</v>
      </c>
      <c r="BW15" s="6">
        <v>3</v>
      </c>
      <c r="BX15" s="11">
        <f>IF(AND(BV$155&gt;4,BV15=1),12)+IF(AND(BV$155&gt;4,BV15=2),8)+IF(AND(BV$155&gt;4,BV15=3),6)+IF(AND(BV$155&gt;4,BV15=4),5)+IF(AND(BV$155&gt;4,BV15=5),4)+IF(AND(BV$155&gt;4,BV15=6),3)+IF(AND(BV$155&gt;4,BV15=7),2)+IF(AND(BV$155&gt;4,BV15&gt;7),1)+IF(AND(BV$155=4,BV15=1),8)+IF(AND(BV$155=4,BV15=2),6)+IF(AND(BV$155=4,BV15=3),4)+IF(AND(BV$155=4,BV15=4),2)+IF(AND(BV$155=3,BV15=1),6)+IF(AND(BV$155=3,BV15=2),4)+IF(AND(BV$155=3,BV15=3),2)+IF(AND(BV$155=2,BV15=1),4)+IF(AND(BV$155=2,BV15=2),2)+IF(AND(BV$155=1,BV15=1),2)</f>
        <v>2</v>
      </c>
      <c r="BY15" s="11">
        <f>IF(AND(BV$155&gt;4,BW15=1),12)+IF(AND(BV$155&gt;4,BW15=2),8)+IF(AND(BV$155&gt;4,BW15=3),6)+IF(AND(BV$155&gt;4,BW15=4),5)+IF(AND(BV$155&gt;4,BW15=5),4)+IF(AND(BV$155&gt;4,BW15=6),3)+IF(AND(BV$155&gt;4,BW15=7),2)+IF(AND(BV$155&gt;4,BW15&gt;7),1)+IF(AND(BV$155=4,BW15=1),8)+IF(AND(BV$155=4,BW15=2),6)+IF(AND(BV$155=4,BW15=3),4)+IF(AND(BV$155=4,BW15=4),2)+IF(AND(BV$155=3,BW15=1),6)+IF(AND(BV$155=3,BW15=2),4)+IF(AND(BV$155=3,BW15=3),2)+IF(AND(BV$155=2,BW15=1),4)+IF(AND(BV$155=2,BW15=2),2)+IF(AND(BV$155=1,BW15=1),2)</f>
        <v>2</v>
      </c>
      <c r="BZ15" s="8" t="s">
        <v>35</v>
      </c>
      <c r="CA15" s="11">
        <f t="shared" si="12"/>
        <v>6</v>
      </c>
      <c r="CB15" s="15">
        <f t="shared" si="13"/>
        <v>37</v>
      </c>
      <c r="CC15" s="8">
        <v>31.141999999999999</v>
      </c>
      <c r="CD15" s="8">
        <v>30.744</v>
      </c>
      <c r="CE15" s="7" t="s">
        <v>35</v>
      </c>
      <c r="CF15" s="8"/>
      <c r="CG15" s="10">
        <v>1</v>
      </c>
      <c r="CH15" s="29">
        <f t="shared" si="14"/>
        <v>30.744</v>
      </c>
      <c r="CI15" s="8">
        <v>31.879000000000001</v>
      </c>
      <c r="CJ15" s="4">
        <v>1</v>
      </c>
      <c r="CK15" s="5">
        <f>IF(AND(CL$155&gt;4,CJ15=1),6)+IF(AND(CL$155&gt;4,CJ15=2),4)+IF(AND(CL$155&gt;4,CJ15=3),3)+IF(AND(CL$155&gt;4,CJ15=4),2)+IF(AND(CL$155&gt;4,CJ15=5),1)+IF(AND(CL$155&gt;4,CJ15&gt;5),1)+IF(AND(CL$155=4,CJ15=1),4)+IF(AND(CL$155=4,CJ15=2),3)+IF(AND(CL$155=4,CJ15=3),2)+IF(AND(CL$155=4,CJ15=4),1)+IF(AND(CL$155=3,CJ15=1),3)+IF(AND(CL$155=3,CJ15=2),2)+IF(AND(CL$155=3,CJ15=3),1)+IF(AND(CL$155=2,CJ15=1),2)+IF(AND(CL$155=2,CJ15=2),1)+IF(AND(CL$155=1,CJ15=1),1)</f>
        <v>3</v>
      </c>
      <c r="CL15" s="6">
        <v>2</v>
      </c>
      <c r="CM15" s="6">
        <v>1</v>
      </c>
      <c r="CN15" s="11">
        <f>IF(AND(CL$155&gt;4,CL15=1),12)+IF(AND(CL$155&gt;4,CL15=2),8)+IF(AND(CL$155&gt;4,CL15=3),6)+IF(AND(CL$155&gt;4,CL15=4),5)+IF(AND(CL$155&gt;4,CL15=5),4)+IF(AND(CL$155&gt;4,CL15=6),3)+IF(AND(CL$155&gt;4,CL15=7),2)+IF(AND(CL$155&gt;4,CL15&gt;7),1)+IF(AND(CL$155=4,CL15=1),8)+IF(AND(CL$155=4,CL15=2),6)+IF(AND(CL$155=4,CL15=3),4)+IF(AND(CL$155=4,CL15=4),2)+IF(AND(CL$155=3,CL15=1),6)+IF(AND(CL$155=3,CL15=2),4)+IF(AND(CL$155=3,CL15=3),2)+IF(AND(CL$155=2,CL15=1),4)+IF(AND(CL$155=2,CL15=2),2)+IF(AND(CL$155=1,CL15=1),2)</f>
        <v>4</v>
      </c>
      <c r="CO15" s="11">
        <f>IF(AND(CL$155&gt;4,CM15=1),12)+IF(AND(CL$155&gt;4,CM15=2),8)+IF(AND(CL$155&gt;4,CM15=3),6)+IF(AND(CL$155&gt;4,CM15=4),5)+IF(AND(CL$155&gt;4,CM15=5),4)+IF(AND(CL$155&gt;4,CM15=6),3)+IF(AND(CL$155&gt;4,CM15=7),2)+IF(AND(CL$155&gt;4,CM15&gt;7),1)+IF(AND(CL$155=4,CM15=1),8)+IF(AND(CL$155=4,CM15=2),6)+IF(AND(CL$155=4,CM15=3),4)+IF(AND(CL$155=4,CM15=4),2)+IF(AND(CL$155=3,CM15=1),6)+IF(AND(CL$155=3,CM15=2),4)+IF(AND(CL$155=3,CM15=3),2)+IF(AND(CL$155=2,CM15=1),4)+IF(AND(CL$155=2,CM15=2),2)+IF(AND(CL$155=1,CM15=1),2)</f>
        <v>6</v>
      </c>
      <c r="CP15" s="8" t="s">
        <v>35</v>
      </c>
      <c r="CQ15" s="11">
        <f t="shared" si="15"/>
        <v>13</v>
      </c>
      <c r="CR15" s="15">
        <f t="shared" si="16"/>
        <v>50</v>
      </c>
      <c r="CS15" s="8">
        <v>30.562000000000001</v>
      </c>
      <c r="CT15" s="8">
        <v>30.709</v>
      </c>
      <c r="CU15" s="7" t="s">
        <v>35</v>
      </c>
      <c r="CV15" s="8"/>
      <c r="CW15" s="10"/>
      <c r="CX15" s="29">
        <f t="shared" si="17"/>
        <v>30.562000000000001</v>
      </c>
      <c r="CY15" s="28">
        <v>32.11</v>
      </c>
      <c r="CZ15" s="4">
        <v>2</v>
      </c>
      <c r="DA15" s="5">
        <f>IF(AND(DB$155&gt;4,CZ15=1),6)+IF(AND(DB$155&gt;4,CZ15=2),4)+IF(AND(DB$155&gt;4,CZ15=3),3)+IF(AND(DB$155&gt;4,CZ15=4),2)+IF(AND(DB$155&gt;4,CZ15=5),1)+IF(AND(DB$155&gt;4,CZ15&gt;5),1)+IF(AND(DB$155=4,CZ15=1),4)+IF(AND(DB$155=4,CZ15=2),3)+IF(AND(DB$155=4,CZ15=3),2)+IF(AND(DB$155=4,CZ15=4),1)+IF(AND(DB$155=3,CZ15=1),3)+IF(AND(DB$155=3,CZ15=2),2)+IF(AND(DB$155=3,CZ15=3),1)+IF(AND(DB$155=2,CZ15=1),2)+IF(AND(DB$155=2,CZ15=2),1)+IF(AND(DB$155=1,CZ15=1),1)</f>
        <v>2</v>
      </c>
      <c r="DB15" s="6"/>
      <c r="DC15" s="6">
        <v>1</v>
      </c>
      <c r="DD15" s="11">
        <f>IF(AND(DB$155&gt;4,DB15=1),12)+IF(AND(DB$155&gt;4,DB15=2),8)+IF(AND(DB$155&gt;4,DB15=3),6)+IF(AND(DB$155&gt;4,DB15=4),5)+IF(AND(DB$155&gt;4,DB15=5),4)+IF(AND(DB$155&gt;4,DB15=6),3)+IF(AND(DB$155&gt;4,DB15=7),2)+IF(AND(DB$155&gt;4,DB15&gt;7),1)+IF(AND(DB$155=4,DB15=1),8)+IF(AND(DB$155=4,DB15=2),6)+IF(AND(DB$155=4,DB15=3),4)+IF(AND(DB$155=4,DB15=4),2)+IF(AND(DB$155=3,DB15=1),6)+IF(AND(DB$155=3,DB15=2),4)+IF(AND(DB$155=3,DB15=3),2)+IF(AND(DB$155=2,DB15=1),4)+IF(AND(DB$155=2,DB15=2),2)+IF(AND(DB$155=1,DB15=1),2)</f>
        <v>0</v>
      </c>
      <c r="DE15" s="11">
        <f>IF(AND(DB$155&gt;4,DC15=1),12)+IF(AND(DB$155&gt;4,DC15=2),8)+IF(AND(DB$155&gt;4,DC15=3),6)+IF(AND(DB$155&gt;4,DC15=4),5)+IF(AND(DB$155&gt;4,DC15=5),4)+IF(AND(DB$155&gt;4,DC15=6),3)+IF(AND(DB$155&gt;4,DC15=7),2)+IF(AND(DB$155&gt;4,DC15&gt;7),1)+IF(AND(DB$155=4,DC15=1),8)+IF(AND(DB$155=4,DC15=2),6)+IF(AND(DB$155=4,DC15=3),4)+IF(AND(DB$155=4,DC15=4),2)+IF(AND(DB$155=3,DC15=1),6)+IF(AND(DB$155=3,DC15=2),4)+IF(AND(DB$155=3,DC15=3),2)+IF(AND(DB$155=2,DC15=1),4)+IF(AND(DB$155=2,DC15=2),2)+IF(AND(DB$155=1,DC15=1),2)</f>
        <v>6</v>
      </c>
      <c r="DF15" s="8" t="s">
        <v>35</v>
      </c>
      <c r="DG15" s="11">
        <f t="shared" si="18"/>
        <v>8</v>
      </c>
      <c r="DH15" s="15">
        <f t="shared" si="19"/>
        <v>58</v>
      </c>
      <c r="DI15" s="8"/>
      <c r="DJ15" s="28">
        <v>30.94</v>
      </c>
      <c r="DK15" s="7" t="s">
        <v>35</v>
      </c>
      <c r="DL15" s="8"/>
      <c r="DM15" s="10"/>
      <c r="DN15" s="29">
        <f t="shared" si="20"/>
        <v>30.562000000000001</v>
      </c>
      <c r="DO15" s="119">
        <v>0</v>
      </c>
      <c r="DP15" s="121">
        <f t="shared" si="21"/>
        <v>58</v>
      </c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</row>
    <row r="16" spans="1:132" x14ac:dyDescent="0.3">
      <c r="A16" s="20">
        <v>7</v>
      </c>
      <c r="B16" s="1" t="s">
        <v>113</v>
      </c>
      <c r="C16" s="2">
        <v>24309</v>
      </c>
      <c r="D16" s="9">
        <v>178</v>
      </c>
      <c r="E16" s="9" t="s">
        <v>114</v>
      </c>
      <c r="F16" s="14">
        <v>27.972999999999999</v>
      </c>
      <c r="G16" s="8">
        <v>28.108000000000001</v>
      </c>
      <c r="H16" s="4">
        <v>3</v>
      </c>
      <c r="I16" s="5">
        <f>IF(AND(J$52&gt;4,H16=1),6)+IF(AND(J$52&gt;4,H16=2),4)+IF(AND(J$52&gt;4,H16=3),3)+IF(AND(J$52&gt;4,H16=4),2)+IF(AND(J$52&gt;4,H16=5),1)+IF(AND(J$52&gt;4,H16&gt;5),1)+IF(AND(J$52=4,H16=1),4)+IF(AND(J$52=4,H16=2),3)+IF(AND(J$52=4,H16=3),2)+IF(AND(J$52=4,H16=4),1)+IF(AND(J$52=3,H16=1),3)+IF(AND(J$52=3,H16=2),2)+IF(AND(J$52=3,H16=3),1)+IF(AND(J$52=2,H16=1),2)+IF(AND(J$52=2,H16=2),1)+IF(AND(J$52=1,H16=1),1)</f>
        <v>3</v>
      </c>
      <c r="J16" s="6">
        <v>1</v>
      </c>
      <c r="K16" s="6">
        <v>2</v>
      </c>
      <c r="L16" s="5">
        <f>IF(AND(K$52&gt;4,J16=1),12)+IF(AND(K$52&gt;4,J16=2),8)+IF(AND(K$52&gt;4,J16=3),6)+IF(AND(K$52&gt;4,J16=4),5)+IF(AND(K$52&gt;4,J16=5),4)+IF(AND(K$52&gt;4,J16=6),3)+IF(AND(K$52&gt;4,J16=7),2)+IF(AND(K$52&gt;4,J16&gt;7),1)+IF(AND(K$52=4,J16=1),8)+IF(AND(K$52=4,J16=2),6)+IF(AND(K$52=4,J16=3),4)+IF(AND(K$52=4,J16=4),2)+IF(AND(K$52=3,J16=1),6)+IF(AND(K$52=3,J16=2),4)+IF(AND(K$52=3,J16=3),2)+IF(AND(K$52=2,J16=1),4)+IF(AND(K$52=2,J16=2),2)+IF(AND(K$52=1,J16=1),2)</f>
        <v>12</v>
      </c>
      <c r="M16" s="5">
        <f>IF(AND(K$52&gt;4,K16=1),12)+IF(AND(K$52&gt;4,K16=2),8)+IF(AND(K$52&gt;4,K16=3),6)+IF(AND(K$52&gt;4,K16=4),5)+IF(AND(K$52&gt;4,K16=5),4)+IF(AND(K$52&gt;4,K16=6),3)+IF(AND(K$52&gt;4,K16=7),2)+IF(AND(K$52&gt;4,K16&gt;7),1)+IF(AND(K$52=4,K16=1),8)+IF(AND(K$52=4,K16=2),6)+IF(AND(K$52=4,K16=3),4)+IF(AND(K$52=4,K16=4),2)+IF(AND(K$52=3,K16=1),6)+IF(AND(K$52=3,K16=2),4)+IF(AND(K$52=3,K16=3),2)+IF(AND(K$52=2,K16=1),4)+IF(AND(K$52=2,K16=2),2)+IF(AND(K$52=1,K16=1),2)</f>
        <v>8</v>
      </c>
      <c r="N16" s="7" t="s">
        <v>27</v>
      </c>
      <c r="O16" s="5">
        <f t="shared" si="0"/>
        <v>23</v>
      </c>
      <c r="P16" s="15">
        <f t="shared" si="1"/>
        <v>23</v>
      </c>
      <c r="Q16" s="8">
        <v>29.181000000000001</v>
      </c>
      <c r="R16" s="8">
        <v>28.338000000000001</v>
      </c>
      <c r="S16" s="8" t="s">
        <v>27</v>
      </c>
      <c r="T16" s="10"/>
      <c r="U16" s="10"/>
      <c r="V16" s="27">
        <f t="shared" si="2"/>
        <v>27.972999999999999</v>
      </c>
      <c r="W16" s="28">
        <v>42.46</v>
      </c>
      <c r="X16" s="4">
        <v>1</v>
      </c>
      <c r="Y16" s="5">
        <f>IF(AND(Z$154&gt;4,X16=1),6)+IF(AND(Z$154&gt;4,X16=2),4)+IF(AND(Z$154&gt;4,X16=3),3)+IF(AND(Z$154&gt;4,X16=4),2)+IF(AND(Z$154&gt;4,X16=5),1)+IF(AND(Z$154&gt;4,X16&gt;5),1)+IF(AND(Z$154=4,X16=1),4)+IF(AND(Z$154=4,X16=2),3)+IF(AND(Z$154=4,X16=3),2)+IF(AND(Z$154=4,X16=4),1)+IF(AND(Z$154=3,X16=1),3)+IF(AND(Z$154=3,X16=2),2)+IF(AND(Z$154=3,X16=3),1)+IF(AND(Z$154=2,X16=1),2)+IF(AND(Z$154=2,X16=2),1)+IF(AND(Z$154=1,X16=1),1)</f>
        <v>6</v>
      </c>
      <c r="Z16" s="6">
        <v>1</v>
      </c>
      <c r="AA16" s="6">
        <v>4</v>
      </c>
      <c r="AB16" s="5">
        <f>IF(AND(Z$154&gt;4,Z16=1),12)+IF(AND(Z$154&gt;4,Z16=2),8)+IF(AND(Z$154&gt;4,Z16=3),6)+IF(AND(Z$154&gt;4,Z16=4),5)+IF(AND(Z$154&gt;4,Z16=5),4)+IF(AND(Z$154&gt;4,Z16=6),3)+IF(AND(Z$154&gt;4,Z16=7),2)+IF(AND(Z$154&gt;4,Z16&gt;7),1)+IF(AND(Z$154=4,Z16=1),8)+IF(AND(Z$154=4,Z16=2),6)+IF(AND(Z$154=4,Z16=3),4)+IF(AND(Z$154=4,Z16=4),2)+IF(AND(Z$154=3,Z16=1),6)+IF(AND(Z$154=3,Z16=2),4)+IF(AND(Z$154=3,Z16=3),2)+IF(AND(Z$154=2,Z16=1),4)+IF(AND(Z$154=2,Z16=2),2)+IF(AND(Z$154=1,Z16=1),2)</f>
        <v>12</v>
      </c>
      <c r="AC16" s="5">
        <f>IF(AND(Z$154&gt;4,AA16=1),12)+IF(AND(Z$154&gt;4,AA16=2),8)+IF(AND(Z$154&gt;4,AA16=3),6)+IF(AND(Z$154&gt;4,AA16=4),5)+IF(AND(Z$154&gt;4,AA16=5),4)+IF(AND(Z$154&gt;4,AA16=6),3)+IF(AND(Z$154&gt;4,AA16=7),2)+IF(AND(Z$154&gt;4,AA16&gt;7),1)+IF(AND(Z$154=4,AA16=1),8)+IF(AND(Z$154=4,AA16=2),6)+IF(AND(Z$154=4,AA16=3),4)+IF(AND(Z$154=4,AA16=4),2)+IF(AND(Z$154=3,AA16=1),6)+IF(AND(Z$154=3,AA16=2),4)+IF(AND(Z$154=3,AA16=3),2)+IF(AND(Z$154=2,AA16=1),4)+IF(AND(Z$154=2,AA16=2),2)+IF(AND(Z$154=1,AA16=1),2)</f>
        <v>5</v>
      </c>
      <c r="AD16" s="7" t="s">
        <v>27</v>
      </c>
      <c r="AE16" s="5">
        <f t="shared" si="3"/>
        <v>23</v>
      </c>
      <c r="AF16" s="15">
        <f t="shared" si="4"/>
        <v>46</v>
      </c>
      <c r="AG16" s="8">
        <v>41.628999999999998</v>
      </c>
      <c r="AH16" s="8">
        <v>31.251000000000001</v>
      </c>
      <c r="AI16" s="8" t="s">
        <v>27</v>
      </c>
      <c r="AJ16" s="10"/>
      <c r="AK16" s="10"/>
      <c r="AL16" s="29">
        <f t="shared" si="5"/>
        <v>27.972999999999999</v>
      </c>
      <c r="AM16" s="28"/>
      <c r="AN16" s="4"/>
      <c r="AO16" s="5">
        <f>IF(AND(AP$154&gt;4,AN16=1),6)+IF(AND(AP$154&gt;4,AN16=2),4)+IF(AND(AP$154&gt;4,AN16=3),3)+IF(AND(AP$154&gt;4,AN16=4),2)+IF(AND(AP$154&gt;4,AN16=5),1)+IF(AND(AP$154&gt;4,AN16&gt;5),1)+IF(AND(AP$154=4,AN16=1),4)+IF(AND(AP$154=4,AN16=2),3)+IF(AND(AP$154=4,AN16=3),2)+IF(AND(AP$154=4,AN16=4),1)+IF(AND(AP$154=3,AN16=1),3)+IF(AND(AP$154=3,AN16=2),2)+IF(AND(AP$154=3,AN16=3),1)+IF(AND(AP$154=2,AN16=1),2)+IF(AND(AP$154=2,AN16=2),1)+IF(AND(AP$154=1,AN16=1),1)</f>
        <v>0</v>
      </c>
      <c r="AP16" s="6">
        <v>4</v>
      </c>
      <c r="AQ16" s="6"/>
      <c r="AR16" s="5">
        <f>IF(AND(AP$154&gt;4,AP16=1),12)+IF(AND(AP$154&gt;4,AP16=2),8)+IF(AND(AP$154&gt;4,AP16=3),6)+IF(AND(AP$154&gt;4,AP16=4),5)+IF(AND(AP$154&gt;4,AP16=5),4)+IF(AND(AP$154&gt;4,AP16=6),3)+IF(AND(AP$154&gt;4,AP16=7),2)+IF(AND(AP$154&gt;4,AP16&gt;7),1)+IF(AND(AP$154=4,AP16=1),8)+IF(AND(AP$154=4,AP16=2),6)+IF(AND(AP$154=4,AP16=3),4)+IF(AND(AP$154=4,AP16=4),2)+IF(AND(AP$154=3,AP16=1),6)+IF(AND(AP$154=3,AP16=2),4)+IF(AND(AP$154=3,AP16=3),2)+IF(AND(AP$154=2,AP16=1),4)+IF(AND(AP$154=2,AP16=2),2)+IF(AND(AP$154=1,AP16=1),2)</f>
        <v>5</v>
      </c>
      <c r="AS16" s="5">
        <f>IF(AND(AP$154&gt;4,AQ16=1),12)+IF(AND(AP$154&gt;4,AQ16=2),8)+IF(AND(AP$154&gt;4,AQ16=3),6)+IF(AND(AP$154&gt;4,AQ16=4),5)+IF(AND(AP$154&gt;4,AQ16=5),4)+IF(AND(AP$154&gt;4,AQ16=6),3)+IF(AND(AP$154&gt;4,AQ16=7),2)+IF(AND(AP$154&gt;4,AQ16&gt;7),1)+IF(AND(AP$154=4,AQ16=1),8)+IF(AND(AP$154=4,AQ16=2),6)+IF(AND(AP$154=4,AQ16=3),4)+IF(AND(AP$154=4,AQ16=4),2)+IF(AND(AP$154=3,AQ16=1),6)+IF(AND(AP$154=3,AQ16=2),4)+IF(AND(AP$154=3,AQ16=3),2)+IF(AND(AP$154=2,AQ16=1),4)+IF(AND(AP$154=2,AQ16=2),2)+IF(AND(AP$154=1,AQ16=1),2)</f>
        <v>0</v>
      </c>
      <c r="AT16" s="7" t="s">
        <v>27</v>
      </c>
      <c r="AU16" s="5">
        <f t="shared" si="6"/>
        <v>5</v>
      </c>
      <c r="AV16" s="15">
        <f t="shared" si="7"/>
        <v>51</v>
      </c>
      <c r="AW16" s="8">
        <v>30.245999999999999</v>
      </c>
      <c r="AX16" s="8"/>
      <c r="AY16" s="8" t="s">
        <v>27</v>
      </c>
      <c r="AZ16" s="10"/>
      <c r="BA16" s="10"/>
      <c r="BB16" s="29">
        <f t="shared" si="8"/>
        <v>27.972999999999999</v>
      </c>
      <c r="BC16" s="28">
        <v>30.457999999999998</v>
      </c>
      <c r="BD16" s="4">
        <v>4</v>
      </c>
      <c r="BE16" s="5">
        <f>IF(AND(BF$154&gt;4,BD16=1),6)+IF(AND(BF$154&gt;4,BD16=2),4)+IF(AND(BF$154&gt;4,BD16=3),3)+IF(AND(BF$154&gt;4,BD16=4),2)+IF(AND(BF$154&gt;4,BD16=5),1)+IF(AND(BF$154&gt;4,BD16&gt;5),1)+IF(AND(BF$154=4,BD16=1),4)+IF(AND(BF$154=4,BD16=2),3)+IF(AND(BF$154=4,BD16=3),2)+IF(AND(BF$154=4,BD16=4),1)+IF(AND(BF$154=3,BD16=1),3)+IF(AND(BF$154=3,BD16=2),2)+IF(AND(BF$154=3,BD16=3),1)+IF(AND(BF$154=2,BD16=1),2)+IF(AND(BF$154=2,BD16=2),1)+IF(AND(BF$154=1,BD16=1),1)</f>
        <v>2</v>
      </c>
      <c r="BF16" s="6"/>
      <c r="BG16" s="6"/>
      <c r="BH16" s="5">
        <f>IF(AND(BF$154&gt;4,BF16=1),12)+IF(AND(BF$154&gt;4,BF16=2),8)+IF(AND(BF$154&gt;4,BF16=3),6)+IF(AND(BF$154&gt;4,BF16=4),5)+IF(AND(BF$154&gt;4,BF16=5),4)+IF(AND(BF$154&gt;4,BF16=6),3)+IF(AND(BF$154&gt;4,BF16=7),2)+IF(AND(BF$154&gt;4,BF16&gt;7),1)+IF(AND(BF$154=4,BF16=1),8)+IF(AND(BF$154=4,BF16=2),6)+IF(AND(BF$154=4,BF16=3),4)+IF(AND(BF$154=4,BF16=4),2)+IF(AND(BF$154=3,BF16=1),6)+IF(AND(BF$154=3,BF16=2),4)+IF(AND(BF$154=3,BF16=3),2)+IF(AND(BF$154=2,BF16=1),4)+IF(AND(BF$154=2,BF16=2),2)+IF(AND(BF$154=1,BF16=1),2)</f>
        <v>0</v>
      </c>
      <c r="BI16" s="5">
        <f>IF(AND(BF$154&gt;4,BG16=1),12)+IF(AND(BF$154&gt;4,BG16=2),8)+IF(AND(BF$154&gt;4,BG16=3),6)+IF(AND(BF$154&gt;4,BG16=4),5)+IF(AND(BF$154&gt;4,BG16=5),4)+IF(AND(BF$154&gt;4,BG16=6),3)+IF(AND(BF$154&gt;4,BG16=7),2)+IF(AND(BF$154&gt;4,BG16&gt;7),1)+IF(AND(BF$154=4,BG16=1),8)+IF(AND(BF$154=4,BG16=2),6)+IF(AND(BF$154=4,BG16=3),4)+IF(AND(BF$154=4,BG16=4),2)+IF(AND(BF$154=3,BG16=1),6)+IF(AND(BF$154=3,BG16=2),4)+IF(AND(BF$154=3,BG16=3),2)+IF(AND(BF$154=2,BG16=1),4)+IF(AND(BF$154=2,BG16=2),2)+IF(AND(BF$154=1,BG16=1),2)</f>
        <v>0</v>
      </c>
      <c r="BJ16" s="7" t="s">
        <v>27</v>
      </c>
      <c r="BK16" s="5">
        <f t="shared" si="9"/>
        <v>2</v>
      </c>
      <c r="BL16" s="15">
        <f t="shared" si="10"/>
        <v>53</v>
      </c>
      <c r="BM16" s="8"/>
      <c r="BN16" s="8"/>
      <c r="BO16" s="8" t="s">
        <v>27</v>
      </c>
      <c r="BP16" s="10"/>
      <c r="BQ16" s="10"/>
      <c r="BR16" s="29">
        <f t="shared" si="11"/>
        <v>27.972999999999999</v>
      </c>
      <c r="BS16" s="28"/>
      <c r="BT16" s="4"/>
      <c r="BU16" s="5">
        <f>IF(AND(BV$154&gt;4,BT16=1),6)+IF(AND(BV$154&gt;4,BT16=2),4)+IF(AND(BV$154&gt;4,BT16=3),3)+IF(AND(BV$154&gt;4,BT16=4),2)+IF(AND(BV$154&gt;4,BT16=5),1)+IF(AND(BV$154&gt;4,BT16&gt;5),1)+IF(AND(BV$154=4,BT16=1),4)+IF(AND(BV$154=4,BT16=2),3)+IF(AND(BV$154=4,BT16=3),2)+IF(AND(BV$154=4,BT16=4),1)+IF(AND(BV$154=3,BT16=1),3)+IF(AND(BV$154=3,BT16=2),2)+IF(AND(BV$154=3,BT16=3),1)+IF(AND(BV$154=2,BT16=1),2)+IF(AND(BV$154=2,BT16=2),1)+IF(AND(BV$154=1,BT16=1),1)</f>
        <v>0</v>
      </c>
      <c r="BV16" s="6"/>
      <c r="BW16" s="6"/>
      <c r="BX16" s="5">
        <f>IF(AND(BV$154&gt;4,BV16=1),12)+IF(AND(BV$154&gt;4,BV16=2),8)+IF(AND(BV$154&gt;4,BV16=3),6)+IF(AND(BV$154&gt;4,BV16=4),5)+IF(AND(BV$154&gt;4,BV16=5),4)+IF(AND(BV$154&gt;4,BV16=6),3)+IF(AND(BV$154&gt;4,BV16=7),2)+IF(AND(BV$154&gt;4,BV16&gt;7),1)+IF(AND(BV$154=4,BV16=1),8)+IF(AND(BV$154=4,BV16=2),6)+IF(AND(BV$154=4,BV16=3),4)+IF(AND(BV$154=4,BV16=4),2)+IF(AND(BV$154=3,BV16=1),6)+IF(AND(BV$154=3,BV16=2),4)+IF(AND(BV$154=3,BV16=3),2)+IF(AND(BV$154=2,BV16=1),4)+IF(AND(BV$154=2,BV16=2),2)+IF(AND(BV$154=1,BV16=1),2)</f>
        <v>0</v>
      </c>
      <c r="BY16" s="5">
        <f>IF(AND(BV$154&gt;4,BW16=1),12)+IF(AND(BV$154&gt;4,BW16=2),8)+IF(AND(BV$154&gt;4,BW16=3),6)+IF(AND(BV$154&gt;4,BW16=4),5)+IF(AND(BV$154&gt;4,BW16=5),4)+IF(AND(BV$154&gt;4,BW16=6),3)+IF(AND(BV$154&gt;4,BW16=7),2)+IF(AND(BV$154&gt;4,BW16&gt;7),1)+IF(AND(BV$154=4,BW16=1),8)+IF(AND(BV$154=4,BW16=2),6)+IF(AND(BV$154=4,BW16=3),4)+IF(AND(BV$154=4,BW16=4),2)+IF(AND(BV$154=3,BW16=1),6)+IF(AND(BV$154=3,BW16=2),4)+IF(AND(BV$154=3,BW16=3),2)+IF(AND(BV$154=2,BW16=1),4)+IF(AND(BV$154=2,BW16=2),2)+IF(AND(BV$154=1,BW16=1),2)</f>
        <v>0</v>
      </c>
      <c r="BZ16" s="7" t="s">
        <v>27</v>
      </c>
      <c r="CA16" s="5">
        <f t="shared" si="12"/>
        <v>0</v>
      </c>
      <c r="CB16" s="15">
        <f t="shared" si="13"/>
        <v>53</v>
      </c>
      <c r="CC16" s="8"/>
      <c r="CD16" s="8"/>
      <c r="CE16" s="8" t="s">
        <v>27</v>
      </c>
      <c r="CF16" s="8"/>
      <c r="CG16" s="10"/>
      <c r="CH16" s="29">
        <f t="shared" si="14"/>
        <v>27.972999999999999</v>
      </c>
      <c r="CI16" s="28"/>
      <c r="CJ16" s="4"/>
      <c r="CK16" s="5">
        <f>IF(AND(CL$154&gt;4,CJ16=1),6)+IF(AND(CL$154&gt;4,CJ16=2),4)+IF(AND(CL$154&gt;4,CJ16=3),3)+IF(AND(CL$154&gt;4,CJ16=4),2)+IF(AND(CL$154&gt;4,CJ16=5),1)+IF(AND(CL$154&gt;4,CJ16&gt;5),1)+IF(AND(CL$154=4,CJ16=1),4)+IF(AND(CL$154=4,CJ16=2),3)+IF(AND(CL$154=4,CJ16=3),2)+IF(AND(CL$154=4,CJ16=4),1)+IF(AND(CL$154=3,CJ16=1),3)+IF(AND(CL$154=3,CJ16=2),2)+IF(AND(CL$154=3,CJ16=3),1)+IF(AND(CL$154=2,CJ16=1),2)+IF(AND(CL$154=2,CJ16=2),1)+IF(AND(CL$154=1,CJ16=1),1)</f>
        <v>0</v>
      </c>
      <c r="CL16" s="6"/>
      <c r="CM16" s="6"/>
      <c r="CN16" s="5">
        <f>IF(AND(CL$154&gt;4,CL16=1),12)+IF(AND(CL$154&gt;4,CL16=2),8)+IF(AND(CL$154&gt;4,CL16=3),6)+IF(AND(CL$154&gt;4,CL16=4),5)+IF(AND(CL$154&gt;4,CL16=5),4)+IF(AND(CL$154&gt;4,CL16=6),3)+IF(AND(CL$154&gt;4,CL16=7),2)+IF(AND(CL$154&gt;4,CL16&gt;7),1)+IF(AND(CL$154=4,CL16=1),8)+IF(AND(CL$154=4,CL16=2),6)+IF(AND(CL$154=4,CL16=3),4)+IF(AND(CL$154=4,CL16=4),2)+IF(AND(CL$154=3,CL16=1),6)+IF(AND(CL$154=3,CL16=2),4)+IF(AND(CL$154=3,CL16=3),2)+IF(AND(CL$154=2,CL16=1),4)+IF(AND(CL$154=2,CL16=2),2)+IF(AND(CL$154=1,CL16=1),2)</f>
        <v>0</v>
      </c>
      <c r="CO16" s="5">
        <f>IF(AND(CL$154&gt;4,CM16=1),12)+IF(AND(CL$154&gt;4,CM16=2),8)+IF(AND(CL$154&gt;4,CM16=3),6)+IF(AND(CL$154&gt;4,CM16=4),5)+IF(AND(CL$154&gt;4,CM16=5),4)+IF(AND(CL$154&gt;4,CM16=6),3)+IF(AND(CL$154&gt;4,CM16=7),2)+IF(AND(CL$154&gt;4,CM16&gt;7),1)+IF(AND(CL$154=4,CM16=1),8)+IF(AND(CL$154=4,CM16=2),6)+IF(AND(CL$154=4,CM16=3),4)+IF(AND(CL$154=4,CM16=4),2)+IF(AND(CL$154=3,CM16=1),6)+IF(AND(CL$154=3,CM16=2),4)+IF(AND(CL$154=3,CM16=3),2)+IF(AND(CL$154=2,CM16=1),4)+IF(AND(CL$154=2,CM16=2),2)+IF(AND(CL$154=1,CM16=1),2)</f>
        <v>0</v>
      </c>
      <c r="CP16" s="7" t="s">
        <v>27</v>
      </c>
      <c r="CQ16" s="5">
        <f t="shared" si="15"/>
        <v>0</v>
      </c>
      <c r="CR16" s="15">
        <f t="shared" si="16"/>
        <v>53</v>
      </c>
      <c r="CS16" s="8"/>
      <c r="CT16" s="8"/>
      <c r="CU16" s="8" t="s">
        <v>27</v>
      </c>
      <c r="CV16" s="8"/>
      <c r="CW16" s="10"/>
      <c r="CX16" s="29">
        <f t="shared" si="17"/>
        <v>27.972999999999999</v>
      </c>
      <c r="CY16" s="28"/>
      <c r="CZ16" s="4"/>
      <c r="DA16" s="5">
        <f>IF(AND(DB$154&gt;4,CZ16=1),6)+IF(AND(DB$154&gt;4,CZ16=2),4)+IF(AND(DB$154&gt;4,CZ16=3),3)+IF(AND(DB$154&gt;4,CZ16=4),2)+IF(AND(DB$154&gt;4,CZ16=5),1)+IF(AND(DB$154&gt;4,CZ16&gt;5),1)+IF(AND(DB$154=4,CZ16=1),4)+IF(AND(DB$154=4,CZ16=2),3)+IF(AND(DB$154=4,CZ16=3),2)+IF(AND(DB$154=4,CZ16=4),1)+IF(AND(DB$154=3,CZ16=1),3)+IF(AND(DB$154=3,CZ16=2),2)+IF(AND(DB$154=3,CZ16=3),1)+IF(AND(DB$154=2,CZ16=1),2)+IF(AND(DB$154=2,CZ16=2),1)+IF(AND(DB$154=1,CZ16=1),1)</f>
        <v>0</v>
      </c>
      <c r="DB16" s="6"/>
      <c r="DC16" s="6"/>
      <c r="DD16" s="5">
        <f>IF(AND(DB$154&gt;4,DB16=1),12)+IF(AND(DB$154&gt;4,DB16=2),8)+IF(AND(DB$154&gt;4,DB16=3),6)+IF(AND(DB$154&gt;4,DB16=4),5)+IF(AND(DB$154&gt;4,DB16=5),4)+IF(AND(DB$154&gt;4,DB16=6),3)+IF(AND(DB$154&gt;4,DB16=7),2)+IF(AND(DB$154&gt;4,DB16&gt;7),1)+IF(AND(DB$154=4,DB16=1),8)+IF(AND(DB$154=4,DB16=2),6)+IF(AND(DB$154=4,DB16=3),4)+IF(AND(DB$154=4,DB16=4),2)+IF(AND(DB$154=3,DB16=1),6)+IF(AND(DB$154=3,DB16=2),4)+IF(AND(DB$154=3,DB16=3),2)+IF(AND(DB$154=2,DB16=1),4)+IF(AND(DB$154=2,DB16=2),2)+IF(AND(DB$154=1,DB16=1),2)</f>
        <v>0</v>
      </c>
      <c r="DE16" s="5">
        <f>IF(AND(DB$154&gt;4,DC16=1),12)+IF(AND(DB$154&gt;4,DC16=2),8)+IF(AND(DB$154&gt;4,DC16=3),6)+IF(AND(DB$154&gt;4,DC16=4),5)+IF(AND(DB$154&gt;4,DC16=5),4)+IF(AND(DB$154&gt;4,DC16=6),3)+IF(AND(DB$154&gt;4,DC16=7),2)+IF(AND(DB$154&gt;4,DC16&gt;7),1)+IF(AND(DB$154=4,DC16=1),8)+IF(AND(DB$154=4,DC16=2),6)+IF(AND(DB$154=4,DC16=3),4)+IF(AND(DB$154=4,DC16=4),2)+IF(AND(DB$154=3,DC16=1),6)+IF(AND(DB$154=3,DC16=2),4)+IF(AND(DB$154=3,DC16=3),2)+IF(AND(DB$154=2,DC16=1),4)+IF(AND(DB$154=2,DC16=2),2)+IF(AND(DB$154=1,DC16=1),2)</f>
        <v>0</v>
      </c>
      <c r="DF16" s="7" t="s">
        <v>27</v>
      </c>
      <c r="DG16" s="5">
        <f t="shared" si="18"/>
        <v>0</v>
      </c>
      <c r="DH16" s="15">
        <f t="shared" si="19"/>
        <v>53</v>
      </c>
      <c r="DI16" s="8"/>
      <c r="DJ16" s="8"/>
      <c r="DK16" s="8" t="s">
        <v>27</v>
      </c>
      <c r="DL16" s="8"/>
      <c r="DM16" s="10"/>
      <c r="DN16" s="29">
        <f t="shared" si="20"/>
        <v>27.972999999999999</v>
      </c>
      <c r="DO16" s="119">
        <v>0</v>
      </c>
      <c r="DP16" s="120">
        <f t="shared" si="21"/>
        <v>53</v>
      </c>
      <c r="DQ16" s="23"/>
      <c r="DR16" s="23"/>
      <c r="DS16" s="23"/>
      <c r="DT16" s="23"/>
      <c r="DU16" s="23"/>
      <c r="DV16" s="23"/>
      <c r="DW16" s="23"/>
      <c r="DX16" s="111">
        <f>DW16/DP16</f>
        <v>0</v>
      </c>
      <c r="DY16" s="23"/>
      <c r="DZ16" s="23"/>
      <c r="EA16" s="23"/>
      <c r="EB16" s="23"/>
    </row>
    <row r="17" spans="1:132" x14ac:dyDescent="0.3">
      <c r="A17" s="20">
        <v>8</v>
      </c>
      <c r="B17" s="9" t="s">
        <v>62</v>
      </c>
      <c r="C17" s="8">
        <v>5768</v>
      </c>
      <c r="D17" s="9">
        <v>68</v>
      </c>
      <c r="E17" s="9" t="s">
        <v>66</v>
      </c>
      <c r="F17" s="14"/>
      <c r="G17" s="8"/>
      <c r="H17" s="4"/>
      <c r="I17" s="31"/>
      <c r="J17" s="6"/>
      <c r="K17" s="6"/>
      <c r="L17" s="8"/>
      <c r="M17" s="8"/>
      <c r="N17" s="8"/>
      <c r="O17" s="31"/>
      <c r="P17" s="15"/>
      <c r="Q17" s="8"/>
      <c r="R17" s="8"/>
      <c r="S17" s="7"/>
      <c r="T17" s="8"/>
      <c r="U17" s="10"/>
      <c r="V17" s="27"/>
      <c r="W17" s="8">
        <v>46.079000000000001</v>
      </c>
      <c r="X17" s="4"/>
      <c r="Y17" s="31"/>
      <c r="Z17" s="6"/>
      <c r="AA17" s="6"/>
      <c r="AB17" s="8"/>
      <c r="AC17" s="8"/>
      <c r="AD17" s="8"/>
      <c r="AE17" s="31"/>
      <c r="AF17" s="15">
        <f t="shared" si="4"/>
        <v>0</v>
      </c>
      <c r="AG17" s="8">
        <v>48.832000000000001</v>
      </c>
      <c r="AH17" s="8">
        <v>32.494999999999997</v>
      </c>
      <c r="AI17" s="7"/>
      <c r="AJ17" s="12" t="s">
        <v>42</v>
      </c>
      <c r="AK17" s="10"/>
      <c r="AL17" s="29">
        <f t="shared" si="5"/>
        <v>32.494999999999997</v>
      </c>
      <c r="AM17" s="8"/>
      <c r="AN17" s="4"/>
      <c r="AO17" s="5">
        <f>IF(AND(AP$156&gt;4,AN17=1),6)+IF(AND(AP$156&gt;4,AN17=2),4)+IF(AND(AP$156&gt;4,AN17=3),3)+IF(AND(AP$156&gt;4,AN17=4),2)+IF(AND(AP$156&gt;4,AN17=5),1)+IF(AND(AP$156&gt;4,AN17&gt;5),1)+IF(AND(AP$156=4,AN17=1),4)+IF(AND(AP$156=4,AN17=2),3)+IF(AND(AP$156=4,AN17=3),2)+IF(AND(AP$156=4,AN17=4),1)+IF(AND(AP$156=3,AN17=1),3)+IF(AND(AP$156=3,AN17=2),2)+IF(AND(AP$156=3,AN17=3),1)+IF(AND(AP$156=2,AN17=1),2)+IF(AND(AP$156=2,AN17=2),1)+IF(AND(AP$156=1,AN17=1),1)</f>
        <v>0</v>
      </c>
      <c r="AP17" s="6"/>
      <c r="AQ17" s="6">
        <v>3</v>
      </c>
      <c r="AR17" s="11">
        <f>IF(AND(AP$156&gt;4,AP17=1),12)+IF(AND(AP$156&gt;4,AP17=2),8)+IF(AND(AP$156&gt;4,AP17=3),6)+IF(AND(AP$156&gt;4,AP17=4),5)+IF(AND(AP$156&gt;4,AP17=5),4)+IF(AND(AP$156&gt;4,AP17=6),3)+IF(AND(AP$156&gt;4,AP17=7),2)+IF(AND(AP$156&gt;4,AP17&gt;7),1)+IF(AND(AP$156=4,AP17=1),8)+IF(AND(AP$156=4,AP17=2),6)+IF(AND(AP$156=4,AP17=3),4)+IF(AND(AP$156=4,AP17=4),2)+IF(AND(AP$156=3,AP17=1),6)+IF(AND(AP$156=3,AP17=2),4)+IF(AND(AP$156=3,AP17=3),2)+IF(AND(AP$156=2,AP17=1),4)+IF(AND(AP$156=2,AP17=2),2)+IF(AND(AP$156=1,AP17=1),2)</f>
        <v>0</v>
      </c>
      <c r="AS17" s="11">
        <f>IF(AND(AP$156&gt;4,AQ17=1),12)+IF(AND(AP$156&gt;4,AQ17=2),8)+IF(AND(AP$156&gt;4,AQ17=3),6)+IF(AND(AP$156&gt;4,AQ17=4),5)+IF(AND(AP$156&gt;4,AQ17=5),4)+IF(AND(AP$156&gt;4,AQ17=6),3)+IF(AND(AP$156&gt;4,AQ17=7),2)+IF(AND(AP$156&gt;4,AQ17&gt;7),1)+IF(AND(AP$156=4,AQ17=1),8)+IF(AND(AP$156=4,AQ17=2),6)+IF(AND(AP$156=4,AQ17=3),4)+IF(AND(AP$156=4,AQ17=4),2)+IF(AND(AP$156=3,AQ17=1),6)+IF(AND(AP$156=3,AQ17=2),4)+IF(AND(AP$156=3,AQ17=3),2)+IF(AND(AP$156=2,AQ17=1),4)+IF(AND(AP$156=2,AQ17=2),2)+IF(AND(AP$156=1,AQ17=1),2)</f>
        <v>6</v>
      </c>
      <c r="AT17" s="8" t="s">
        <v>32</v>
      </c>
      <c r="AU17" s="11">
        <f t="shared" si="6"/>
        <v>7</v>
      </c>
      <c r="AV17" s="15">
        <f t="shared" si="7"/>
        <v>7</v>
      </c>
      <c r="AW17" s="8"/>
      <c r="AX17" s="8">
        <v>30.158000000000001</v>
      </c>
      <c r="AY17" s="7"/>
      <c r="AZ17" s="82" t="s">
        <v>65</v>
      </c>
      <c r="BA17" s="10">
        <v>1</v>
      </c>
      <c r="BB17" s="29">
        <f t="shared" si="8"/>
        <v>30.158000000000001</v>
      </c>
      <c r="BC17" s="8"/>
      <c r="BD17" s="4"/>
      <c r="BE17" s="5">
        <f>IF(AND(BF$156&gt;4,BD17=1),6)+IF(AND(BF$156&gt;4,BD17=2),4)+IF(AND(BF$156&gt;4,BD17=3),3)+IF(AND(BF$156&gt;4,BD17=4),2)+IF(AND(BF$156&gt;4,BD17=5),1)+IF(AND(BF$156&gt;4,BD17&gt;5),1)+IF(AND(BF$156=4,BD17=1),4)+IF(AND(BF$156=4,BD17=2),3)+IF(AND(BF$156=4,BD17=3),2)+IF(AND(BF$156=4,BD17=4),1)+IF(AND(BF$156=3,BD17=1),3)+IF(AND(BF$156=3,BD17=2),2)+IF(AND(BF$156=3,BD17=3),1)+IF(AND(BF$156=2,BD17=1),2)+IF(AND(BF$156=2,BD17=2),1)+IF(AND(BF$156=1,BD17=1),1)</f>
        <v>0</v>
      </c>
      <c r="BF17" s="6"/>
      <c r="BG17" s="6"/>
      <c r="BH17" s="11">
        <f>IF(AND(BF$156&gt;4,BF17=1),12)+IF(AND(BF$156&gt;4,BF17=2),8)+IF(AND(BF$156&gt;4,BF17=3),6)+IF(AND(BF$156&gt;4,BF17=4),5)+IF(AND(BF$156&gt;4,BF17=5),4)+IF(AND(BF$156&gt;4,BF17=6),3)+IF(AND(BF$156&gt;4,BF17=7),2)+IF(AND(BF$156&gt;4,BF17&gt;7),1)+IF(AND(BF$156=4,BF17=1),8)+IF(AND(BF$156=4,BF17=2),6)+IF(AND(BF$156=4,BF17=3),4)+IF(AND(BF$156=4,BF17=4),2)+IF(AND(BF$156=3,BF17=1),6)+IF(AND(BF$156=3,BF17=2),4)+IF(AND(BF$156=3,BF17=3),2)+IF(AND(BF$156=2,BF17=1),4)+IF(AND(BF$156=2,BF17=2),2)+IF(AND(BF$156=1,BF17=1),2)</f>
        <v>0</v>
      </c>
      <c r="BI17" s="11">
        <f>IF(AND(BF$156&gt;4,BG17=1),12)+IF(AND(BF$156&gt;4,BG17=2),8)+IF(AND(BF$156&gt;4,BG17=3),6)+IF(AND(BF$156&gt;4,BG17=4),5)+IF(AND(BF$156&gt;4,BG17=5),4)+IF(AND(BF$156&gt;4,BG17=6),3)+IF(AND(BF$156&gt;4,BG17=7),2)+IF(AND(BF$156&gt;4,BG17&gt;7),1)+IF(AND(BF$156=4,BG17=1),8)+IF(AND(BF$156=4,BG17=2),6)+IF(AND(BF$156=4,BG17=3),4)+IF(AND(BF$156=4,BG17=4),2)+IF(AND(BF$156=3,BG17=1),6)+IF(AND(BF$156=3,BG17=2),4)+IF(AND(BF$156=3,BG17=3),2)+IF(AND(BF$156=2,BG17=1),4)+IF(AND(BF$156=2,BG17=2),2)+IF(AND(BF$156=1,BG17=1),2)</f>
        <v>0</v>
      </c>
      <c r="BJ17" s="8" t="s">
        <v>32</v>
      </c>
      <c r="BK17" s="11">
        <f t="shared" si="9"/>
        <v>0</v>
      </c>
      <c r="BL17" s="15">
        <f t="shared" si="10"/>
        <v>7</v>
      </c>
      <c r="BM17" s="8">
        <v>31.216000000000001</v>
      </c>
      <c r="BN17" s="8"/>
      <c r="BO17" s="7"/>
      <c r="BP17" s="12" t="s">
        <v>140</v>
      </c>
      <c r="BQ17" s="10"/>
      <c r="BR17" s="29">
        <f t="shared" si="11"/>
        <v>30.158000000000001</v>
      </c>
      <c r="BS17" s="8">
        <v>33.692</v>
      </c>
      <c r="BT17" s="4">
        <v>2</v>
      </c>
      <c r="BU17" s="5">
        <f>IF(AND(BV$155&gt;4,BT17=1),6)+IF(AND(BV$155&gt;4,BT17=2),4)+IF(AND(BV$155&gt;4,BT17=3),3)+IF(AND(BV$155&gt;4,BT17=4),2)+IF(AND(BV$155&gt;4,BT17=5),1)+IF(AND(BV$155&gt;4,BT17&gt;5),1)+IF(AND(BV$155=4,BT17=1),4)+IF(AND(BV$155=4,BT17=2),3)+IF(AND(BV$155=4,BT17=3),2)+IF(AND(BV$155=4,BT17=4),1)+IF(AND(BV$155=3,BT17=1),3)+IF(AND(BV$155=3,BT17=2),2)+IF(AND(BV$155=3,BT17=3),1)+IF(AND(BV$155=2,BT17=1),2)+IF(AND(BV$155=2,BT17=2),1)+IF(AND(BV$155=1,BT17=1),1)</f>
        <v>2</v>
      </c>
      <c r="BV17" s="6">
        <v>2</v>
      </c>
      <c r="BW17" s="6">
        <v>1</v>
      </c>
      <c r="BX17" s="11">
        <f>IF(AND(BV$155&gt;4,BV17=1),12)+IF(AND(BV$155&gt;4,BV17=2),8)+IF(AND(BV$155&gt;4,BV17=3),6)+IF(AND(BV$155&gt;4,BV17=4),5)+IF(AND(BV$155&gt;4,BV17=5),4)+IF(AND(BV$155&gt;4,BV17=6),3)+IF(AND(BV$155&gt;4,BV17=7),2)+IF(AND(BV$155&gt;4,BV17&gt;7),1)+IF(AND(BV$155=4,BV17=1),8)+IF(AND(BV$155=4,BV17=2),6)+IF(AND(BV$155=4,BV17=3),4)+IF(AND(BV$155=4,BV17=4),2)+IF(AND(BV$155=3,BV17=1),6)+IF(AND(BV$155=3,BV17=2),4)+IF(AND(BV$155=3,BV17=3),2)+IF(AND(BV$155=2,BV17=1),4)+IF(AND(BV$155=2,BV17=2),2)+IF(AND(BV$155=1,BV17=1),2)</f>
        <v>4</v>
      </c>
      <c r="BY17" s="11">
        <f>IF(AND(BV$155&gt;4,BW17=1),12)+IF(AND(BV$155&gt;4,BW17=2),8)+IF(AND(BV$155&gt;4,BW17=3),6)+IF(AND(BV$155&gt;4,BW17=4),5)+IF(AND(BV$155&gt;4,BW17=5),4)+IF(AND(BV$155&gt;4,BW17=6),3)+IF(AND(BV$155&gt;4,BW17=7),2)+IF(AND(BV$155&gt;4,BW17&gt;7),1)+IF(AND(BV$155=4,BW17=1),8)+IF(AND(BV$155=4,BW17=2),6)+IF(AND(BV$155=4,BW17=3),4)+IF(AND(BV$155=4,BW17=4),2)+IF(AND(BV$155=3,BW17=1),6)+IF(AND(BV$155=3,BW17=2),4)+IF(AND(BV$155=3,BW17=3),2)+IF(AND(BV$155=2,BW17=1),4)+IF(AND(BV$155=2,BW17=2),2)+IF(AND(BV$155=1,BW17=1),2)</f>
        <v>6</v>
      </c>
      <c r="BZ17" s="8" t="s">
        <v>35</v>
      </c>
      <c r="CA17" s="11">
        <f t="shared" si="12"/>
        <v>13</v>
      </c>
      <c r="CB17" s="15">
        <f t="shared" si="13"/>
        <v>20</v>
      </c>
      <c r="CC17" s="8">
        <v>27.861000000000001</v>
      </c>
      <c r="CD17" s="28">
        <v>28.11</v>
      </c>
      <c r="CE17" s="8" t="s">
        <v>27</v>
      </c>
      <c r="CF17" s="12" t="s">
        <v>104</v>
      </c>
      <c r="CG17" s="10">
        <v>1</v>
      </c>
      <c r="CH17" s="29">
        <f t="shared" si="14"/>
        <v>27.861000000000001</v>
      </c>
      <c r="CI17" s="8">
        <v>29.61</v>
      </c>
      <c r="CJ17" s="4">
        <v>3</v>
      </c>
      <c r="CK17" s="5">
        <f>IF(AND(CL$154&gt;4,CJ17=1),6)+IF(AND(CL$154&gt;4,CJ17=2),4)+IF(AND(CL$154&gt;4,CJ17=3),3)+IF(AND(CL$154&gt;4,CJ17=4),2)+IF(AND(CL$154&gt;4,CJ17=5),1)+IF(AND(CL$154&gt;4,CJ17&gt;5),1)+IF(AND(CL$154=4,CJ17=1),4)+IF(AND(CL$154=4,CJ17=2),3)+IF(AND(CL$154=4,CJ17=3),2)+IF(AND(CL$154=4,CJ17=4),1)+IF(AND(CL$154=3,CJ17=1),3)+IF(AND(CL$154=3,CJ17=2),2)+IF(AND(CL$154=3,CJ17=3),1)+IF(AND(CL$154=2,CJ17=1),2)+IF(AND(CL$154=2,CJ17=2),1)+IF(AND(CL$154=1,CJ17=1),1)</f>
        <v>3</v>
      </c>
      <c r="CL17" s="6">
        <v>2</v>
      </c>
      <c r="CM17" s="6">
        <v>3</v>
      </c>
      <c r="CN17" s="5">
        <f>IF(AND(CL$154&gt;4,CL17=1),12)+IF(AND(CL$154&gt;4,CL17=2),8)+IF(AND(CL$154&gt;4,CL17=3),6)+IF(AND(CL$154&gt;4,CL17=4),5)+IF(AND(CL$154&gt;4,CL17=5),4)+IF(AND(CL$154&gt;4,CL17=6),3)+IF(AND(CL$154&gt;4,CL17=7),2)+IF(AND(CL$154&gt;4,CL17&gt;7),1)+IF(AND(CL$154=4,CL17=1),8)+IF(AND(CL$154=4,CL17=2),6)+IF(AND(CL$154=4,CL17=3),4)+IF(AND(CL$154=4,CL17=4),2)+IF(AND(CL$154=3,CL17=1),6)+IF(AND(CL$154=3,CL17=2),4)+IF(AND(CL$154=3,CL17=3),2)+IF(AND(CL$154=2,CL17=1),4)+IF(AND(CL$154=2,CL17=2),2)+IF(AND(CL$154=1,CL17=1),2)</f>
        <v>8</v>
      </c>
      <c r="CO17" s="5">
        <f>IF(AND(CL$154&gt;4,CM17=1),12)+IF(AND(CL$154&gt;4,CM17=2),8)+IF(AND(CL$154&gt;4,CM17=3),6)+IF(AND(CL$154&gt;4,CM17=4),5)+IF(AND(CL$154&gt;4,CM17=5),4)+IF(AND(CL$154&gt;4,CM17=6),3)+IF(AND(CL$154&gt;4,CM17=7),2)+IF(AND(CL$154&gt;4,CM17&gt;7),1)+IF(AND(CL$154=4,CM17=1),8)+IF(AND(CL$154=4,CM17=2),6)+IF(AND(CL$154=4,CM17=3),4)+IF(AND(CL$154=4,CM17=4),2)+IF(AND(CL$154=3,CM17=1),6)+IF(AND(CL$154=3,CM17=2),4)+IF(AND(CL$154=3,CM17=3),2)+IF(AND(CL$154=2,CM17=1),4)+IF(AND(CL$154=2,CM17=2),2)+IF(AND(CL$154=1,CM17=1),2)</f>
        <v>6</v>
      </c>
      <c r="CP17" s="8" t="s">
        <v>27</v>
      </c>
      <c r="CQ17" s="11">
        <f t="shared" si="15"/>
        <v>17</v>
      </c>
      <c r="CR17" s="15">
        <f t="shared" si="16"/>
        <v>37</v>
      </c>
      <c r="CS17" s="8">
        <v>28.326000000000001</v>
      </c>
      <c r="CT17" s="28">
        <v>28.282</v>
      </c>
      <c r="CU17" s="8" t="s">
        <v>27</v>
      </c>
      <c r="CV17" s="8"/>
      <c r="CW17" s="10"/>
      <c r="CX17" s="29">
        <f t="shared" si="17"/>
        <v>27.861000000000001</v>
      </c>
      <c r="CY17" s="8">
        <v>30.678000000000001</v>
      </c>
      <c r="CZ17" s="4">
        <v>4</v>
      </c>
      <c r="DA17" s="5">
        <f>IF(AND(DB$154&gt;4,CZ17=1),6)+IF(AND(DB$154&gt;4,CZ17=2),4)+IF(AND(DB$154&gt;4,CZ17=3),3)+IF(AND(DB$154&gt;4,CZ17=4),2)+IF(AND(DB$154&gt;4,CZ17=5),1)+IF(AND(DB$154&gt;4,CZ17&gt;5),1)+IF(AND(DB$154=4,CZ17=1),4)+IF(AND(DB$154=4,CZ17=2),3)+IF(AND(DB$154=4,CZ17=3),2)+IF(AND(DB$154=4,CZ17=4),1)+IF(AND(DB$154=3,CZ17=1),3)+IF(AND(DB$154=3,CZ17=2),2)+IF(AND(DB$154=3,CZ17=3),1)+IF(AND(DB$154=2,CZ17=1),2)+IF(AND(DB$154=2,CZ17=2),1)+IF(AND(DB$154=1,CZ17=1),1)</f>
        <v>1</v>
      </c>
      <c r="DB17" s="6"/>
      <c r="DC17" s="6">
        <v>2</v>
      </c>
      <c r="DD17" s="5">
        <f>IF(AND(DB$154&gt;4,DB17=1),12)+IF(AND(DB$154&gt;4,DB17=2),8)+IF(AND(DB$154&gt;4,DB17=3),6)+IF(AND(DB$154&gt;4,DB17=4),5)+IF(AND(DB$154&gt;4,DB17=5),4)+IF(AND(DB$154&gt;4,DB17=6),3)+IF(AND(DB$154&gt;4,DB17=7),2)+IF(AND(DB$154&gt;4,DB17&gt;7),1)+IF(AND(DB$154=4,DB17=1),8)+IF(AND(DB$154=4,DB17=2),6)+IF(AND(DB$154=4,DB17=3),4)+IF(AND(DB$154=4,DB17=4),2)+IF(AND(DB$154=3,DB17=1),6)+IF(AND(DB$154=3,DB17=2),4)+IF(AND(DB$154=3,DB17=3),2)+IF(AND(DB$154=2,DB17=1),4)+IF(AND(DB$154=2,DB17=2),2)+IF(AND(DB$154=1,DB17=1),2)</f>
        <v>0</v>
      </c>
      <c r="DE17" s="5">
        <f>IF(AND(DB$154&gt;4,DC17=1),12)+IF(AND(DB$154&gt;4,DC17=2),8)+IF(AND(DB$154&gt;4,DC17=3),6)+IF(AND(DB$154&gt;4,DC17=4),5)+IF(AND(DB$154&gt;4,DC17=5),4)+IF(AND(DB$154&gt;4,DC17=6),3)+IF(AND(DB$154&gt;4,DC17=7),2)+IF(AND(DB$154&gt;4,DC17&gt;7),1)+IF(AND(DB$154=4,DC17=1),8)+IF(AND(DB$154=4,DC17=2),6)+IF(AND(DB$154=4,DC17=3),4)+IF(AND(DB$154=4,DC17=4),2)+IF(AND(DB$154=3,DC17=1),6)+IF(AND(DB$154=3,DC17=2),4)+IF(AND(DB$154=3,DC17=3),2)+IF(AND(DB$154=2,DC17=1),4)+IF(AND(DB$154=2,DC17=2),2)+IF(AND(DB$154=1,DC17=1),2)</f>
        <v>6</v>
      </c>
      <c r="DF17" s="8" t="s">
        <v>27</v>
      </c>
      <c r="DG17" s="11">
        <f t="shared" si="18"/>
        <v>7</v>
      </c>
      <c r="DH17" s="15">
        <f t="shared" si="19"/>
        <v>44</v>
      </c>
      <c r="DI17" s="8"/>
      <c r="DJ17" s="28">
        <v>29.643000000000001</v>
      </c>
      <c r="DK17" s="8" t="s">
        <v>27</v>
      </c>
      <c r="DL17" s="8"/>
      <c r="DM17" s="10"/>
      <c r="DN17" s="29">
        <f t="shared" si="20"/>
        <v>27.861000000000001</v>
      </c>
      <c r="DO17" s="119">
        <v>0</v>
      </c>
      <c r="DP17" s="120">
        <f t="shared" si="21"/>
        <v>44</v>
      </c>
      <c r="DQ17" s="23"/>
      <c r="DR17" s="23"/>
      <c r="DS17" s="23"/>
      <c r="DT17" s="23"/>
      <c r="DU17" s="23"/>
      <c r="DV17" s="23"/>
      <c r="DW17" s="23"/>
      <c r="DX17" s="111">
        <f>DW17/DP17</f>
        <v>0</v>
      </c>
      <c r="DY17" s="23"/>
      <c r="DZ17" s="23"/>
      <c r="EA17" s="23"/>
      <c r="EB17" s="23"/>
    </row>
    <row r="18" spans="1:132" x14ac:dyDescent="0.3">
      <c r="A18" s="20">
        <v>9</v>
      </c>
      <c r="B18" s="1" t="s">
        <v>125</v>
      </c>
      <c r="C18" s="2">
        <v>23101</v>
      </c>
      <c r="D18" s="3">
        <v>105</v>
      </c>
      <c r="E18" s="3" t="s">
        <v>31</v>
      </c>
      <c r="F18" s="14">
        <v>32.549999999999997</v>
      </c>
      <c r="G18" s="7">
        <v>29.257000000000001</v>
      </c>
      <c r="H18" s="4">
        <v>1</v>
      </c>
      <c r="I18" s="5">
        <f>IF(AND(J$54&gt;4,H18=1),6)+IF(AND(J$54&gt;4,H18=2),4)+IF(AND(J$54&gt;4,H18=3),3)+IF(AND(J$54&gt;4,H18=4),2)+IF(AND(J$54&gt;4,H18=5),1)+IF(AND(J$54&gt;4,H18&gt;5),1)+IF(AND(J$54=4,H18=1),4)+IF(AND(J$54=4,H18=2),3)+IF(AND(J$54=4,H18=3),2)+IF(AND(J$54=4,H18=4),1)+IF(AND(J$54=3,H18=1),3)+IF(AND(J$54=3,H18=2),2)+IF(AND(J$54=3,H18=3),1)+IF(AND(J$54=2,H18=1),2)+IF(AND(J$54=2,H18=2),1)+IF(AND(J$54=1,H18=1),1)</f>
        <v>3</v>
      </c>
      <c r="J18" s="6">
        <v>1</v>
      </c>
      <c r="K18" s="6">
        <v>1</v>
      </c>
      <c r="L18" s="11">
        <f>IF(AND(K$54&gt;4,J18=1),12)+IF(AND(K$54&gt;4,J18=2),8)+IF(AND(K$54&gt;4,J18=3),6)+IF(AND(K$54&gt;4,J18=4),5)+IF(AND(K$54&gt;4,J18=5),4)+IF(AND(K$54&gt;4,J18=6),3)+IF(AND(K$54&gt;4,J18=7),2)+IF(AND(K$54&gt;4,J18&gt;7),1)+IF(AND(K$54=4,J18=1),8)+IF(AND(K$54=4,J18=2),6)+IF(AND(K$54=4,J18=3),4)+IF(AND(K$54=4,J18=4),2)+IF(AND(K$54=3,J18=1),6)+IF(AND(K$54=3,J18=2),4)+IF(AND(K$54=3,J18=3),2)+IF(AND(K$54=2,J18=1),4)+IF(AND(K$54=2,J18=2),2)+IF(AND(K$54=1,J18=1),2)</f>
        <v>6</v>
      </c>
      <c r="M18" s="11">
        <f>IF(AND(K$54&gt;4,K18=1),12)+IF(AND(K$54&gt;4,K18=2),8)+IF(AND(K$54&gt;4,K18=3),6)+IF(AND(K$54&gt;4,K18=4),5)+IF(AND(K$54&gt;4,K18=5),4)+IF(AND(K$54&gt;4,K18=6),3)+IF(AND(K$54&gt;4,K18=7),2)+IF(AND(K$54&gt;4,K18&gt;7),1)+IF(AND(K$54=4,K18=1),8)+IF(AND(K$54=4,K18=2),6)+IF(AND(K$54=4,K18=3),4)+IF(AND(K$54=4,K18=4),2)+IF(AND(K$54=3,K18=1),6)+IF(AND(K$54=3,K18=2),4)+IF(AND(K$54=3,K18=3),2)+IF(AND(K$54=2,K18=1),4)+IF(AND(K$54=2,K18=2),2)+IF(AND(K$54=1,K18=1),2)</f>
        <v>6</v>
      </c>
      <c r="N18" s="8" t="s">
        <v>32</v>
      </c>
      <c r="O18" s="5">
        <f>+I18+L18+M18+U18</f>
        <v>16</v>
      </c>
      <c r="P18" s="15">
        <f>+O18</f>
        <v>16</v>
      </c>
      <c r="Q18" s="7">
        <v>29.768999999999998</v>
      </c>
      <c r="R18" s="7">
        <v>29.625</v>
      </c>
      <c r="S18" s="7" t="s">
        <v>35</v>
      </c>
      <c r="T18" s="12" t="s">
        <v>110</v>
      </c>
      <c r="U18" s="16">
        <v>1</v>
      </c>
      <c r="V18" s="29">
        <f>MIN(F18,G18,Q18,R18)</f>
        <v>29.257000000000001</v>
      </c>
      <c r="W18" s="7"/>
      <c r="X18" s="4"/>
      <c r="Y18" s="5"/>
      <c r="Z18" s="6"/>
      <c r="AA18" s="6"/>
      <c r="AB18" s="11"/>
      <c r="AC18" s="11"/>
      <c r="AD18" s="8"/>
      <c r="AE18" s="5"/>
      <c r="AF18" s="15">
        <f t="shared" si="4"/>
        <v>16</v>
      </c>
      <c r="AG18" s="7"/>
      <c r="AH18" s="7"/>
      <c r="AI18" s="7"/>
      <c r="AJ18" s="8" t="s">
        <v>64</v>
      </c>
      <c r="AK18" s="16"/>
      <c r="AL18" s="29">
        <f t="shared" si="5"/>
        <v>29.257000000000001</v>
      </c>
      <c r="AM18" s="7"/>
      <c r="AN18" s="4"/>
      <c r="AO18" s="5">
        <f>IF(AND(AP$155&gt;4,AN18=1),6)+IF(AND(AP$155&gt;4,AN18=2),4)+IF(AND(AP$155&gt;4,AN18=3),3)+IF(AND(AP$155&gt;4,AN18=4),2)+IF(AND(AP$155&gt;4,AN18=5),1)+IF(AND(AP$155&gt;4,AN18&gt;5),1)+IF(AND(AP$155=4,AN18=1),4)+IF(AND(AP$155=4,AN18=2),3)+IF(AND(AP$155=4,AN18=3),2)+IF(AND(AP$155=4,AN18=4),1)+IF(AND(AP$155=3,AN18=1),3)+IF(AND(AP$155=3,AN18=2),2)+IF(AND(AP$155=3,AN18=3),1)+IF(AND(AP$155=2,AN18=1),2)+IF(AND(AP$155=2,AN18=2),1)+IF(AND(AP$155=1,AN18=1),1)</f>
        <v>0</v>
      </c>
      <c r="AP18" s="6"/>
      <c r="AQ18" s="6">
        <v>1</v>
      </c>
      <c r="AR18" s="11">
        <f>IF(AND(AP$155&gt;4,AP18=1),12)+IF(AND(AP$155&gt;4,AP18=2),8)+IF(AND(AP$155&gt;4,AP18=3),6)+IF(AND(AP$155&gt;4,AP18=4),5)+IF(AND(AP$155&gt;4,AP18=5),4)+IF(AND(AP$155&gt;4,AP18=6),3)+IF(AND(AP$155&gt;4,AP18=7),2)+IF(AND(AP$155&gt;4,AP18&gt;7),1)+IF(AND(AP$155=4,AP18=1),8)+IF(AND(AP$155=4,AP18=2),6)+IF(AND(AP$155=4,AP18=3),4)+IF(AND(AP$155=4,AP18=4),2)+IF(AND(AP$155=3,AP18=1),6)+IF(AND(AP$155=3,AP18=2),4)+IF(AND(AP$155=3,AP18=3),2)+IF(AND(AP$155=2,AP18=1),4)+IF(AND(AP$155=2,AP18=2),2)+IF(AND(AP$155=1,AP18=1),2)</f>
        <v>0</v>
      </c>
      <c r="AS18" s="11">
        <f>IF(AND(AP$155&gt;4,AQ18=1),12)+IF(AND(AP$155&gt;4,AQ18=2),8)+IF(AND(AP$155&gt;4,AQ18=3),6)+IF(AND(AP$155&gt;4,AQ18=4),5)+IF(AND(AP$155&gt;4,AQ18=5),4)+IF(AND(AP$155&gt;4,AQ18=6),3)+IF(AND(AP$155&gt;4,AQ18=7),2)+IF(AND(AP$155&gt;4,AQ18&gt;7),1)+IF(AND(AP$155=4,AQ18=1),8)+IF(AND(AP$155=4,AQ18=2),6)+IF(AND(AP$155=4,AQ18=3),4)+IF(AND(AP$155=4,AQ18=4),2)+IF(AND(AP$155=3,AQ18=1),6)+IF(AND(AP$155=3,AQ18=2),4)+IF(AND(AP$155=3,AQ18=3),2)+IF(AND(AP$155=2,AQ18=1),4)+IF(AND(AP$155=2,AQ18=2),2)+IF(AND(AP$155=1,AQ18=1),2)</f>
        <v>4</v>
      </c>
      <c r="AT18" s="8" t="s">
        <v>32</v>
      </c>
      <c r="AU18" s="5">
        <f t="shared" si="6"/>
        <v>4</v>
      </c>
      <c r="AV18" s="15">
        <f t="shared" si="7"/>
        <v>20</v>
      </c>
      <c r="AW18" s="7"/>
      <c r="AX18" s="7">
        <v>31.719000000000001</v>
      </c>
      <c r="AY18" s="7"/>
      <c r="AZ18" s="8" t="s">
        <v>64</v>
      </c>
      <c r="BA18" s="16"/>
      <c r="BB18" s="29">
        <f t="shared" si="8"/>
        <v>29.257000000000001</v>
      </c>
      <c r="BC18" s="7">
        <v>40.277000000000001</v>
      </c>
      <c r="BD18" s="4">
        <v>2</v>
      </c>
      <c r="BE18" s="5">
        <f>IF(AND(BF$155&gt;4,BD18=1),6)+IF(AND(BF$155&gt;4,BD18=2),4)+IF(AND(BF$155&gt;4,BD18=3),3)+IF(AND(BF$155&gt;4,BD18=4),2)+IF(AND(BF$155&gt;4,BD18=5),1)+IF(AND(BF$155&gt;4,BD18&gt;5),1)+IF(AND(BF$155=4,BD18=1),4)+IF(AND(BF$155=4,BD18=2),3)+IF(AND(BF$155=4,BD18=3),2)+IF(AND(BF$155=4,BD18=4),1)+IF(AND(BF$155=3,BD18=1),3)+IF(AND(BF$155=3,BD18=2),2)+IF(AND(BF$155=3,BD18=3),1)+IF(AND(BF$155=2,BD18=1),2)+IF(AND(BF$155=2,BD18=2),1)+IF(AND(BF$155=1,BD18=1),1)</f>
        <v>0</v>
      </c>
      <c r="BF18" s="6">
        <v>1</v>
      </c>
      <c r="BG18" s="6">
        <v>1</v>
      </c>
      <c r="BH18" s="11">
        <f>IF(AND(BF$155&gt;4,BF18=1),12)+IF(AND(BF$155&gt;4,BF18=2),8)+IF(AND(BF$155&gt;4,BF18=3),6)+IF(AND(BF$155&gt;4,BF18=4),5)+IF(AND(BF$155&gt;4,BF18=5),4)+IF(AND(BF$155&gt;4,BF18=6),3)+IF(AND(BF$155&gt;4,BF18=7),2)+IF(AND(BF$155&gt;4,BF18&gt;7),1)+IF(AND(BF$155=4,BF18=1),8)+IF(AND(BF$155=4,BF18=2),6)+IF(AND(BF$155=4,BF18=3),4)+IF(AND(BF$155=4,BF18=4),2)+IF(AND(BF$155=3,BF18=1),6)+IF(AND(BF$155=3,BF18=2),4)+IF(AND(BF$155=3,BF18=3),2)+IF(AND(BF$155=2,BF18=1),4)+IF(AND(BF$155=2,BF18=2),2)+IF(AND(BF$155=1,BF18=1),2)</f>
        <v>2</v>
      </c>
      <c r="BI18" s="11">
        <f>IF(AND(BF$155&gt;4,BG18=1),12)+IF(AND(BF$155&gt;4,BG18=2),8)+IF(AND(BF$155&gt;4,BG18=3),6)+IF(AND(BF$155&gt;4,BG18=4),5)+IF(AND(BF$155&gt;4,BG18=5),4)+IF(AND(BF$155&gt;4,BG18=6),3)+IF(AND(BF$155&gt;4,BG18=7),2)+IF(AND(BF$155&gt;4,BG18&gt;7),1)+IF(AND(BF$155=4,BG18=1),8)+IF(AND(BF$155=4,BG18=2),6)+IF(AND(BF$155=4,BG18=3),4)+IF(AND(BF$155=4,BG18=4),2)+IF(AND(BF$155=3,BG18=1),6)+IF(AND(BF$155=3,BG18=2),4)+IF(AND(BF$155=3,BG18=3),2)+IF(AND(BF$155=2,BG18=1),4)+IF(AND(BF$155=2,BG18=2),2)+IF(AND(BF$155=1,BG18=1),2)</f>
        <v>2</v>
      </c>
      <c r="BJ18" s="8" t="s">
        <v>32</v>
      </c>
      <c r="BK18" s="5">
        <f t="shared" si="9"/>
        <v>4</v>
      </c>
      <c r="BL18" s="15">
        <f t="shared" si="10"/>
        <v>24</v>
      </c>
      <c r="BM18" s="7">
        <v>30.091000000000001</v>
      </c>
      <c r="BN18" s="7">
        <v>28.071000000000002</v>
      </c>
      <c r="BO18" s="7"/>
      <c r="BP18" s="12" t="s">
        <v>171</v>
      </c>
      <c r="BQ18" s="16"/>
      <c r="BR18" s="29">
        <f t="shared" si="11"/>
        <v>28.071000000000002</v>
      </c>
      <c r="BS18" s="7">
        <v>32.381999999999998</v>
      </c>
      <c r="BT18" s="4">
        <v>3</v>
      </c>
      <c r="BU18" s="5">
        <f>IF(AND(BV$154&gt;4,BT18=1),6)+IF(AND(BV$154&gt;4,BT18=2),4)+IF(AND(BV$154&gt;4,BT18=3),3)+IF(AND(BV$154&gt;4,BT18=4),2)+IF(AND(BV$154&gt;4,BT18=5),1)+IF(AND(BV$154&gt;4,BT18&gt;5),1)+IF(AND(BV$154=4,BT18=1),4)+IF(AND(BV$154=4,BT18=2),3)+IF(AND(BV$154=4,BT18=3),2)+IF(AND(BV$154=4,BT18=4),1)+IF(AND(BV$154=3,BT18=1),3)+IF(AND(BV$154=3,BT18=2),2)+IF(AND(BV$154=3,BT18=3),1)+IF(AND(BV$154=2,BT18=1),2)+IF(AND(BV$154=2,BT18=2),1)+IF(AND(BV$154=1,BT18=1),1)</f>
        <v>3</v>
      </c>
      <c r="BV18" s="6">
        <v>2</v>
      </c>
      <c r="BW18" s="6">
        <v>3</v>
      </c>
      <c r="BX18" s="5">
        <f>IF(AND(BV$154&gt;4,BV18=1),12)+IF(AND(BV$154&gt;4,BV18=2),8)+IF(AND(BV$154&gt;4,BV18=3),6)+IF(AND(BV$154&gt;4,BV18=4),5)+IF(AND(BV$154&gt;4,BV18=5),4)+IF(AND(BV$154&gt;4,BV18=6),3)+IF(AND(BV$154&gt;4,BV18=7),2)+IF(AND(BV$154&gt;4,BV18&gt;7),1)+IF(AND(BV$154=4,BV18=1),8)+IF(AND(BV$154=4,BV18=2),6)+IF(AND(BV$154=4,BV18=3),4)+IF(AND(BV$154=4,BV18=4),2)+IF(AND(BV$154=3,BV18=1),6)+IF(AND(BV$154=3,BV18=2),4)+IF(AND(BV$154=3,BV18=3),2)+IF(AND(BV$154=2,BV18=1),4)+IF(AND(BV$154=2,BV18=2),2)+IF(AND(BV$154=1,BV18=1),2)</f>
        <v>8</v>
      </c>
      <c r="BY18" s="5">
        <f>IF(AND(BV$154&gt;4,BW18=1),12)+IF(AND(BV$154&gt;4,BW18=2),8)+IF(AND(BV$154&gt;4,BW18=3),6)+IF(AND(BV$154&gt;4,BW18=4),5)+IF(AND(BV$154&gt;4,BW18=5),4)+IF(AND(BV$154&gt;4,BW18=6),3)+IF(AND(BV$154&gt;4,BW18=7),2)+IF(AND(BV$154&gt;4,BW18&gt;7),1)+IF(AND(BV$154=4,BW18=1),8)+IF(AND(BV$154=4,BW18=2),6)+IF(AND(BV$154=4,BW18=3),4)+IF(AND(BV$154=4,BW18=4),2)+IF(AND(BV$154=3,BW18=1),6)+IF(AND(BV$154=3,BW18=2),4)+IF(AND(BV$154=3,BW18=3),2)+IF(AND(BV$154=2,BW18=1),4)+IF(AND(BV$154=2,BW18=2),2)+IF(AND(BV$154=1,BW18=1),2)</f>
        <v>6</v>
      </c>
      <c r="BZ18" s="8" t="s">
        <v>27</v>
      </c>
      <c r="CA18" s="5">
        <f t="shared" si="12"/>
        <v>17</v>
      </c>
      <c r="CB18" s="15">
        <f t="shared" si="13"/>
        <v>41</v>
      </c>
      <c r="CC18" s="14">
        <v>28.41</v>
      </c>
      <c r="CD18" s="7">
        <v>28.459</v>
      </c>
      <c r="CE18" s="8" t="s">
        <v>27</v>
      </c>
      <c r="CF18" s="8"/>
      <c r="CG18" s="16"/>
      <c r="CH18" s="29">
        <f t="shared" si="14"/>
        <v>28.071000000000002</v>
      </c>
      <c r="CI18" s="7">
        <v>50.552</v>
      </c>
      <c r="CJ18" s="4">
        <v>5</v>
      </c>
      <c r="CK18" s="5">
        <f>IF(AND(CL$154&gt;4,CJ18=1),6)+IF(AND(CL$154&gt;4,CJ18=2),4)+IF(AND(CL$154&gt;4,CJ18=3),3)+IF(AND(CL$154&gt;4,CJ18=4),2)+IF(AND(CL$154&gt;4,CJ18=5),1)+IF(AND(CL$154&gt;4,CJ18&gt;5),1)+IF(AND(CL$154=4,CJ18=1),4)+IF(AND(CL$154=4,CJ18=2),3)+IF(AND(CL$154=4,CJ18=3),2)+IF(AND(CL$154=4,CJ18=4),1)+IF(AND(CL$154=3,CJ18=1),3)+IF(AND(CL$154=3,CJ18=2),2)+IF(AND(CL$154=3,CJ18=3),1)+IF(AND(CL$154=2,CJ18=1),2)+IF(AND(CL$154=2,CJ18=2),1)+IF(AND(CL$154=1,CJ18=1),1)</f>
        <v>1</v>
      </c>
      <c r="CL18" s="6"/>
      <c r="CM18" s="6"/>
      <c r="CN18" s="5">
        <f>IF(AND(CL$154&gt;4,CL18=1),12)+IF(AND(CL$154&gt;4,CL18=2),8)+IF(AND(CL$154&gt;4,CL18=3),6)+IF(AND(CL$154&gt;4,CL18=4),5)+IF(AND(CL$154&gt;4,CL18=5),4)+IF(AND(CL$154&gt;4,CL18=6),3)+IF(AND(CL$154&gt;4,CL18=7),2)+IF(AND(CL$154&gt;4,CL18&gt;7),1)+IF(AND(CL$154=4,CL18=1),8)+IF(AND(CL$154=4,CL18=2),6)+IF(AND(CL$154=4,CL18=3),4)+IF(AND(CL$154=4,CL18=4),2)+IF(AND(CL$154=3,CL18=1),6)+IF(AND(CL$154=3,CL18=2),4)+IF(AND(CL$154=3,CL18=3),2)+IF(AND(CL$154=2,CL18=1),4)+IF(AND(CL$154=2,CL18=2),2)+IF(AND(CL$154=1,CL18=1),2)</f>
        <v>0</v>
      </c>
      <c r="CO18" s="5">
        <f>IF(AND(CL$154&gt;4,CM18=1),12)+IF(AND(CL$154&gt;4,CM18=2),8)+IF(AND(CL$154&gt;4,CM18=3),6)+IF(AND(CL$154&gt;4,CM18=4),5)+IF(AND(CL$154&gt;4,CM18=5),4)+IF(AND(CL$154&gt;4,CM18=6),3)+IF(AND(CL$154&gt;4,CM18=7),2)+IF(AND(CL$154&gt;4,CM18&gt;7),1)+IF(AND(CL$154=4,CM18=1),8)+IF(AND(CL$154=4,CM18=2),6)+IF(AND(CL$154=4,CM18=3),4)+IF(AND(CL$154=4,CM18=4),2)+IF(AND(CL$154=3,CM18=1),6)+IF(AND(CL$154=3,CM18=2),4)+IF(AND(CL$154=3,CM18=3),2)+IF(AND(CL$154=2,CM18=1),4)+IF(AND(CL$154=2,CM18=2),2)+IF(AND(CL$154=1,CM18=1),2)</f>
        <v>0</v>
      </c>
      <c r="CP18" s="8" t="s">
        <v>27</v>
      </c>
      <c r="CQ18" s="5">
        <f t="shared" si="15"/>
        <v>1</v>
      </c>
      <c r="CR18" s="15">
        <f t="shared" si="16"/>
        <v>42</v>
      </c>
      <c r="CS18" s="14"/>
      <c r="CT18" s="7"/>
      <c r="CU18" s="8" t="s">
        <v>27</v>
      </c>
      <c r="CV18" s="8"/>
      <c r="CW18" s="16"/>
      <c r="CX18" s="29">
        <f t="shared" si="17"/>
        <v>28.071000000000002</v>
      </c>
      <c r="CY18" s="7"/>
      <c r="CZ18" s="4"/>
      <c r="DA18" s="5">
        <f>IF(AND(DB$154&gt;4,CZ18=1),6)+IF(AND(DB$154&gt;4,CZ18=2),4)+IF(AND(DB$154&gt;4,CZ18=3),3)+IF(AND(DB$154&gt;4,CZ18=4),2)+IF(AND(DB$154&gt;4,CZ18=5),1)+IF(AND(DB$154&gt;4,CZ18&gt;5),1)+IF(AND(DB$154=4,CZ18=1),4)+IF(AND(DB$154=4,CZ18=2),3)+IF(AND(DB$154=4,CZ18=3),2)+IF(AND(DB$154=4,CZ18=4),1)+IF(AND(DB$154=3,CZ18=1),3)+IF(AND(DB$154=3,CZ18=2),2)+IF(AND(DB$154=3,CZ18=3),1)+IF(AND(DB$154=2,CZ18=1),2)+IF(AND(DB$154=2,CZ18=2),1)+IF(AND(DB$154=1,CZ18=1),1)</f>
        <v>0</v>
      </c>
      <c r="DB18" s="6"/>
      <c r="DC18" s="6"/>
      <c r="DD18" s="5">
        <f>IF(AND(DB$154&gt;4,DB18=1),12)+IF(AND(DB$154&gt;4,DB18=2),8)+IF(AND(DB$154&gt;4,DB18=3),6)+IF(AND(DB$154&gt;4,DB18=4),5)+IF(AND(DB$154&gt;4,DB18=5),4)+IF(AND(DB$154&gt;4,DB18=6),3)+IF(AND(DB$154&gt;4,DB18=7),2)+IF(AND(DB$154&gt;4,DB18&gt;7),1)+IF(AND(DB$154=4,DB18=1),8)+IF(AND(DB$154=4,DB18=2),6)+IF(AND(DB$154=4,DB18=3),4)+IF(AND(DB$154=4,DB18=4),2)+IF(AND(DB$154=3,DB18=1),6)+IF(AND(DB$154=3,DB18=2),4)+IF(AND(DB$154=3,DB18=3),2)+IF(AND(DB$154=2,DB18=1),4)+IF(AND(DB$154=2,DB18=2),2)+IF(AND(DB$154=1,DB18=1),2)</f>
        <v>0</v>
      </c>
      <c r="DE18" s="5">
        <f>IF(AND(DB$154&gt;4,DC18=1),12)+IF(AND(DB$154&gt;4,DC18=2),8)+IF(AND(DB$154&gt;4,DC18=3),6)+IF(AND(DB$154&gt;4,DC18=4),5)+IF(AND(DB$154&gt;4,DC18=5),4)+IF(AND(DB$154&gt;4,DC18=6),3)+IF(AND(DB$154&gt;4,DC18=7),2)+IF(AND(DB$154&gt;4,DC18&gt;7),1)+IF(AND(DB$154=4,DC18=1),8)+IF(AND(DB$154=4,DC18=2),6)+IF(AND(DB$154=4,DC18=3),4)+IF(AND(DB$154=4,DC18=4),2)+IF(AND(DB$154=3,DC18=1),6)+IF(AND(DB$154=3,DC18=2),4)+IF(AND(DB$154=3,DC18=3),2)+IF(AND(DB$154=2,DC18=1),4)+IF(AND(DB$154=2,DC18=2),2)+IF(AND(DB$154=1,DC18=1),2)</f>
        <v>0</v>
      </c>
      <c r="DF18" s="8" t="s">
        <v>27</v>
      </c>
      <c r="DG18" s="5">
        <f t="shared" si="18"/>
        <v>0</v>
      </c>
      <c r="DH18" s="15">
        <f t="shared" si="19"/>
        <v>42</v>
      </c>
      <c r="DI18" s="14"/>
      <c r="DJ18" s="7"/>
      <c r="DK18" s="8" t="s">
        <v>27</v>
      </c>
      <c r="DL18" s="8"/>
      <c r="DM18" s="16"/>
      <c r="DN18" s="29">
        <f t="shared" si="20"/>
        <v>28.071000000000002</v>
      </c>
      <c r="DO18" s="119">
        <v>0</v>
      </c>
      <c r="DP18" s="120">
        <f t="shared" si="21"/>
        <v>42</v>
      </c>
      <c r="DQ18" s="23"/>
      <c r="DR18" s="23"/>
      <c r="DS18" s="23"/>
      <c r="DT18" s="23"/>
      <c r="DU18" s="23"/>
      <c r="DV18" s="23"/>
      <c r="DW18" s="23"/>
      <c r="DX18" s="111">
        <f>DW18/DP18</f>
        <v>0</v>
      </c>
      <c r="DY18" s="23"/>
      <c r="DZ18" s="23"/>
      <c r="EA18" s="23"/>
      <c r="EB18" s="23"/>
    </row>
    <row r="19" spans="1:132" x14ac:dyDescent="0.3">
      <c r="A19" s="20">
        <v>10</v>
      </c>
      <c r="B19" s="1" t="s">
        <v>119</v>
      </c>
      <c r="C19" s="2">
        <v>21073</v>
      </c>
      <c r="D19" s="3">
        <v>55</v>
      </c>
      <c r="E19" s="3" t="s">
        <v>31</v>
      </c>
      <c r="F19" s="14">
        <v>32.686999999999998</v>
      </c>
      <c r="G19" s="7">
        <v>32.158999999999999</v>
      </c>
      <c r="H19" s="4">
        <v>3</v>
      </c>
      <c r="I19" s="5">
        <f>IF(AND(J$54&gt;4,H19=1),6)+IF(AND(J$54&gt;4,H19=2),4)+IF(AND(J$54&gt;4,H19=3),3)+IF(AND(J$54&gt;4,H19=4),2)+IF(AND(J$54&gt;4,H19=5),1)+IF(AND(J$54&gt;4,H19&gt;5),1)+IF(AND(J$54=4,H19=1),4)+IF(AND(J$54=4,H19=2),3)+IF(AND(J$54=4,H19=3),2)+IF(AND(J$54=4,H19=4),1)+IF(AND(J$54=3,H19=1),3)+IF(AND(J$54=3,H19=2),2)+IF(AND(J$54=3,H19=3),1)+IF(AND(J$54=2,H19=1),2)+IF(AND(J$54=2,H19=2),1)+IF(AND(J$54=1,H19=1),1)</f>
        <v>1</v>
      </c>
      <c r="J19" s="6">
        <v>2</v>
      </c>
      <c r="K19" s="6">
        <v>2</v>
      </c>
      <c r="L19" s="11">
        <f>IF(AND(K$54&gt;4,J19=1),12)+IF(AND(K$54&gt;4,J19=2),8)+IF(AND(K$54&gt;4,J19=3),6)+IF(AND(K$54&gt;4,J19=4),5)+IF(AND(K$54&gt;4,J19=5),4)+IF(AND(K$54&gt;4,J19=6),3)+IF(AND(K$54&gt;4,J19=7),2)+IF(AND(K$54&gt;4,J19&gt;7),1)+IF(AND(K$54=4,J19=1),8)+IF(AND(K$54=4,J19=2),6)+IF(AND(K$54=4,J19=3),4)+IF(AND(K$54=4,J19=4),2)+IF(AND(K$54=3,J19=1),6)+IF(AND(K$54=3,J19=2),4)+IF(AND(K$54=3,J19=3),2)+IF(AND(K$54=2,J19=1),4)+IF(AND(K$54=2,J19=2),2)+IF(AND(K$54=1,J19=1),2)</f>
        <v>4</v>
      </c>
      <c r="M19" s="11">
        <f>IF(AND(K$54&gt;4,K19=1),12)+IF(AND(K$54&gt;4,K19=2),8)+IF(AND(K$54&gt;4,K19=3),6)+IF(AND(K$54&gt;4,K19=4),5)+IF(AND(K$54&gt;4,K19=5),4)+IF(AND(K$54&gt;4,K19=6),3)+IF(AND(K$54&gt;4,K19=7),2)+IF(AND(K$54&gt;4,K19&gt;7),1)+IF(AND(K$54=4,K19=1),8)+IF(AND(K$54=4,K19=2),6)+IF(AND(K$54=4,K19=3),4)+IF(AND(K$54=4,K19=4),2)+IF(AND(K$54=3,K19=1),6)+IF(AND(K$54=3,K19=2),4)+IF(AND(K$54=3,K19=3),2)+IF(AND(K$54=2,K19=1),4)+IF(AND(K$54=2,K19=2),2)+IF(AND(K$54=1,K19=1),2)</f>
        <v>4</v>
      </c>
      <c r="N19" s="8" t="s">
        <v>32</v>
      </c>
      <c r="O19" s="5">
        <f>+I19+L19+M19+U19</f>
        <v>10</v>
      </c>
      <c r="P19" s="15">
        <f>+O19</f>
        <v>10</v>
      </c>
      <c r="Q19" s="7">
        <v>32.719000000000001</v>
      </c>
      <c r="R19" s="7">
        <v>32.231000000000002</v>
      </c>
      <c r="S19" s="7" t="s">
        <v>32</v>
      </c>
      <c r="T19" s="8"/>
      <c r="U19" s="16">
        <v>1</v>
      </c>
      <c r="V19" s="27">
        <f>MIN(F19,G19,Q19,R19)</f>
        <v>32.158999999999999</v>
      </c>
      <c r="W19" s="7"/>
      <c r="X19" s="4"/>
      <c r="Y19" s="5"/>
      <c r="Z19" s="6"/>
      <c r="AA19" s="6"/>
      <c r="AB19" s="11"/>
      <c r="AC19" s="11"/>
      <c r="AD19" s="8"/>
      <c r="AE19" s="5"/>
      <c r="AF19" s="15">
        <f t="shared" si="4"/>
        <v>10</v>
      </c>
      <c r="AG19" s="7"/>
      <c r="AH19" s="7"/>
      <c r="AI19" s="7"/>
      <c r="AJ19" s="8"/>
      <c r="AK19" s="16"/>
      <c r="AL19" s="29">
        <f t="shared" si="5"/>
        <v>32.158999999999999</v>
      </c>
      <c r="AM19" s="7"/>
      <c r="AN19" s="4"/>
      <c r="AO19" s="5">
        <f>IF(AND(AP$156&gt;4,AN19=1),6)+IF(AND(AP$156&gt;4,AN19=2),4)+IF(AND(AP$156&gt;4,AN19=3),3)+IF(AND(AP$156&gt;4,AN19=4),2)+IF(AND(AP$156&gt;4,AN19=5),1)+IF(AND(AP$156&gt;4,AN19&gt;5),1)+IF(AND(AP$156=4,AN19=1),4)+IF(AND(AP$156=4,AN19=2),3)+IF(AND(AP$156=4,AN19=3),2)+IF(AND(AP$156=4,AN19=4),1)+IF(AND(AP$156=3,AN19=1),3)+IF(AND(AP$156=3,AN19=2),2)+IF(AND(AP$156=3,AN19=3),1)+IF(AND(AP$156=2,AN19=1),2)+IF(AND(AP$156=2,AN19=2),1)+IF(AND(AP$156=1,AN19=1),1)</f>
        <v>0</v>
      </c>
      <c r="AP19" s="6"/>
      <c r="AQ19" s="6"/>
      <c r="AR19" s="11">
        <f>IF(AND(AP$156&gt;4,AP19=1),12)+IF(AND(AP$156&gt;4,AP19=2),8)+IF(AND(AP$156&gt;4,AP19=3),6)+IF(AND(AP$156&gt;4,AP19=4),5)+IF(AND(AP$156&gt;4,AP19=5),4)+IF(AND(AP$156&gt;4,AP19=6),3)+IF(AND(AP$156&gt;4,AP19=7),2)+IF(AND(AP$156&gt;4,AP19&gt;7),1)+IF(AND(AP$156=4,AP19=1),8)+IF(AND(AP$156=4,AP19=2),6)+IF(AND(AP$156=4,AP19=3),4)+IF(AND(AP$156=4,AP19=4),2)+IF(AND(AP$156=3,AP19=1),6)+IF(AND(AP$156=3,AP19=2),4)+IF(AND(AP$156=3,AP19=3),2)+IF(AND(AP$156=2,AP19=1),4)+IF(AND(AP$156=2,AP19=2),2)+IF(AND(AP$156=1,AP19=1),2)</f>
        <v>0</v>
      </c>
      <c r="AS19" s="11">
        <f>IF(AND(AP$156&gt;4,AQ19=1),12)+IF(AND(AP$156&gt;4,AQ19=2),8)+IF(AND(AP$156&gt;4,AQ19=3),6)+IF(AND(AP$156&gt;4,AQ19=4),5)+IF(AND(AP$156&gt;4,AQ19=5),4)+IF(AND(AP$156&gt;4,AQ19=6),3)+IF(AND(AP$156&gt;4,AQ19=7),2)+IF(AND(AP$156&gt;4,AQ19&gt;7),1)+IF(AND(AP$156=4,AQ19=1),8)+IF(AND(AP$156=4,AQ19=2),6)+IF(AND(AP$156=4,AQ19=3),4)+IF(AND(AP$156=4,AQ19=4),2)+IF(AND(AP$156=3,AQ19=1),6)+IF(AND(AP$156=3,AQ19=2),4)+IF(AND(AP$156=3,AQ19=3),2)+IF(AND(AP$156=2,AQ19=1),4)+IF(AND(AP$156=2,AQ19=2),2)+IF(AND(AP$156=1,AQ19=1),2)</f>
        <v>0</v>
      </c>
      <c r="AT19" s="8" t="s">
        <v>32</v>
      </c>
      <c r="AU19" s="11">
        <f t="shared" si="6"/>
        <v>0</v>
      </c>
      <c r="AV19" s="15">
        <f t="shared" si="7"/>
        <v>10</v>
      </c>
      <c r="AW19" s="7"/>
      <c r="AX19" s="7"/>
      <c r="AY19" s="7"/>
      <c r="AZ19" s="8"/>
      <c r="BA19" s="16"/>
      <c r="BB19" s="29">
        <f t="shared" si="8"/>
        <v>32.158999999999999</v>
      </c>
      <c r="BC19" s="7"/>
      <c r="BD19" s="4"/>
      <c r="BE19" s="5">
        <f>IF(AND(BF$156&gt;4,BD19=1),6)+IF(AND(BF$156&gt;4,BD19=2),4)+IF(AND(BF$156&gt;4,BD19=3),3)+IF(AND(BF$156&gt;4,BD19=4),2)+IF(AND(BF$156&gt;4,BD19=5),1)+IF(AND(BF$156&gt;4,BD19&gt;5),1)+IF(AND(BF$156=4,BD19=1),4)+IF(AND(BF$156=4,BD19=2),3)+IF(AND(BF$156=4,BD19=3),2)+IF(AND(BF$156=4,BD19=4),1)+IF(AND(BF$156=3,BD19=1),3)+IF(AND(BF$156=3,BD19=2),2)+IF(AND(BF$156=3,BD19=3),1)+IF(AND(BF$156=2,BD19=1),2)+IF(AND(BF$156=2,BD19=2),1)+IF(AND(BF$156=1,BD19=1),1)</f>
        <v>0</v>
      </c>
      <c r="BF19" s="6"/>
      <c r="BG19" s="6"/>
      <c r="BH19" s="11">
        <f>IF(AND(BF$156&gt;4,BF19=1),12)+IF(AND(BF$156&gt;4,BF19=2),8)+IF(AND(BF$156&gt;4,BF19=3),6)+IF(AND(BF$156&gt;4,BF19=4),5)+IF(AND(BF$156&gt;4,BF19=5),4)+IF(AND(BF$156&gt;4,BF19=6),3)+IF(AND(BF$156&gt;4,BF19=7),2)+IF(AND(BF$156&gt;4,BF19&gt;7),1)+IF(AND(BF$156=4,BF19=1),8)+IF(AND(BF$156=4,BF19=2),6)+IF(AND(BF$156=4,BF19=3),4)+IF(AND(BF$156=4,BF19=4),2)+IF(AND(BF$156=3,BF19=1),6)+IF(AND(BF$156=3,BF19=2),4)+IF(AND(BF$156=3,BF19=3),2)+IF(AND(BF$156=2,BF19=1),4)+IF(AND(BF$156=2,BF19=2),2)+IF(AND(BF$156=1,BF19=1),2)</f>
        <v>0</v>
      </c>
      <c r="BI19" s="11">
        <f>IF(AND(BF$156&gt;4,BG19=1),12)+IF(AND(BF$156&gt;4,BG19=2),8)+IF(AND(BF$156&gt;4,BG19=3),6)+IF(AND(BF$156&gt;4,BG19=4),5)+IF(AND(BF$156&gt;4,BG19=5),4)+IF(AND(BF$156&gt;4,BG19=6),3)+IF(AND(BF$156&gt;4,BG19=7),2)+IF(AND(BF$156&gt;4,BG19&gt;7),1)+IF(AND(BF$156=4,BG19=1),8)+IF(AND(BF$156=4,BG19=2),6)+IF(AND(BF$156=4,BG19=3),4)+IF(AND(BF$156=4,BG19=4),2)+IF(AND(BF$156=3,BG19=1),6)+IF(AND(BF$156=3,BG19=2),4)+IF(AND(BF$156=3,BG19=3),2)+IF(AND(BF$156=2,BG19=1),4)+IF(AND(BF$156=2,BG19=2),2)+IF(AND(BF$156=1,BG19=1),2)</f>
        <v>0</v>
      </c>
      <c r="BJ19" s="8" t="s">
        <v>32</v>
      </c>
      <c r="BK19" s="11">
        <f t="shared" si="9"/>
        <v>0</v>
      </c>
      <c r="BL19" s="15">
        <f t="shared" si="10"/>
        <v>10</v>
      </c>
      <c r="BM19" s="7"/>
      <c r="BN19" s="7"/>
      <c r="BO19" s="7"/>
      <c r="BP19" s="8"/>
      <c r="BQ19" s="16"/>
      <c r="BR19" s="29">
        <f t="shared" si="11"/>
        <v>32.158999999999999</v>
      </c>
      <c r="BS19" s="7">
        <v>35.377000000000002</v>
      </c>
      <c r="BT19" s="4">
        <v>3</v>
      </c>
      <c r="BU19" s="5">
        <f>IF(AND(BV$156&gt;4,BT19=1),6)+IF(AND(BV$156&gt;4,BT19=2),4)+IF(AND(BV$156&gt;4,BT19=3),3)+IF(AND(BV$156&gt;4,BT19=4),2)+IF(AND(BV$156&gt;4,BT19=5),1)+IF(AND(BV$156&gt;4,BT19&gt;5),1)+IF(AND(BV$156=4,BT19=1),4)+IF(AND(BV$156=4,BT19=2),3)+IF(AND(BV$156=4,BT19=3),2)+IF(AND(BV$156=4,BT19=4),1)+IF(AND(BV$156=3,BT19=1),3)+IF(AND(BV$156=3,BT19=2),2)+IF(AND(BV$156=3,BT19=3),1)+IF(AND(BV$156=2,BT19=1),2)+IF(AND(BV$156=2,BT19=2),1)+IF(AND(BV$156=1,BT19=1),1)</f>
        <v>2</v>
      </c>
      <c r="BV19" s="6">
        <v>3</v>
      </c>
      <c r="BW19" s="6">
        <v>3</v>
      </c>
      <c r="BX19" s="11">
        <f>IF(AND(BV$156&gt;4,BV19=1),12)+IF(AND(BV$156&gt;4,BV19=2),8)+IF(AND(BV$156&gt;4,BV19=3),6)+IF(AND(BV$156&gt;4,BV19=4),5)+IF(AND(BV$156&gt;4,BV19=5),4)+IF(AND(BV$156&gt;4,BV19=6),3)+IF(AND(BV$156&gt;4,BV19=7),2)+IF(AND(BV$156&gt;4,BV19&gt;7),1)+IF(AND(BV$156=4,BV19=1),8)+IF(AND(BV$156=4,BV19=2),6)+IF(AND(BV$156=4,BV19=3),4)+IF(AND(BV$156=4,BV19=4),2)+IF(AND(BV$156=3,BV19=1),6)+IF(AND(BV$156=3,BV19=2),4)+IF(AND(BV$156=3,BV19=3),2)+IF(AND(BV$156=2,BV19=1),4)+IF(AND(BV$156=2,BV19=2),2)+IF(AND(BV$156=1,BV19=1),2)</f>
        <v>4</v>
      </c>
      <c r="BY19" s="11">
        <f>IF(AND(BV$156&gt;4,BW19=1),12)+IF(AND(BV$156&gt;4,BW19=2),8)+IF(AND(BV$156&gt;4,BW19=3),6)+IF(AND(BV$156&gt;4,BW19=4),5)+IF(AND(BV$156&gt;4,BW19=5),4)+IF(AND(BV$156&gt;4,BW19=6),3)+IF(AND(BV$156&gt;4,BW19=7),2)+IF(AND(BV$156&gt;4,BW19&gt;7),1)+IF(AND(BV$156=4,BW19=1),8)+IF(AND(BV$156=4,BW19=2),6)+IF(AND(BV$156=4,BW19=3),4)+IF(AND(BV$156=4,BW19=4),2)+IF(AND(BV$156=3,BW19=1),6)+IF(AND(BV$156=3,BW19=2),4)+IF(AND(BV$156=3,BW19=3),2)+IF(AND(BV$156=2,BW19=1),4)+IF(AND(BV$156=2,BW19=2),2)+IF(AND(BV$156=1,BW19=1),2)</f>
        <v>4</v>
      </c>
      <c r="BZ19" s="8" t="s">
        <v>32</v>
      </c>
      <c r="CA19" s="11">
        <f t="shared" si="12"/>
        <v>11</v>
      </c>
      <c r="CB19" s="15">
        <f t="shared" si="13"/>
        <v>21</v>
      </c>
      <c r="CC19" s="7">
        <v>30.811</v>
      </c>
      <c r="CD19" s="7">
        <v>31.469000000000001</v>
      </c>
      <c r="CE19" s="7" t="s">
        <v>35</v>
      </c>
      <c r="CF19" s="12" t="s">
        <v>184</v>
      </c>
      <c r="CG19" s="16">
        <v>1</v>
      </c>
      <c r="CH19" s="29">
        <f t="shared" si="14"/>
        <v>30.811</v>
      </c>
      <c r="CI19" s="7">
        <v>32.398000000000003</v>
      </c>
      <c r="CJ19" s="4">
        <v>2</v>
      </c>
      <c r="CK19" s="5">
        <f>IF(AND(CL$155&gt;4,CJ19=1),6)+IF(AND(CL$155&gt;4,CJ19=2),4)+IF(AND(CL$155&gt;4,CJ19=3),3)+IF(AND(CL$155&gt;4,CJ19=4),2)+IF(AND(CL$155&gt;4,CJ19=5),1)+IF(AND(CL$155&gt;4,CJ19&gt;5),1)+IF(AND(CL$155=4,CJ19=1),4)+IF(AND(CL$155=4,CJ19=2),3)+IF(AND(CL$155=4,CJ19=3),2)+IF(AND(CL$155=4,CJ19=4),1)+IF(AND(CL$155=3,CJ19=1),3)+IF(AND(CL$155=3,CJ19=2),2)+IF(AND(CL$155=3,CJ19=3),1)+IF(AND(CL$155=2,CJ19=1),2)+IF(AND(CL$155=2,CJ19=2),1)+IF(AND(CL$155=1,CJ19=1),1)</f>
        <v>2</v>
      </c>
      <c r="CL19" s="6">
        <v>1</v>
      </c>
      <c r="CM19" s="6">
        <v>3</v>
      </c>
      <c r="CN19" s="11">
        <f>IF(AND(CL$155&gt;4,CL19=1),12)+IF(AND(CL$155&gt;4,CL19=2),8)+IF(AND(CL$155&gt;4,CL19=3),6)+IF(AND(CL$155&gt;4,CL19=4),5)+IF(AND(CL$155&gt;4,CL19=5),4)+IF(AND(CL$155&gt;4,CL19=6),3)+IF(AND(CL$155&gt;4,CL19=7),2)+IF(AND(CL$155&gt;4,CL19&gt;7),1)+IF(AND(CL$155=4,CL19=1),8)+IF(AND(CL$155=4,CL19=2),6)+IF(AND(CL$155=4,CL19=3),4)+IF(AND(CL$155=4,CL19=4),2)+IF(AND(CL$155=3,CL19=1),6)+IF(AND(CL$155=3,CL19=2),4)+IF(AND(CL$155=3,CL19=3),2)+IF(AND(CL$155=2,CL19=1),4)+IF(AND(CL$155=2,CL19=2),2)+IF(AND(CL$155=1,CL19=1),2)</f>
        <v>6</v>
      </c>
      <c r="CO19" s="11">
        <f>IF(AND(CL$155&gt;4,CM19=1),12)+IF(AND(CL$155&gt;4,CM19=2),8)+IF(AND(CL$155&gt;4,CM19=3),6)+IF(AND(CL$155&gt;4,CM19=4),5)+IF(AND(CL$155&gt;4,CM19=5),4)+IF(AND(CL$155&gt;4,CM19=6),3)+IF(AND(CL$155&gt;4,CM19=7),2)+IF(AND(CL$155&gt;4,CM19&gt;7),1)+IF(AND(CL$155=4,CM19=1),8)+IF(AND(CL$155=4,CM19=2),6)+IF(AND(CL$155=4,CM19=3),4)+IF(AND(CL$155=4,CM19=4),2)+IF(AND(CL$155=3,CM19=1),6)+IF(AND(CL$155=3,CM19=2),4)+IF(AND(CL$155=3,CM19=3),2)+IF(AND(CL$155=2,CM19=1),4)+IF(AND(CL$155=2,CM19=2),2)+IF(AND(CL$155=1,CM19=1),2)</f>
        <v>2</v>
      </c>
      <c r="CP19" s="8" t="s">
        <v>35</v>
      </c>
      <c r="CQ19" s="11">
        <f t="shared" si="15"/>
        <v>10</v>
      </c>
      <c r="CR19" s="15">
        <f t="shared" si="16"/>
        <v>31</v>
      </c>
      <c r="CS19" s="7">
        <v>31.236999999999998</v>
      </c>
      <c r="CT19" s="7">
        <v>30.933</v>
      </c>
      <c r="CU19" s="7" t="s">
        <v>35</v>
      </c>
      <c r="CV19" s="8"/>
      <c r="CW19" s="16"/>
      <c r="CX19" s="29">
        <f t="shared" si="17"/>
        <v>30.811</v>
      </c>
      <c r="CY19" s="7">
        <v>31.009</v>
      </c>
      <c r="CZ19" s="4">
        <v>1</v>
      </c>
      <c r="DA19" s="5">
        <f>IF(AND(DB$155&gt;4,CZ19=1),6)+IF(AND(DB$155&gt;4,CZ19=2),4)+IF(AND(DB$155&gt;4,CZ19=3),3)+IF(AND(DB$155&gt;4,CZ19=4),2)+IF(AND(DB$155&gt;4,CZ19=5),1)+IF(AND(DB$155&gt;4,CZ19&gt;5),1)+IF(AND(DB$155=4,CZ19=1),4)+IF(AND(DB$155=4,CZ19=2),3)+IF(AND(DB$155=4,CZ19=3),2)+IF(AND(DB$155=4,CZ19=4),1)+IF(AND(DB$155=3,CZ19=1),3)+IF(AND(DB$155=3,CZ19=2),2)+IF(AND(DB$155=3,CZ19=3),1)+IF(AND(DB$155=2,CZ19=1),2)+IF(AND(DB$155=2,CZ19=2),1)+IF(AND(DB$155=1,CZ19=1),1)</f>
        <v>3</v>
      </c>
      <c r="DB19" s="6"/>
      <c r="DC19" s="6">
        <v>2</v>
      </c>
      <c r="DD19" s="11">
        <f>IF(AND(DB$155&gt;4,DB19=1),12)+IF(AND(DB$155&gt;4,DB19=2),8)+IF(AND(DB$155&gt;4,DB19=3),6)+IF(AND(DB$155&gt;4,DB19=4),5)+IF(AND(DB$155&gt;4,DB19=5),4)+IF(AND(DB$155&gt;4,DB19=6),3)+IF(AND(DB$155&gt;4,DB19=7),2)+IF(AND(DB$155&gt;4,DB19&gt;7),1)+IF(AND(DB$155=4,DB19=1),8)+IF(AND(DB$155=4,DB19=2),6)+IF(AND(DB$155=4,DB19=3),4)+IF(AND(DB$155=4,DB19=4),2)+IF(AND(DB$155=3,DB19=1),6)+IF(AND(DB$155=3,DB19=2),4)+IF(AND(DB$155=3,DB19=3),2)+IF(AND(DB$155=2,DB19=1),4)+IF(AND(DB$155=2,DB19=2),2)+IF(AND(DB$155=1,DB19=1),2)</f>
        <v>0</v>
      </c>
      <c r="DE19" s="11">
        <f>IF(AND(DB$155&gt;4,DC19=1),12)+IF(AND(DB$155&gt;4,DC19=2),8)+IF(AND(DB$155&gt;4,DC19=3),6)+IF(AND(DB$155&gt;4,DC19=4),5)+IF(AND(DB$155&gt;4,DC19=5),4)+IF(AND(DB$155&gt;4,DC19=6),3)+IF(AND(DB$155&gt;4,DC19=7),2)+IF(AND(DB$155&gt;4,DC19&gt;7),1)+IF(AND(DB$155=4,DC19=1),8)+IF(AND(DB$155=4,DC19=2),6)+IF(AND(DB$155=4,DC19=3),4)+IF(AND(DB$155=4,DC19=4),2)+IF(AND(DB$155=3,DC19=1),6)+IF(AND(DB$155=3,DC19=2),4)+IF(AND(DB$155=3,DC19=3),2)+IF(AND(DB$155=2,DC19=1),4)+IF(AND(DB$155=2,DC19=2),2)+IF(AND(DB$155=1,DC19=1),2)</f>
        <v>4</v>
      </c>
      <c r="DF19" s="8" t="s">
        <v>35</v>
      </c>
      <c r="DG19" s="11">
        <f t="shared" si="18"/>
        <v>8</v>
      </c>
      <c r="DH19" s="15">
        <f t="shared" si="19"/>
        <v>39</v>
      </c>
      <c r="DI19" s="7"/>
      <c r="DJ19" s="7">
        <v>30.719000000000001</v>
      </c>
      <c r="DK19" s="7" t="s">
        <v>35</v>
      </c>
      <c r="DL19" s="8"/>
      <c r="DM19" s="16">
        <v>1</v>
      </c>
      <c r="DN19" s="29">
        <f t="shared" si="20"/>
        <v>30.719000000000001</v>
      </c>
      <c r="DO19" s="119">
        <v>0</v>
      </c>
      <c r="DP19" s="121">
        <f t="shared" si="21"/>
        <v>39</v>
      </c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</row>
    <row r="20" spans="1:132" x14ac:dyDescent="0.3">
      <c r="A20" s="20">
        <v>11</v>
      </c>
      <c r="B20" s="1" t="s">
        <v>141</v>
      </c>
      <c r="C20" s="2">
        <v>28019</v>
      </c>
      <c r="D20" s="9">
        <v>205</v>
      </c>
      <c r="E20" s="9" t="s">
        <v>31</v>
      </c>
      <c r="F20" s="14"/>
      <c r="G20" s="8"/>
      <c r="H20" s="4"/>
      <c r="I20" s="5"/>
      <c r="J20" s="6"/>
      <c r="K20" s="6"/>
      <c r="L20" s="11"/>
      <c r="M20" s="11"/>
      <c r="N20" s="8"/>
      <c r="O20" s="5"/>
      <c r="P20" s="15"/>
      <c r="Q20" s="8"/>
      <c r="R20" s="8"/>
      <c r="S20" s="7"/>
      <c r="T20" s="12"/>
      <c r="U20" s="10"/>
      <c r="V20" s="27"/>
      <c r="W20" s="8">
        <v>60.567999999999998</v>
      </c>
      <c r="X20" s="4"/>
      <c r="Y20" s="5"/>
      <c r="Z20" s="6"/>
      <c r="AA20" s="6"/>
      <c r="AB20" s="11"/>
      <c r="AC20" s="11"/>
      <c r="AD20" s="8"/>
      <c r="AE20" s="5"/>
      <c r="AF20" s="15">
        <f t="shared" si="4"/>
        <v>0</v>
      </c>
      <c r="AG20" s="8">
        <v>60.988999999999997</v>
      </c>
      <c r="AH20" s="8">
        <v>44.610999999999997</v>
      </c>
      <c r="AI20" s="7"/>
      <c r="AJ20" s="12" t="s">
        <v>42</v>
      </c>
      <c r="AK20" s="10"/>
      <c r="AL20" s="29">
        <f t="shared" si="5"/>
        <v>44.610999999999997</v>
      </c>
      <c r="AM20" s="8"/>
      <c r="AN20" s="4"/>
      <c r="AO20" s="5">
        <f>IF(AND(AP$156&gt;4,AN20=1),6)+IF(AND(AP$156&gt;4,AN20=2),4)+IF(AND(AP$156&gt;4,AN20=3),3)+IF(AND(AP$156&gt;4,AN20=4),2)+IF(AND(AP$156&gt;4,AN20=5),1)+IF(AND(AP$156&gt;4,AN20&gt;5),1)+IF(AND(AP$156=4,AN20=1),4)+IF(AND(AP$156=4,AN20=2),3)+IF(AND(AP$156=4,AN20=3),2)+IF(AND(AP$156=4,AN20=4),1)+IF(AND(AP$156=3,AN20=1),3)+IF(AND(AP$156=3,AN20=2),2)+IF(AND(AP$156=3,AN20=3),1)+IF(AND(AP$156=2,AN20=1),2)+IF(AND(AP$156=2,AN20=2),1)+IF(AND(AP$156=1,AN20=1),1)</f>
        <v>0</v>
      </c>
      <c r="AP20" s="6">
        <v>7</v>
      </c>
      <c r="AQ20" s="6">
        <v>6</v>
      </c>
      <c r="AR20" s="11">
        <f>IF(AND(AP$156&gt;4,AP20=1),12)+IF(AND(AP$156&gt;4,AP20=2),8)+IF(AND(AP$156&gt;4,AP20=3),6)+IF(AND(AP$156&gt;4,AP20=4),5)+IF(AND(AP$156&gt;4,AP20=5),4)+IF(AND(AP$156&gt;4,AP20=6),3)+IF(AND(AP$156&gt;4,AP20=7),2)+IF(AND(AP$156&gt;4,AP20&gt;7),1)+IF(AND(AP$156=4,AP20=1),8)+IF(AND(AP$156=4,AP20=2),6)+IF(AND(AP$156=4,AP20=3),4)+IF(AND(AP$156=4,AP20=4),2)+IF(AND(AP$156=3,AP20=1),6)+IF(AND(AP$156=3,AP20=2),4)+IF(AND(AP$156=3,AP20=3),2)+IF(AND(AP$156=2,AP20=1),4)+IF(AND(AP$156=2,AP20=2),2)+IF(AND(AP$156=1,AP20=1),2)</f>
        <v>2</v>
      </c>
      <c r="AS20" s="11">
        <f>IF(AND(AP$156&gt;4,AQ20=1),12)+IF(AND(AP$156&gt;4,AQ20=2),8)+IF(AND(AP$156&gt;4,AQ20=3),6)+IF(AND(AP$156&gt;4,AQ20=4),5)+IF(AND(AP$156&gt;4,AQ20=5),4)+IF(AND(AP$156&gt;4,AQ20=6),3)+IF(AND(AP$156&gt;4,AQ20=7),2)+IF(AND(AP$156&gt;4,AQ20&gt;7),1)+IF(AND(AP$156=4,AQ20=1),8)+IF(AND(AP$156=4,AQ20=2),6)+IF(AND(AP$156=4,AQ20=3),4)+IF(AND(AP$156=4,AQ20=4),2)+IF(AND(AP$156=3,AQ20=1),6)+IF(AND(AP$156=3,AQ20=2),4)+IF(AND(AP$156=3,AQ20=3),2)+IF(AND(AP$156=2,AQ20=1),4)+IF(AND(AP$156=2,AQ20=2),2)+IF(AND(AP$156=1,AQ20=1),2)</f>
        <v>3</v>
      </c>
      <c r="AT20" s="8" t="s">
        <v>32</v>
      </c>
      <c r="AU20" s="11">
        <f t="shared" si="6"/>
        <v>6</v>
      </c>
      <c r="AV20" s="15">
        <f t="shared" si="7"/>
        <v>6</v>
      </c>
      <c r="AW20" s="8">
        <v>41.604999999999997</v>
      </c>
      <c r="AX20" s="8">
        <v>43.709000000000003</v>
      </c>
      <c r="AY20" s="7"/>
      <c r="AZ20" s="8"/>
      <c r="BA20" s="10">
        <v>1</v>
      </c>
      <c r="BB20" s="29">
        <f t="shared" si="8"/>
        <v>41.604999999999997</v>
      </c>
      <c r="BC20" s="8">
        <v>47.515999999999998</v>
      </c>
      <c r="BD20" s="4">
        <v>5</v>
      </c>
      <c r="BE20" s="5">
        <f>IF(AND(BF$156&gt;4,BD20=1),6)+IF(AND(BF$156&gt;4,BD20=2),4)+IF(AND(BF$156&gt;4,BD20=3),3)+IF(AND(BF$156&gt;4,BD20=4),2)+IF(AND(BF$156&gt;4,BD20=5),1)+IF(AND(BF$156&gt;4,BD20&gt;5),1)+IF(AND(BF$156=4,BD20=1),4)+IF(AND(BF$156=4,BD20=2),3)+IF(AND(BF$156=4,BD20=3),2)+IF(AND(BF$156=4,BD20=4),1)+IF(AND(BF$156=3,BD20=1),3)+IF(AND(BF$156=3,BD20=2),2)+IF(AND(BF$156=3,BD20=3),1)+IF(AND(BF$156=2,BD20=1),2)+IF(AND(BF$156=2,BD20=2),1)+IF(AND(BF$156=1,BD20=1),1)</f>
        <v>1</v>
      </c>
      <c r="BF20" s="6">
        <v>3</v>
      </c>
      <c r="BG20" s="6">
        <v>4</v>
      </c>
      <c r="BH20" s="11">
        <f>IF(AND(BF$156&gt;4,BF20=1),12)+IF(AND(BF$156&gt;4,BF20=2),8)+IF(AND(BF$156&gt;4,BF20=3),6)+IF(AND(BF$156&gt;4,BF20=4),5)+IF(AND(BF$156&gt;4,BF20=5),4)+IF(AND(BF$156&gt;4,BF20=6),3)+IF(AND(BF$156&gt;4,BF20=7),2)+IF(AND(BF$156&gt;4,BF20&gt;7),1)+IF(AND(BF$156=4,BF20=1),8)+IF(AND(BF$156=4,BF20=2),6)+IF(AND(BF$156=4,BF20=3),4)+IF(AND(BF$156=4,BF20=4),2)+IF(AND(BF$156=3,BF20=1),6)+IF(AND(BF$156=3,BF20=2),4)+IF(AND(BF$156=3,BF20=3),2)+IF(AND(BF$156=2,BF20=1),4)+IF(AND(BF$156=2,BF20=2),2)+IF(AND(BF$156=1,BF20=1),2)</f>
        <v>6</v>
      </c>
      <c r="BI20" s="11">
        <f>IF(AND(BF$156&gt;4,BG20=1),12)+IF(AND(BF$156&gt;4,BG20=2),8)+IF(AND(BF$156&gt;4,BG20=3),6)+IF(AND(BF$156&gt;4,BG20=4),5)+IF(AND(BF$156&gt;4,BG20=5),4)+IF(AND(BF$156&gt;4,BG20=6),3)+IF(AND(BF$156&gt;4,BG20=7),2)+IF(AND(BF$156&gt;4,BG20&gt;7),1)+IF(AND(BF$156=4,BG20=1),8)+IF(AND(BF$156=4,BG20=2),6)+IF(AND(BF$156=4,BG20=3),4)+IF(AND(BF$156=4,BG20=4),2)+IF(AND(BF$156=3,BG20=1),6)+IF(AND(BF$156=3,BG20=2),4)+IF(AND(BF$156=3,BG20=3),2)+IF(AND(BF$156=2,BG20=1),4)+IF(AND(BF$156=2,BG20=2),2)+IF(AND(BF$156=1,BG20=1),2)</f>
        <v>5</v>
      </c>
      <c r="BJ20" s="8" t="s">
        <v>32</v>
      </c>
      <c r="BK20" s="11">
        <f t="shared" si="9"/>
        <v>14</v>
      </c>
      <c r="BL20" s="15">
        <f t="shared" si="10"/>
        <v>20</v>
      </c>
      <c r="BM20" s="8">
        <v>38.322000000000003</v>
      </c>
      <c r="BN20" s="8">
        <v>37.554000000000002</v>
      </c>
      <c r="BO20" s="7"/>
      <c r="BP20" s="8"/>
      <c r="BQ20" s="10">
        <v>2</v>
      </c>
      <c r="BR20" s="29">
        <f t="shared" si="11"/>
        <v>37.554000000000002</v>
      </c>
      <c r="BS20" s="8"/>
      <c r="BT20" s="4"/>
      <c r="BU20" s="5">
        <f>IF(AND(BV$156&gt;4,BT20=1),6)+IF(AND(BV$156&gt;4,BT20=2),4)+IF(AND(BV$156&gt;4,BT20=3),3)+IF(AND(BV$156&gt;4,BT20=4),2)+IF(AND(BV$156&gt;4,BT20=5),1)+IF(AND(BV$156&gt;4,BT20&gt;5),1)+IF(AND(BV$156=4,BT20=1),4)+IF(AND(BV$156=4,BT20=2),3)+IF(AND(BV$156=4,BT20=3),2)+IF(AND(BV$156=4,BT20=4),1)+IF(AND(BV$156=3,BT20=1),3)+IF(AND(BV$156=3,BT20=2),2)+IF(AND(BV$156=3,BT20=3),1)+IF(AND(BV$156=2,BT20=1),2)+IF(AND(BV$156=2,BT20=2),1)+IF(AND(BV$156=1,BT20=1),1)</f>
        <v>0</v>
      </c>
      <c r="BV20" s="6"/>
      <c r="BW20" s="6"/>
      <c r="BX20" s="11">
        <f>IF(AND(BV$156&gt;4,BV20=1),12)+IF(AND(BV$156&gt;4,BV20=2),8)+IF(AND(BV$156&gt;4,BV20=3),6)+IF(AND(BV$156&gt;4,BV20=4),5)+IF(AND(BV$156&gt;4,BV20=5),4)+IF(AND(BV$156&gt;4,BV20=6),3)+IF(AND(BV$156&gt;4,BV20=7),2)+IF(AND(BV$156&gt;4,BV20&gt;7),1)+IF(AND(BV$156=4,BV20=1),8)+IF(AND(BV$156=4,BV20=2),6)+IF(AND(BV$156=4,BV20=3),4)+IF(AND(BV$156=4,BV20=4),2)+IF(AND(BV$156=3,BV20=1),6)+IF(AND(BV$156=3,BV20=2),4)+IF(AND(BV$156=3,BV20=3),2)+IF(AND(BV$156=2,BV20=1),4)+IF(AND(BV$156=2,BV20=2),2)+IF(AND(BV$156=1,BV20=1),2)</f>
        <v>0</v>
      </c>
      <c r="BY20" s="11">
        <f>IF(AND(BV$156&gt;4,BW20=1),12)+IF(AND(BV$156&gt;4,BW20=2),8)+IF(AND(BV$156&gt;4,BW20=3),6)+IF(AND(BV$156&gt;4,BW20=4),5)+IF(AND(BV$156&gt;4,BW20=5),4)+IF(AND(BV$156&gt;4,BW20=6),3)+IF(AND(BV$156&gt;4,BW20=7),2)+IF(AND(BV$156&gt;4,BW20&gt;7),1)+IF(AND(BV$156=4,BW20=1),8)+IF(AND(BV$156=4,BW20=2),6)+IF(AND(BV$156=4,BW20=3),4)+IF(AND(BV$156=4,BW20=4),2)+IF(AND(BV$156=3,BW20=1),6)+IF(AND(BV$156=3,BW20=2),4)+IF(AND(BV$156=3,BW20=3),2)+IF(AND(BV$156=2,BW20=1),4)+IF(AND(BV$156=2,BW20=2),2)+IF(AND(BV$156=1,BW20=1),2)</f>
        <v>0</v>
      </c>
      <c r="BZ20" s="8" t="s">
        <v>32</v>
      </c>
      <c r="CA20" s="11">
        <f t="shared" si="12"/>
        <v>0</v>
      </c>
      <c r="CB20" s="15">
        <f t="shared" si="13"/>
        <v>20</v>
      </c>
      <c r="CC20" s="8"/>
      <c r="CD20" s="8"/>
      <c r="CE20" s="7" t="s">
        <v>32</v>
      </c>
      <c r="CF20" s="8"/>
      <c r="CG20" s="10"/>
      <c r="CH20" s="29">
        <f t="shared" si="14"/>
        <v>37.554000000000002</v>
      </c>
      <c r="CI20" s="8">
        <v>33.853000000000002</v>
      </c>
      <c r="CJ20" s="4">
        <v>4</v>
      </c>
      <c r="CK20" s="5">
        <f>IF(AND(CL$156&gt;4,CJ20=1),6)+IF(AND(CL$156&gt;4,CJ20=2),4)+IF(AND(CL$156&gt;4,CJ20=3),3)+IF(AND(CL$156&gt;4,CJ20=4),2)+IF(AND(CL$156&gt;4,CJ20=5),1)+IF(AND(CL$156&gt;4,CJ20&gt;5),1)+IF(AND(CL$156=4,CJ20=1),4)+IF(AND(CL$156=4,CJ20=2),3)+IF(AND(CL$156=4,CJ20=3),2)+IF(AND(CL$156=4,CJ20=4),1)+IF(AND(CL$156=3,CJ20=1),3)+IF(AND(CL$156=3,CJ20=2),2)+IF(AND(CL$156=3,CJ20=3),1)+IF(AND(CL$156=2,CJ20=1),2)+IF(AND(CL$156=2,CJ20=2),1)+IF(AND(CL$156=1,CJ20=1),1)</f>
        <v>1</v>
      </c>
      <c r="CL20" s="6">
        <v>4</v>
      </c>
      <c r="CM20" s="6">
        <v>2</v>
      </c>
      <c r="CN20" s="11">
        <f>IF(AND(CL$156&gt;4,CL20=1),12)+IF(AND(CL$156&gt;4,CL20=2),8)+IF(AND(CL$156&gt;4,CL20=3),6)+IF(AND(CL$156&gt;4,CL20=4),5)+IF(AND(CL$156&gt;4,CL20=5),4)+IF(AND(CL$156&gt;4,CL20=6),3)+IF(AND(CL$156&gt;4,CL20=7),2)+IF(AND(CL$156&gt;4,CL20&gt;7),1)+IF(AND(CL$156=4,CL20=1),8)+IF(AND(CL$156=4,CL20=2),6)+IF(AND(CL$156=4,CL20=3),4)+IF(AND(CL$156=4,CL20=4),2)+IF(AND(CL$156=3,CL20=1),6)+IF(AND(CL$156=3,CL20=2),4)+IF(AND(CL$156=3,CL20=3),2)+IF(AND(CL$156=2,CL20=1),4)+IF(AND(CL$156=2,CL20=2),2)+IF(AND(CL$156=1,CL20=1),2)</f>
        <v>2</v>
      </c>
      <c r="CO20" s="11">
        <f>IF(AND(CL$156&gt;4,CM20=1),12)+IF(AND(CL$156&gt;4,CM20=2),8)+IF(AND(CL$156&gt;4,CM20=3),6)+IF(AND(CL$156&gt;4,CM20=4),5)+IF(AND(CL$156&gt;4,CM20=5),4)+IF(AND(CL$156&gt;4,CM20=6),3)+IF(AND(CL$156&gt;4,CM20=7),2)+IF(AND(CL$156&gt;4,CM20&gt;7),1)+IF(AND(CL$156=4,CM20=1),8)+IF(AND(CL$156=4,CM20=2),6)+IF(AND(CL$156=4,CM20=3),4)+IF(AND(CL$156=4,CM20=4),2)+IF(AND(CL$156=3,CM20=1),6)+IF(AND(CL$156=3,CM20=2),4)+IF(AND(CL$156=3,CM20=3),2)+IF(AND(CL$156=2,CM20=1),4)+IF(AND(CL$156=2,CM20=2),2)+IF(AND(CL$156=1,CM20=1),2)</f>
        <v>6</v>
      </c>
      <c r="CP20" s="8" t="s">
        <v>32</v>
      </c>
      <c r="CQ20" s="11">
        <f t="shared" si="15"/>
        <v>11</v>
      </c>
      <c r="CR20" s="15">
        <f t="shared" si="16"/>
        <v>31</v>
      </c>
      <c r="CS20" s="8">
        <v>32.898000000000003</v>
      </c>
      <c r="CT20" s="8">
        <v>33.295999999999999</v>
      </c>
      <c r="CU20" s="7" t="s">
        <v>32</v>
      </c>
      <c r="CV20" s="8"/>
      <c r="CW20" s="10">
        <v>2</v>
      </c>
      <c r="CX20" s="29">
        <f t="shared" si="17"/>
        <v>32.898000000000003</v>
      </c>
      <c r="CY20" s="8">
        <v>32.488999999999997</v>
      </c>
      <c r="CZ20" s="4">
        <v>1</v>
      </c>
      <c r="DA20" s="5">
        <f>IF(AND(DB$156&gt;4,CZ20=1),6)+IF(AND(DB$156&gt;4,CZ20=2),4)+IF(AND(DB$156&gt;4,CZ20=3),3)+IF(AND(DB$156&gt;4,CZ20=4),2)+IF(AND(DB$156&gt;4,CZ20=5),1)+IF(AND(DB$156&gt;4,CZ20&gt;5),1)+IF(AND(DB$156=4,CZ20=1),4)+IF(AND(DB$156=4,CZ20=2),3)+IF(AND(DB$156=4,CZ20=3),2)+IF(AND(DB$156=4,CZ20=4),1)+IF(AND(DB$156=3,CZ20=1),3)+IF(AND(DB$156=3,CZ20=2),2)+IF(AND(DB$156=3,CZ20=3),1)+IF(AND(DB$156=2,CZ20=1),2)+IF(AND(DB$156=2,CZ20=2),1)+IF(AND(DB$156=1,CZ20=1),1)</f>
        <v>3</v>
      </c>
      <c r="DB20" s="6"/>
      <c r="DC20" s="6">
        <v>2</v>
      </c>
      <c r="DD20" s="11">
        <f>IF(AND(DB$156&gt;4,DB20=1),12)+IF(AND(DB$156&gt;4,DB20=2),8)+IF(AND(DB$156&gt;4,DB20=3),6)+IF(AND(DB$156&gt;4,DB20=4),5)+IF(AND(DB$156&gt;4,DB20=5),4)+IF(AND(DB$156&gt;4,DB20=6),3)+IF(AND(DB$156&gt;4,DB20=7),2)+IF(AND(DB$156&gt;4,DB20&gt;7),1)+IF(AND(DB$156=4,DB20=1),8)+IF(AND(DB$156=4,DB20=2),6)+IF(AND(DB$156=4,DB20=3),4)+IF(AND(DB$156=4,DB20=4),2)+IF(AND(DB$156=3,DB20=1),6)+IF(AND(DB$156=3,DB20=2),4)+IF(AND(DB$156=3,DB20=3),2)+IF(AND(DB$156=2,DB20=1),4)+IF(AND(DB$156=2,DB20=2),2)+IF(AND(DB$156=1,DB20=1),2)</f>
        <v>0</v>
      </c>
      <c r="DE20" s="11">
        <f>IF(AND(DB$156&gt;4,DC20=1),12)+IF(AND(DB$156&gt;4,DC20=2),8)+IF(AND(DB$156&gt;4,DC20=3),6)+IF(AND(DB$156&gt;4,DC20=4),5)+IF(AND(DB$156&gt;4,DC20=5),4)+IF(AND(DB$156&gt;4,DC20=6),3)+IF(AND(DB$156&gt;4,DC20=7),2)+IF(AND(DB$156&gt;4,DC20&gt;7),1)+IF(AND(DB$156=4,DC20=1),8)+IF(AND(DB$156=4,DC20=2),6)+IF(AND(DB$156=4,DC20=3),4)+IF(AND(DB$156=4,DC20=4),2)+IF(AND(DB$156=3,DC20=1),6)+IF(AND(DB$156=3,DC20=2),4)+IF(AND(DB$156=3,DC20=3),2)+IF(AND(DB$156=2,DC20=1),4)+IF(AND(DB$156=2,DC20=2),2)+IF(AND(DB$156=1,DC20=1),2)</f>
        <v>4</v>
      </c>
      <c r="DF20" s="8" t="s">
        <v>32</v>
      </c>
      <c r="DG20" s="11">
        <f t="shared" si="18"/>
        <v>8</v>
      </c>
      <c r="DH20" s="15">
        <f t="shared" si="19"/>
        <v>39</v>
      </c>
      <c r="DI20" s="8"/>
      <c r="DJ20" s="8">
        <v>33.698</v>
      </c>
      <c r="DK20" s="7" t="s">
        <v>32</v>
      </c>
      <c r="DL20" s="8"/>
      <c r="DM20" s="10">
        <v>1</v>
      </c>
      <c r="DN20" s="29">
        <f t="shared" si="20"/>
        <v>32.488999999999997</v>
      </c>
      <c r="DO20" s="119">
        <v>0</v>
      </c>
      <c r="DP20" s="121">
        <f t="shared" si="21"/>
        <v>39</v>
      </c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</row>
    <row r="21" spans="1:132" x14ac:dyDescent="0.3">
      <c r="A21" s="20">
        <v>12</v>
      </c>
      <c r="B21" s="9" t="s">
        <v>129</v>
      </c>
      <c r="C21" s="8">
        <v>5172</v>
      </c>
      <c r="D21" s="9">
        <v>85</v>
      </c>
      <c r="E21" s="9" t="s">
        <v>151</v>
      </c>
      <c r="F21" s="14"/>
      <c r="G21" s="8"/>
      <c r="H21" s="11"/>
      <c r="I21" s="8"/>
      <c r="J21" s="8"/>
      <c r="K21" s="8"/>
      <c r="L21" s="8"/>
      <c r="M21" s="8"/>
      <c r="N21" s="8"/>
      <c r="O21" s="8"/>
      <c r="P21" s="15"/>
      <c r="Q21" s="8"/>
      <c r="R21" s="8"/>
      <c r="S21" s="8"/>
      <c r="T21" s="8"/>
      <c r="U21" s="10"/>
      <c r="V21" s="27"/>
      <c r="W21" s="8">
        <v>47.143000000000001</v>
      </c>
      <c r="X21" s="11"/>
      <c r="Y21" s="8"/>
      <c r="Z21" s="8"/>
      <c r="AA21" s="8"/>
      <c r="AB21" s="8"/>
      <c r="AC21" s="8"/>
      <c r="AD21" s="8"/>
      <c r="AE21" s="8"/>
      <c r="AF21" s="15"/>
      <c r="AG21" s="8"/>
      <c r="AH21" s="28">
        <v>34.08</v>
      </c>
      <c r="AI21" s="8"/>
      <c r="AJ21" s="8" t="s">
        <v>147</v>
      </c>
      <c r="AK21" s="10"/>
      <c r="AL21" s="29">
        <f t="shared" si="5"/>
        <v>34.08</v>
      </c>
      <c r="AM21" s="8"/>
      <c r="AN21" s="11"/>
      <c r="AO21" s="8"/>
      <c r="AP21" s="8"/>
      <c r="AQ21" s="8"/>
      <c r="AR21" s="8"/>
      <c r="AS21" s="8"/>
      <c r="AT21" s="8"/>
      <c r="AU21" s="8"/>
      <c r="AV21" s="15"/>
      <c r="AW21" s="8">
        <v>25.494</v>
      </c>
      <c r="AX21" s="28"/>
      <c r="AY21" s="8"/>
      <c r="AZ21" s="12" t="s">
        <v>159</v>
      </c>
      <c r="BA21" s="10"/>
      <c r="BB21" s="29">
        <f t="shared" si="8"/>
        <v>25.494</v>
      </c>
      <c r="BC21" s="8">
        <v>31.474</v>
      </c>
      <c r="BD21" s="4">
        <v>1</v>
      </c>
      <c r="BE21" s="5">
        <f>IF(AND(DEF!BF$156&gt;4,BD21=1),6)+IF(AND(DEF!BF$156&gt;4,BD21=2),4)+IF(AND(DEF!BF$156&gt;4,BD21=3),3)+IF(AND(DEF!BF$156&gt;4,BD21=4),2)+IF(AND(DEF!BF$156&gt;4,BD21=5),1)+IF(AND(DEF!BF$156&gt;4,BD21&gt;5),1)+IF(AND(DEF!BF$156=4,BD21=1),4)+IF(AND(DEF!BF$156=4,BD21=2),3)+IF(AND(DEF!BF$156=4,BD21=3),2)+IF(AND(DEF!BF$156=4,BD21=4),1)+IF(AND(DEF!BF$156=3,BD21=1),3)+IF(AND(DEF!BF$156=3,BD21=2),2)+IF(AND(DEF!BF$156=3,BD21=3),1)+IF(AND(DEF!BF$156=2,BD21=1),2)+IF(AND(DEF!BF$156=2,BD21=2),1)+IF(AND(DEF!BF$156=1,BD21=1),1)</f>
        <v>6</v>
      </c>
      <c r="BF21" s="6">
        <v>1</v>
      </c>
      <c r="BG21" s="6">
        <v>1</v>
      </c>
      <c r="BH21" s="11">
        <f>IF(AND(DEF!BF$156&gt;4,BF21=1),12)+IF(AND(DEF!BF$156&gt;4,BF21=2),8)+IF(AND(DEF!BF$156&gt;4,BF21=3),6)+IF(AND(DEF!BF$156&gt;4,BF21=4),5)+IF(AND(DEF!BF$156&gt;4,BF21=5),4)+IF(AND(DEF!BF$156&gt;4,BF21=6),3)+IF(AND(DEF!BF$156&gt;4,BF21=7),2)+IF(AND(DEF!BF$156&gt;4,BF21&gt;7),1)+IF(AND(DEF!BF$156=4,BF21=1),8)+IF(AND(DEF!BF$156=4,BF21=2),6)+IF(AND(DEF!BF$156=4,BF21=3),4)+IF(AND(DEF!BF$156=4,BF21=4),2)+IF(AND(DEF!BF$156=3,BF21=1),6)+IF(AND(DEF!BF$156=3,BF21=2),4)+IF(AND(DEF!BF$156=3,BF21=3),2)+IF(AND(DEF!BF$156=2,BF21=1),4)+IF(AND(DEF!BF$156=2,BF21=2),2)+IF(AND(DEF!BF$156=1,BF21=1),2)</f>
        <v>12</v>
      </c>
      <c r="BI21" s="11">
        <f>IF(AND(DEF!BF$156&gt;4,BG21=1),12)+IF(AND(DEF!BF$156&gt;4,BG21=2),8)+IF(AND(DEF!BF$156&gt;4,BG21=3),6)+IF(AND(DEF!BF$156&gt;4,BG21=4),5)+IF(AND(DEF!BF$156&gt;4,BG21=5),4)+IF(AND(DEF!BF$156&gt;4,BG21=6),3)+IF(AND(DEF!BF$156&gt;4,BG21=7),2)+IF(AND(DEF!BF$156&gt;4,BG21&gt;7),1)+IF(AND(DEF!BF$156=4,BG21=1),8)+IF(AND(DEF!BF$156=4,BG21=2),6)+IF(AND(DEF!BF$156=4,BG21=3),4)+IF(AND(DEF!BF$156=4,BG21=4),2)+IF(AND(DEF!BF$156=3,BG21=1),6)+IF(AND(DEF!BF$156=3,BG21=2),4)+IF(AND(DEF!BF$156=3,BG21=3),2)+IF(AND(DEF!BF$156=2,BG21=1),4)+IF(AND(DEF!BF$156=2,BG21=2),2)+IF(AND(DEF!BF$156=1,BG21=1),2)</f>
        <v>12</v>
      </c>
      <c r="BJ21" s="8" t="s">
        <v>32</v>
      </c>
      <c r="BK21" s="11">
        <f t="shared" si="9"/>
        <v>32</v>
      </c>
      <c r="BL21" s="15">
        <f t="shared" si="10"/>
        <v>32</v>
      </c>
      <c r="BM21" s="8">
        <v>23.675999999999998</v>
      </c>
      <c r="BN21" s="28">
        <v>23.663</v>
      </c>
      <c r="BO21" s="8"/>
      <c r="BP21" s="12" t="s">
        <v>76</v>
      </c>
      <c r="BQ21" s="10">
        <v>2</v>
      </c>
      <c r="BR21" s="29">
        <f t="shared" si="11"/>
        <v>23.663</v>
      </c>
      <c r="BS21" s="8">
        <v>29.379000000000001</v>
      </c>
      <c r="BT21" s="4">
        <v>4</v>
      </c>
      <c r="BU21" s="5">
        <f>IF(AND(DEF!BV$152&gt;4,BT21=1),6)+IF(AND(DEF!BV$152&gt;4,BT21=2),4)+IF(AND(DEF!BV$152&gt;4,BT21=3),3)+IF(AND(DEF!BV$152&gt;4,BT21=4),2)+IF(AND(DEF!BV$152&gt;4,BT21=5),1)+IF(AND(DEF!BV$152&gt;4,BT21&gt;5),1)+IF(AND(DEF!BV$152=4,BT21=1),4)+IF(AND(DEF!BV$152=4,BT21=2),3)+IF(AND(DEF!BV$152=4,BT21=3),2)+IF(AND(DEF!BV$152=4,BT21=4),1)+IF(AND(DEF!BV$152=3,BT21=1),3)+IF(AND(DEF!BV$152=3,BT21=2),2)+IF(AND(DEF!BV$152=3,BT21=3),1)+IF(AND(DEF!BV$152=2,BT21=1),2)+IF(AND(DEF!BV$152=2,BT21=2),1)+IF(AND(DEF!BV$152=1,BT21=1),1)</f>
        <v>2</v>
      </c>
      <c r="BV21" s="6">
        <v>3</v>
      </c>
      <c r="BW21" s="6">
        <v>1</v>
      </c>
      <c r="BX21" s="5">
        <f>IF(AND(DEF!BV$152&gt;4,BV21=1),12)+IF(AND(DEF!BV$152&gt;4,BV21=2),8)+IF(AND(DEF!BV$152&gt;4,BV21=3),6)+IF(AND(DEF!BV$152&gt;4,BV21=4),5)+IF(AND(DEF!BV$152&gt;4,BV21=5),4)+IF(AND(DEF!BV$152&gt;4,BV21=6),3)+IF(AND(DEF!BV$152&gt;4,BV21=7),2)+IF(AND(DEF!BV$152&gt;4,BV21&gt;7),1)+IF(AND(DEF!BV$152=4,BV21=1),8)+IF(AND(DEF!BV$152=4,BV21=2),6)+IF(AND(DEF!BV$152=4,BV21=3),4)+IF(AND(DEF!BV$152=4,BV21=4),2)+IF(AND(DEF!BV$152=3,BV21=1),6)+IF(AND(DEF!BV$152=3,BV21=2),4)+IF(AND(DEF!BV$152=3,BV21=3),2)+IF(AND(DEF!BV$152=2,BV21=1),4)+IF(AND(DEF!BV$152=2,BV21=2),2)+IF(AND(DEF!BV$152=1,BV21=1),2)</f>
        <v>6</v>
      </c>
      <c r="BY21" s="5">
        <f>IF(AND(DEF!BV$152&gt;4,BW21=1),12)+IF(AND(DEF!BV$152&gt;4,BW21=2),8)+IF(AND(DEF!BV$152&gt;4,BW21=3),6)+IF(AND(DEF!BV$152&gt;4,BW21=4),5)+IF(AND(DEF!BV$152&gt;4,BW21=5),4)+IF(AND(DEF!BV$152&gt;4,BW21=6),3)+IF(AND(DEF!BV$152&gt;4,BW21=7),2)+IF(AND(DEF!BV$152&gt;4,BW21&gt;7),1)+IF(AND(DEF!BV$152=4,BW21=1),8)+IF(AND(DEF!BV$152=4,BW21=2),6)+IF(AND(DEF!BV$152=4,BW21=3),4)+IF(AND(DEF!BV$152=4,BW21=4),2)+IF(AND(DEF!BV$152=3,BW21=1),6)+IF(AND(DEF!BV$152=3,BW21=2),4)+IF(AND(DEF!BV$152=3,BW21=3),2)+IF(AND(DEF!BV$152=2,BW21=1),4)+IF(AND(DEF!BV$152=2,BW21=2),2)+IF(AND(DEF!BV$152=1,BW21=1),2)</f>
        <v>12</v>
      </c>
      <c r="BZ21" s="8" t="s">
        <v>21</v>
      </c>
      <c r="CA21" s="11">
        <f t="shared" si="12"/>
        <v>21</v>
      </c>
      <c r="CB21" s="15">
        <f t="shared" si="13"/>
        <v>53</v>
      </c>
      <c r="CC21" s="8">
        <v>22.675000000000001</v>
      </c>
      <c r="CD21" s="28">
        <v>23.03</v>
      </c>
      <c r="CE21" s="8" t="s">
        <v>21</v>
      </c>
      <c r="CF21" s="12" t="s">
        <v>185</v>
      </c>
      <c r="CG21" s="10">
        <v>1</v>
      </c>
      <c r="CH21" s="29">
        <f t="shared" si="14"/>
        <v>22.675000000000001</v>
      </c>
      <c r="CI21" s="8">
        <v>21.736000000000001</v>
      </c>
      <c r="CJ21" s="4">
        <v>2</v>
      </c>
      <c r="CK21" s="5">
        <f>IF(AND(DEF!CL$151&gt;4,CJ21=1),6)+IF(AND(DEF!CL$151&gt;4,CJ21=2),4)+IF(AND(DEF!CL$151&gt;4,CJ21=3),3)+IF(AND(DEF!CL$151&gt;4,CJ21=4),2)+IF(AND(DEF!CL$151&gt;4,CJ21=5),1)+IF(AND(DEF!CL$151&gt;4,CJ21&gt;5),1)+IF(AND(DEF!CL$151=4,CJ21=1),4)+IF(AND(DEF!CL$151=4,CJ21=2),3)+IF(AND(DEF!CL$151=4,CJ21=3),2)+IF(AND(DEF!CL$151=4,CJ21=4),1)+IF(AND(DEF!CL$151=3,CJ21=1),3)+IF(AND(DEF!CL$151=3,CJ21=2),2)+IF(AND(DEF!CL$151=3,CJ21=3),1)+IF(AND(DEF!CL$151=2,CJ21=1),2)+IF(AND(DEF!CL$151=2,CJ21=2),1)+IF(AND(DEF!CL$151=1,CJ21=1),1)</f>
        <v>4</v>
      </c>
      <c r="CL21" s="6">
        <v>4</v>
      </c>
      <c r="CM21" s="6"/>
      <c r="CN21" s="5">
        <f>IF(AND(DEF!CL$151&gt;4,CL21=1),12)+IF(AND(DEF!CL$151&gt;4,CL21=2),8)+IF(AND(DEF!CL$151&gt;4,CL21=3),6)+IF(AND(DEF!CL$151&gt;4,CL21=4),5)+IF(AND(DEF!CL$151&gt;4,CL21=5),4)+IF(AND(DEF!CL$151&gt;4,CL21=6),3)+IF(AND(DEF!CL$151&gt;4,CL21=7),2)+IF(AND(DEF!CL$151&gt;4,CL21&gt;7),1)+IF(AND(DEF!CL$151=4,CL21=1),8)+IF(AND(DEF!CL$151=4,CL21=2),6)+IF(AND(DEF!CL$151=4,CL21=3),4)+IF(AND(DEF!CL$151=4,CL21=4),2)+IF(AND(DEF!CL$151=3,CL21=1),6)+IF(AND(DEF!CL$151=3,CL21=2),4)+IF(AND(DEF!CL$151=3,CL21=3),2)+IF(AND(DEF!CL$151=2,CL21=1),4)+IF(AND(DEF!CL$151=2,CL21=2),2)+IF(AND(DEF!CL$151=1,CL21=1),2)</f>
        <v>5</v>
      </c>
      <c r="CO21" s="5">
        <f>IF(AND(DEF!CL$151&gt;4,CM21=1),12)+IF(AND(DEF!CL$151&gt;4,CM21=2),8)+IF(AND(DEF!CL$151&gt;4,CM21=3),6)+IF(AND(DEF!CL$151&gt;4,CM21=4),5)+IF(AND(DEF!CL$151&gt;4,CM21=5),4)+IF(AND(DEF!CL$151&gt;4,CM21=6),3)+IF(AND(DEF!CL$151&gt;4,CM21=7),2)+IF(AND(DEF!CL$151&gt;4,CM21&gt;7),1)+IF(AND(DEF!CL$151=4,CM21=1),8)+IF(AND(DEF!CL$151=4,CM21=2),6)+IF(AND(DEF!CL$151=4,CM21=3),4)+IF(AND(DEF!CL$151=4,CM21=4),2)+IF(AND(DEF!CL$151=3,CM21=1),6)+IF(AND(DEF!CL$151=3,CM21=2),4)+IF(AND(DEF!CL$151=3,CM21=3),2)+IF(AND(DEF!CL$151=2,CM21=1),4)+IF(AND(DEF!CL$151=2,CM21=2),2)+IF(AND(DEF!CL$151=1,CM21=1),2)</f>
        <v>0</v>
      </c>
      <c r="CP21" s="8" t="s">
        <v>20</v>
      </c>
      <c r="CQ21" s="11">
        <f t="shared" si="15"/>
        <v>10</v>
      </c>
      <c r="CR21" s="15">
        <f t="shared" si="16"/>
        <v>63</v>
      </c>
      <c r="CS21" s="8">
        <v>22.658999999999999</v>
      </c>
      <c r="CT21" s="28"/>
      <c r="CU21" s="8" t="s">
        <v>20</v>
      </c>
      <c r="CV21" s="8"/>
      <c r="CW21" s="10">
        <v>1</v>
      </c>
      <c r="CX21" s="29">
        <f t="shared" si="17"/>
        <v>21.736000000000001</v>
      </c>
      <c r="CY21" s="8">
        <v>22.721</v>
      </c>
      <c r="CZ21" s="4">
        <v>3</v>
      </c>
      <c r="DA21" s="5">
        <f>IF(AND(DEF!DB$151&gt;4,CZ21=1),6)+IF(AND(DEF!DB$151&gt;4,CZ21=2),4)+IF(AND(DEF!DB$151&gt;4,CZ21=3),3)+IF(AND(DEF!DB$151&gt;4,CZ21=4),2)+IF(AND(DEF!DB$151&gt;4,CZ21=5),1)+IF(AND(DEF!DB$151&gt;4,CZ21&gt;5),1)+IF(AND(DEF!DB$151=4,CZ21=1),4)+IF(AND(DEF!DB$151=4,CZ21=2),3)+IF(AND(DEF!DB$151=4,CZ21=3),2)+IF(AND(DEF!DB$151=4,CZ21=4),1)+IF(AND(DEF!DB$151=3,CZ21=1),3)+IF(AND(DEF!DB$151=3,CZ21=2),2)+IF(AND(DEF!DB$151=3,CZ21=3),1)+IF(AND(DEF!DB$151=2,CZ21=1),2)+IF(AND(DEF!DB$151=2,CZ21=2),1)+IF(AND(DEF!DB$151=1,CZ21=1),1)</f>
        <v>2</v>
      </c>
      <c r="DB21" s="6"/>
      <c r="DC21" s="6">
        <v>2</v>
      </c>
      <c r="DD21" s="5">
        <f>IF(AND(DEF!DB$151&gt;4,DB21=1),12)+IF(AND(DEF!DB$151&gt;4,DB21=2),8)+IF(AND(DEF!DB$151&gt;4,DB21=3),6)+IF(AND(DEF!DB$151&gt;4,DB21=4),5)+IF(AND(DEF!DB$151&gt;4,DB21=5),4)+IF(AND(DEF!DB$151&gt;4,DB21=6),3)+IF(AND(DEF!DB$151&gt;4,DB21=7),2)+IF(AND(DEF!DB$151&gt;4,DB21&gt;7),1)+IF(AND(DEF!DB$151=4,DB21=1),8)+IF(AND(DEF!DB$151=4,DB21=2),6)+IF(AND(DEF!DB$151=4,DB21=3),4)+IF(AND(DEF!DB$151=4,DB21=4),2)+IF(AND(DEF!DB$151=3,DB21=1),6)+IF(AND(DEF!DB$151=3,DB21=2),4)+IF(AND(DEF!DB$151=3,DB21=3),2)+IF(AND(DEF!DB$151=2,DB21=1),4)+IF(AND(DEF!DB$151=2,DB21=2),2)+IF(AND(DEF!DB$151=1,DB21=1),2)</f>
        <v>0</v>
      </c>
      <c r="DE21" s="5">
        <f>IF(AND(DEF!DB$151&gt;4,DC21=1),12)+IF(AND(DEF!DB$151&gt;4,DC21=2),8)+IF(AND(DEF!DB$151&gt;4,DC21=3),6)+IF(AND(DEF!DB$151&gt;4,DC21=4),5)+IF(AND(DEF!DB$151&gt;4,DC21=5),4)+IF(AND(DEF!DB$151&gt;4,DC21=6),3)+IF(AND(DEF!DB$151&gt;4,DC21=7),2)+IF(AND(DEF!DB$151&gt;4,DC21&gt;7),1)+IF(AND(DEF!DB$151=4,DC21=1),8)+IF(AND(DEF!DB$151=4,DC21=2),6)+IF(AND(DEF!DB$151=4,DC21=3),4)+IF(AND(DEF!DB$151=4,DC21=4),2)+IF(AND(DEF!DB$151=3,DC21=1),6)+IF(AND(DEF!DB$151=3,DC21=2),4)+IF(AND(DEF!DB$151=3,DC21=3),2)+IF(AND(DEF!DB$151=2,DC21=1),4)+IF(AND(DEF!DB$151=2,DC21=2),2)+IF(AND(DEF!DB$151=1,DC21=1),2)</f>
        <v>6</v>
      </c>
      <c r="DF21" s="8" t="s">
        <v>20</v>
      </c>
      <c r="DG21" s="11">
        <f t="shared" si="18"/>
        <v>8</v>
      </c>
      <c r="DH21" s="15">
        <f t="shared" si="19"/>
        <v>71</v>
      </c>
      <c r="DI21" s="8"/>
      <c r="DJ21" s="8">
        <v>24.300999999999998</v>
      </c>
      <c r="DK21" s="8" t="s">
        <v>20</v>
      </c>
      <c r="DL21" s="8"/>
      <c r="DM21" s="10"/>
      <c r="DN21" s="29">
        <f t="shared" si="20"/>
        <v>21.736000000000001</v>
      </c>
      <c r="DO21" s="119">
        <v>0</v>
      </c>
      <c r="DP21" s="124">
        <v>53</v>
      </c>
      <c r="DQ21" s="23">
        <v>18</v>
      </c>
      <c r="DR21" s="111">
        <f>DQ21/DH21</f>
        <v>0.25352112676056338</v>
      </c>
      <c r="DS21" s="23">
        <v>21</v>
      </c>
      <c r="DT21" s="111">
        <f>DS21/DH21</f>
        <v>0.29577464788732394</v>
      </c>
      <c r="DU21" s="23"/>
      <c r="DV21" s="23"/>
      <c r="DW21" s="23"/>
      <c r="DX21" s="23"/>
      <c r="DY21" s="23"/>
      <c r="DZ21" s="23"/>
      <c r="EA21" s="123">
        <v>32</v>
      </c>
      <c r="EB21" s="23">
        <f>EA21/DH21</f>
        <v>0.45070422535211269</v>
      </c>
    </row>
    <row r="22" spans="1:132" x14ac:dyDescent="0.3">
      <c r="A22" s="20">
        <v>13</v>
      </c>
      <c r="B22" s="9" t="s">
        <v>153</v>
      </c>
      <c r="C22" s="8">
        <v>21368</v>
      </c>
      <c r="D22" s="9">
        <v>63</v>
      </c>
      <c r="E22" s="9" t="s">
        <v>154</v>
      </c>
      <c r="F22" s="14"/>
      <c r="G22" s="8"/>
      <c r="H22" s="11"/>
      <c r="I22" s="8"/>
      <c r="J22" s="8"/>
      <c r="K22" s="8"/>
      <c r="L22" s="8"/>
      <c r="M22" s="8"/>
      <c r="N22" s="8"/>
      <c r="O22" s="8"/>
      <c r="P22" s="15"/>
      <c r="Q22" s="8"/>
      <c r="R22" s="8"/>
      <c r="S22" s="8"/>
      <c r="T22" s="8"/>
      <c r="U22" s="10"/>
      <c r="V22" s="27"/>
      <c r="W22" s="8">
        <v>43.226999999999997</v>
      </c>
      <c r="X22" s="4"/>
      <c r="Y22" s="8"/>
      <c r="Z22" s="6"/>
      <c r="AA22" s="6"/>
      <c r="AB22" s="8"/>
      <c r="AC22" s="8"/>
      <c r="AD22" s="8"/>
      <c r="AE22" s="8"/>
      <c r="AF22" s="15">
        <f t="shared" ref="AF22:AF27" si="22">P22+AE22</f>
        <v>0</v>
      </c>
      <c r="AG22" s="8">
        <v>44.539000000000001</v>
      </c>
      <c r="AH22" s="8">
        <v>27.861000000000001</v>
      </c>
      <c r="AI22" s="8"/>
      <c r="AJ22" s="12" t="s">
        <v>155</v>
      </c>
      <c r="AK22" s="10"/>
      <c r="AL22" s="29">
        <f t="shared" si="5"/>
        <v>27.861000000000001</v>
      </c>
      <c r="AM22" s="8"/>
      <c r="AN22" s="4"/>
      <c r="AO22" s="5">
        <f>IF(AND(AP$156&gt;4,AN22=1),6)+IF(AND(AP$156&gt;4,AN22=2),4)+IF(AND(AP$156&gt;4,AN22=3),3)+IF(AND(AP$156&gt;4,AN22=4),2)+IF(AND(AP$156&gt;4,AN22=5),1)+IF(AND(AP$156&gt;4,AN22&gt;5),1)+IF(AND(AP$156=4,AN22=1),4)+IF(AND(AP$156=4,AN22=2),3)+IF(AND(AP$156=4,AN22=3),2)+IF(AND(AP$156=4,AN22=4),1)+IF(AND(AP$156=3,AN22=1),3)+IF(AND(AP$156=3,AN22=2),2)+IF(AND(AP$156=3,AN22=3),1)+IF(AND(AP$156=2,AN22=1),2)+IF(AND(AP$156=2,AN22=2),1)+IF(AND(AP$156=1,AN22=1),1)</f>
        <v>0</v>
      </c>
      <c r="AP22" s="6">
        <v>1</v>
      </c>
      <c r="AQ22" s="6">
        <v>1</v>
      </c>
      <c r="AR22" s="11">
        <f>IF(AND(AP$156&gt;4,AP22=1),12)+IF(AND(AP$156&gt;4,AP22=2),8)+IF(AND(AP$156&gt;4,AP22=3),6)+IF(AND(AP$156&gt;4,AP22=4),5)+IF(AND(AP$156&gt;4,AP22=5),4)+IF(AND(AP$156&gt;4,AP22=6),3)+IF(AND(AP$156&gt;4,AP22=7),2)+IF(AND(AP$156&gt;4,AP22&gt;7),1)+IF(AND(AP$156=4,AP22=1),8)+IF(AND(AP$156=4,AP22=2),6)+IF(AND(AP$156=4,AP22=3),4)+IF(AND(AP$156=4,AP22=4),2)+IF(AND(AP$156=3,AP22=1),6)+IF(AND(AP$156=3,AP22=2),4)+IF(AND(AP$156=3,AP22=3),2)+IF(AND(AP$156=2,AP22=1),4)+IF(AND(AP$156=2,AP22=2),2)+IF(AND(AP$156=1,AP22=1),2)</f>
        <v>12</v>
      </c>
      <c r="AS22" s="11">
        <f>IF(AND(AP$156&gt;4,AQ22=1),12)+IF(AND(AP$156&gt;4,AQ22=2),8)+IF(AND(AP$156&gt;4,AQ22=3),6)+IF(AND(AP$156&gt;4,AQ22=4),5)+IF(AND(AP$156&gt;4,AQ22=5),4)+IF(AND(AP$156&gt;4,AQ22=6),3)+IF(AND(AP$156&gt;4,AQ22=7),2)+IF(AND(AP$156&gt;4,AQ22&gt;7),1)+IF(AND(AP$156=4,AQ22=1),8)+IF(AND(AP$156=4,AQ22=2),6)+IF(AND(AP$156=4,AQ22=3),4)+IF(AND(AP$156=4,AQ22=4),2)+IF(AND(AP$156=3,AQ22=1),6)+IF(AND(AP$156=3,AQ22=2),4)+IF(AND(AP$156=3,AQ22=3),2)+IF(AND(AP$156=2,AQ22=1),4)+IF(AND(AP$156=2,AQ22=2),2)+IF(AND(AP$156=1,AQ22=1),2)</f>
        <v>12</v>
      </c>
      <c r="AT22" s="8" t="s">
        <v>32</v>
      </c>
      <c r="AU22" s="11">
        <f t="shared" ref="AU22:AU27" si="23">+AO22+AR22+AS22+BA22</f>
        <v>25</v>
      </c>
      <c r="AV22" s="15">
        <f t="shared" ref="AV22:AV27" si="24">AF22+AU22</f>
        <v>25</v>
      </c>
      <c r="AW22" s="8">
        <v>25.530999999999999</v>
      </c>
      <c r="AX22" s="8">
        <v>28.594999999999999</v>
      </c>
      <c r="AY22" s="8"/>
      <c r="AZ22" s="12" t="s">
        <v>160</v>
      </c>
      <c r="BA22" s="10">
        <v>1</v>
      </c>
      <c r="BB22" s="29">
        <f t="shared" si="8"/>
        <v>25.530999999999999</v>
      </c>
      <c r="BC22" s="8">
        <v>28.667999999999999</v>
      </c>
      <c r="BD22" s="4">
        <v>1</v>
      </c>
      <c r="BE22" s="5">
        <f>IF(AND(BF$154&gt;4,BD22=1),6)+IF(AND(BF$154&gt;4,BD22=2),4)+IF(AND(BF$154&gt;4,BD22=3),3)+IF(AND(BF$154&gt;4,BD22=4),2)+IF(AND(BF$154&gt;4,BD22=5),1)+IF(AND(BF$154&gt;4,BD22&gt;5),1)+IF(AND(BF$154=4,BD22=1),4)+IF(AND(BF$154=4,BD22=2),3)+IF(AND(BF$154=4,BD22=3),2)+IF(AND(BF$154=4,BD22=4),1)+IF(AND(BF$154=3,BD22=1),3)+IF(AND(BF$154=3,BD22=2),2)+IF(AND(BF$154=3,BD22=3),1)+IF(AND(BF$154=2,BD22=1),2)+IF(AND(BF$154=2,BD22=2),1)+IF(AND(BF$154=1,BD22=1),1)</f>
        <v>6</v>
      </c>
      <c r="BF22" s="6"/>
      <c r="BG22" s="6"/>
      <c r="BH22" s="5">
        <f>IF(AND(BF$154&gt;4,BF22=1),12)+IF(AND(BF$154&gt;4,BF22=2),8)+IF(AND(BF$154&gt;4,BF22=3),6)+IF(AND(BF$154&gt;4,BF22=4),5)+IF(AND(BF$154&gt;4,BF22=5),4)+IF(AND(BF$154&gt;4,BF22=6),3)+IF(AND(BF$154&gt;4,BF22=7),2)+IF(AND(BF$154&gt;4,BF22&gt;7),1)+IF(AND(BF$154=4,BF22=1),8)+IF(AND(BF$154=4,BF22=2),6)+IF(AND(BF$154=4,BF22=3),4)+IF(AND(BF$154=4,BF22=4),2)+IF(AND(BF$154=3,BF22=1),6)+IF(AND(BF$154=3,BF22=2),4)+IF(AND(BF$154=3,BF22=3),2)+IF(AND(BF$154=2,BF22=1),4)+IF(AND(BF$154=2,BF22=2),2)+IF(AND(BF$154=1,BF22=1),2)</f>
        <v>0</v>
      </c>
      <c r="BI22" s="5">
        <f>IF(AND(BF$154&gt;4,BG22=1),12)+IF(AND(BF$154&gt;4,BG22=2),8)+IF(AND(BF$154&gt;4,BG22=3),6)+IF(AND(BF$154&gt;4,BG22=4),5)+IF(AND(BF$154&gt;4,BG22=5),4)+IF(AND(BF$154&gt;4,BG22=6),3)+IF(AND(BF$154&gt;4,BG22=7),2)+IF(AND(BF$154&gt;4,BG22&gt;7),1)+IF(AND(BF$154=4,BG22=1),8)+IF(AND(BF$154=4,BG22=2),6)+IF(AND(BF$154=4,BG22=3),4)+IF(AND(BF$154=4,BG22=4),2)+IF(AND(BF$154=3,BG22=1),6)+IF(AND(BF$154=3,BG22=2),4)+IF(AND(BF$154=3,BG22=3),2)+IF(AND(BF$154=2,BG22=1),4)+IF(AND(BF$154=2,BG22=2),2)+IF(AND(BF$154=1,BG22=1),2)</f>
        <v>0</v>
      </c>
      <c r="BJ22" s="8" t="s">
        <v>32</v>
      </c>
      <c r="BK22" s="11">
        <f t="shared" si="9"/>
        <v>6</v>
      </c>
      <c r="BL22" s="15">
        <f t="shared" si="10"/>
        <v>31</v>
      </c>
      <c r="BM22" s="8"/>
      <c r="BN22" s="8"/>
      <c r="BO22" s="8"/>
      <c r="BP22" s="8" t="s">
        <v>28</v>
      </c>
      <c r="BQ22" s="10"/>
      <c r="BR22" s="29">
        <f t="shared" si="11"/>
        <v>25.530999999999999</v>
      </c>
      <c r="BS22" s="8"/>
      <c r="BT22" s="4"/>
      <c r="BU22" s="5">
        <f>IF(AND(BV$154&gt;4,BT22=1),6)+IF(AND(BV$154&gt;4,BT22=2),4)+IF(AND(BV$154&gt;4,BT22=3),3)+IF(AND(BV$154&gt;4,BT22=4),2)+IF(AND(BV$154&gt;4,BT22=5),1)+IF(AND(BV$154&gt;4,BT22&gt;5),1)+IF(AND(BV$154=4,BT22=1),4)+IF(AND(BV$154=4,BT22=2),3)+IF(AND(BV$154=4,BT22=3),2)+IF(AND(BV$154=4,BT22=4),1)+IF(AND(BV$154=3,BT22=1),3)+IF(AND(BV$154=3,BT22=2),2)+IF(AND(BV$154=3,BT22=3),1)+IF(AND(BV$154=2,BT22=1),2)+IF(AND(BV$154=2,BT22=2),1)+IF(AND(BV$154=1,BT22=1),1)</f>
        <v>0</v>
      </c>
      <c r="BV22" s="6"/>
      <c r="BW22" s="6"/>
      <c r="BX22" s="5">
        <f>IF(AND(BV$154&gt;4,BV22=1),12)+IF(AND(BV$154&gt;4,BV22=2),8)+IF(AND(BV$154&gt;4,BV22=3),6)+IF(AND(BV$154&gt;4,BV22=4),5)+IF(AND(BV$154&gt;4,BV22=5),4)+IF(AND(BV$154&gt;4,BV22=6),3)+IF(AND(BV$154&gt;4,BV22=7),2)+IF(AND(BV$154&gt;4,BV22&gt;7),1)+IF(AND(BV$154=4,BV22=1),8)+IF(AND(BV$154=4,BV22=2),6)+IF(AND(BV$154=4,BV22=3),4)+IF(AND(BV$154=4,BV22=4),2)+IF(AND(BV$154=3,BV22=1),6)+IF(AND(BV$154=3,BV22=2),4)+IF(AND(BV$154=3,BV22=3),2)+IF(AND(BV$154=2,BV22=1),4)+IF(AND(BV$154=2,BV22=2),2)+IF(AND(BV$154=1,BV22=1),2)</f>
        <v>0</v>
      </c>
      <c r="BY22" s="5">
        <f>IF(AND(BV$154&gt;4,BW22=1),12)+IF(AND(BV$154&gt;4,BW22=2),8)+IF(AND(BV$154&gt;4,BW22=3),6)+IF(AND(BV$154&gt;4,BW22=4),5)+IF(AND(BV$154&gt;4,BW22=5),4)+IF(AND(BV$154&gt;4,BW22=6),3)+IF(AND(BV$154&gt;4,BW22=7),2)+IF(AND(BV$154&gt;4,BW22&gt;7),1)+IF(AND(BV$154=4,BW22=1),8)+IF(AND(BV$154=4,BW22=2),6)+IF(AND(BV$154=4,BW22=3),4)+IF(AND(BV$154=4,BW22=4),2)+IF(AND(BV$154=3,BW22=1),6)+IF(AND(BV$154=3,BW22=2),4)+IF(AND(BV$154=3,BW22=3),2)+IF(AND(BV$154=2,BW22=1),4)+IF(AND(BV$154=2,BW22=2),2)+IF(AND(BV$154=1,BW22=1),2)</f>
        <v>0</v>
      </c>
      <c r="BZ22" s="8" t="s">
        <v>27</v>
      </c>
      <c r="CA22" s="11">
        <f t="shared" si="12"/>
        <v>0</v>
      </c>
      <c r="CB22" s="15">
        <f t="shared" si="13"/>
        <v>31</v>
      </c>
      <c r="CC22" s="8"/>
      <c r="CD22" s="8"/>
      <c r="CE22" s="8" t="s">
        <v>27</v>
      </c>
      <c r="CF22" s="8" t="s">
        <v>28</v>
      </c>
      <c r="CG22" s="10"/>
      <c r="CH22" s="29">
        <f t="shared" si="14"/>
        <v>25.530999999999999</v>
      </c>
      <c r="CI22" s="8"/>
      <c r="CJ22" s="4"/>
      <c r="CK22" s="5">
        <f>IF(AND(CL$154&gt;4,CJ22=1),6)+IF(AND(CL$154&gt;4,CJ22=2),4)+IF(AND(CL$154&gt;4,CJ22=3),3)+IF(AND(CL$154&gt;4,CJ22=4),2)+IF(AND(CL$154&gt;4,CJ22=5),1)+IF(AND(CL$154&gt;4,CJ22&gt;5),1)+IF(AND(CL$154=4,CJ22=1),4)+IF(AND(CL$154=4,CJ22=2),3)+IF(AND(CL$154=4,CJ22=3),2)+IF(AND(CL$154=4,CJ22=4),1)+IF(AND(CL$154=3,CJ22=1),3)+IF(AND(CL$154=3,CJ22=2),2)+IF(AND(CL$154=3,CJ22=3),1)+IF(AND(CL$154=2,CJ22=1),2)+IF(AND(CL$154=2,CJ22=2),1)+IF(AND(CL$154=1,CJ22=1),1)</f>
        <v>0</v>
      </c>
      <c r="CL22" s="6"/>
      <c r="CM22" s="6"/>
      <c r="CN22" s="5">
        <f>IF(AND(CL$154&gt;4,CL22=1),12)+IF(AND(CL$154&gt;4,CL22=2),8)+IF(AND(CL$154&gt;4,CL22=3),6)+IF(AND(CL$154&gt;4,CL22=4),5)+IF(AND(CL$154&gt;4,CL22=5),4)+IF(AND(CL$154&gt;4,CL22=6),3)+IF(AND(CL$154&gt;4,CL22=7),2)+IF(AND(CL$154&gt;4,CL22&gt;7),1)+IF(AND(CL$154=4,CL22=1),8)+IF(AND(CL$154=4,CL22=2),6)+IF(AND(CL$154=4,CL22=3),4)+IF(AND(CL$154=4,CL22=4),2)+IF(AND(CL$154=3,CL22=1),6)+IF(AND(CL$154=3,CL22=2),4)+IF(AND(CL$154=3,CL22=3),2)+IF(AND(CL$154=2,CL22=1),4)+IF(AND(CL$154=2,CL22=2),2)+IF(AND(CL$154=1,CL22=1),2)</f>
        <v>0</v>
      </c>
      <c r="CO22" s="5">
        <f>IF(AND(CL$154&gt;4,CM22=1),12)+IF(AND(CL$154&gt;4,CM22=2),8)+IF(AND(CL$154&gt;4,CM22=3),6)+IF(AND(CL$154&gt;4,CM22=4),5)+IF(AND(CL$154&gt;4,CM22=5),4)+IF(AND(CL$154&gt;4,CM22=6),3)+IF(AND(CL$154&gt;4,CM22=7),2)+IF(AND(CL$154&gt;4,CM22&gt;7),1)+IF(AND(CL$154=4,CM22=1),8)+IF(AND(CL$154=4,CM22=2),6)+IF(AND(CL$154=4,CM22=3),4)+IF(AND(CL$154=4,CM22=4),2)+IF(AND(CL$154=3,CM22=1),6)+IF(AND(CL$154=3,CM22=2),4)+IF(AND(CL$154=3,CM22=3),2)+IF(AND(CL$154=2,CM22=1),4)+IF(AND(CL$154=2,CM22=2),2)+IF(AND(CL$154=1,CM22=1),2)</f>
        <v>0</v>
      </c>
      <c r="CP22" s="8" t="s">
        <v>27</v>
      </c>
      <c r="CQ22" s="11">
        <f t="shared" si="15"/>
        <v>0</v>
      </c>
      <c r="CR22" s="15">
        <f t="shared" si="16"/>
        <v>31</v>
      </c>
      <c r="CS22" s="8"/>
      <c r="CT22" s="8"/>
      <c r="CU22" s="8" t="s">
        <v>27</v>
      </c>
      <c r="CV22" s="8" t="s">
        <v>28</v>
      </c>
      <c r="CW22" s="10"/>
      <c r="CX22" s="29">
        <f t="shared" si="17"/>
        <v>25.530999999999999</v>
      </c>
      <c r="CY22" s="8"/>
      <c r="CZ22" s="4"/>
      <c r="DA22" s="5">
        <f>IF(AND(DB$154&gt;4,CZ22=1),6)+IF(AND(DB$154&gt;4,CZ22=2),4)+IF(AND(DB$154&gt;4,CZ22=3),3)+IF(AND(DB$154&gt;4,CZ22=4),2)+IF(AND(DB$154&gt;4,CZ22=5),1)+IF(AND(DB$154&gt;4,CZ22&gt;5),1)+IF(AND(DB$154=4,CZ22=1),4)+IF(AND(DB$154=4,CZ22=2),3)+IF(AND(DB$154=4,CZ22=3),2)+IF(AND(DB$154=4,CZ22=4),1)+IF(AND(DB$154=3,CZ22=1),3)+IF(AND(DB$154=3,CZ22=2),2)+IF(AND(DB$154=3,CZ22=3),1)+IF(AND(DB$154=2,CZ22=1),2)+IF(AND(DB$154=2,CZ22=2),1)+IF(AND(DB$154=1,CZ22=1),1)</f>
        <v>0</v>
      </c>
      <c r="DB22" s="6"/>
      <c r="DC22" s="6"/>
      <c r="DD22" s="5">
        <f>IF(AND(DB$154&gt;4,DB22=1),12)+IF(AND(DB$154&gt;4,DB22=2),8)+IF(AND(DB$154&gt;4,DB22=3),6)+IF(AND(DB$154&gt;4,DB22=4),5)+IF(AND(DB$154&gt;4,DB22=5),4)+IF(AND(DB$154&gt;4,DB22=6),3)+IF(AND(DB$154&gt;4,DB22=7),2)+IF(AND(DB$154&gt;4,DB22&gt;7),1)+IF(AND(DB$154=4,DB22=1),8)+IF(AND(DB$154=4,DB22=2),6)+IF(AND(DB$154=4,DB22=3),4)+IF(AND(DB$154=4,DB22=4),2)+IF(AND(DB$154=3,DB22=1),6)+IF(AND(DB$154=3,DB22=2),4)+IF(AND(DB$154=3,DB22=3),2)+IF(AND(DB$154=2,DB22=1),4)+IF(AND(DB$154=2,DB22=2),2)+IF(AND(DB$154=1,DB22=1),2)</f>
        <v>0</v>
      </c>
      <c r="DE22" s="5">
        <f>IF(AND(DB$154&gt;4,DC22=1),12)+IF(AND(DB$154&gt;4,DC22=2),8)+IF(AND(DB$154&gt;4,DC22=3),6)+IF(AND(DB$154&gt;4,DC22=4),5)+IF(AND(DB$154&gt;4,DC22=5),4)+IF(AND(DB$154&gt;4,DC22=6),3)+IF(AND(DB$154&gt;4,DC22=7),2)+IF(AND(DB$154&gt;4,DC22&gt;7),1)+IF(AND(DB$154=4,DC22=1),8)+IF(AND(DB$154=4,DC22=2),6)+IF(AND(DB$154=4,DC22=3),4)+IF(AND(DB$154=4,DC22=4),2)+IF(AND(DB$154=3,DC22=1),6)+IF(AND(DB$154=3,DC22=2),4)+IF(AND(DB$154=3,DC22=3),2)+IF(AND(DB$154=2,DC22=1),4)+IF(AND(DB$154=2,DC22=2),2)+IF(AND(DB$154=1,DC22=1),2)</f>
        <v>0</v>
      </c>
      <c r="DF22" s="8" t="s">
        <v>27</v>
      </c>
      <c r="DG22" s="11">
        <f t="shared" si="18"/>
        <v>0</v>
      </c>
      <c r="DH22" s="15">
        <f t="shared" si="19"/>
        <v>31</v>
      </c>
      <c r="DI22" s="8"/>
      <c r="DJ22" s="8"/>
      <c r="DK22" s="8" t="s">
        <v>27</v>
      </c>
      <c r="DL22" s="8" t="s">
        <v>28</v>
      </c>
      <c r="DM22" s="10"/>
      <c r="DN22" s="29">
        <f t="shared" si="20"/>
        <v>25.530999999999999</v>
      </c>
      <c r="DO22" s="119">
        <v>0</v>
      </c>
      <c r="DP22" s="120">
        <f t="shared" ref="DP22:DP46" si="25">DH22-DO22</f>
        <v>31</v>
      </c>
      <c r="DQ22" s="23"/>
      <c r="DR22" s="23"/>
      <c r="DS22" s="23"/>
      <c r="DT22" s="23"/>
      <c r="DU22" s="23"/>
      <c r="DV22" s="23"/>
      <c r="DW22" s="23"/>
      <c r="DX22" s="111">
        <f>DW22/DP22</f>
        <v>0</v>
      </c>
      <c r="DY22" s="23"/>
      <c r="DZ22" s="23"/>
      <c r="EA22" s="23"/>
      <c r="EB22" s="23"/>
    </row>
    <row r="23" spans="1:132" x14ac:dyDescent="0.3">
      <c r="A23" s="20">
        <v>14</v>
      </c>
      <c r="B23" s="1" t="s">
        <v>107</v>
      </c>
      <c r="C23" s="2">
        <v>4691</v>
      </c>
      <c r="D23" s="3">
        <v>14</v>
      </c>
      <c r="E23" s="3" t="s">
        <v>66</v>
      </c>
      <c r="F23" s="14">
        <v>27.669</v>
      </c>
      <c r="G23" s="7">
        <v>27.829000000000001</v>
      </c>
      <c r="H23" s="4">
        <v>1</v>
      </c>
      <c r="I23" s="5">
        <f>IF(AND(J$52&gt;4,H23=1),6)+IF(AND(J$52&gt;4,H23=2),4)+IF(AND(J$52&gt;4,H23=3),3)+IF(AND(J$52&gt;4,H23=4),2)+IF(AND(J$52&gt;4,H23=5),1)+IF(AND(J$52&gt;4,H23&gt;5),1)+IF(AND(J$52=4,H23=1),4)+IF(AND(J$52=4,H23=2),3)+IF(AND(J$52=4,H23=3),2)+IF(AND(J$52=4,H23=4),1)+IF(AND(J$52=3,H23=1),3)+IF(AND(J$52=3,H23=2),2)+IF(AND(J$52=3,H23=3),1)+IF(AND(J$52=2,H23=1),2)+IF(AND(J$52=2,H23=2),1)+IF(AND(J$52=1,H23=1),1)</f>
        <v>6</v>
      </c>
      <c r="J23" s="6">
        <v>2</v>
      </c>
      <c r="K23" s="6">
        <v>1</v>
      </c>
      <c r="L23" s="5">
        <f>IF(AND(K$52&gt;4,J23=1),12)+IF(AND(K$52&gt;4,J23=2),8)+IF(AND(K$52&gt;4,J23=3),6)+IF(AND(K$52&gt;4,J23=4),5)+IF(AND(K$52&gt;4,J23=5),4)+IF(AND(K$52&gt;4,J23=6),3)+IF(AND(K$52&gt;4,J23=7),2)+IF(AND(K$52&gt;4,J23&gt;7),1)+IF(AND(K$52=4,J23=1),8)+IF(AND(K$52=4,J23=2),6)+IF(AND(K$52=4,J23=3),4)+IF(AND(K$52=4,J23=4),2)+IF(AND(K$52=3,J23=1),6)+IF(AND(K$52=3,J23=2),4)+IF(AND(K$52=3,J23=3),2)+IF(AND(K$52=2,J23=1),4)+IF(AND(K$52=2,J23=2),2)+IF(AND(K$52=1,J23=1),2)</f>
        <v>8</v>
      </c>
      <c r="M23" s="5">
        <f>IF(AND(K$52&gt;4,K23=1),12)+IF(AND(K$52&gt;4,K23=2),8)+IF(AND(K$52&gt;4,K23=3),6)+IF(AND(K$52&gt;4,K23=4),5)+IF(AND(K$52&gt;4,K23=5),4)+IF(AND(K$52&gt;4,K23=6),3)+IF(AND(K$52&gt;4,K23=7),2)+IF(AND(K$52&gt;4,K23&gt;7),1)+IF(AND(K$52=4,K23=1),8)+IF(AND(K$52=4,K23=2),6)+IF(AND(K$52=4,K23=3),4)+IF(AND(K$52=4,K23=4),2)+IF(AND(K$52=3,K23=1),6)+IF(AND(K$52=3,K23=2),4)+IF(AND(K$52=3,K23=3),2)+IF(AND(K$52=2,K23=1),4)+IF(AND(K$52=2,K23=2),2)+IF(AND(K$52=1,K23=1),2)</f>
        <v>12</v>
      </c>
      <c r="N23" s="7" t="s">
        <v>27</v>
      </c>
      <c r="O23" s="5">
        <f>+I23+L23+M23+U23</f>
        <v>26</v>
      </c>
      <c r="P23" s="15">
        <f>+O23</f>
        <v>26</v>
      </c>
      <c r="Q23" s="14">
        <v>29.24</v>
      </c>
      <c r="R23" s="7">
        <v>28.021999999999998</v>
      </c>
      <c r="S23" s="8" t="s">
        <v>27</v>
      </c>
      <c r="T23" s="8"/>
      <c r="U23" s="16"/>
      <c r="V23" s="29">
        <f>MIN(F23,G23,Q23,R23)</f>
        <v>27.669</v>
      </c>
      <c r="W23" s="7"/>
      <c r="X23" s="4"/>
      <c r="Y23" s="5"/>
      <c r="Z23" s="6"/>
      <c r="AA23" s="6"/>
      <c r="AB23" s="5"/>
      <c r="AC23" s="5"/>
      <c r="AD23" s="7"/>
      <c r="AE23" s="5"/>
      <c r="AF23" s="15">
        <f t="shared" si="22"/>
        <v>26</v>
      </c>
      <c r="AG23" s="14"/>
      <c r="AH23" s="7"/>
      <c r="AI23" s="8" t="s">
        <v>27</v>
      </c>
      <c r="AJ23" s="8"/>
      <c r="AK23" s="16"/>
      <c r="AL23" s="29">
        <f t="shared" si="5"/>
        <v>27.669</v>
      </c>
      <c r="AM23" s="7"/>
      <c r="AN23" s="4"/>
      <c r="AO23" s="5">
        <f>IF(AND(AP$154&gt;4,AN23=1),6)+IF(AND(AP$154&gt;4,AN23=2),4)+IF(AND(AP$154&gt;4,AN23=3),3)+IF(AND(AP$154&gt;4,AN23=4),2)+IF(AND(AP$154&gt;4,AN23=5),1)+IF(AND(AP$154&gt;4,AN23&gt;5),1)+IF(AND(AP$154=4,AN23=1),4)+IF(AND(AP$154=4,AN23=2),3)+IF(AND(AP$154=4,AN23=3),2)+IF(AND(AP$154=4,AN23=4),1)+IF(AND(AP$154=3,AN23=1),3)+IF(AND(AP$154=3,AN23=2),2)+IF(AND(AP$154=3,AN23=3),1)+IF(AND(AP$154=2,AN23=1),2)+IF(AND(AP$154=2,AN23=2),1)+IF(AND(AP$154=1,AN23=1),1)</f>
        <v>0</v>
      </c>
      <c r="AP23" s="6"/>
      <c r="AQ23" s="6"/>
      <c r="AR23" s="5">
        <f>IF(AND(AP$154&gt;4,AP23=1),12)+IF(AND(AP$154&gt;4,AP23=2),8)+IF(AND(AP$154&gt;4,AP23=3),6)+IF(AND(AP$154&gt;4,AP23=4),5)+IF(AND(AP$154&gt;4,AP23=5),4)+IF(AND(AP$154&gt;4,AP23=6),3)+IF(AND(AP$154&gt;4,AP23=7),2)+IF(AND(AP$154&gt;4,AP23&gt;7),1)+IF(AND(AP$154=4,AP23=1),8)+IF(AND(AP$154=4,AP23=2),6)+IF(AND(AP$154=4,AP23=3),4)+IF(AND(AP$154=4,AP23=4),2)+IF(AND(AP$154=3,AP23=1),6)+IF(AND(AP$154=3,AP23=2),4)+IF(AND(AP$154=3,AP23=3),2)+IF(AND(AP$154=2,AP23=1),4)+IF(AND(AP$154=2,AP23=2),2)+IF(AND(AP$154=1,AP23=1),2)</f>
        <v>0</v>
      </c>
      <c r="AS23" s="5">
        <f>IF(AND(AP$154&gt;4,AQ23=1),12)+IF(AND(AP$154&gt;4,AQ23=2),8)+IF(AND(AP$154&gt;4,AQ23=3),6)+IF(AND(AP$154&gt;4,AQ23=4),5)+IF(AND(AP$154&gt;4,AQ23=5),4)+IF(AND(AP$154&gt;4,AQ23=6),3)+IF(AND(AP$154&gt;4,AQ23=7),2)+IF(AND(AP$154&gt;4,AQ23&gt;7),1)+IF(AND(AP$154=4,AQ23=1),8)+IF(AND(AP$154=4,AQ23=2),6)+IF(AND(AP$154=4,AQ23=3),4)+IF(AND(AP$154=4,AQ23=4),2)+IF(AND(AP$154=3,AQ23=1),6)+IF(AND(AP$154=3,AQ23=2),4)+IF(AND(AP$154=3,AQ23=3),2)+IF(AND(AP$154=2,AQ23=1),4)+IF(AND(AP$154=2,AQ23=2),2)+IF(AND(AP$154=1,AQ23=1),2)</f>
        <v>0</v>
      </c>
      <c r="AT23" s="7" t="s">
        <v>27</v>
      </c>
      <c r="AU23" s="5">
        <f t="shared" si="23"/>
        <v>0</v>
      </c>
      <c r="AV23" s="15">
        <f t="shared" si="24"/>
        <v>26</v>
      </c>
      <c r="AW23" s="14"/>
      <c r="AX23" s="7"/>
      <c r="AY23" s="8" t="s">
        <v>27</v>
      </c>
      <c r="AZ23" s="8"/>
      <c r="BA23" s="16"/>
      <c r="BB23" s="29">
        <f t="shared" si="8"/>
        <v>27.669</v>
      </c>
      <c r="BC23" s="7"/>
      <c r="BD23" s="4"/>
      <c r="BE23" s="5">
        <f>IF(AND(BF$154&gt;4,BD23=1),6)+IF(AND(BF$154&gt;4,BD23=2),4)+IF(AND(BF$154&gt;4,BD23=3),3)+IF(AND(BF$154&gt;4,BD23=4),2)+IF(AND(BF$154&gt;4,BD23=5),1)+IF(AND(BF$154&gt;4,BD23&gt;5),1)+IF(AND(BF$154=4,BD23=1),4)+IF(AND(BF$154=4,BD23=2),3)+IF(AND(BF$154=4,BD23=3),2)+IF(AND(BF$154=4,BD23=4),1)+IF(AND(BF$154=3,BD23=1),3)+IF(AND(BF$154=3,BD23=2),2)+IF(AND(BF$154=3,BD23=3),1)+IF(AND(BF$154=2,BD23=1),2)+IF(AND(BF$154=2,BD23=2),1)+IF(AND(BF$154=1,BD23=1),1)</f>
        <v>0</v>
      </c>
      <c r="BF23" s="6"/>
      <c r="BG23" s="6"/>
      <c r="BH23" s="5">
        <f>IF(AND(BF$154&gt;4,BF23=1),12)+IF(AND(BF$154&gt;4,BF23=2),8)+IF(AND(BF$154&gt;4,BF23=3),6)+IF(AND(BF$154&gt;4,BF23=4),5)+IF(AND(BF$154&gt;4,BF23=5),4)+IF(AND(BF$154&gt;4,BF23=6),3)+IF(AND(BF$154&gt;4,BF23=7),2)+IF(AND(BF$154&gt;4,BF23&gt;7),1)+IF(AND(BF$154=4,BF23=1),8)+IF(AND(BF$154=4,BF23=2),6)+IF(AND(BF$154=4,BF23=3),4)+IF(AND(BF$154=4,BF23=4),2)+IF(AND(BF$154=3,BF23=1),6)+IF(AND(BF$154=3,BF23=2),4)+IF(AND(BF$154=3,BF23=3),2)+IF(AND(BF$154=2,BF23=1),4)+IF(AND(BF$154=2,BF23=2),2)+IF(AND(BF$154=1,BF23=1),2)</f>
        <v>0</v>
      </c>
      <c r="BI23" s="5">
        <f>IF(AND(BF$154&gt;4,BG23=1),12)+IF(AND(BF$154&gt;4,BG23=2),8)+IF(AND(BF$154&gt;4,BG23=3),6)+IF(AND(BF$154&gt;4,BG23=4),5)+IF(AND(BF$154&gt;4,BG23=5),4)+IF(AND(BF$154&gt;4,BG23=6),3)+IF(AND(BF$154&gt;4,BG23=7),2)+IF(AND(BF$154&gt;4,BG23&gt;7),1)+IF(AND(BF$154=4,BG23=1),8)+IF(AND(BF$154=4,BG23=2),6)+IF(AND(BF$154=4,BG23=3),4)+IF(AND(BF$154=4,BG23=4),2)+IF(AND(BF$154=3,BG23=1),6)+IF(AND(BF$154=3,BG23=2),4)+IF(AND(BF$154=3,BG23=3),2)+IF(AND(BF$154=2,BG23=1),4)+IF(AND(BF$154=2,BG23=2),2)+IF(AND(BF$154=1,BG23=1),2)</f>
        <v>0</v>
      </c>
      <c r="BJ23" s="7" t="s">
        <v>27</v>
      </c>
      <c r="BK23" s="5">
        <f t="shared" si="9"/>
        <v>0</v>
      </c>
      <c r="BL23" s="15">
        <f t="shared" si="10"/>
        <v>26</v>
      </c>
      <c r="BM23" s="14"/>
      <c r="BN23" s="7"/>
      <c r="BO23" s="8" t="s">
        <v>27</v>
      </c>
      <c r="BP23" s="8"/>
      <c r="BQ23" s="16"/>
      <c r="BR23" s="29">
        <f t="shared" si="11"/>
        <v>27.669</v>
      </c>
      <c r="BS23" s="7"/>
      <c r="BT23" s="4"/>
      <c r="BU23" s="5">
        <f>IF(AND(BV$154&gt;4,BT23=1),6)+IF(AND(BV$154&gt;4,BT23=2),4)+IF(AND(BV$154&gt;4,BT23=3),3)+IF(AND(BV$154&gt;4,BT23=4),2)+IF(AND(BV$154&gt;4,BT23=5),1)+IF(AND(BV$154&gt;4,BT23&gt;5),1)+IF(AND(BV$154=4,BT23=1),4)+IF(AND(BV$154=4,BT23=2),3)+IF(AND(BV$154=4,BT23=3),2)+IF(AND(BV$154=4,BT23=4),1)+IF(AND(BV$154=3,BT23=1),3)+IF(AND(BV$154=3,BT23=2),2)+IF(AND(BV$154=3,BT23=3),1)+IF(AND(BV$154=2,BT23=1),2)+IF(AND(BV$154=2,BT23=2),1)+IF(AND(BV$154=1,BT23=1),1)</f>
        <v>0</v>
      </c>
      <c r="BV23" s="6"/>
      <c r="BW23" s="6"/>
      <c r="BX23" s="5">
        <f>IF(AND(BV$154&gt;4,BV23=1),12)+IF(AND(BV$154&gt;4,BV23=2),8)+IF(AND(BV$154&gt;4,BV23=3),6)+IF(AND(BV$154&gt;4,BV23=4),5)+IF(AND(BV$154&gt;4,BV23=5),4)+IF(AND(BV$154&gt;4,BV23=6),3)+IF(AND(BV$154&gt;4,BV23=7),2)+IF(AND(BV$154&gt;4,BV23&gt;7),1)+IF(AND(BV$154=4,BV23=1),8)+IF(AND(BV$154=4,BV23=2),6)+IF(AND(BV$154=4,BV23=3),4)+IF(AND(BV$154=4,BV23=4),2)+IF(AND(BV$154=3,BV23=1),6)+IF(AND(BV$154=3,BV23=2),4)+IF(AND(BV$154=3,BV23=3),2)+IF(AND(BV$154=2,BV23=1),4)+IF(AND(BV$154=2,BV23=2),2)+IF(AND(BV$154=1,BV23=1),2)</f>
        <v>0</v>
      </c>
      <c r="BY23" s="5">
        <f>IF(AND(BV$154&gt;4,BW23=1),12)+IF(AND(BV$154&gt;4,BW23=2),8)+IF(AND(BV$154&gt;4,BW23=3),6)+IF(AND(BV$154&gt;4,BW23=4),5)+IF(AND(BV$154&gt;4,BW23=5),4)+IF(AND(BV$154&gt;4,BW23=6),3)+IF(AND(BV$154&gt;4,BW23=7),2)+IF(AND(BV$154&gt;4,BW23&gt;7),1)+IF(AND(BV$154=4,BW23=1),8)+IF(AND(BV$154=4,BW23=2),6)+IF(AND(BV$154=4,BW23=3),4)+IF(AND(BV$154=4,BW23=4),2)+IF(AND(BV$154=3,BW23=1),6)+IF(AND(BV$154=3,BW23=2),4)+IF(AND(BV$154=3,BW23=3),2)+IF(AND(BV$154=2,BW23=1),4)+IF(AND(BV$154=2,BW23=2),2)+IF(AND(BV$154=1,BW23=1),2)</f>
        <v>0</v>
      </c>
      <c r="BZ23" s="7" t="s">
        <v>27</v>
      </c>
      <c r="CA23" s="5">
        <f t="shared" si="12"/>
        <v>0</v>
      </c>
      <c r="CB23" s="15">
        <f t="shared" si="13"/>
        <v>26</v>
      </c>
      <c r="CC23" s="14"/>
      <c r="CD23" s="7"/>
      <c r="CE23" s="8" t="s">
        <v>27</v>
      </c>
      <c r="CF23" s="8"/>
      <c r="CG23" s="16"/>
      <c r="CH23" s="29">
        <f t="shared" si="14"/>
        <v>27.669</v>
      </c>
      <c r="CI23" s="7"/>
      <c r="CJ23" s="4"/>
      <c r="CK23" s="5">
        <f>IF(AND(CL$154&gt;4,CJ23=1),6)+IF(AND(CL$154&gt;4,CJ23=2),4)+IF(AND(CL$154&gt;4,CJ23=3),3)+IF(AND(CL$154&gt;4,CJ23=4),2)+IF(AND(CL$154&gt;4,CJ23=5),1)+IF(AND(CL$154&gt;4,CJ23&gt;5),1)+IF(AND(CL$154=4,CJ23=1),4)+IF(AND(CL$154=4,CJ23=2),3)+IF(AND(CL$154=4,CJ23=3),2)+IF(AND(CL$154=4,CJ23=4),1)+IF(AND(CL$154=3,CJ23=1),3)+IF(AND(CL$154=3,CJ23=2),2)+IF(AND(CL$154=3,CJ23=3),1)+IF(AND(CL$154=2,CJ23=1),2)+IF(AND(CL$154=2,CJ23=2),1)+IF(AND(CL$154=1,CJ23=1),1)</f>
        <v>0</v>
      </c>
      <c r="CL23" s="6"/>
      <c r="CM23" s="6"/>
      <c r="CN23" s="5">
        <f>IF(AND(CL$154&gt;4,CL23=1),12)+IF(AND(CL$154&gt;4,CL23=2),8)+IF(AND(CL$154&gt;4,CL23=3),6)+IF(AND(CL$154&gt;4,CL23=4),5)+IF(AND(CL$154&gt;4,CL23=5),4)+IF(AND(CL$154&gt;4,CL23=6),3)+IF(AND(CL$154&gt;4,CL23=7),2)+IF(AND(CL$154&gt;4,CL23&gt;7),1)+IF(AND(CL$154=4,CL23=1),8)+IF(AND(CL$154=4,CL23=2),6)+IF(AND(CL$154=4,CL23=3),4)+IF(AND(CL$154=4,CL23=4),2)+IF(AND(CL$154=3,CL23=1),6)+IF(AND(CL$154=3,CL23=2),4)+IF(AND(CL$154=3,CL23=3),2)+IF(AND(CL$154=2,CL23=1),4)+IF(AND(CL$154=2,CL23=2),2)+IF(AND(CL$154=1,CL23=1),2)</f>
        <v>0</v>
      </c>
      <c r="CO23" s="5">
        <f>IF(AND(CL$154&gt;4,CM23=1),12)+IF(AND(CL$154&gt;4,CM23=2),8)+IF(AND(CL$154&gt;4,CM23=3),6)+IF(AND(CL$154&gt;4,CM23=4),5)+IF(AND(CL$154&gt;4,CM23=5),4)+IF(AND(CL$154&gt;4,CM23=6),3)+IF(AND(CL$154&gt;4,CM23=7),2)+IF(AND(CL$154&gt;4,CM23&gt;7),1)+IF(AND(CL$154=4,CM23=1),8)+IF(AND(CL$154=4,CM23=2),6)+IF(AND(CL$154=4,CM23=3),4)+IF(AND(CL$154=4,CM23=4),2)+IF(AND(CL$154=3,CM23=1),6)+IF(AND(CL$154=3,CM23=2),4)+IF(AND(CL$154=3,CM23=3),2)+IF(AND(CL$154=2,CM23=1),4)+IF(AND(CL$154=2,CM23=2),2)+IF(AND(CL$154=1,CM23=1),2)</f>
        <v>0</v>
      </c>
      <c r="CP23" s="7" t="s">
        <v>27</v>
      </c>
      <c r="CQ23" s="5">
        <f t="shared" si="15"/>
        <v>0</v>
      </c>
      <c r="CR23" s="15">
        <f t="shared" si="16"/>
        <v>26</v>
      </c>
      <c r="CS23" s="14"/>
      <c r="CT23" s="7"/>
      <c r="CU23" s="8" t="s">
        <v>27</v>
      </c>
      <c r="CV23" s="8"/>
      <c r="CW23" s="16"/>
      <c r="CX23" s="29">
        <f t="shared" si="17"/>
        <v>27.669</v>
      </c>
      <c r="CY23" s="7"/>
      <c r="CZ23" s="4"/>
      <c r="DA23" s="5">
        <f>IF(AND(DB$154&gt;4,CZ23=1),6)+IF(AND(DB$154&gt;4,CZ23=2),4)+IF(AND(DB$154&gt;4,CZ23=3),3)+IF(AND(DB$154&gt;4,CZ23=4),2)+IF(AND(DB$154&gt;4,CZ23=5),1)+IF(AND(DB$154&gt;4,CZ23&gt;5),1)+IF(AND(DB$154=4,CZ23=1),4)+IF(AND(DB$154=4,CZ23=2),3)+IF(AND(DB$154=4,CZ23=3),2)+IF(AND(DB$154=4,CZ23=4),1)+IF(AND(DB$154=3,CZ23=1),3)+IF(AND(DB$154=3,CZ23=2),2)+IF(AND(DB$154=3,CZ23=3),1)+IF(AND(DB$154=2,CZ23=1),2)+IF(AND(DB$154=2,CZ23=2),1)+IF(AND(DB$154=1,CZ23=1),1)</f>
        <v>0</v>
      </c>
      <c r="DB23" s="6"/>
      <c r="DC23" s="6"/>
      <c r="DD23" s="5">
        <f>IF(AND(DB$154&gt;4,DB23=1),12)+IF(AND(DB$154&gt;4,DB23=2),8)+IF(AND(DB$154&gt;4,DB23=3),6)+IF(AND(DB$154&gt;4,DB23=4),5)+IF(AND(DB$154&gt;4,DB23=5),4)+IF(AND(DB$154&gt;4,DB23=6),3)+IF(AND(DB$154&gt;4,DB23=7),2)+IF(AND(DB$154&gt;4,DB23&gt;7),1)+IF(AND(DB$154=4,DB23=1),8)+IF(AND(DB$154=4,DB23=2),6)+IF(AND(DB$154=4,DB23=3),4)+IF(AND(DB$154=4,DB23=4),2)+IF(AND(DB$154=3,DB23=1),6)+IF(AND(DB$154=3,DB23=2),4)+IF(AND(DB$154=3,DB23=3),2)+IF(AND(DB$154=2,DB23=1),4)+IF(AND(DB$154=2,DB23=2),2)+IF(AND(DB$154=1,DB23=1),2)</f>
        <v>0</v>
      </c>
      <c r="DE23" s="5">
        <f>IF(AND(DB$154&gt;4,DC23=1),12)+IF(AND(DB$154&gt;4,DC23=2),8)+IF(AND(DB$154&gt;4,DC23=3),6)+IF(AND(DB$154&gt;4,DC23=4),5)+IF(AND(DB$154&gt;4,DC23=5),4)+IF(AND(DB$154&gt;4,DC23=6),3)+IF(AND(DB$154&gt;4,DC23=7),2)+IF(AND(DB$154&gt;4,DC23&gt;7),1)+IF(AND(DB$154=4,DC23=1),8)+IF(AND(DB$154=4,DC23=2),6)+IF(AND(DB$154=4,DC23=3),4)+IF(AND(DB$154=4,DC23=4),2)+IF(AND(DB$154=3,DC23=1),6)+IF(AND(DB$154=3,DC23=2),4)+IF(AND(DB$154=3,DC23=3),2)+IF(AND(DB$154=2,DC23=1),4)+IF(AND(DB$154=2,DC23=2),2)+IF(AND(DB$154=1,DC23=1),2)</f>
        <v>0</v>
      </c>
      <c r="DF23" s="7" t="s">
        <v>27</v>
      </c>
      <c r="DG23" s="5">
        <f t="shared" si="18"/>
        <v>0</v>
      </c>
      <c r="DH23" s="15">
        <f t="shared" si="19"/>
        <v>26</v>
      </c>
      <c r="DI23" s="14"/>
      <c r="DJ23" s="7"/>
      <c r="DK23" s="8" t="s">
        <v>27</v>
      </c>
      <c r="DL23" s="8"/>
      <c r="DM23" s="16"/>
      <c r="DN23" s="29">
        <f t="shared" si="20"/>
        <v>27.669</v>
      </c>
      <c r="DO23" s="119">
        <v>0</v>
      </c>
      <c r="DP23" s="120">
        <f t="shared" si="25"/>
        <v>26</v>
      </c>
      <c r="DQ23" s="23"/>
      <c r="DR23" s="23"/>
      <c r="DS23" s="23"/>
      <c r="DT23" s="23"/>
      <c r="DU23" s="23"/>
      <c r="DV23" s="23"/>
      <c r="DW23" s="23"/>
      <c r="DX23" s="111">
        <f>DW23/DP23</f>
        <v>0</v>
      </c>
      <c r="DY23" s="23"/>
      <c r="DZ23" s="23"/>
      <c r="EA23" s="23"/>
      <c r="EB23" s="23"/>
    </row>
    <row r="24" spans="1:132" x14ac:dyDescent="0.3">
      <c r="A24" s="20">
        <v>15</v>
      </c>
      <c r="B24" s="1" t="s">
        <v>128</v>
      </c>
      <c r="C24" s="2">
        <v>8873</v>
      </c>
      <c r="D24" s="9">
        <v>94</v>
      </c>
      <c r="E24" s="9" t="s">
        <v>24</v>
      </c>
      <c r="F24" s="14">
        <v>32.046999999999997</v>
      </c>
      <c r="G24" s="8"/>
      <c r="H24" s="4"/>
      <c r="I24" s="5">
        <f>IF(AND(J$54&gt;4,H24=1),6)+IF(AND(J$54&gt;4,H24=2),4)+IF(AND(J$54&gt;4,H24=3),3)+IF(AND(J$54&gt;4,H24=4),2)+IF(AND(J$54&gt;4,H24=5),1)+IF(AND(J$54&gt;4,H24&gt;5),1)+IF(AND(J$54=4,H24=1),4)+IF(AND(J$54=4,H24=2),3)+IF(AND(J$54=4,H24=3),2)+IF(AND(J$54=4,H24=4),1)+IF(AND(J$54=3,H24=1),3)+IF(AND(J$54=3,H24=2),2)+IF(AND(J$54=3,H24=3),1)+IF(AND(J$54=2,H24=1),2)+IF(AND(J$54=2,H24=2),1)+IF(AND(J$54=1,H24=1),1)</f>
        <v>0</v>
      </c>
      <c r="J24" s="6"/>
      <c r="K24" s="6"/>
      <c r="L24" s="11">
        <f>IF(AND(K$54&gt;4,J24=1),12)+IF(AND(K$54&gt;4,J24=2),8)+IF(AND(K$54&gt;4,J24=3),6)+IF(AND(K$54&gt;4,J24=4),5)+IF(AND(K$54&gt;4,J24=5),4)+IF(AND(K$54&gt;4,J24=6),3)+IF(AND(K$54&gt;4,J24=7),2)+IF(AND(K$54&gt;4,J24&gt;7),1)+IF(AND(K$54=4,J24=1),8)+IF(AND(K$54=4,J24=2),6)+IF(AND(K$54=4,J24=3),4)+IF(AND(K$54=4,J24=4),2)+IF(AND(K$54=3,J24=1),6)+IF(AND(K$54=3,J24=2),4)+IF(AND(K$54=3,J24=3),2)+IF(AND(K$54=2,J24=1),4)+IF(AND(K$54=2,J24=2),2)+IF(AND(K$54=1,J24=1),2)</f>
        <v>0</v>
      </c>
      <c r="M24" s="11">
        <f>IF(AND(K$54&gt;4,K24=1),12)+IF(AND(K$54&gt;4,K24=2),8)+IF(AND(K$54&gt;4,K24=3),6)+IF(AND(K$54&gt;4,K24=4),5)+IF(AND(K$54&gt;4,K24=5),4)+IF(AND(K$54&gt;4,K24=6),3)+IF(AND(K$54&gt;4,K24=7),2)+IF(AND(K$54&gt;4,K24&gt;7),1)+IF(AND(K$54=4,K24=1),8)+IF(AND(K$54=4,K24=2),6)+IF(AND(K$54=4,K24=3),4)+IF(AND(K$54=4,K24=4),2)+IF(AND(K$54=3,K24=1),6)+IF(AND(K$54=3,K24=2),4)+IF(AND(K$54=3,K24=3),2)+IF(AND(K$54=2,K24=1),4)+IF(AND(K$54=2,K24=2),2)+IF(AND(K$54=1,K24=1),2)</f>
        <v>0</v>
      </c>
      <c r="N24" s="8" t="s">
        <v>75</v>
      </c>
      <c r="O24" s="5">
        <f>+I24+L24+M24+U24</f>
        <v>0</v>
      </c>
      <c r="P24" s="15">
        <f>+O24</f>
        <v>0</v>
      </c>
      <c r="Q24" s="28">
        <v>31.53</v>
      </c>
      <c r="R24" s="8">
        <v>29.622</v>
      </c>
      <c r="S24" s="7" t="s">
        <v>32</v>
      </c>
      <c r="T24" s="12" t="s">
        <v>105</v>
      </c>
      <c r="U24" s="10"/>
      <c r="V24" s="27">
        <f>MIN(F24,G24,Q24,R24)</f>
        <v>29.622</v>
      </c>
      <c r="W24" s="8">
        <v>51.533999999999999</v>
      </c>
      <c r="X24" s="4">
        <v>2</v>
      </c>
      <c r="Y24" s="5">
        <f>IF(AND(Z$156&gt;4,X24=1),6)+IF(AND(Z$156&gt;4,X24=2),4)+IF(AND(Z$156&gt;4,X24=3),3)+IF(AND(Z$156&gt;4,X24=4),2)+IF(AND(Z$156&gt;4,X24=5),1)+IF(AND(Z$156&gt;4,X24&gt;5),1)+IF(AND(Z$156=4,X24=1),4)+IF(AND(Z$156=4,X24=2),3)+IF(AND(Z$156=4,X24=3),2)+IF(AND(Z$156=4,X24=4),1)+IF(AND(Z$156=3,X24=1),3)+IF(AND(Z$156=3,X24=2),2)+IF(AND(Z$156=3,X24=3),1)+IF(AND(Z$156=2,X24=1),2)+IF(AND(Z$156=2,X24=2),1)+IF(AND(Z$156=1,X24=1),1)</f>
        <v>3</v>
      </c>
      <c r="Z24" s="6">
        <v>2</v>
      </c>
      <c r="AA24" s="6">
        <v>3</v>
      </c>
      <c r="AB24" s="11">
        <f>IF(AND(Z$156&gt;4,Z24=1),12)+IF(AND(Z$156&gt;4,Z24=2),8)+IF(AND(Z$156&gt;4,Z24=3),6)+IF(AND(Z$156&gt;4,Z24=4),5)+IF(AND(Z$156&gt;4,Z24=5),4)+IF(AND(Z$156&gt;4,Z24=6),3)+IF(AND(Z$156&gt;4,Z24=7),2)+IF(AND(Z$156&gt;4,Z24&gt;7),1)+IF(AND(Z$156=4,Z24=1),8)+IF(AND(Z$156=4,Z24=2),6)+IF(AND(Z$156=4,Z24=3),4)+IF(AND(Z$156=4,Z24=4),2)+IF(AND(Z$156=3,Z24=1),6)+IF(AND(Z$156=3,Z24=2),4)+IF(AND(Z$156=3,Z24=3),2)+IF(AND(Z$156=2,Z24=1),4)+IF(AND(Z$156=2,Z24=2),2)+IF(AND(Z$156=1,Z24=1),2)</f>
        <v>6</v>
      </c>
      <c r="AC24" s="11">
        <f>IF(AND(Z$156&gt;4,AA24=1),12)+IF(AND(Z$156&gt;4,AA24=2),8)+IF(AND(Z$156&gt;4,AA24=3),6)+IF(AND(Z$156&gt;4,AA24=4),5)+IF(AND(Z$156&gt;4,AA24=5),4)+IF(AND(Z$156&gt;4,AA24=6),3)+IF(AND(Z$156&gt;4,AA24=7),2)+IF(AND(Z$156&gt;4,AA24&gt;7),1)+IF(AND(Z$156=4,AA24=1),8)+IF(AND(Z$156=4,AA24=2),6)+IF(AND(Z$156=4,AA24=3),4)+IF(AND(Z$156=4,AA24=4),2)+IF(AND(Z$156=3,AA24=1),6)+IF(AND(Z$156=3,AA24=2),4)+IF(AND(Z$156=3,AA24=3),2)+IF(AND(Z$156=2,AA24=1),4)+IF(AND(Z$156=2,AA24=2),2)+IF(AND(Z$156=1,AA24=1),2)</f>
        <v>4</v>
      </c>
      <c r="AD24" s="8" t="s">
        <v>32</v>
      </c>
      <c r="AE24" s="5">
        <f>+Y24+AB24+AC24+AK24</f>
        <v>13</v>
      </c>
      <c r="AF24" s="15">
        <f t="shared" si="22"/>
        <v>13</v>
      </c>
      <c r="AG24" s="28">
        <v>48.356000000000002</v>
      </c>
      <c r="AH24" s="8">
        <v>31.294</v>
      </c>
      <c r="AI24" s="7" t="s">
        <v>35</v>
      </c>
      <c r="AJ24" s="12" t="s">
        <v>140</v>
      </c>
      <c r="AK24" s="10"/>
      <c r="AL24" s="29">
        <f t="shared" si="5"/>
        <v>29.622</v>
      </c>
      <c r="AM24" s="8"/>
      <c r="AN24" s="4"/>
      <c r="AO24" s="5">
        <f>IF(AND(AP$155&gt;4,AN24=1),6)+IF(AND(AP$155&gt;4,AN24=2),4)+IF(AND(AP$155&gt;4,AN24=3),3)+IF(AND(AP$155&gt;4,AN24=4),2)+IF(AND(AP$155&gt;4,AN24=5),1)+IF(AND(AP$155&gt;4,AN24&gt;5),1)+IF(AND(AP$155=4,AN24=1),4)+IF(AND(AP$155=4,AN24=2),3)+IF(AND(AP$155=4,AN24=3),2)+IF(AND(AP$155=4,AN24=4),1)+IF(AND(AP$155=3,AN24=1),3)+IF(AND(AP$155=3,AN24=2),2)+IF(AND(AP$155=3,AN24=3),1)+IF(AND(AP$155=2,AN24=1),2)+IF(AND(AP$155=2,AN24=2),1)+IF(AND(AP$155=1,AN24=1),1)</f>
        <v>0</v>
      </c>
      <c r="AP24" s="6">
        <v>1</v>
      </c>
      <c r="AQ24" s="6"/>
      <c r="AR24" s="11">
        <f>IF(AND(AP$155&gt;4,AP24=1),12)+IF(AND(AP$155&gt;4,AP24=2),8)+IF(AND(AP$155&gt;4,AP24=3),6)+IF(AND(AP$155&gt;4,AP24=4),5)+IF(AND(AP$155&gt;4,AP24=5),4)+IF(AND(AP$155&gt;4,AP24=6),3)+IF(AND(AP$155&gt;4,AP24=7),2)+IF(AND(AP$155&gt;4,AP24&gt;7),1)+IF(AND(AP$155=4,AP24=1),8)+IF(AND(AP$155=4,AP24=2),6)+IF(AND(AP$155=4,AP24=3),4)+IF(AND(AP$155=4,AP24=4),2)+IF(AND(AP$155=3,AP24=1),6)+IF(AND(AP$155=3,AP24=2),4)+IF(AND(AP$155=3,AP24=3),2)+IF(AND(AP$155=2,AP24=1),4)+IF(AND(AP$155=2,AP24=2),2)+IF(AND(AP$155=1,AP24=1),2)</f>
        <v>4</v>
      </c>
      <c r="AS24" s="11">
        <f>IF(AND(AP$155&gt;4,AQ24=1),12)+IF(AND(AP$155&gt;4,AQ24=2),8)+IF(AND(AP$155&gt;4,AQ24=3),6)+IF(AND(AP$155&gt;4,AQ24=4),5)+IF(AND(AP$155&gt;4,AQ24=5),4)+IF(AND(AP$155&gt;4,AQ24=6),3)+IF(AND(AP$155&gt;4,AQ24=7),2)+IF(AND(AP$155&gt;4,AQ24&gt;7),1)+IF(AND(AP$155=4,AQ24=1),8)+IF(AND(AP$155=4,AQ24=2),6)+IF(AND(AP$155=4,AQ24=3),4)+IF(AND(AP$155=4,AQ24=4),2)+IF(AND(AP$155=3,AQ24=1),6)+IF(AND(AP$155=3,AQ24=2),4)+IF(AND(AP$155=3,AQ24=3),2)+IF(AND(AP$155=2,AQ24=1),4)+IF(AND(AP$155=2,AQ24=2),2)+IF(AND(AP$155=1,AQ24=1),2)</f>
        <v>0</v>
      </c>
      <c r="AT24" s="8" t="s">
        <v>32</v>
      </c>
      <c r="AU24" s="5">
        <f t="shared" si="23"/>
        <v>4</v>
      </c>
      <c r="AV24" s="15">
        <f t="shared" si="24"/>
        <v>17</v>
      </c>
      <c r="AW24" s="28">
        <v>31.13</v>
      </c>
      <c r="AX24" s="8"/>
      <c r="AY24" s="7" t="s">
        <v>35</v>
      </c>
      <c r="AZ24" s="10"/>
      <c r="BA24" s="10"/>
      <c r="BB24" s="29">
        <f t="shared" si="8"/>
        <v>29.622</v>
      </c>
      <c r="BC24" s="8"/>
      <c r="BD24" s="4"/>
      <c r="BE24" s="5">
        <f>IF(AND(BF$155&gt;4,BD24=1),6)+IF(AND(BF$155&gt;4,BD24=2),4)+IF(AND(BF$155&gt;4,BD24=3),3)+IF(AND(BF$155&gt;4,BD24=4),2)+IF(AND(BF$155&gt;4,BD24=5),1)+IF(AND(BF$155&gt;4,BD24&gt;5),1)+IF(AND(BF$155=4,BD24=1),4)+IF(AND(BF$155=4,BD24=2),3)+IF(AND(BF$155=4,BD24=3),2)+IF(AND(BF$155=4,BD24=4),1)+IF(AND(BF$155=3,BD24=1),3)+IF(AND(BF$155=3,BD24=2),2)+IF(AND(BF$155=3,BD24=3),1)+IF(AND(BF$155=2,BD24=1),2)+IF(AND(BF$155=2,BD24=2),1)+IF(AND(BF$155=1,BD24=1),1)</f>
        <v>0</v>
      </c>
      <c r="BF24" s="6"/>
      <c r="BG24" s="6"/>
      <c r="BH24" s="11">
        <f>IF(AND(BF$155&gt;4,BF24=1),12)+IF(AND(BF$155&gt;4,BF24=2),8)+IF(AND(BF$155&gt;4,BF24=3),6)+IF(AND(BF$155&gt;4,BF24=4),5)+IF(AND(BF$155&gt;4,BF24=5),4)+IF(AND(BF$155&gt;4,BF24=6),3)+IF(AND(BF$155&gt;4,BF24=7),2)+IF(AND(BF$155&gt;4,BF24&gt;7),1)+IF(AND(BF$155=4,BF24=1),8)+IF(AND(BF$155=4,BF24=2),6)+IF(AND(BF$155=4,BF24=3),4)+IF(AND(BF$155=4,BF24=4),2)+IF(AND(BF$155=3,BF24=1),6)+IF(AND(BF$155=3,BF24=2),4)+IF(AND(BF$155=3,BF24=3),2)+IF(AND(BF$155=2,BF24=1),4)+IF(AND(BF$155=2,BF24=2),2)+IF(AND(BF$155=1,BF24=1),2)</f>
        <v>0</v>
      </c>
      <c r="BI24" s="11">
        <f>IF(AND(BF$155&gt;4,BG24=1),12)+IF(AND(BF$155&gt;4,BG24=2),8)+IF(AND(BF$155&gt;4,BG24=3),6)+IF(AND(BF$155&gt;4,BG24=4),5)+IF(AND(BF$155&gt;4,BG24=5),4)+IF(AND(BF$155&gt;4,BG24=6),3)+IF(AND(BF$155&gt;4,BG24=7),2)+IF(AND(BF$155&gt;4,BG24&gt;7),1)+IF(AND(BF$155=4,BG24=1),8)+IF(AND(BF$155=4,BG24=2),6)+IF(AND(BF$155=4,BG24=3),4)+IF(AND(BF$155=4,BG24=4),2)+IF(AND(BF$155=3,BG24=1),6)+IF(AND(BF$155=3,BG24=2),4)+IF(AND(BF$155=3,BG24=3),2)+IF(AND(BF$155=2,BG24=1),4)+IF(AND(BF$155=2,BG24=2),2)+IF(AND(BF$155=1,BG24=1),2)</f>
        <v>0</v>
      </c>
      <c r="BJ24" s="8" t="s">
        <v>32</v>
      </c>
      <c r="BK24" s="5">
        <f t="shared" si="9"/>
        <v>0</v>
      </c>
      <c r="BL24" s="15">
        <f t="shared" si="10"/>
        <v>17</v>
      </c>
      <c r="BM24" s="28"/>
      <c r="BN24" s="8"/>
      <c r="BO24" s="7" t="s">
        <v>35</v>
      </c>
      <c r="BP24" s="8"/>
      <c r="BQ24" s="10"/>
      <c r="BR24" s="29">
        <f t="shared" si="11"/>
        <v>29.622</v>
      </c>
      <c r="BS24" s="8"/>
      <c r="BT24" s="4"/>
      <c r="BU24" s="5">
        <f>IF(AND(BV$155&gt;4,BT24=1),6)+IF(AND(BV$155&gt;4,BT24=2),4)+IF(AND(BV$155&gt;4,BT24=3),3)+IF(AND(BV$155&gt;4,BT24=4),2)+IF(AND(BV$155&gt;4,BT24=5),1)+IF(AND(BV$155&gt;4,BT24&gt;5),1)+IF(AND(BV$155=4,BT24=1),4)+IF(AND(BV$155=4,BT24=2),3)+IF(AND(BV$155=4,BT24=3),2)+IF(AND(BV$155=4,BT24=4),1)+IF(AND(BV$155=3,BT24=1),3)+IF(AND(BV$155=3,BT24=2),2)+IF(AND(BV$155=3,BT24=3),1)+IF(AND(BV$155=2,BT24=1),2)+IF(AND(BV$155=2,BT24=2),1)+IF(AND(BV$155=1,BT24=1),1)</f>
        <v>0</v>
      </c>
      <c r="BV24" s="6"/>
      <c r="BW24" s="6"/>
      <c r="BX24" s="11">
        <f>IF(AND(BV$155&gt;4,BV24=1),12)+IF(AND(BV$155&gt;4,BV24=2),8)+IF(AND(BV$155&gt;4,BV24=3),6)+IF(AND(BV$155&gt;4,BV24=4),5)+IF(AND(BV$155&gt;4,BV24=5),4)+IF(AND(BV$155&gt;4,BV24=6),3)+IF(AND(BV$155&gt;4,BV24=7),2)+IF(AND(BV$155&gt;4,BV24&gt;7),1)+IF(AND(BV$155=4,BV24=1),8)+IF(AND(BV$155=4,BV24=2),6)+IF(AND(BV$155=4,BV24=3),4)+IF(AND(BV$155=4,BV24=4),2)+IF(AND(BV$155=3,BV24=1),6)+IF(AND(BV$155=3,BV24=2),4)+IF(AND(BV$155=3,BV24=3),2)+IF(AND(BV$155=2,BV24=1),4)+IF(AND(BV$155=2,BV24=2),2)+IF(AND(BV$155=1,BV24=1),2)</f>
        <v>0</v>
      </c>
      <c r="BY24" s="11">
        <f>IF(AND(BV$155&gt;4,BW24=1),12)+IF(AND(BV$155&gt;4,BW24=2),8)+IF(AND(BV$155&gt;4,BW24=3),6)+IF(AND(BV$155&gt;4,BW24=4),5)+IF(AND(BV$155&gt;4,BW24=5),4)+IF(AND(BV$155&gt;4,BW24=6),3)+IF(AND(BV$155&gt;4,BW24=7),2)+IF(AND(BV$155&gt;4,BW24&gt;7),1)+IF(AND(BV$155=4,BW24=1),8)+IF(AND(BV$155=4,BW24=2),6)+IF(AND(BV$155=4,BW24=3),4)+IF(AND(BV$155=4,BW24=4),2)+IF(AND(BV$155=3,BW24=1),6)+IF(AND(BV$155=3,BW24=2),4)+IF(AND(BV$155=3,BW24=3),2)+IF(AND(BV$155=2,BW24=1),4)+IF(AND(BV$155=2,BW24=2),2)+IF(AND(BV$155=1,BW24=1),2)</f>
        <v>0</v>
      </c>
      <c r="BZ24" s="8" t="s">
        <v>35</v>
      </c>
      <c r="CA24" s="5">
        <f t="shared" si="12"/>
        <v>0</v>
      </c>
      <c r="CB24" s="15">
        <f t="shared" si="13"/>
        <v>17</v>
      </c>
      <c r="CC24" s="28"/>
      <c r="CD24" s="8"/>
      <c r="CE24" s="7" t="s">
        <v>35</v>
      </c>
      <c r="CF24" s="8"/>
      <c r="CG24" s="10"/>
      <c r="CH24" s="29">
        <f t="shared" si="14"/>
        <v>29.622</v>
      </c>
      <c r="CI24" s="8">
        <v>41.213999999999999</v>
      </c>
      <c r="CJ24" s="4">
        <v>3</v>
      </c>
      <c r="CK24" s="5">
        <f>IF(AND(CL$155&gt;4,CJ24=1),6)+IF(AND(CL$155&gt;4,CJ24=2),4)+IF(AND(CL$155&gt;4,CJ24=3),3)+IF(AND(CL$155&gt;4,CJ24=4),2)+IF(AND(CL$155&gt;4,CJ24=5),1)+IF(AND(CL$155&gt;4,CJ24&gt;5),1)+IF(AND(CL$155=4,CJ24=1),4)+IF(AND(CL$155=4,CJ24=2),3)+IF(AND(CL$155=4,CJ24=3),2)+IF(AND(CL$155=4,CJ24=4),1)+IF(AND(CL$155=3,CJ24=1),3)+IF(AND(CL$155=3,CJ24=2),2)+IF(AND(CL$155=3,CJ24=3),1)+IF(AND(CL$155=2,CJ24=1),2)+IF(AND(CL$155=2,CJ24=2),1)+IF(AND(CL$155=1,CJ24=1),1)</f>
        <v>1</v>
      </c>
      <c r="CL24" s="6">
        <v>3</v>
      </c>
      <c r="CM24" s="6">
        <v>2</v>
      </c>
      <c r="CN24" s="11">
        <f>IF(AND(CL$155&gt;4,CL24=1),12)+IF(AND(CL$155&gt;4,CL24=2),8)+IF(AND(CL$155&gt;4,CL24=3),6)+IF(AND(CL$155&gt;4,CL24=4),5)+IF(AND(CL$155&gt;4,CL24=5),4)+IF(AND(CL$155&gt;4,CL24=6),3)+IF(AND(CL$155&gt;4,CL24=7),2)+IF(AND(CL$155&gt;4,CL24&gt;7),1)+IF(AND(CL$155=4,CL24=1),8)+IF(AND(CL$155=4,CL24=2),6)+IF(AND(CL$155=4,CL24=3),4)+IF(AND(CL$155=4,CL24=4),2)+IF(AND(CL$155=3,CL24=1),6)+IF(AND(CL$155=3,CL24=2),4)+IF(AND(CL$155=3,CL24=3),2)+IF(AND(CL$155=2,CL24=1),4)+IF(AND(CL$155=2,CL24=2),2)+IF(AND(CL$155=1,CL24=1),2)</f>
        <v>2</v>
      </c>
      <c r="CO24" s="11">
        <f>IF(AND(CL$155&gt;4,CM24=1),12)+IF(AND(CL$155&gt;4,CM24=2),8)+IF(AND(CL$155&gt;4,CM24=3),6)+IF(AND(CL$155&gt;4,CM24=4),5)+IF(AND(CL$155&gt;4,CM24=5),4)+IF(AND(CL$155&gt;4,CM24=6),3)+IF(AND(CL$155&gt;4,CM24=7),2)+IF(AND(CL$155&gt;4,CM24&gt;7),1)+IF(AND(CL$155=4,CM24=1),8)+IF(AND(CL$155=4,CM24=2),6)+IF(AND(CL$155=4,CM24=3),4)+IF(AND(CL$155=4,CM24=4),2)+IF(AND(CL$155=3,CM24=1),6)+IF(AND(CL$155=3,CM24=2),4)+IF(AND(CL$155=3,CM24=3),2)+IF(AND(CL$155=2,CM24=1),4)+IF(AND(CL$155=2,CM24=2),2)+IF(AND(CL$155=1,CM24=1),2)</f>
        <v>4</v>
      </c>
      <c r="CP24" s="8" t="s">
        <v>35</v>
      </c>
      <c r="CQ24" s="5">
        <f t="shared" si="15"/>
        <v>7</v>
      </c>
      <c r="CR24" s="15">
        <f t="shared" si="16"/>
        <v>24</v>
      </c>
      <c r="CS24" s="28">
        <v>32.429000000000002</v>
      </c>
      <c r="CT24" s="8">
        <v>31.472000000000001</v>
      </c>
      <c r="CU24" s="7" t="s">
        <v>35</v>
      </c>
      <c r="CV24" s="8"/>
      <c r="CW24" s="10"/>
      <c r="CX24" s="29">
        <f t="shared" si="17"/>
        <v>29.622</v>
      </c>
      <c r="CY24" s="8"/>
      <c r="CZ24" s="4"/>
      <c r="DA24" s="5">
        <f>IF(AND(DB$155&gt;4,CZ24=1),6)+IF(AND(DB$155&gt;4,CZ24=2),4)+IF(AND(DB$155&gt;4,CZ24=3),3)+IF(AND(DB$155&gt;4,CZ24=4),2)+IF(AND(DB$155&gt;4,CZ24=5),1)+IF(AND(DB$155&gt;4,CZ24&gt;5),1)+IF(AND(DB$155=4,CZ24=1),4)+IF(AND(DB$155=4,CZ24=2),3)+IF(AND(DB$155=4,CZ24=3),2)+IF(AND(DB$155=4,CZ24=4),1)+IF(AND(DB$155=3,CZ24=1),3)+IF(AND(DB$155=3,CZ24=2),2)+IF(AND(DB$155=3,CZ24=3),1)+IF(AND(DB$155=2,CZ24=1),2)+IF(AND(DB$155=2,CZ24=2),1)+IF(AND(DB$155=1,CZ24=1),1)</f>
        <v>0</v>
      </c>
      <c r="DB24" s="6"/>
      <c r="DC24" s="6">
        <v>3</v>
      </c>
      <c r="DD24" s="11">
        <f>IF(AND(DB$155&gt;4,DB24=1),12)+IF(AND(DB$155&gt;4,DB24=2),8)+IF(AND(DB$155&gt;4,DB24=3),6)+IF(AND(DB$155&gt;4,DB24=4),5)+IF(AND(DB$155&gt;4,DB24=5),4)+IF(AND(DB$155&gt;4,DB24=6),3)+IF(AND(DB$155&gt;4,DB24=7),2)+IF(AND(DB$155&gt;4,DB24&gt;7),1)+IF(AND(DB$155=4,DB24=1),8)+IF(AND(DB$155=4,DB24=2),6)+IF(AND(DB$155=4,DB24=3),4)+IF(AND(DB$155=4,DB24=4),2)+IF(AND(DB$155=3,DB24=1),6)+IF(AND(DB$155=3,DB24=2),4)+IF(AND(DB$155=3,DB24=3),2)+IF(AND(DB$155=2,DB24=1),4)+IF(AND(DB$155=2,DB24=2),2)+IF(AND(DB$155=1,DB24=1),2)</f>
        <v>0</v>
      </c>
      <c r="DE24" s="11">
        <f>IF(AND(DB$155&gt;4,DC24=1),12)+IF(AND(DB$155&gt;4,DC24=2),8)+IF(AND(DB$155&gt;4,DC24=3),6)+IF(AND(DB$155&gt;4,DC24=4),5)+IF(AND(DB$155&gt;4,DC24=5),4)+IF(AND(DB$155&gt;4,DC24=6),3)+IF(AND(DB$155&gt;4,DC24=7),2)+IF(AND(DB$155&gt;4,DC24&gt;7),1)+IF(AND(DB$155=4,DC24=1),8)+IF(AND(DB$155=4,DC24=2),6)+IF(AND(DB$155=4,DC24=3),4)+IF(AND(DB$155=4,DC24=4),2)+IF(AND(DB$155=3,DC24=1),6)+IF(AND(DB$155=3,DC24=2),4)+IF(AND(DB$155=3,DC24=3),2)+IF(AND(DB$155=2,DC24=1),4)+IF(AND(DB$155=2,DC24=2),2)+IF(AND(DB$155=1,DC24=1),2)</f>
        <v>2</v>
      </c>
      <c r="DF24" s="8" t="s">
        <v>35</v>
      </c>
      <c r="DG24" s="5">
        <f t="shared" si="18"/>
        <v>2</v>
      </c>
      <c r="DH24" s="15">
        <f t="shared" si="19"/>
        <v>26</v>
      </c>
      <c r="DI24" s="28"/>
      <c r="DJ24" s="8">
        <v>31.771000000000001</v>
      </c>
      <c r="DK24" s="7" t="s">
        <v>35</v>
      </c>
      <c r="DL24" s="8"/>
      <c r="DM24" s="10"/>
      <c r="DN24" s="29">
        <f t="shared" si="20"/>
        <v>29.622</v>
      </c>
      <c r="DO24" s="119">
        <v>0</v>
      </c>
      <c r="DP24" s="121">
        <f t="shared" si="25"/>
        <v>26</v>
      </c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</row>
    <row r="25" spans="1:132" x14ac:dyDescent="0.3">
      <c r="A25" s="20">
        <v>16</v>
      </c>
      <c r="B25" s="1" t="s">
        <v>116</v>
      </c>
      <c r="C25" s="2">
        <v>5097</v>
      </c>
      <c r="D25" s="9">
        <v>142</v>
      </c>
      <c r="E25" s="9" t="s">
        <v>31</v>
      </c>
      <c r="F25" s="14">
        <v>29.709</v>
      </c>
      <c r="G25" s="8"/>
      <c r="H25" s="11"/>
      <c r="I25" s="8"/>
      <c r="J25" s="8"/>
      <c r="K25" s="8"/>
      <c r="L25" s="8"/>
      <c r="M25" s="8"/>
      <c r="N25" s="8"/>
      <c r="O25" s="8"/>
      <c r="P25" s="15"/>
      <c r="Q25" s="8"/>
      <c r="R25" s="8"/>
      <c r="S25" s="8"/>
      <c r="T25" s="8"/>
      <c r="U25" s="10"/>
      <c r="V25" s="27">
        <f>MIN(F25,G25,Q25,R25)</f>
        <v>29.709</v>
      </c>
      <c r="W25" s="8"/>
      <c r="X25" s="4"/>
      <c r="Y25" s="8"/>
      <c r="Z25" s="6"/>
      <c r="AA25" s="6"/>
      <c r="AB25" s="8"/>
      <c r="AC25" s="8"/>
      <c r="AD25" s="8"/>
      <c r="AE25" s="8"/>
      <c r="AF25" s="15">
        <f t="shared" si="22"/>
        <v>0</v>
      </c>
      <c r="AG25" s="8"/>
      <c r="AH25" s="8"/>
      <c r="AI25" s="8"/>
      <c r="AJ25" s="12" t="s">
        <v>105</v>
      </c>
      <c r="AK25" s="10"/>
      <c r="AL25" s="29">
        <f t="shared" si="5"/>
        <v>29.709</v>
      </c>
      <c r="AM25" s="8"/>
      <c r="AN25" s="4"/>
      <c r="AO25" s="5">
        <f>IF(AND(AP$156&gt;4,AN25=1),6)+IF(AND(AP$156&gt;4,AN25=2),4)+IF(AND(AP$156&gt;4,AN25=3),3)+IF(AND(AP$156&gt;4,AN25=4),2)+IF(AND(AP$156&gt;4,AN25=5),1)+IF(AND(AP$156&gt;4,AN25&gt;5),1)+IF(AND(AP$156=4,AN25=1),4)+IF(AND(AP$156=4,AN25=2),3)+IF(AND(AP$156=4,AN25=3),2)+IF(AND(AP$156=4,AN25=4),1)+IF(AND(AP$156=3,AN25=1),3)+IF(AND(AP$156=3,AN25=2),2)+IF(AND(AP$156=3,AN25=3),1)+IF(AND(AP$156=2,AN25=1),2)+IF(AND(AP$156=2,AN25=2),1)+IF(AND(AP$156=1,AN25=1),1)</f>
        <v>0</v>
      </c>
      <c r="AP25" s="6"/>
      <c r="AQ25" s="6">
        <v>4</v>
      </c>
      <c r="AR25" s="11">
        <f>IF(AND(AP$156&gt;4,AP25=1),12)+IF(AND(AP$156&gt;4,AP25=2),8)+IF(AND(AP$156&gt;4,AP25=3),6)+IF(AND(AP$156&gt;4,AP25=4),5)+IF(AND(AP$156&gt;4,AP25=5),4)+IF(AND(AP$156&gt;4,AP25=6),3)+IF(AND(AP$156&gt;4,AP25=7),2)+IF(AND(AP$156&gt;4,AP25&gt;7),1)+IF(AND(AP$156=4,AP25=1),8)+IF(AND(AP$156=4,AP25=2),6)+IF(AND(AP$156=4,AP25=3),4)+IF(AND(AP$156=4,AP25=4),2)+IF(AND(AP$156=3,AP25=1),6)+IF(AND(AP$156=3,AP25=2),4)+IF(AND(AP$156=3,AP25=3),2)+IF(AND(AP$156=2,AP25=1),4)+IF(AND(AP$156=2,AP25=2),2)+IF(AND(AP$156=1,AP25=1),2)</f>
        <v>0</v>
      </c>
      <c r="AS25" s="11">
        <f>IF(AND(AP$156&gt;4,AQ25=1),12)+IF(AND(AP$156&gt;4,AQ25=2),8)+IF(AND(AP$156&gt;4,AQ25=3),6)+IF(AND(AP$156&gt;4,AQ25=4),5)+IF(AND(AP$156&gt;4,AQ25=5),4)+IF(AND(AP$156&gt;4,AQ25=6),3)+IF(AND(AP$156&gt;4,AQ25=7),2)+IF(AND(AP$156&gt;4,AQ25&gt;7),1)+IF(AND(AP$156=4,AQ25=1),8)+IF(AND(AP$156=4,AQ25=2),6)+IF(AND(AP$156=4,AQ25=3),4)+IF(AND(AP$156=4,AQ25=4),2)+IF(AND(AP$156=3,AQ25=1),6)+IF(AND(AP$156=3,AQ25=2),4)+IF(AND(AP$156=3,AQ25=3),2)+IF(AND(AP$156=2,AQ25=1),4)+IF(AND(AP$156=2,AQ25=2),2)+IF(AND(AP$156=1,AQ25=1),2)</f>
        <v>5</v>
      </c>
      <c r="AT25" s="8" t="s">
        <v>32</v>
      </c>
      <c r="AU25" s="11">
        <f t="shared" si="23"/>
        <v>5</v>
      </c>
      <c r="AV25" s="15">
        <f t="shared" si="24"/>
        <v>5</v>
      </c>
      <c r="AW25" s="8"/>
      <c r="AX25" s="8">
        <v>32.621000000000002</v>
      </c>
      <c r="AY25" s="8"/>
      <c r="AZ25" s="8" t="s">
        <v>65</v>
      </c>
      <c r="BA25" s="10"/>
      <c r="BB25" s="29">
        <f t="shared" si="8"/>
        <v>29.709</v>
      </c>
      <c r="BC25" s="8">
        <v>36.228000000000002</v>
      </c>
      <c r="BD25" s="4">
        <v>3</v>
      </c>
      <c r="BE25" s="5">
        <f>IF(AND(BF$156&gt;4,BD25=1),6)+IF(AND(BF$156&gt;4,BD25=2),4)+IF(AND(BF$156&gt;4,BD25=3),3)+IF(AND(BF$156&gt;4,BD25=4),2)+IF(AND(BF$156&gt;4,BD25=5),1)+IF(AND(BF$156&gt;4,BD25&gt;5),1)+IF(AND(BF$156=4,BD25=1),4)+IF(AND(BF$156=4,BD25=2),3)+IF(AND(BF$156=4,BD25=3),2)+IF(AND(BF$156=4,BD25=4),1)+IF(AND(BF$156=3,BD25=1),3)+IF(AND(BF$156=3,BD25=2),2)+IF(AND(BF$156=3,BD25=3),1)+IF(AND(BF$156=2,BD25=1),2)+IF(AND(BF$156=2,BD25=2),1)+IF(AND(BF$156=1,BD25=1),1)</f>
        <v>3</v>
      </c>
      <c r="BF25" s="6">
        <v>2</v>
      </c>
      <c r="BG25" s="6">
        <v>2</v>
      </c>
      <c r="BH25" s="11">
        <f>IF(AND(BF$156&gt;4,BF25=1),12)+IF(AND(BF$156&gt;4,BF25=2),8)+IF(AND(BF$156&gt;4,BF25=3),6)+IF(AND(BF$156&gt;4,BF25=4),5)+IF(AND(BF$156&gt;4,BF25=5),4)+IF(AND(BF$156&gt;4,BF25=6),3)+IF(AND(BF$156&gt;4,BF25=7),2)+IF(AND(BF$156&gt;4,BF25&gt;7),1)+IF(AND(BF$156=4,BF25=1),8)+IF(AND(BF$156=4,BF25=2),6)+IF(AND(BF$156=4,BF25=3),4)+IF(AND(BF$156=4,BF25=4),2)+IF(AND(BF$156=3,BF25=1),6)+IF(AND(BF$156=3,BF25=2),4)+IF(AND(BF$156=3,BF25=3),2)+IF(AND(BF$156=2,BF25=1),4)+IF(AND(BF$156=2,BF25=2),2)+IF(AND(BF$156=1,BF25=1),2)</f>
        <v>8</v>
      </c>
      <c r="BI25" s="11">
        <f>IF(AND(BF$156&gt;4,BG25=1),12)+IF(AND(BF$156&gt;4,BG25=2),8)+IF(AND(BF$156&gt;4,BG25=3),6)+IF(AND(BF$156&gt;4,BG25=4),5)+IF(AND(BF$156&gt;4,BG25=5),4)+IF(AND(BF$156&gt;4,BG25=6),3)+IF(AND(BF$156&gt;4,BG25=7),2)+IF(AND(BF$156&gt;4,BG25&gt;7),1)+IF(AND(BF$156=4,BG25=1),8)+IF(AND(BF$156=4,BG25=2),6)+IF(AND(BF$156=4,BG25=3),4)+IF(AND(BF$156=4,BG25=4),2)+IF(AND(BF$156=3,BG25=1),6)+IF(AND(BF$156=3,BG25=2),4)+IF(AND(BF$156=3,BG25=3),2)+IF(AND(BF$156=2,BG25=1),4)+IF(AND(BF$156=2,BG25=2),2)+IF(AND(BF$156=1,BG25=1),2)</f>
        <v>8</v>
      </c>
      <c r="BJ25" s="8" t="s">
        <v>32</v>
      </c>
      <c r="BK25" s="11">
        <f t="shared" si="9"/>
        <v>19</v>
      </c>
      <c r="BL25" s="15">
        <f t="shared" si="10"/>
        <v>24</v>
      </c>
      <c r="BM25" s="8">
        <v>30.966999999999999</v>
      </c>
      <c r="BN25" s="8">
        <v>30.577000000000002</v>
      </c>
      <c r="BO25" s="8"/>
      <c r="BP25" s="12" t="s">
        <v>140</v>
      </c>
      <c r="BQ25" s="10"/>
      <c r="BR25" s="29">
        <f t="shared" si="11"/>
        <v>29.709</v>
      </c>
      <c r="BS25" s="8"/>
      <c r="BT25" s="4"/>
      <c r="BU25" s="5">
        <f>IF(AND(BV$155&gt;4,BT25=1),6)+IF(AND(BV$155&gt;4,BT25=2),4)+IF(AND(BV$155&gt;4,BT25=3),3)+IF(AND(BV$155&gt;4,BT25=4),2)+IF(AND(BV$155&gt;4,BT25=5),1)+IF(AND(BV$155&gt;4,BT25&gt;5),1)+IF(AND(BV$155=4,BT25=1),4)+IF(AND(BV$155=4,BT25=2),3)+IF(AND(BV$155=4,BT25=3),2)+IF(AND(BV$155=4,BT25=4),1)+IF(AND(BV$155=3,BT25=1),3)+IF(AND(BV$155=3,BT25=2),2)+IF(AND(BV$155=3,BT25=3),1)+IF(AND(BV$155=2,BT25=1),2)+IF(AND(BV$155=2,BT25=2),1)+IF(AND(BV$155=1,BT25=1),1)</f>
        <v>0</v>
      </c>
      <c r="BV25" s="6"/>
      <c r="BW25" s="6"/>
      <c r="BX25" s="11">
        <f>IF(AND(BV$155&gt;4,BV25=1),12)+IF(AND(BV$155&gt;4,BV25=2),8)+IF(AND(BV$155&gt;4,BV25=3),6)+IF(AND(BV$155&gt;4,BV25=4),5)+IF(AND(BV$155&gt;4,BV25=5),4)+IF(AND(BV$155&gt;4,BV25=6),3)+IF(AND(BV$155&gt;4,BV25=7),2)+IF(AND(BV$155&gt;4,BV25&gt;7),1)+IF(AND(BV$155=4,BV25=1),8)+IF(AND(BV$155=4,BV25=2),6)+IF(AND(BV$155=4,BV25=3),4)+IF(AND(BV$155=4,BV25=4),2)+IF(AND(BV$155=3,BV25=1),6)+IF(AND(BV$155=3,BV25=2),4)+IF(AND(BV$155=3,BV25=3),2)+IF(AND(BV$155=2,BV25=1),4)+IF(AND(BV$155=2,BV25=2),2)+IF(AND(BV$155=1,BV25=1),2)</f>
        <v>0</v>
      </c>
      <c r="BY25" s="11">
        <f>IF(AND(BV$155&gt;4,BW25=1),12)+IF(AND(BV$155&gt;4,BW25=2),8)+IF(AND(BV$155&gt;4,BW25=3),6)+IF(AND(BV$155&gt;4,BW25=4),5)+IF(AND(BV$155&gt;4,BW25=5),4)+IF(AND(BV$155&gt;4,BW25=6),3)+IF(AND(BV$155&gt;4,BW25=7),2)+IF(AND(BV$155&gt;4,BW25&gt;7),1)+IF(AND(BV$155=4,BW25=1),8)+IF(AND(BV$155=4,BW25=2),6)+IF(AND(BV$155=4,BW25=3),4)+IF(AND(BV$155=4,BW25=4),2)+IF(AND(BV$155=3,BW25=1),6)+IF(AND(BV$155=3,BW25=2),4)+IF(AND(BV$155=3,BW25=3),2)+IF(AND(BV$155=2,BW25=1),4)+IF(AND(BV$155=2,BW25=2),2)+IF(AND(BV$155=1,BW25=1),2)</f>
        <v>0</v>
      </c>
      <c r="BZ25" s="8" t="s">
        <v>35</v>
      </c>
      <c r="CA25" s="11">
        <f t="shared" si="12"/>
        <v>0</v>
      </c>
      <c r="CB25" s="15">
        <f t="shared" si="13"/>
        <v>24</v>
      </c>
      <c r="CC25" s="8"/>
      <c r="CD25" s="8"/>
      <c r="CE25" s="7" t="s">
        <v>35</v>
      </c>
      <c r="CF25" s="8"/>
      <c r="CG25" s="10"/>
      <c r="CH25" s="29">
        <f t="shared" si="14"/>
        <v>29.709</v>
      </c>
      <c r="CI25" s="8"/>
      <c r="CJ25" s="4"/>
      <c r="CK25" s="5">
        <f>IF(AND(CL$155&gt;4,CJ25=1),6)+IF(AND(CL$155&gt;4,CJ25=2),4)+IF(AND(CL$155&gt;4,CJ25=3),3)+IF(AND(CL$155&gt;4,CJ25=4),2)+IF(AND(CL$155&gt;4,CJ25=5),1)+IF(AND(CL$155&gt;4,CJ25&gt;5),1)+IF(AND(CL$155=4,CJ25=1),4)+IF(AND(CL$155=4,CJ25=2),3)+IF(AND(CL$155=4,CJ25=3),2)+IF(AND(CL$155=4,CJ25=4),1)+IF(AND(CL$155=3,CJ25=1),3)+IF(AND(CL$155=3,CJ25=2),2)+IF(AND(CL$155=3,CJ25=3),1)+IF(AND(CL$155=2,CJ25=1),2)+IF(AND(CL$155=2,CJ25=2),1)+IF(AND(CL$155=1,CJ25=1),1)</f>
        <v>0</v>
      </c>
      <c r="CL25" s="6"/>
      <c r="CM25" s="6"/>
      <c r="CN25" s="11">
        <f>IF(AND(CL$155&gt;4,CL25=1),12)+IF(AND(CL$155&gt;4,CL25=2),8)+IF(AND(CL$155&gt;4,CL25=3),6)+IF(AND(CL$155&gt;4,CL25=4),5)+IF(AND(CL$155&gt;4,CL25=5),4)+IF(AND(CL$155&gt;4,CL25=6),3)+IF(AND(CL$155&gt;4,CL25=7),2)+IF(AND(CL$155&gt;4,CL25&gt;7),1)+IF(AND(CL$155=4,CL25=1),8)+IF(AND(CL$155=4,CL25=2),6)+IF(AND(CL$155=4,CL25=3),4)+IF(AND(CL$155=4,CL25=4),2)+IF(AND(CL$155=3,CL25=1),6)+IF(AND(CL$155=3,CL25=2),4)+IF(AND(CL$155=3,CL25=3),2)+IF(AND(CL$155=2,CL25=1),4)+IF(AND(CL$155=2,CL25=2),2)+IF(AND(CL$155=1,CL25=1),2)</f>
        <v>0</v>
      </c>
      <c r="CO25" s="11">
        <f>IF(AND(CL$155&gt;4,CM25=1),12)+IF(AND(CL$155&gt;4,CM25=2),8)+IF(AND(CL$155&gt;4,CM25=3),6)+IF(AND(CL$155&gt;4,CM25=4),5)+IF(AND(CL$155&gt;4,CM25=5),4)+IF(AND(CL$155&gt;4,CM25=6),3)+IF(AND(CL$155&gt;4,CM25=7),2)+IF(AND(CL$155&gt;4,CM25&gt;7),1)+IF(AND(CL$155=4,CM25=1),8)+IF(AND(CL$155=4,CM25=2),6)+IF(AND(CL$155=4,CM25=3),4)+IF(AND(CL$155=4,CM25=4),2)+IF(AND(CL$155=3,CM25=1),6)+IF(AND(CL$155=3,CM25=2),4)+IF(AND(CL$155=3,CM25=3),2)+IF(AND(CL$155=2,CM25=1),4)+IF(AND(CL$155=2,CM25=2),2)+IF(AND(CL$155=1,CM25=1),2)</f>
        <v>0</v>
      </c>
      <c r="CP25" s="8" t="s">
        <v>35</v>
      </c>
      <c r="CQ25" s="11">
        <f t="shared" si="15"/>
        <v>0</v>
      </c>
      <c r="CR25" s="15">
        <f t="shared" si="16"/>
        <v>24</v>
      </c>
      <c r="CS25" s="8"/>
      <c r="CT25" s="8"/>
      <c r="CU25" s="7" t="s">
        <v>35</v>
      </c>
      <c r="CV25" s="8"/>
      <c r="CW25" s="10"/>
      <c r="CX25" s="29">
        <f t="shared" si="17"/>
        <v>29.709</v>
      </c>
      <c r="CY25" s="8"/>
      <c r="CZ25" s="4"/>
      <c r="DA25" s="5">
        <f>IF(AND(DB$155&gt;4,CZ25=1),6)+IF(AND(DB$155&gt;4,CZ25=2),4)+IF(AND(DB$155&gt;4,CZ25=3),3)+IF(AND(DB$155&gt;4,CZ25=4),2)+IF(AND(DB$155&gt;4,CZ25=5),1)+IF(AND(DB$155&gt;4,CZ25&gt;5),1)+IF(AND(DB$155=4,CZ25=1),4)+IF(AND(DB$155=4,CZ25=2),3)+IF(AND(DB$155=4,CZ25=3),2)+IF(AND(DB$155=4,CZ25=4),1)+IF(AND(DB$155=3,CZ25=1),3)+IF(AND(DB$155=3,CZ25=2),2)+IF(AND(DB$155=3,CZ25=3),1)+IF(AND(DB$155=2,CZ25=1),2)+IF(AND(DB$155=2,CZ25=2),1)+IF(AND(DB$155=1,CZ25=1),1)</f>
        <v>0</v>
      </c>
      <c r="DB25" s="6"/>
      <c r="DC25" s="6"/>
      <c r="DD25" s="11">
        <f>IF(AND(DB$155&gt;4,DB25=1),12)+IF(AND(DB$155&gt;4,DB25=2),8)+IF(AND(DB$155&gt;4,DB25=3),6)+IF(AND(DB$155&gt;4,DB25=4),5)+IF(AND(DB$155&gt;4,DB25=5),4)+IF(AND(DB$155&gt;4,DB25=6),3)+IF(AND(DB$155&gt;4,DB25=7),2)+IF(AND(DB$155&gt;4,DB25&gt;7),1)+IF(AND(DB$155=4,DB25=1),8)+IF(AND(DB$155=4,DB25=2),6)+IF(AND(DB$155=4,DB25=3),4)+IF(AND(DB$155=4,DB25=4),2)+IF(AND(DB$155=3,DB25=1),6)+IF(AND(DB$155=3,DB25=2),4)+IF(AND(DB$155=3,DB25=3),2)+IF(AND(DB$155=2,DB25=1),4)+IF(AND(DB$155=2,DB25=2),2)+IF(AND(DB$155=1,DB25=1),2)</f>
        <v>0</v>
      </c>
      <c r="DE25" s="11">
        <f>IF(AND(DB$155&gt;4,DC25=1),12)+IF(AND(DB$155&gt;4,DC25=2),8)+IF(AND(DB$155&gt;4,DC25=3),6)+IF(AND(DB$155&gt;4,DC25=4),5)+IF(AND(DB$155&gt;4,DC25=5),4)+IF(AND(DB$155&gt;4,DC25=6),3)+IF(AND(DB$155&gt;4,DC25=7),2)+IF(AND(DB$155&gt;4,DC25&gt;7),1)+IF(AND(DB$155=4,DC25=1),8)+IF(AND(DB$155=4,DC25=2),6)+IF(AND(DB$155=4,DC25=3),4)+IF(AND(DB$155=4,DC25=4),2)+IF(AND(DB$155=3,DC25=1),6)+IF(AND(DB$155=3,DC25=2),4)+IF(AND(DB$155=3,DC25=3),2)+IF(AND(DB$155=2,DC25=1),4)+IF(AND(DB$155=2,DC25=2),2)+IF(AND(DB$155=1,DC25=1),2)</f>
        <v>0</v>
      </c>
      <c r="DF25" s="8" t="s">
        <v>35</v>
      </c>
      <c r="DG25" s="11">
        <f t="shared" si="18"/>
        <v>0</v>
      </c>
      <c r="DH25" s="15">
        <f t="shared" si="19"/>
        <v>24</v>
      </c>
      <c r="DI25" s="8"/>
      <c r="DJ25" s="8"/>
      <c r="DK25" s="7" t="s">
        <v>35</v>
      </c>
      <c r="DL25" s="8"/>
      <c r="DM25" s="10"/>
      <c r="DN25" s="29">
        <f t="shared" si="20"/>
        <v>29.709</v>
      </c>
      <c r="DO25" s="119">
        <v>0</v>
      </c>
      <c r="DP25" s="121">
        <f t="shared" si="25"/>
        <v>24</v>
      </c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</row>
    <row r="26" spans="1:132" x14ac:dyDescent="0.3">
      <c r="A26" s="20">
        <v>17</v>
      </c>
      <c r="B26" s="9" t="s">
        <v>152</v>
      </c>
      <c r="C26" s="8">
        <v>5212</v>
      </c>
      <c r="D26" s="9">
        <v>170</v>
      </c>
      <c r="E26" s="9" t="s">
        <v>31</v>
      </c>
      <c r="F26" s="14"/>
      <c r="G26" s="8"/>
      <c r="H26" s="11"/>
      <c r="I26" s="11"/>
      <c r="J26" s="8"/>
      <c r="K26" s="8"/>
      <c r="L26" s="11"/>
      <c r="M26" s="11"/>
      <c r="N26" s="8"/>
      <c r="O26" s="11"/>
      <c r="P26" s="15"/>
      <c r="Q26" s="8"/>
      <c r="R26" s="8"/>
      <c r="S26" s="8"/>
      <c r="T26" s="8"/>
      <c r="U26" s="10"/>
      <c r="V26" s="27">
        <v>32.706000000000003</v>
      </c>
      <c r="W26" s="8">
        <v>48.518000000000001</v>
      </c>
      <c r="X26" s="4">
        <v>1</v>
      </c>
      <c r="Y26" s="5">
        <f>IF(AND(Z$156&gt;4,X26=1),6)+IF(AND(Z$156&gt;4,X26=2),4)+IF(AND(Z$156&gt;4,X26=3),3)+IF(AND(Z$156&gt;4,X26=4),2)+IF(AND(Z$156&gt;4,X26=5),1)+IF(AND(Z$156&gt;4,X26&gt;5),1)+IF(AND(Z$156=4,X26=1),4)+IF(AND(Z$156=4,X26=2),3)+IF(AND(Z$156=4,X26=3),2)+IF(AND(Z$156=4,X26=4),1)+IF(AND(Z$156=3,X26=1),3)+IF(AND(Z$156=3,X26=2),2)+IF(AND(Z$156=3,X26=3),1)+IF(AND(Z$156=2,X26=1),2)+IF(AND(Z$156=2,X26=2),1)+IF(AND(Z$156=1,X26=1),1)</f>
        <v>4</v>
      </c>
      <c r="Z26" s="6">
        <v>1</v>
      </c>
      <c r="AA26" s="6">
        <v>2</v>
      </c>
      <c r="AB26" s="11">
        <f>IF(AND(Z$156&gt;4,Z26=1),12)+IF(AND(Z$156&gt;4,Z26=2),8)+IF(AND(Z$156&gt;4,Z26=3),6)+IF(AND(Z$156&gt;4,Z26=4),5)+IF(AND(Z$156&gt;4,Z26=5),4)+IF(AND(Z$156&gt;4,Z26=6),3)+IF(AND(Z$156&gt;4,Z26=7),2)+IF(AND(Z$156&gt;4,Z26&gt;7),1)+IF(AND(Z$156=4,Z26=1),8)+IF(AND(Z$156=4,Z26=2),6)+IF(AND(Z$156=4,Z26=3),4)+IF(AND(Z$156=4,Z26=4),2)+IF(AND(Z$156=3,Z26=1),6)+IF(AND(Z$156=3,Z26=2),4)+IF(AND(Z$156=3,Z26=3),2)+IF(AND(Z$156=2,Z26=1),4)+IF(AND(Z$156=2,Z26=2),2)+IF(AND(Z$156=1,Z26=1),2)</f>
        <v>8</v>
      </c>
      <c r="AC26" s="11">
        <f>IF(AND(Z$156&gt;4,AA26=1),12)+IF(AND(Z$156&gt;4,AA26=2),8)+IF(AND(Z$156&gt;4,AA26=3),6)+IF(AND(Z$156&gt;4,AA26=4),5)+IF(AND(Z$156&gt;4,AA26=5),4)+IF(AND(Z$156&gt;4,AA26=6),3)+IF(AND(Z$156&gt;4,AA26=7),2)+IF(AND(Z$156&gt;4,AA26&gt;7),1)+IF(AND(Z$156=4,AA26=1),8)+IF(AND(Z$156=4,AA26=2),6)+IF(AND(Z$156=4,AA26=3),4)+IF(AND(Z$156=4,AA26=4),2)+IF(AND(Z$156=3,AA26=1),6)+IF(AND(Z$156=3,AA26=2),4)+IF(AND(Z$156=3,AA26=3),2)+IF(AND(Z$156=2,AA26=1),4)+IF(AND(Z$156=2,AA26=2),2)+IF(AND(Z$156=1,AA26=1),2)</f>
        <v>6</v>
      </c>
      <c r="AD26" s="8" t="s">
        <v>32</v>
      </c>
      <c r="AE26" s="11">
        <f>+Y26+AB26+AC26+AK26</f>
        <v>18</v>
      </c>
      <c r="AF26" s="15">
        <f t="shared" si="22"/>
        <v>18</v>
      </c>
      <c r="AG26" s="8">
        <v>48.908999999999999</v>
      </c>
      <c r="AH26" s="8">
        <v>35.015000000000001</v>
      </c>
      <c r="AI26" s="8" t="s">
        <v>32</v>
      </c>
      <c r="AJ26" s="8"/>
      <c r="AK26" s="10"/>
      <c r="AL26" s="29">
        <f t="shared" si="5"/>
        <v>32.706000000000003</v>
      </c>
      <c r="AM26" s="8"/>
      <c r="AN26" s="4"/>
      <c r="AO26" s="5">
        <f>IF(AND(AP$156&gt;4,AN26=1),6)+IF(AND(AP$156&gt;4,AN26=2),4)+IF(AND(AP$156&gt;4,AN26=3),3)+IF(AND(AP$156&gt;4,AN26=4),2)+IF(AND(AP$156&gt;4,AN26=5),1)+IF(AND(AP$156&gt;4,AN26&gt;5),1)+IF(AND(AP$156=4,AN26=1),4)+IF(AND(AP$156=4,AN26=2),3)+IF(AND(AP$156=4,AN26=3),2)+IF(AND(AP$156=4,AN26=4),1)+IF(AND(AP$156=3,AN26=1),3)+IF(AND(AP$156=3,AN26=2),2)+IF(AND(AP$156=3,AN26=3),1)+IF(AND(AP$156=2,AN26=1),2)+IF(AND(AP$156=2,AN26=2),1)+IF(AND(AP$156=1,AN26=1),1)</f>
        <v>0</v>
      </c>
      <c r="AP26" s="6">
        <v>5</v>
      </c>
      <c r="AQ26" s="6"/>
      <c r="AR26" s="11">
        <f>IF(AND(AP$156&gt;4,AP26=1),12)+IF(AND(AP$156&gt;4,AP26=2),8)+IF(AND(AP$156&gt;4,AP26=3),6)+IF(AND(AP$156&gt;4,AP26=4),5)+IF(AND(AP$156&gt;4,AP26=5),4)+IF(AND(AP$156&gt;4,AP26=6),3)+IF(AND(AP$156&gt;4,AP26=7),2)+IF(AND(AP$156&gt;4,AP26&gt;7),1)+IF(AND(AP$156=4,AP26=1),8)+IF(AND(AP$156=4,AP26=2),6)+IF(AND(AP$156=4,AP26=3),4)+IF(AND(AP$156=4,AP26=4),2)+IF(AND(AP$156=3,AP26=1),6)+IF(AND(AP$156=3,AP26=2),4)+IF(AND(AP$156=3,AP26=3),2)+IF(AND(AP$156=2,AP26=1),4)+IF(AND(AP$156=2,AP26=2),2)+IF(AND(AP$156=1,AP26=1),2)</f>
        <v>4</v>
      </c>
      <c r="AS26" s="11">
        <f>IF(AND(AP$156&gt;4,AQ26=1),12)+IF(AND(AP$156&gt;4,AQ26=2),8)+IF(AND(AP$156&gt;4,AQ26=3),6)+IF(AND(AP$156&gt;4,AQ26=4),5)+IF(AND(AP$156&gt;4,AQ26=5),4)+IF(AND(AP$156&gt;4,AQ26=6),3)+IF(AND(AP$156&gt;4,AQ26=7),2)+IF(AND(AP$156&gt;4,AQ26&gt;7),1)+IF(AND(AP$156=4,AQ26=1),8)+IF(AND(AP$156=4,AQ26=2),6)+IF(AND(AP$156=4,AQ26=3),4)+IF(AND(AP$156=4,AQ26=4),2)+IF(AND(AP$156=3,AQ26=1),6)+IF(AND(AP$156=3,AQ26=2),4)+IF(AND(AP$156=3,AQ26=3),2)+IF(AND(AP$156=2,AQ26=1),4)+IF(AND(AP$156=2,AQ26=2),2)+IF(AND(AP$156=1,AQ26=1),2)</f>
        <v>0</v>
      </c>
      <c r="AT26" s="8" t="s">
        <v>32</v>
      </c>
      <c r="AU26" s="11">
        <f t="shared" si="23"/>
        <v>4</v>
      </c>
      <c r="AV26" s="15">
        <f t="shared" si="24"/>
        <v>22</v>
      </c>
      <c r="AW26" s="8">
        <v>33.436999999999998</v>
      </c>
      <c r="AX26" s="8"/>
      <c r="AY26" s="8" t="s">
        <v>32</v>
      </c>
      <c r="AZ26" s="8"/>
      <c r="BA26" s="10"/>
      <c r="BB26" s="29">
        <f t="shared" si="8"/>
        <v>32.706000000000003</v>
      </c>
      <c r="BC26" s="8"/>
      <c r="BD26" s="4"/>
      <c r="BE26" s="5">
        <f>IF(AND(BF$156&gt;4,BD26=1),6)+IF(AND(BF$156&gt;4,BD26=2),4)+IF(AND(BF$156&gt;4,BD26=3),3)+IF(AND(BF$156&gt;4,BD26=4),2)+IF(AND(BF$156&gt;4,BD26=5),1)+IF(AND(BF$156&gt;4,BD26&gt;5),1)+IF(AND(BF$156=4,BD26=1),4)+IF(AND(BF$156=4,BD26=2),3)+IF(AND(BF$156=4,BD26=3),2)+IF(AND(BF$156=4,BD26=4),1)+IF(AND(BF$156=3,BD26=1),3)+IF(AND(BF$156=3,BD26=2),2)+IF(AND(BF$156=3,BD26=3),1)+IF(AND(BF$156=2,BD26=1),2)+IF(AND(BF$156=2,BD26=2),1)+IF(AND(BF$156=1,BD26=1),1)</f>
        <v>0</v>
      </c>
      <c r="BF26" s="6"/>
      <c r="BG26" s="6"/>
      <c r="BH26" s="11">
        <f>IF(AND(BF$156&gt;4,BF26=1),12)+IF(AND(BF$156&gt;4,BF26=2),8)+IF(AND(BF$156&gt;4,BF26=3),6)+IF(AND(BF$156&gt;4,BF26=4),5)+IF(AND(BF$156&gt;4,BF26=5),4)+IF(AND(BF$156&gt;4,BF26=6),3)+IF(AND(BF$156&gt;4,BF26=7),2)+IF(AND(BF$156&gt;4,BF26&gt;7),1)+IF(AND(BF$156=4,BF26=1),8)+IF(AND(BF$156=4,BF26=2),6)+IF(AND(BF$156=4,BF26=3),4)+IF(AND(BF$156=4,BF26=4),2)+IF(AND(BF$156=3,BF26=1),6)+IF(AND(BF$156=3,BF26=2),4)+IF(AND(BF$156=3,BF26=3),2)+IF(AND(BF$156=2,BF26=1),4)+IF(AND(BF$156=2,BF26=2),2)+IF(AND(BF$156=1,BF26=1),2)</f>
        <v>0</v>
      </c>
      <c r="BI26" s="11">
        <f>IF(AND(BF$156&gt;4,BG26=1),12)+IF(AND(BF$156&gt;4,BG26=2),8)+IF(AND(BF$156&gt;4,BG26=3),6)+IF(AND(BF$156&gt;4,BG26=4),5)+IF(AND(BF$156&gt;4,BG26=5),4)+IF(AND(BF$156&gt;4,BG26=6),3)+IF(AND(BF$156&gt;4,BG26=7),2)+IF(AND(BF$156&gt;4,BG26&gt;7),1)+IF(AND(BF$156=4,BG26=1),8)+IF(AND(BF$156=4,BG26=2),6)+IF(AND(BF$156=4,BG26=3),4)+IF(AND(BF$156=4,BG26=4),2)+IF(AND(BF$156=3,BG26=1),6)+IF(AND(BF$156=3,BG26=2),4)+IF(AND(BF$156=3,BG26=3),2)+IF(AND(BF$156=2,BG26=1),4)+IF(AND(BF$156=2,BG26=2),2)+IF(AND(BF$156=1,BG26=1),2)</f>
        <v>0</v>
      </c>
      <c r="BJ26" s="8" t="s">
        <v>32</v>
      </c>
      <c r="BK26" s="11">
        <f t="shared" si="9"/>
        <v>0</v>
      </c>
      <c r="BL26" s="15">
        <f t="shared" si="10"/>
        <v>22</v>
      </c>
      <c r="BM26" s="8"/>
      <c r="BN26" s="8"/>
      <c r="BO26" s="8" t="s">
        <v>32</v>
      </c>
      <c r="BP26" s="8"/>
      <c r="BQ26" s="10"/>
      <c r="BR26" s="29">
        <f t="shared" si="11"/>
        <v>32.706000000000003</v>
      </c>
      <c r="BS26" s="8"/>
      <c r="BT26" s="4"/>
      <c r="BU26" s="5">
        <f>IF(AND(BV$156&gt;4,BT26=1),6)+IF(AND(BV$156&gt;4,BT26=2),4)+IF(AND(BV$156&gt;4,BT26=3),3)+IF(AND(BV$156&gt;4,BT26=4),2)+IF(AND(BV$156&gt;4,BT26=5),1)+IF(AND(BV$156&gt;4,BT26&gt;5),1)+IF(AND(BV$156=4,BT26=1),4)+IF(AND(BV$156=4,BT26=2),3)+IF(AND(BV$156=4,BT26=3),2)+IF(AND(BV$156=4,BT26=4),1)+IF(AND(BV$156=3,BT26=1),3)+IF(AND(BV$156=3,BT26=2),2)+IF(AND(BV$156=3,BT26=3),1)+IF(AND(BV$156=2,BT26=1),2)+IF(AND(BV$156=2,BT26=2),1)+IF(AND(BV$156=1,BT26=1),1)</f>
        <v>0</v>
      </c>
      <c r="BV26" s="6"/>
      <c r="BW26" s="6"/>
      <c r="BX26" s="11">
        <f>IF(AND(BV$156&gt;4,BV26=1),12)+IF(AND(BV$156&gt;4,BV26=2),8)+IF(AND(BV$156&gt;4,BV26=3),6)+IF(AND(BV$156&gt;4,BV26=4),5)+IF(AND(BV$156&gt;4,BV26=5),4)+IF(AND(BV$156&gt;4,BV26=6),3)+IF(AND(BV$156&gt;4,BV26=7),2)+IF(AND(BV$156&gt;4,BV26&gt;7),1)+IF(AND(BV$156=4,BV26=1),8)+IF(AND(BV$156=4,BV26=2),6)+IF(AND(BV$156=4,BV26=3),4)+IF(AND(BV$156=4,BV26=4),2)+IF(AND(BV$156=3,BV26=1),6)+IF(AND(BV$156=3,BV26=2),4)+IF(AND(BV$156=3,BV26=3),2)+IF(AND(BV$156=2,BV26=1),4)+IF(AND(BV$156=2,BV26=2),2)+IF(AND(BV$156=1,BV26=1),2)</f>
        <v>0</v>
      </c>
      <c r="BY26" s="11">
        <f>IF(AND(BV$156&gt;4,BW26=1),12)+IF(AND(BV$156&gt;4,BW26=2),8)+IF(AND(BV$156&gt;4,BW26=3),6)+IF(AND(BV$156&gt;4,BW26=4),5)+IF(AND(BV$156&gt;4,BW26=5),4)+IF(AND(BV$156&gt;4,BW26=6),3)+IF(AND(BV$156&gt;4,BW26=7),2)+IF(AND(BV$156&gt;4,BW26&gt;7),1)+IF(AND(BV$156=4,BW26=1),8)+IF(AND(BV$156=4,BW26=2),6)+IF(AND(BV$156=4,BW26=3),4)+IF(AND(BV$156=4,BW26=4),2)+IF(AND(BV$156=3,BW26=1),6)+IF(AND(BV$156=3,BW26=2),4)+IF(AND(BV$156=3,BW26=3),2)+IF(AND(BV$156=2,BW26=1),4)+IF(AND(BV$156=2,BW26=2),2)+IF(AND(BV$156=1,BW26=1),2)</f>
        <v>0</v>
      </c>
      <c r="BZ26" s="8" t="s">
        <v>32</v>
      </c>
      <c r="CA26" s="11">
        <f t="shared" si="12"/>
        <v>0</v>
      </c>
      <c r="CB26" s="15">
        <f t="shared" si="13"/>
        <v>22</v>
      </c>
      <c r="CC26" s="8"/>
      <c r="CD26" s="8"/>
      <c r="CE26" s="8" t="s">
        <v>32</v>
      </c>
      <c r="CF26" s="8"/>
      <c r="CG26" s="10"/>
      <c r="CH26" s="29">
        <f t="shared" si="14"/>
        <v>32.706000000000003</v>
      </c>
      <c r="CI26" s="8"/>
      <c r="CJ26" s="4"/>
      <c r="CK26" s="5">
        <f>IF(AND(CL$156&gt;4,CJ26=1),6)+IF(AND(CL$156&gt;4,CJ26=2),4)+IF(AND(CL$156&gt;4,CJ26=3),3)+IF(AND(CL$156&gt;4,CJ26=4),2)+IF(AND(CL$156&gt;4,CJ26=5),1)+IF(AND(CL$156&gt;4,CJ26&gt;5),1)+IF(AND(CL$156=4,CJ26=1),4)+IF(AND(CL$156=4,CJ26=2),3)+IF(AND(CL$156=4,CJ26=3),2)+IF(AND(CL$156=4,CJ26=4),1)+IF(AND(CL$156=3,CJ26=1),3)+IF(AND(CL$156=3,CJ26=2),2)+IF(AND(CL$156=3,CJ26=3),1)+IF(AND(CL$156=2,CJ26=1),2)+IF(AND(CL$156=2,CJ26=2),1)+IF(AND(CL$156=1,CJ26=1),1)</f>
        <v>0</v>
      </c>
      <c r="CL26" s="6"/>
      <c r="CM26" s="6"/>
      <c r="CN26" s="11">
        <f>IF(AND(CL$156&gt;4,CL26=1),12)+IF(AND(CL$156&gt;4,CL26=2),8)+IF(AND(CL$156&gt;4,CL26=3),6)+IF(AND(CL$156&gt;4,CL26=4),5)+IF(AND(CL$156&gt;4,CL26=5),4)+IF(AND(CL$156&gt;4,CL26=6),3)+IF(AND(CL$156&gt;4,CL26=7),2)+IF(AND(CL$156&gt;4,CL26&gt;7),1)+IF(AND(CL$156=4,CL26=1),8)+IF(AND(CL$156=4,CL26=2),6)+IF(AND(CL$156=4,CL26=3),4)+IF(AND(CL$156=4,CL26=4),2)+IF(AND(CL$156=3,CL26=1),6)+IF(AND(CL$156=3,CL26=2),4)+IF(AND(CL$156=3,CL26=3),2)+IF(AND(CL$156=2,CL26=1),4)+IF(AND(CL$156=2,CL26=2),2)+IF(AND(CL$156=1,CL26=1),2)</f>
        <v>0</v>
      </c>
      <c r="CO26" s="11">
        <f>IF(AND(CL$156&gt;4,CM26=1),12)+IF(AND(CL$156&gt;4,CM26=2),8)+IF(AND(CL$156&gt;4,CM26=3),6)+IF(AND(CL$156&gt;4,CM26=4),5)+IF(AND(CL$156&gt;4,CM26=5),4)+IF(AND(CL$156&gt;4,CM26=6),3)+IF(AND(CL$156&gt;4,CM26=7),2)+IF(AND(CL$156&gt;4,CM26&gt;7),1)+IF(AND(CL$156=4,CM26=1),8)+IF(AND(CL$156=4,CM26=2),6)+IF(AND(CL$156=4,CM26=3),4)+IF(AND(CL$156=4,CM26=4),2)+IF(AND(CL$156=3,CM26=1),6)+IF(AND(CL$156=3,CM26=2),4)+IF(AND(CL$156=3,CM26=3),2)+IF(AND(CL$156=2,CM26=1),4)+IF(AND(CL$156=2,CM26=2),2)+IF(AND(CL$156=1,CM26=1),2)</f>
        <v>0</v>
      </c>
      <c r="CP26" s="8" t="s">
        <v>32</v>
      </c>
      <c r="CQ26" s="11">
        <f t="shared" si="15"/>
        <v>0</v>
      </c>
      <c r="CR26" s="15">
        <f t="shared" si="16"/>
        <v>22</v>
      </c>
      <c r="CS26" s="8"/>
      <c r="CT26" s="8"/>
      <c r="CU26" s="8" t="s">
        <v>32</v>
      </c>
      <c r="CV26" s="8"/>
      <c r="CW26" s="10"/>
      <c r="CX26" s="29">
        <f t="shared" si="17"/>
        <v>32.706000000000003</v>
      </c>
      <c r="CY26" s="8"/>
      <c r="CZ26" s="4"/>
      <c r="DA26" s="5">
        <f>IF(AND(DB$156&gt;4,CZ26=1),6)+IF(AND(DB$156&gt;4,CZ26=2),4)+IF(AND(DB$156&gt;4,CZ26=3),3)+IF(AND(DB$156&gt;4,CZ26=4),2)+IF(AND(DB$156&gt;4,CZ26=5),1)+IF(AND(DB$156&gt;4,CZ26&gt;5),1)+IF(AND(DB$156=4,CZ26=1),4)+IF(AND(DB$156=4,CZ26=2),3)+IF(AND(DB$156=4,CZ26=3),2)+IF(AND(DB$156=4,CZ26=4),1)+IF(AND(DB$156=3,CZ26=1),3)+IF(AND(DB$156=3,CZ26=2),2)+IF(AND(DB$156=3,CZ26=3),1)+IF(AND(DB$156=2,CZ26=1),2)+IF(AND(DB$156=2,CZ26=2),1)+IF(AND(DB$156=1,CZ26=1),1)</f>
        <v>0</v>
      </c>
      <c r="DB26" s="6"/>
      <c r="DC26" s="6"/>
      <c r="DD26" s="11">
        <f>IF(AND(DB$156&gt;4,DB26=1),12)+IF(AND(DB$156&gt;4,DB26=2),8)+IF(AND(DB$156&gt;4,DB26=3),6)+IF(AND(DB$156&gt;4,DB26=4),5)+IF(AND(DB$156&gt;4,DB26=5),4)+IF(AND(DB$156&gt;4,DB26=6),3)+IF(AND(DB$156&gt;4,DB26=7),2)+IF(AND(DB$156&gt;4,DB26&gt;7),1)+IF(AND(DB$156=4,DB26=1),8)+IF(AND(DB$156=4,DB26=2),6)+IF(AND(DB$156=4,DB26=3),4)+IF(AND(DB$156=4,DB26=4),2)+IF(AND(DB$156=3,DB26=1),6)+IF(AND(DB$156=3,DB26=2),4)+IF(AND(DB$156=3,DB26=3),2)+IF(AND(DB$156=2,DB26=1),4)+IF(AND(DB$156=2,DB26=2),2)+IF(AND(DB$156=1,DB26=1),2)</f>
        <v>0</v>
      </c>
      <c r="DE26" s="11">
        <f>IF(AND(DB$156&gt;4,DC26=1),12)+IF(AND(DB$156&gt;4,DC26=2),8)+IF(AND(DB$156&gt;4,DC26=3),6)+IF(AND(DB$156&gt;4,DC26=4),5)+IF(AND(DB$156&gt;4,DC26=5),4)+IF(AND(DB$156&gt;4,DC26=6),3)+IF(AND(DB$156&gt;4,DC26=7),2)+IF(AND(DB$156&gt;4,DC26&gt;7),1)+IF(AND(DB$156=4,DC26=1),8)+IF(AND(DB$156=4,DC26=2),6)+IF(AND(DB$156=4,DC26=3),4)+IF(AND(DB$156=4,DC26=4),2)+IF(AND(DB$156=3,DC26=1),6)+IF(AND(DB$156=3,DC26=2),4)+IF(AND(DB$156=3,DC26=3),2)+IF(AND(DB$156=2,DC26=1),4)+IF(AND(DB$156=2,DC26=2),2)+IF(AND(DB$156=1,DC26=1),2)</f>
        <v>0</v>
      </c>
      <c r="DF26" s="8" t="s">
        <v>32</v>
      </c>
      <c r="DG26" s="11">
        <f t="shared" si="18"/>
        <v>0</v>
      </c>
      <c r="DH26" s="15">
        <f t="shared" si="19"/>
        <v>22</v>
      </c>
      <c r="DI26" s="8"/>
      <c r="DJ26" s="8"/>
      <c r="DK26" s="8" t="s">
        <v>32</v>
      </c>
      <c r="DL26" s="8"/>
      <c r="DM26" s="10"/>
      <c r="DN26" s="29">
        <f t="shared" si="20"/>
        <v>32.706000000000003</v>
      </c>
      <c r="DO26" s="119">
        <v>0</v>
      </c>
      <c r="DP26" s="124">
        <f t="shared" si="25"/>
        <v>22</v>
      </c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</row>
    <row r="27" spans="1:132" x14ac:dyDescent="0.3">
      <c r="A27" s="20">
        <v>18</v>
      </c>
      <c r="B27" s="9" t="s">
        <v>144</v>
      </c>
      <c r="C27" s="8">
        <v>1378</v>
      </c>
      <c r="D27" s="9">
        <v>611</v>
      </c>
      <c r="E27" s="9" t="s">
        <v>145</v>
      </c>
      <c r="F27" s="14"/>
      <c r="G27" s="8"/>
      <c r="H27" s="4"/>
      <c r="I27" s="31"/>
      <c r="J27" s="6"/>
      <c r="K27" s="6"/>
      <c r="L27" s="8"/>
      <c r="M27" s="8"/>
      <c r="N27" s="8"/>
      <c r="O27" s="31"/>
      <c r="P27" s="15"/>
      <c r="Q27" s="8"/>
      <c r="R27" s="8"/>
      <c r="S27" s="7"/>
      <c r="T27" s="8"/>
      <c r="U27" s="10"/>
      <c r="V27" s="27"/>
      <c r="W27" s="8">
        <v>41.904000000000003</v>
      </c>
      <c r="X27" s="4"/>
      <c r="Y27" s="31"/>
      <c r="Z27" s="6"/>
      <c r="AA27" s="6"/>
      <c r="AB27" s="8"/>
      <c r="AC27" s="8"/>
      <c r="AD27" s="8"/>
      <c r="AE27" s="31"/>
      <c r="AF27" s="15">
        <f t="shared" si="22"/>
        <v>0</v>
      </c>
      <c r="AG27" s="8">
        <v>43.765000000000001</v>
      </c>
      <c r="AH27" s="8">
        <v>32.875</v>
      </c>
      <c r="AI27" s="7"/>
      <c r="AJ27" s="12" t="s">
        <v>42</v>
      </c>
      <c r="AK27" s="10"/>
      <c r="AL27" s="29">
        <f t="shared" si="5"/>
        <v>32.875</v>
      </c>
      <c r="AM27" s="8"/>
      <c r="AN27" s="4"/>
      <c r="AO27" s="5">
        <f>IF(AND(AP$156&gt;4,AN27=1),6)+IF(AND(AP$156&gt;4,AN27=2),4)+IF(AND(AP$156&gt;4,AN27=3),3)+IF(AND(AP$156&gt;4,AN27=4),2)+IF(AND(AP$156&gt;4,AN27=5),1)+IF(AND(AP$156&gt;4,AN27&gt;5),1)+IF(AND(AP$156=4,AN27=1),4)+IF(AND(AP$156=4,AN27=2),3)+IF(AND(AP$156=4,AN27=3),2)+IF(AND(AP$156=4,AN27=4),1)+IF(AND(AP$156=3,AN27=1),3)+IF(AND(AP$156=3,AN27=2),2)+IF(AND(AP$156=3,AN27=3),1)+IF(AND(AP$156=2,AN27=1),2)+IF(AND(AP$156=2,AN27=2),1)+IF(AND(AP$156=1,AN27=1),1)</f>
        <v>0</v>
      </c>
      <c r="AP27" s="6">
        <v>6</v>
      </c>
      <c r="AQ27" s="6"/>
      <c r="AR27" s="11">
        <f>IF(AND(AP$156&gt;4,AP27=1),12)+IF(AND(AP$156&gt;4,AP27=2),8)+IF(AND(AP$156&gt;4,AP27=3),6)+IF(AND(AP$156&gt;4,AP27=4),5)+IF(AND(AP$156&gt;4,AP27=5),4)+IF(AND(AP$156&gt;4,AP27=6),3)+IF(AND(AP$156&gt;4,AP27=7),2)+IF(AND(AP$156&gt;4,AP27&gt;7),1)+IF(AND(AP$156=4,AP27=1),8)+IF(AND(AP$156=4,AP27=2),6)+IF(AND(AP$156=4,AP27=3),4)+IF(AND(AP$156=4,AP27=4),2)+IF(AND(AP$156=3,AP27=1),6)+IF(AND(AP$156=3,AP27=2),4)+IF(AND(AP$156=3,AP27=3),2)+IF(AND(AP$156=2,AP27=1),4)+IF(AND(AP$156=2,AP27=2),2)+IF(AND(AP$156=1,AP27=1),2)</f>
        <v>3</v>
      </c>
      <c r="AS27" s="11">
        <f>IF(AND(AP$156&gt;4,AQ27=1),12)+IF(AND(AP$156&gt;4,AQ27=2),8)+IF(AND(AP$156&gt;4,AQ27=3),6)+IF(AND(AP$156&gt;4,AQ27=4),5)+IF(AND(AP$156&gt;4,AQ27=5),4)+IF(AND(AP$156&gt;4,AQ27=6),3)+IF(AND(AP$156&gt;4,AQ27=7),2)+IF(AND(AP$156&gt;4,AQ27&gt;7),1)+IF(AND(AP$156=4,AQ27=1),8)+IF(AND(AP$156=4,AQ27=2),6)+IF(AND(AP$156=4,AQ27=3),4)+IF(AND(AP$156=4,AQ27=4),2)+IF(AND(AP$156=3,AQ27=1),6)+IF(AND(AP$156=3,AQ27=2),4)+IF(AND(AP$156=3,AQ27=3),2)+IF(AND(AP$156=2,AQ27=1),4)+IF(AND(AP$156=2,AQ27=2),2)+IF(AND(AP$156=1,AQ27=1),2)</f>
        <v>0</v>
      </c>
      <c r="AT27" s="8" t="s">
        <v>32</v>
      </c>
      <c r="AU27" s="11">
        <f t="shared" si="23"/>
        <v>4</v>
      </c>
      <c r="AV27" s="15">
        <f t="shared" si="24"/>
        <v>4</v>
      </c>
      <c r="AW27" s="8">
        <v>31.242999999999999</v>
      </c>
      <c r="AX27" s="8"/>
      <c r="AY27" s="7"/>
      <c r="AZ27" s="12" t="s">
        <v>65</v>
      </c>
      <c r="BA27" s="10">
        <v>1</v>
      </c>
      <c r="BB27" s="29">
        <f t="shared" si="8"/>
        <v>31.242999999999999</v>
      </c>
      <c r="BC27" s="8"/>
      <c r="BD27" s="4"/>
      <c r="BE27" s="5">
        <f>IF(AND(BF$156&gt;4,BD27=1),6)+IF(AND(BF$156&gt;4,BD27=2),4)+IF(AND(BF$156&gt;4,BD27=3),3)+IF(AND(BF$156&gt;4,BD27=4),2)+IF(AND(BF$156&gt;4,BD27=5),1)+IF(AND(BF$156&gt;4,BD27&gt;5),1)+IF(AND(BF$156=4,BD27=1),4)+IF(AND(BF$156=4,BD27=2),3)+IF(AND(BF$156=4,BD27=3),2)+IF(AND(BF$156=4,BD27=4),1)+IF(AND(BF$156=3,BD27=1),3)+IF(AND(BF$156=3,BD27=2),2)+IF(AND(BF$156=3,BD27=3),1)+IF(AND(BF$156=2,BD27=1),2)+IF(AND(BF$156=2,BD27=2),1)+IF(AND(BF$156=1,BD27=1),1)</f>
        <v>0</v>
      </c>
      <c r="BF27" s="6"/>
      <c r="BG27" s="6"/>
      <c r="BH27" s="11">
        <f>IF(AND(BF$156&gt;4,BF27=1),12)+IF(AND(BF$156&gt;4,BF27=2),8)+IF(AND(BF$156&gt;4,BF27=3),6)+IF(AND(BF$156&gt;4,BF27=4),5)+IF(AND(BF$156&gt;4,BF27=5),4)+IF(AND(BF$156&gt;4,BF27=6),3)+IF(AND(BF$156&gt;4,BF27=7),2)+IF(AND(BF$156&gt;4,BF27&gt;7),1)+IF(AND(BF$156=4,BF27=1),8)+IF(AND(BF$156=4,BF27=2),6)+IF(AND(BF$156=4,BF27=3),4)+IF(AND(BF$156=4,BF27=4),2)+IF(AND(BF$156=3,BF27=1),6)+IF(AND(BF$156=3,BF27=2),4)+IF(AND(BF$156=3,BF27=3),2)+IF(AND(BF$156=2,BF27=1),4)+IF(AND(BF$156=2,BF27=2),2)+IF(AND(BF$156=1,BF27=1),2)</f>
        <v>0</v>
      </c>
      <c r="BI27" s="11">
        <f>IF(AND(BF$156&gt;4,BG27=1),12)+IF(AND(BF$156&gt;4,BG27=2),8)+IF(AND(BF$156&gt;4,BG27=3),6)+IF(AND(BF$156&gt;4,BG27=4),5)+IF(AND(BF$156&gt;4,BG27=5),4)+IF(AND(BF$156&gt;4,BG27=6),3)+IF(AND(BF$156&gt;4,BG27=7),2)+IF(AND(BF$156&gt;4,BG27&gt;7),1)+IF(AND(BF$156=4,BG27=1),8)+IF(AND(BF$156=4,BG27=2),6)+IF(AND(BF$156=4,BG27=3),4)+IF(AND(BF$156=4,BG27=4),2)+IF(AND(BF$156=3,BG27=1),6)+IF(AND(BF$156=3,BG27=2),4)+IF(AND(BF$156=3,BG27=3),2)+IF(AND(BF$156=2,BG27=1),4)+IF(AND(BF$156=2,BG27=2),2)+IF(AND(BF$156=1,BG27=1),2)</f>
        <v>0</v>
      </c>
      <c r="BJ27" s="8" t="s">
        <v>32</v>
      </c>
      <c r="BK27" s="11">
        <f t="shared" si="9"/>
        <v>0</v>
      </c>
      <c r="BL27" s="15">
        <f t="shared" si="10"/>
        <v>4</v>
      </c>
      <c r="BM27" s="8"/>
      <c r="BN27" s="8"/>
      <c r="BO27" s="7"/>
      <c r="BP27" s="8" t="s">
        <v>65</v>
      </c>
      <c r="BQ27" s="10"/>
      <c r="BR27" s="29">
        <f t="shared" si="11"/>
        <v>31.242999999999999</v>
      </c>
      <c r="BS27" s="8">
        <v>34.338999999999999</v>
      </c>
      <c r="BT27" s="4">
        <v>2</v>
      </c>
      <c r="BU27" s="5">
        <f>IF(AND(BV$156&gt;4,BT27=1),6)+IF(AND(BV$156&gt;4,BT27=2),4)+IF(AND(BV$156&gt;4,BT27=3),3)+IF(AND(BV$156&gt;4,BT27=4),2)+IF(AND(BV$156&gt;4,BT27=5),1)+IF(AND(BV$156&gt;4,BT27&gt;5),1)+IF(AND(BV$156=4,BT27=1),4)+IF(AND(BV$156=4,BT27=2),3)+IF(AND(BV$156=4,BT27=3),2)+IF(AND(BV$156=4,BT27=4),1)+IF(AND(BV$156=3,BT27=1),3)+IF(AND(BV$156=3,BT27=2),2)+IF(AND(BV$156=3,BT27=3),1)+IF(AND(BV$156=2,BT27=1),2)+IF(AND(BV$156=2,BT27=2),1)+IF(AND(BV$156=1,BT27=1),1)</f>
        <v>3</v>
      </c>
      <c r="BV27" s="6">
        <v>2</v>
      </c>
      <c r="BW27" s="6">
        <v>2</v>
      </c>
      <c r="BX27" s="11">
        <f>IF(AND(BV$156&gt;4,BV27=1),12)+IF(AND(BV$156&gt;4,BV27=2),8)+IF(AND(BV$156&gt;4,BV27=3),6)+IF(AND(BV$156&gt;4,BV27=4),5)+IF(AND(BV$156&gt;4,BV27=5),4)+IF(AND(BV$156&gt;4,BV27=6),3)+IF(AND(BV$156&gt;4,BV27=7),2)+IF(AND(BV$156&gt;4,BV27&gt;7),1)+IF(AND(BV$156=4,BV27=1),8)+IF(AND(BV$156=4,BV27=2),6)+IF(AND(BV$156=4,BV27=3),4)+IF(AND(BV$156=4,BV27=4),2)+IF(AND(BV$156=3,BV27=1),6)+IF(AND(BV$156=3,BV27=2),4)+IF(AND(BV$156=3,BV27=3),2)+IF(AND(BV$156=2,BV27=1),4)+IF(AND(BV$156=2,BV27=2),2)+IF(AND(BV$156=1,BV27=1),2)</f>
        <v>6</v>
      </c>
      <c r="BY27" s="11">
        <f>IF(AND(BV$156&gt;4,BW27=1),12)+IF(AND(BV$156&gt;4,BW27=2),8)+IF(AND(BV$156&gt;4,BW27=3),6)+IF(AND(BV$156&gt;4,BW27=4),5)+IF(AND(BV$156&gt;4,BW27=5),4)+IF(AND(BV$156&gt;4,BW27=6),3)+IF(AND(BV$156&gt;4,BW27=7),2)+IF(AND(BV$156&gt;4,BW27&gt;7),1)+IF(AND(BV$156=4,BW27=1),8)+IF(AND(BV$156=4,BW27=2),6)+IF(AND(BV$156=4,BW27=3),4)+IF(AND(BV$156=4,BW27=4),2)+IF(AND(BV$156=3,BW27=1),6)+IF(AND(BV$156=3,BW27=2),4)+IF(AND(BV$156=3,BW27=3),2)+IF(AND(BV$156=2,BW27=1),4)+IF(AND(BV$156=2,BW27=2),2)+IF(AND(BV$156=1,BW27=1),2)</f>
        <v>6</v>
      </c>
      <c r="BZ27" s="8" t="s">
        <v>32</v>
      </c>
      <c r="CA27" s="11">
        <f t="shared" si="12"/>
        <v>17</v>
      </c>
      <c r="CB27" s="15">
        <f t="shared" si="13"/>
        <v>21</v>
      </c>
      <c r="CC27" s="8">
        <v>31.093</v>
      </c>
      <c r="CD27" s="8">
        <v>30.638000000000002</v>
      </c>
      <c r="CE27" s="7" t="s">
        <v>35</v>
      </c>
      <c r="CF27" s="12" t="s">
        <v>184</v>
      </c>
      <c r="CG27" s="10">
        <v>2</v>
      </c>
      <c r="CH27" s="29">
        <f t="shared" si="14"/>
        <v>30.638000000000002</v>
      </c>
      <c r="CI27" s="8"/>
      <c r="CJ27" s="4"/>
      <c r="CK27" s="5">
        <f>IF(AND(CL$155&gt;4,CJ27=1),6)+IF(AND(CL$155&gt;4,CJ27=2),4)+IF(AND(CL$155&gt;4,CJ27=3),3)+IF(AND(CL$155&gt;4,CJ27=4),2)+IF(AND(CL$155&gt;4,CJ27=5),1)+IF(AND(CL$155&gt;4,CJ27&gt;5),1)+IF(AND(CL$155=4,CJ27=1),4)+IF(AND(CL$155=4,CJ27=2),3)+IF(AND(CL$155=4,CJ27=3),2)+IF(AND(CL$155=4,CJ27=4),1)+IF(AND(CL$155=3,CJ27=1),3)+IF(AND(CL$155=3,CJ27=2),2)+IF(AND(CL$155=3,CJ27=3),1)+IF(AND(CL$155=2,CJ27=1),2)+IF(AND(CL$155=2,CJ27=2),1)+IF(AND(CL$155=1,CJ27=1),1)</f>
        <v>0</v>
      </c>
      <c r="CL27" s="6"/>
      <c r="CM27" s="6"/>
      <c r="CN27" s="11">
        <f>IF(AND(CL$155&gt;4,CL27=1),12)+IF(AND(CL$155&gt;4,CL27=2),8)+IF(AND(CL$155&gt;4,CL27=3),6)+IF(AND(CL$155&gt;4,CL27=4),5)+IF(AND(CL$155&gt;4,CL27=5),4)+IF(AND(CL$155&gt;4,CL27=6),3)+IF(AND(CL$155&gt;4,CL27=7),2)+IF(AND(CL$155&gt;4,CL27&gt;7),1)+IF(AND(CL$155=4,CL27=1),8)+IF(AND(CL$155=4,CL27=2),6)+IF(AND(CL$155=4,CL27=3),4)+IF(AND(CL$155=4,CL27=4),2)+IF(AND(CL$155=3,CL27=1),6)+IF(AND(CL$155=3,CL27=2),4)+IF(AND(CL$155=3,CL27=3),2)+IF(AND(CL$155=2,CL27=1),4)+IF(AND(CL$155=2,CL27=2),2)+IF(AND(CL$155=1,CL27=1),2)</f>
        <v>0</v>
      </c>
      <c r="CO27" s="11">
        <f>IF(AND(CL$155&gt;4,CM27=1),12)+IF(AND(CL$155&gt;4,CM27=2),8)+IF(AND(CL$155&gt;4,CM27=3),6)+IF(AND(CL$155&gt;4,CM27=4),5)+IF(AND(CL$155&gt;4,CM27=5),4)+IF(AND(CL$155&gt;4,CM27=6),3)+IF(AND(CL$155&gt;4,CM27=7),2)+IF(AND(CL$155&gt;4,CM27&gt;7),1)+IF(AND(CL$155=4,CM27=1),8)+IF(AND(CL$155=4,CM27=2),6)+IF(AND(CL$155=4,CM27=3),4)+IF(AND(CL$155=4,CM27=4),2)+IF(AND(CL$155=3,CM27=1),6)+IF(AND(CL$155=3,CM27=2),4)+IF(AND(CL$155=3,CM27=3),2)+IF(AND(CL$155=2,CM27=1),4)+IF(AND(CL$155=2,CM27=2),2)+IF(AND(CL$155=1,CM27=1),2)</f>
        <v>0</v>
      </c>
      <c r="CP27" s="8" t="s">
        <v>35</v>
      </c>
      <c r="CQ27" s="11">
        <f t="shared" si="15"/>
        <v>0</v>
      </c>
      <c r="CR27" s="15">
        <f t="shared" si="16"/>
        <v>21</v>
      </c>
      <c r="CS27" s="8"/>
      <c r="CT27" s="8"/>
      <c r="CU27" s="7" t="s">
        <v>35</v>
      </c>
      <c r="CV27" s="8"/>
      <c r="CW27" s="10"/>
      <c r="CX27" s="29">
        <f t="shared" si="17"/>
        <v>30.638000000000002</v>
      </c>
      <c r="CY27" s="8"/>
      <c r="CZ27" s="4"/>
      <c r="DA27" s="5">
        <f>IF(AND(DB$155&gt;4,CZ27=1),6)+IF(AND(DB$155&gt;4,CZ27=2),4)+IF(AND(DB$155&gt;4,CZ27=3),3)+IF(AND(DB$155&gt;4,CZ27=4),2)+IF(AND(DB$155&gt;4,CZ27=5),1)+IF(AND(DB$155&gt;4,CZ27&gt;5),1)+IF(AND(DB$155=4,CZ27=1),4)+IF(AND(DB$155=4,CZ27=2),3)+IF(AND(DB$155=4,CZ27=3),2)+IF(AND(DB$155=4,CZ27=4),1)+IF(AND(DB$155=3,CZ27=1),3)+IF(AND(DB$155=3,CZ27=2),2)+IF(AND(DB$155=3,CZ27=3),1)+IF(AND(DB$155=2,CZ27=1),2)+IF(AND(DB$155=2,CZ27=2),1)+IF(AND(DB$155=1,CZ27=1),1)</f>
        <v>0</v>
      </c>
      <c r="DB27" s="6"/>
      <c r="DC27" s="6"/>
      <c r="DD27" s="11">
        <f>IF(AND(DB$155&gt;4,DB27=1),12)+IF(AND(DB$155&gt;4,DB27=2),8)+IF(AND(DB$155&gt;4,DB27=3),6)+IF(AND(DB$155&gt;4,DB27=4),5)+IF(AND(DB$155&gt;4,DB27=5),4)+IF(AND(DB$155&gt;4,DB27=6),3)+IF(AND(DB$155&gt;4,DB27=7),2)+IF(AND(DB$155&gt;4,DB27&gt;7),1)+IF(AND(DB$155=4,DB27=1),8)+IF(AND(DB$155=4,DB27=2),6)+IF(AND(DB$155=4,DB27=3),4)+IF(AND(DB$155=4,DB27=4),2)+IF(AND(DB$155=3,DB27=1),6)+IF(AND(DB$155=3,DB27=2),4)+IF(AND(DB$155=3,DB27=3),2)+IF(AND(DB$155=2,DB27=1),4)+IF(AND(DB$155=2,DB27=2),2)+IF(AND(DB$155=1,DB27=1),2)</f>
        <v>0</v>
      </c>
      <c r="DE27" s="11">
        <f>IF(AND(DB$155&gt;4,DC27=1),12)+IF(AND(DB$155&gt;4,DC27=2),8)+IF(AND(DB$155&gt;4,DC27=3),6)+IF(AND(DB$155&gt;4,DC27=4),5)+IF(AND(DB$155&gt;4,DC27=5),4)+IF(AND(DB$155&gt;4,DC27=6),3)+IF(AND(DB$155&gt;4,DC27=7),2)+IF(AND(DB$155&gt;4,DC27&gt;7),1)+IF(AND(DB$155=4,DC27=1),8)+IF(AND(DB$155=4,DC27=2),6)+IF(AND(DB$155=4,DC27=3),4)+IF(AND(DB$155=4,DC27=4),2)+IF(AND(DB$155=3,DC27=1),6)+IF(AND(DB$155=3,DC27=2),4)+IF(AND(DB$155=3,DC27=3),2)+IF(AND(DB$155=2,DC27=1),4)+IF(AND(DB$155=2,DC27=2),2)+IF(AND(DB$155=1,DC27=1),2)</f>
        <v>0</v>
      </c>
      <c r="DF27" s="8" t="s">
        <v>35</v>
      </c>
      <c r="DG27" s="11">
        <f t="shared" si="18"/>
        <v>0</v>
      </c>
      <c r="DH27" s="15">
        <f t="shared" si="19"/>
        <v>21</v>
      </c>
      <c r="DI27" s="8"/>
      <c r="DJ27" s="8"/>
      <c r="DK27" s="7" t="s">
        <v>35</v>
      </c>
      <c r="DL27" s="8"/>
      <c r="DM27" s="10"/>
      <c r="DN27" s="29">
        <f t="shared" si="20"/>
        <v>30.638000000000002</v>
      </c>
      <c r="DO27" s="119">
        <v>0</v>
      </c>
      <c r="DP27" s="120">
        <f t="shared" si="25"/>
        <v>21</v>
      </c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</row>
    <row r="28" spans="1:132" x14ac:dyDescent="0.3">
      <c r="A28" s="20">
        <v>19</v>
      </c>
      <c r="B28" s="9" t="s">
        <v>183</v>
      </c>
      <c r="C28" s="97" t="s">
        <v>192</v>
      </c>
      <c r="D28" s="9">
        <v>91</v>
      </c>
      <c r="E28" s="9" t="s">
        <v>30</v>
      </c>
      <c r="F28" s="14"/>
      <c r="G28" s="8"/>
      <c r="H28" s="11"/>
      <c r="I28" s="8"/>
      <c r="J28" s="8"/>
      <c r="K28" s="8"/>
      <c r="L28" s="8"/>
      <c r="M28" s="8"/>
      <c r="N28" s="8"/>
      <c r="O28" s="8"/>
      <c r="P28" s="15"/>
      <c r="Q28" s="8"/>
      <c r="R28" s="8"/>
      <c r="S28" s="8"/>
      <c r="T28" s="8"/>
      <c r="U28" s="10"/>
      <c r="V28" s="27"/>
      <c r="W28" s="8"/>
      <c r="X28" s="11"/>
      <c r="Y28" s="8"/>
      <c r="Z28" s="8"/>
      <c r="AA28" s="8"/>
      <c r="AB28" s="8"/>
      <c r="AC28" s="8"/>
      <c r="AD28" s="8"/>
      <c r="AE28" s="8"/>
      <c r="AF28" s="15"/>
      <c r="AG28" s="8"/>
      <c r="AH28" s="8"/>
      <c r="AI28" s="8"/>
      <c r="AJ28" s="8"/>
      <c r="AK28" s="10"/>
      <c r="AL28" s="29"/>
      <c r="AM28" s="8"/>
      <c r="AN28" s="11"/>
      <c r="AO28" s="8"/>
      <c r="AP28" s="8"/>
      <c r="AQ28" s="8"/>
      <c r="AR28" s="8"/>
      <c r="AS28" s="8"/>
      <c r="AT28" s="8"/>
      <c r="AU28" s="8"/>
      <c r="AV28" s="15"/>
      <c r="AW28" s="8"/>
      <c r="AX28" s="8"/>
      <c r="AY28" s="8"/>
      <c r="AZ28" s="8"/>
      <c r="BA28" s="10"/>
      <c r="BB28" s="29"/>
      <c r="BC28" s="8"/>
      <c r="BD28" s="11"/>
      <c r="BE28" s="8"/>
      <c r="BF28" s="8"/>
      <c r="BG28" s="8"/>
      <c r="BH28" s="8"/>
      <c r="BI28" s="8"/>
      <c r="BJ28" s="8"/>
      <c r="BK28" s="8"/>
      <c r="BL28" s="15"/>
      <c r="BM28" s="8"/>
      <c r="BN28" s="8"/>
      <c r="BO28" s="8"/>
      <c r="BP28" s="8"/>
      <c r="BQ28" s="10"/>
      <c r="BR28" s="29"/>
      <c r="BS28" s="8">
        <v>42.658000000000001</v>
      </c>
      <c r="BT28" s="11"/>
      <c r="BU28" s="8"/>
      <c r="BV28" s="8"/>
      <c r="BW28" s="8"/>
      <c r="BX28" s="8"/>
      <c r="BY28" s="8"/>
      <c r="BZ28" s="8" t="s">
        <v>75</v>
      </c>
      <c r="CA28" s="8"/>
      <c r="CB28" s="15"/>
      <c r="CC28" s="8">
        <v>36.728999999999999</v>
      </c>
      <c r="CD28" s="8">
        <v>32.857999999999997</v>
      </c>
      <c r="CE28" s="7" t="s">
        <v>32</v>
      </c>
      <c r="CF28" s="12" t="s">
        <v>169</v>
      </c>
      <c r="CG28" s="10"/>
      <c r="CH28" s="29">
        <f t="shared" si="14"/>
        <v>32.857999999999997</v>
      </c>
      <c r="CI28" s="8">
        <v>33.817</v>
      </c>
      <c r="CJ28" s="4">
        <v>3</v>
      </c>
      <c r="CK28" s="5">
        <f>IF(AND(CL$156&gt;4,CJ28=1),6)+IF(AND(CL$156&gt;4,CJ28=2),4)+IF(AND(CL$156&gt;4,CJ28=3),3)+IF(AND(CL$156&gt;4,CJ28=4),2)+IF(AND(CL$156&gt;4,CJ28=5),1)+IF(AND(CL$156&gt;4,CJ28&gt;5),1)+IF(AND(CL$156=4,CJ28=1),4)+IF(AND(CL$156=4,CJ28=2),3)+IF(AND(CL$156=4,CJ28=3),2)+IF(AND(CL$156=4,CJ28=4),1)+IF(AND(CL$156=3,CJ28=1),3)+IF(AND(CL$156=3,CJ28=2),2)+IF(AND(CL$156=3,CJ28=3),1)+IF(AND(CL$156=2,CJ28=1),2)+IF(AND(CL$156=2,CJ28=2),1)+IF(AND(CL$156=1,CJ28=1),1)</f>
        <v>2</v>
      </c>
      <c r="CL28" s="6">
        <v>3</v>
      </c>
      <c r="CM28" s="6">
        <v>1</v>
      </c>
      <c r="CN28" s="11">
        <f>IF(AND(CL$156&gt;4,CL28=1),12)+IF(AND(CL$156&gt;4,CL28=2),8)+IF(AND(CL$156&gt;4,CL28=3),6)+IF(AND(CL$156&gt;4,CL28=4),5)+IF(AND(CL$156&gt;4,CL28=5),4)+IF(AND(CL$156&gt;4,CL28=6),3)+IF(AND(CL$156&gt;4,CL28=7),2)+IF(AND(CL$156&gt;4,CL28&gt;7),1)+IF(AND(CL$156=4,CL28=1),8)+IF(AND(CL$156=4,CL28=2),6)+IF(AND(CL$156=4,CL28=3),4)+IF(AND(CL$156=4,CL28=4),2)+IF(AND(CL$156=3,CL28=1),6)+IF(AND(CL$156=3,CL28=2),4)+IF(AND(CL$156=3,CL28=3),2)+IF(AND(CL$156=2,CL28=1),4)+IF(AND(CL$156=2,CL28=2),2)+IF(AND(CL$156=1,CL28=1),2)</f>
        <v>4</v>
      </c>
      <c r="CO28" s="11">
        <f>IF(AND(CL$156&gt;4,CM28=1),12)+IF(AND(CL$156&gt;4,CM28=2),8)+IF(AND(CL$156&gt;4,CM28=3),6)+IF(AND(CL$156&gt;4,CM28=4),5)+IF(AND(CL$156&gt;4,CM28=5),4)+IF(AND(CL$156&gt;4,CM28=6),3)+IF(AND(CL$156&gt;4,CM28=7),2)+IF(AND(CL$156&gt;4,CM28&gt;7),1)+IF(AND(CL$156=4,CM28=1),8)+IF(AND(CL$156=4,CM28=2),6)+IF(AND(CL$156=4,CM28=3),4)+IF(AND(CL$156=4,CM28=4),2)+IF(AND(CL$156=3,CM28=1),6)+IF(AND(CL$156=3,CM28=2),4)+IF(AND(CL$156=3,CM28=3),2)+IF(AND(CL$156=2,CM28=1),4)+IF(AND(CL$156=2,CM28=2),2)+IF(AND(CL$156=1,CM28=1),2)</f>
        <v>8</v>
      </c>
      <c r="CP28" s="8" t="s">
        <v>32</v>
      </c>
      <c r="CQ28" s="11">
        <f t="shared" si="15"/>
        <v>16</v>
      </c>
      <c r="CR28" s="15">
        <f t="shared" si="16"/>
        <v>16</v>
      </c>
      <c r="CS28" s="8">
        <v>32.720999999999997</v>
      </c>
      <c r="CT28" s="8">
        <v>32.302</v>
      </c>
      <c r="CU28" s="7" t="s">
        <v>32</v>
      </c>
      <c r="CV28" s="8"/>
      <c r="CW28" s="10">
        <v>2</v>
      </c>
      <c r="CX28" s="29">
        <f t="shared" si="17"/>
        <v>32.302</v>
      </c>
      <c r="CY28" s="8">
        <v>32.517000000000003</v>
      </c>
      <c r="CZ28" s="4">
        <v>2</v>
      </c>
      <c r="DA28" s="5">
        <f>IF(AND(DB$156&gt;4,CZ28=1),6)+IF(AND(DB$156&gt;4,CZ28=2),4)+IF(AND(DB$156&gt;4,CZ28=3),3)+IF(AND(DB$156&gt;4,CZ28=4),2)+IF(AND(DB$156&gt;4,CZ28=5),1)+IF(AND(DB$156&gt;4,CZ28&gt;5),1)+IF(AND(DB$156=4,CZ28=1),4)+IF(AND(DB$156=4,CZ28=2),3)+IF(AND(DB$156=4,CZ28=3),2)+IF(AND(DB$156=4,CZ28=4),1)+IF(AND(DB$156=3,CZ28=1),3)+IF(AND(DB$156=3,CZ28=2),2)+IF(AND(DB$156=3,CZ28=3),1)+IF(AND(DB$156=2,CZ28=1),2)+IF(AND(DB$156=2,CZ28=2),1)+IF(AND(DB$156=1,CZ28=1),1)</f>
        <v>2</v>
      </c>
      <c r="DB28" s="6"/>
      <c r="DC28" s="6">
        <v>3</v>
      </c>
      <c r="DD28" s="11">
        <f>IF(AND(DB$156&gt;4,DB28=1),12)+IF(AND(DB$156&gt;4,DB28=2),8)+IF(AND(DB$156&gt;4,DB28=3),6)+IF(AND(DB$156&gt;4,DB28=4),5)+IF(AND(DB$156&gt;4,DB28=5),4)+IF(AND(DB$156&gt;4,DB28=6),3)+IF(AND(DB$156&gt;4,DB28=7),2)+IF(AND(DB$156&gt;4,DB28&gt;7),1)+IF(AND(DB$156=4,DB28=1),8)+IF(AND(DB$156=4,DB28=2),6)+IF(AND(DB$156=4,DB28=3),4)+IF(AND(DB$156=4,DB28=4),2)+IF(AND(DB$156=3,DB28=1),6)+IF(AND(DB$156=3,DB28=2),4)+IF(AND(DB$156=3,DB28=3),2)+IF(AND(DB$156=2,DB28=1),4)+IF(AND(DB$156=2,DB28=2),2)+IF(AND(DB$156=1,DB28=1),2)</f>
        <v>0</v>
      </c>
      <c r="DE28" s="11">
        <f>IF(AND(DB$156&gt;4,DC28=1),12)+IF(AND(DB$156&gt;4,DC28=2),8)+IF(AND(DB$156&gt;4,DC28=3),6)+IF(AND(DB$156&gt;4,DC28=4),5)+IF(AND(DB$156&gt;4,DC28=5),4)+IF(AND(DB$156&gt;4,DC28=6),3)+IF(AND(DB$156&gt;4,DC28=7),2)+IF(AND(DB$156&gt;4,DC28&gt;7),1)+IF(AND(DB$156=4,DC28=1),8)+IF(AND(DB$156=4,DC28=2),6)+IF(AND(DB$156=4,DC28=3),4)+IF(AND(DB$156=4,DC28=4),2)+IF(AND(DB$156=3,DC28=1),6)+IF(AND(DB$156=3,DC28=2),4)+IF(AND(DB$156=3,DC28=3),2)+IF(AND(DB$156=2,DC28=1),4)+IF(AND(DB$156=2,DC28=2),2)+IF(AND(DB$156=1,DC28=1),2)</f>
        <v>2</v>
      </c>
      <c r="DF28" s="8" t="s">
        <v>32</v>
      </c>
      <c r="DG28" s="11">
        <f t="shared" si="18"/>
        <v>4</v>
      </c>
      <c r="DH28" s="15">
        <f t="shared" si="19"/>
        <v>20</v>
      </c>
      <c r="DI28" s="8"/>
      <c r="DJ28" s="8">
        <v>33.988999999999997</v>
      </c>
      <c r="DK28" s="7" t="s">
        <v>32</v>
      </c>
      <c r="DL28" s="8"/>
      <c r="DM28" s="10"/>
      <c r="DN28" s="29">
        <f t="shared" si="20"/>
        <v>32.302</v>
      </c>
      <c r="DO28" s="119">
        <v>0</v>
      </c>
      <c r="DP28" s="120">
        <f t="shared" si="25"/>
        <v>20</v>
      </c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</row>
    <row r="29" spans="1:132" x14ac:dyDescent="0.3">
      <c r="A29" s="20">
        <v>20</v>
      </c>
      <c r="B29" s="9" t="s">
        <v>157</v>
      </c>
      <c r="C29" s="8">
        <v>8712</v>
      </c>
      <c r="D29" s="9">
        <v>109</v>
      </c>
      <c r="E29" s="9" t="s">
        <v>158</v>
      </c>
      <c r="F29" s="14"/>
      <c r="G29" s="8"/>
      <c r="H29" s="11"/>
      <c r="I29" s="8"/>
      <c r="J29" s="8"/>
      <c r="K29" s="8"/>
      <c r="L29" s="8"/>
      <c r="M29" s="8"/>
      <c r="N29" s="8"/>
      <c r="O29" s="8"/>
      <c r="P29" s="15"/>
      <c r="Q29" s="8"/>
      <c r="R29" s="8"/>
      <c r="S29" s="8"/>
      <c r="T29" s="8"/>
      <c r="U29" s="10"/>
      <c r="V29" s="27"/>
      <c r="W29" s="8">
        <v>42.521999999999998</v>
      </c>
      <c r="X29" s="4"/>
      <c r="Y29" s="8"/>
      <c r="Z29" s="6"/>
      <c r="AA29" s="6"/>
      <c r="AB29" s="8"/>
      <c r="AC29" s="8"/>
      <c r="AD29" s="8"/>
      <c r="AE29" s="8"/>
      <c r="AF29" s="15">
        <f>P29+AE29</f>
        <v>0</v>
      </c>
      <c r="AG29" s="8">
        <v>40.197000000000003</v>
      </c>
      <c r="AH29" s="8">
        <v>32.185000000000002</v>
      </c>
      <c r="AI29" s="8"/>
      <c r="AJ29" s="12" t="s">
        <v>42</v>
      </c>
      <c r="AK29" s="10"/>
      <c r="AL29" s="29">
        <f t="shared" ref="AL29:AL39" si="26">MIN(V29,W29,AG29,AH29)</f>
        <v>32.185000000000002</v>
      </c>
      <c r="AM29" s="8"/>
      <c r="AN29" s="4"/>
      <c r="AO29" s="5">
        <f>IF(AND(AP$156&gt;4,AN29=1),6)+IF(AND(AP$156&gt;4,AN29=2),4)+IF(AND(AP$156&gt;4,AN29=3),3)+IF(AND(AP$156&gt;4,AN29=4),2)+IF(AND(AP$156&gt;4,AN29=5),1)+IF(AND(AP$156&gt;4,AN29&gt;5),1)+IF(AND(AP$156=4,AN29=1),4)+IF(AND(AP$156=4,AN29=2),3)+IF(AND(AP$156=4,AN29=3),2)+IF(AND(AP$156=4,AN29=4),1)+IF(AND(AP$156=3,AN29=1),3)+IF(AND(AP$156=3,AN29=2),2)+IF(AND(AP$156=3,AN29=3),1)+IF(AND(AP$156=2,AN29=1),2)+IF(AND(AP$156=2,AN29=2),1)+IF(AND(AP$156=1,AN29=1),1)</f>
        <v>0</v>
      </c>
      <c r="AP29" s="6">
        <v>3</v>
      </c>
      <c r="AQ29" s="6"/>
      <c r="AR29" s="11">
        <f>IF(AND(AP$156&gt;4,AP29=1),12)+IF(AND(AP$156&gt;4,AP29=2),8)+IF(AND(AP$156&gt;4,AP29=3),6)+IF(AND(AP$156&gt;4,AP29=4),5)+IF(AND(AP$156&gt;4,AP29=5),4)+IF(AND(AP$156&gt;4,AP29=6),3)+IF(AND(AP$156&gt;4,AP29=7),2)+IF(AND(AP$156&gt;4,AP29&gt;7),1)+IF(AND(AP$156=4,AP29=1),8)+IF(AND(AP$156=4,AP29=2),6)+IF(AND(AP$156=4,AP29=3),4)+IF(AND(AP$156=4,AP29=4),2)+IF(AND(AP$156=3,AP29=1),6)+IF(AND(AP$156=3,AP29=2),4)+IF(AND(AP$156=3,AP29=3),2)+IF(AND(AP$156=2,AP29=1),4)+IF(AND(AP$156=2,AP29=2),2)+IF(AND(AP$156=1,AP29=1),2)</f>
        <v>6</v>
      </c>
      <c r="AS29" s="11">
        <f>IF(AND(AP$156&gt;4,AQ29=1),12)+IF(AND(AP$156&gt;4,AQ29=2),8)+IF(AND(AP$156&gt;4,AQ29=3),6)+IF(AND(AP$156&gt;4,AQ29=4),5)+IF(AND(AP$156&gt;4,AQ29=5),4)+IF(AND(AP$156&gt;4,AQ29=6),3)+IF(AND(AP$156&gt;4,AQ29=7),2)+IF(AND(AP$156&gt;4,AQ29&gt;7),1)+IF(AND(AP$156=4,AQ29=1),8)+IF(AND(AP$156=4,AQ29=2),6)+IF(AND(AP$156=4,AQ29=3),4)+IF(AND(AP$156=4,AQ29=4),2)+IF(AND(AP$156=3,AQ29=1),6)+IF(AND(AP$156=3,AQ29=2),4)+IF(AND(AP$156=3,AQ29=3),2)+IF(AND(AP$156=2,AQ29=1),4)+IF(AND(AP$156=2,AQ29=2),2)+IF(AND(AP$156=1,AQ29=1),2)</f>
        <v>0</v>
      </c>
      <c r="AT29" s="8" t="s">
        <v>32</v>
      </c>
      <c r="AU29" s="11">
        <f>+AO29+AR29+AS29+BA29</f>
        <v>7</v>
      </c>
      <c r="AV29" s="15">
        <f>AF29+AU29</f>
        <v>7</v>
      </c>
      <c r="AW29" s="8">
        <v>30.128</v>
      </c>
      <c r="AX29" s="8"/>
      <c r="AY29" s="8"/>
      <c r="AZ29" s="12" t="s">
        <v>65</v>
      </c>
      <c r="BA29" s="10">
        <v>1</v>
      </c>
      <c r="BB29" s="29">
        <f t="shared" ref="BB29:BB39" si="27">MIN(AL29,AM29,AW29,AX29)</f>
        <v>30.128</v>
      </c>
      <c r="BC29" s="8"/>
      <c r="BD29" s="4"/>
      <c r="BE29" s="5">
        <f>IF(AND(BF$156&gt;4,BD29=1),6)+IF(AND(BF$156&gt;4,BD29=2),4)+IF(AND(BF$156&gt;4,BD29=3),3)+IF(AND(BF$156&gt;4,BD29=4),2)+IF(AND(BF$156&gt;4,BD29=5),1)+IF(AND(BF$156&gt;4,BD29&gt;5),1)+IF(AND(BF$156=4,BD29=1),4)+IF(AND(BF$156=4,BD29=2),3)+IF(AND(BF$156=4,BD29=3),2)+IF(AND(BF$156=4,BD29=4),1)+IF(AND(BF$156=3,BD29=1),3)+IF(AND(BF$156=3,BD29=2),2)+IF(AND(BF$156=3,BD29=3),1)+IF(AND(BF$156=2,BD29=1),2)+IF(AND(BF$156=2,BD29=2),1)+IF(AND(BF$156=1,BD29=1),1)</f>
        <v>0</v>
      </c>
      <c r="BF29" s="6"/>
      <c r="BG29" s="6"/>
      <c r="BH29" s="11">
        <f>IF(AND(BF$156&gt;4,BF29=1),12)+IF(AND(BF$156&gt;4,BF29=2),8)+IF(AND(BF$156&gt;4,BF29=3),6)+IF(AND(BF$156&gt;4,BF29=4),5)+IF(AND(BF$156&gt;4,BF29=5),4)+IF(AND(BF$156&gt;4,BF29=6),3)+IF(AND(BF$156&gt;4,BF29=7),2)+IF(AND(BF$156&gt;4,BF29&gt;7),1)+IF(AND(BF$156=4,BF29=1),8)+IF(AND(BF$156=4,BF29=2),6)+IF(AND(BF$156=4,BF29=3),4)+IF(AND(BF$156=4,BF29=4),2)+IF(AND(BF$156=3,BF29=1),6)+IF(AND(BF$156=3,BF29=2),4)+IF(AND(BF$156=3,BF29=3),2)+IF(AND(BF$156=2,BF29=1),4)+IF(AND(BF$156=2,BF29=2),2)+IF(AND(BF$156=1,BF29=1),2)</f>
        <v>0</v>
      </c>
      <c r="BI29" s="11">
        <f>IF(AND(BF$156&gt;4,BG29=1),12)+IF(AND(BF$156&gt;4,BG29=2),8)+IF(AND(BF$156&gt;4,BG29=3),6)+IF(AND(BF$156&gt;4,BG29=4),5)+IF(AND(BF$156&gt;4,BG29=5),4)+IF(AND(BF$156&gt;4,BG29=6),3)+IF(AND(BF$156&gt;4,BG29=7),2)+IF(AND(BF$156&gt;4,BG29&gt;7),1)+IF(AND(BF$156=4,BG29=1),8)+IF(AND(BF$156=4,BG29=2),6)+IF(AND(BF$156=4,BG29=3),4)+IF(AND(BF$156=4,BG29=4),2)+IF(AND(BF$156=3,BG29=1),6)+IF(AND(BF$156=3,BG29=2),4)+IF(AND(BF$156=3,BG29=3),2)+IF(AND(BF$156=2,BG29=1),4)+IF(AND(BF$156=2,BG29=2),2)+IF(AND(BF$156=1,BG29=1),2)</f>
        <v>0</v>
      </c>
      <c r="BJ29" s="8" t="s">
        <v>32</v>
      </c>
      <c r="BK29" s="11">
        <f>+BE29+BH29+BI29+BQ29</f>
        <v>0</v>
      </c>
      <c r="BL29" s="15">
        <f>AV29+BK29</f>
        <v>7</v>
      </c>
      <c r="BM29" s="8"/>
      <c r="BN29" s="8"/>
      <c r="BO29" s="8"/>
      <c r="BP29" s="8" t="s">
        <v>65</v>
      </c>
      <c r="BQ29" s="10"/>
      <c r="BR29" s="29">
        <f t="shared" ref="BR29:BR39" si="28">MIN(BB29,BC29,BM29,BN29)</f>
        <v>30.128</v>
      </c>
      <c r="BS29" s="8"/>
      <c r="BT29" s="4"/>
      <c r="BU29" s="5">
        <f>IF(AND(BV$156&gt;4,BT29=1),6)+IF(AND(BV$156&gt;4,BT29=2),4)+IF(AND(BV$156&gt;4,BT29=3),3)+IF(AND(BV$156&gt;4,BT29=4),2)+IF(AND(BV$156&gt;4,BT29=5),1)+IF(AND(BV$156&gt;4,BT29&gt;5),1)+IF(AND(BV$156=4,BT29=1),4)+IF(AND(BV$156=4,BT29=2),3)+IF(AND(BV$156=4,BT29=3),2)+IF(AND(BV$156=4,BT29=4),1)+IF(AND(BV$156=3,BT29=1),3)+IF(AND(BV$156=3,BT29=2),2)+IF(AND(BV$156=3,BT29=3),1)+IF(AND(BV$156=2,BT29=1),2)+IF(AND(BV$156=2,BT29=2),1)+IF(AND(BV$156=1,BT29=1),1)</f>
        <v>0</v>
      </c>
      <c r="BV29" s="6"/>
      <c r="BW29" s="6"/>
      <c r="BX29" s="11">
        <f>IF(AND(BV$156&gt;4,BV29=1),12)+IF(AND(BV$156&gt;4,BV29=2),8)+IF(AND(BV$156&gt;4,BV29=3),6)+IF(AND(BV$156&gt;4,BV29=4),5)+IF(AND(BV$156&gt;4,BV29=5),4)+IF(AND(BV$156&gt;4,BV29=6),3)+IF(AND(BV$156&gt;4,BV29=7),2)+IF(AND(BV$156&gt;4,BV29&gt;7),1)+IF(AND(BV$156=4,BV29=1),8)+IF(AND(BV$156=4,BV29=2),6)+IF(AND(BV$156=4,BV29=3),4)+IF(AND(BV$156=4,BV29=4),2)+IF(AND(BV$156=3,BV29=1),6)+IF(AND(BV$156=3,BV29=2),4)+IF(AND(BV$156=3,BV29=3),2)+IF(AND(BV$156=2,BV29=1),4)+IF(AND(BV$156=2,BV29=2),2)+IF(AND(BV$156=1,BV29=1),2)</f>
        <v>0</v>
      </c>
      <c r="BY29" s="11">
        <f>IF(AND(BV$156&gt;4,BW29=1),12)+IF(AND(BV$156&gt;4,BW29=2),8)+IF(AND(BV$156&gt;4,BW29=3),6)+IF(AND(BV$156&gt;4,BW29=4),5)+IF(AND(BV$156&gt;4,BW29=5),4)+IF(AND(BV$156&gt;4,BW29=6),3)+IF(AND(BV$156&gt;4,BW29=7),2)+IF(AND(BV$156&gt;4,BW29&gt;7),1)+IF(AND(BV$156=4,BW29=1),8)+IF(AND(BV$156=4,BW29=2),6)+IF(AND(BV$156=4,BW29=3),4)+IF(AND(BV$156=4,BW29=4),2)+IF(AND(BV$156=3,BW29=1),6)+IF(AND(BV$156=3,BW29=2),4)+IF(AND(BV$156=3,BW29=3),2)+IF(AND(BV$156=2,BW29=1),4)+IF(AND(BV$156=2,BW29=2),2)+IF(AND(BV$156=1,BW29=1),2)</f>
        <v>0</v>
      </c>
      <c r="BZ29" s="8" t="s">
        <v>32</v>
      </c>
      <c r="CA29" s="11">
        <f t="shared" ref="CA29:CA39" si="29">+BU29+BX29+BY29+CG29</f>
        <v>0</v>
      </c>
      <c r="CB29" s="15">
        <f t="shared" ref="CB29:CB39" si="30">BL29+CA29</f>
        <v>7</v>
      </c>
      <c r="CC29" s="8"/>
      <c r="CD29" s="8"/>
      <c r="CE29" s="7" t="s">
        <v>32</v>
      </c>
      <c r="CF29" s="8" t="s">
        <v>65</v>
      </c>
      <c r="CG29" s="10"/>
      <c r="CH29" s="29">
        <f t="shared" si="14"/>
        <v>30.128</v>
      </c>
      <c r="CI29" s="8"/>
      <c r="CJ29" s="4"/>
      <c r="CK29" s="5">
        <f>IF(AND(CL$156&gt;4,CJ29=1),6)+IF(AND(CL$156&gt;4,CJ29=2),4)+IF(AND(CL$156&gt;4,CJ29=3),3)+IF(AND(CL$156&gt;4,CJ29=4),2)+IF(AND(CL$156&gt;4,CJ29=5),1)+IF(AND(CL$156&gt;4,CJ29&gt;5),1)+IF(AND(CL$156=4,CJ29=1),4)+IF(AND(CL$156=4,CJ29=2),3)+IF(AND(CL$156=4,CJ29=3),2)+IF(AND(CL$156=4,CJ29=4),1)+IF(AND(CL$156=3,CJ29=1),3)+IF(AND(CL$156=3,CJ29=2),2)+IF(AND(CL$156=3,CJ29=3),1)+IF(AND(CL$156=2,CJ29=1),2)+IF(AND(CL$156=2,CJ29=2),1)+IF(AND(CL$156=1,CJ29=1),1)</f>
        <v>0</v>
      </c>
      <c r="CL29" s="6"/>
      <c r="CM29" s="6"/>
      <c r="CN29" s="11">
        <f>IF(AND(CL$156&gt;4,CL29=1),12)+IF(AND(CL$156&gt;4,CL29=2),8)+IF(AND(CL$156&gt;4,CL29=3),6)+IF(AND(CL$156&gt;4,CL29=4),5)+IF(AND(CL$156&gt;4,CL29=5),4)+IF(AND(CL$156&gt;4,CL29=6),3)+IF(AND(CL$156&gt;4,CL29=7),2)+IF(AND(CL$156&gt;4,CL29&gt;7),1)+IF(AND(CL$156=4,CL29=1),8)+IF(AND(CL$156=4,CL29=2),6)+IF(AND(CL$156=4,CL29=3),4)+IF(AND(CL$156=4,CL29=4),2)+IF(AND(CL$156=3,CL29=1),6)+IF(AND(CL$156=3,CL29=2),4)+IF(AND(CL$156=3,CL29=3),2)+IF(AND(CL$156=2,CL29=1),4)+IF(AND(CL$156=2,CL29=2),2)+IF(AND(CL$156=1,CL29=1),2)</f>
        <v>0</v>
      </c>
      <c r="CO29" s="11">
        <f>IF(AND(CL$156&gt;4,CM29=1),12)+IF(AND(CL$156&gt;4,CM29=2),8)+IF(AND(CL$156&gt;4,CM29=3),6)+IF(AND(CL$156&gt;4,CM29=4),5)+IF(AND(CL$156&gt;4,CM29=5),4)+IF(AND(CL$156&gt;4,CM29=6),3)+IF(AND(CL$156&gt;4,CM29=7),2)+IF(AND(CL$156&gt;4,CM29&gt;7),1)+IF(AND(CL$156=4,CM29=1),8)+IF(AND(CL$156=4,CM29=2),6)+IF(AND(CL$156=4,CM29=3),4)+IF(AND(CL$156=4,CM29=4),2)+IF(AND(CL$156=3,CM29=1),6)+IF(AND(CL$156=3,CM29=2),4)+IF(AND(CL$156=3,CM29=3),2)+IF(AND(CL$156=2,CM29=1),4)+IF(AND(CL$156=2,CM29=2),2)+IF(AND(CL$156=1,CM29=1),2)</f>
        <v>0</v>
      </c>
      <c r="CP29" s="8" t="s">
        <v>32</v>
      </c>
      <c r="CQ29" s="11">
        <f t="shared" si="15"/>
        <v>0</v>
      </c>
      <c r="CR29" s="15">
        <f t="shared" si="16"/>
        <v>7</v>
      </c>
      <c r="CS29" s="8"/>
      <c r="CT29" s="8"/>
      <c r="CU29" s="7" t="s">
        <v>32</v>
      </c>
      <c r="CV29" s="8" t="s">
        <v>65</v>
      </c>
      <c r="CW29" s="10"/>
      <c r="CX29" s="29">
        <f t="shared" si="17"/>
        <v>30.128</v>
      </c>
      <c r="CY29" s="28">
        <v>32.54</v>
      </c>
      <c r="CZ29" s="4">
        <v>3</v>
      </c>
      <c r="DA29" s="5">
        <f>IF(AND(DB$156&gt;4,CZ29=1),6)+IF(AND(DB$156&gt;4,CZ29=2),4)+IF(AND(DB$156&gt;4,CZ29=3),3)+IF(AND(DB$156&gt;4,CZ29=4),2)+IF(AND(DB$156&gt;4,CZ29=5),1)+IF(AND(DB$156&gt;4,CZ29&gt;5),1)+IF(AND(DB$156=4,CZ29=1),4)+IF(AND(DB$156=4,CZ29=2),3)+IF(AND(DB$156=4,CZ29=3),2)+IF(AND(DB$156=4,CZ29=4),1)+IF(AND(DB$156=3,CZ29=1),3)+IF(AND(DB$156=3,CZ29=2),2)+IF(AND(DB$156=3,CZ29=3),1)+IF(AND(DB$156=2,CZ29=1),2)+IF(AND(DB$156=2,CZ29=2),1)+IF(AND(DB$156=1,CZ29=1),1)</f>
        <v>1</v>
      </c>
      <c r="DB29" s="6"/>
      <c r="DC29" s="6">
        <v>1</v>
      </c>
      <c r="DD29" s="11">
        <f>IF(AND(DB$156&gt;4,DB29=1),12)+IF(AND(DB$156&gt;4,DB29=2),8)+IF(AND(DB$156&gt;4,DB29=3),6)+IF(AND(DB$156&gt;4,DB29=4),5)+IF(AND(DB$156&gt;4,DB29=5),4)+IF(AND(DB$156&gt;4,DB29=6),3)+IF(AND(DB$156&gt;4,DB29=7),2)+IF(AND(DB$156&gt;4,DB29&gt;7),1)+IF(AND(DB$156=4,DB29=1),8)+IF(AND(DB$156=4,DB29=2),6)+IF(AND(DB$156=4,DB29=3),4)+IF(AND(DB$156=4,DB29=4),2)+IF(AND(DB$156=3,DB29=1),6)+IF(AND(DB$156=3,DB29=2),4)+IF(AND(DB$156=3,DB29=3),2)+IF(AND(DB$156=2,DB29=1),4)+IF(AND(DB$156=2,DB29=2),2)+IF(AND(DB$156=1,DB29=1),2)</f>
        <v>0</v>
      </c>
      <c r="DE29" s="11">
        <f>IF(AND(DB$156&gt;4,DC29=1),12)+IF(AND(DB$156&gt;4,DC29=2),8)+IF(AND(DB$156&gt;4,DC29=3),6)+IF(AND(DB$156&gt;4,DC29=4),5)+IF(AND(DB$156&gt;4,DC29=5),4)+IF(AND(DB$156&gt;4,DC29=6),3)+IF(AND(DB$156&gt;4,DC29=7),2)+IF(AND(DB$156&gt;4,DC29&gt;7),1)+IF(AND(DB$156=4,DC29=1),8)+IF(AND(DB$156=4,DC29=2),6)+IF(AND(DB$156=4,DC29=3),4)+IF(AND(DB$156=4,DC29=4),2)+IF(AND(DB$156=3,DC29=1),6)+IF(AND(DB$156=3,DC29=2),4)+IF(AND(DB$156=3,DC29=3),2)+IF(AND(DB$156=2,DC29=1),4)+IF(AND(DB$156=2,DC29=2),2)+IF(AND(DB$156=1,DC29=1),2)</f>
        <v>6</v>
      </c>
      <c r="DF29" s="8" t="s">
        <v>32</v>
      </c>
      <c r="DG29" s="11">
        <f t="shared" si="18"/>
        <v>8</v>
      </c>
      <c r="DH29" s="15">
        <f t="shared" si="19"/>
        <v>15</v>
      </c>
      <c r="DI29" s="8"/>
      <c r="DJ29" s="8">
        <v>29.062999999999999</v>
      </c>
      <c r="DK29" s="7" t="s">
        <v>32</v>
      </c>
      <c r="DL29" s="12" t="s">
        <v>110</v>
      </c>
      <c r="DM29" s="10">
        <v>1</v>
      </c>
      <c r="DN29" s="29">
        <f t="shared" si="20"/>
        <v>29.062999999999999</v>
      </c>
      <c r="DO29" s="119">
        <v>0</v>
      </c>
      <c r="DP29" s="120">
        <f t="shared" si="25"/>
        <v>15</v>
      </c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</row>
    <row r="30" spans="1:132" x14ac:dyDescent="0.3">
      <c r="A30" s="20">
        <v>21</v>
      </c>
      <c r="B30" s="9" t="s">
        <v>142</v>
      </c>
      <c r="C30" s="8">
        <v>27383</v>
      </c>
      <c r="D30" s="9">
        <v>95</v>
      </c>
      <c r="E30" s="9" t="s">
        <v>143</v>
      </c>
      <c r="F30" s="14"/>
      <c r="G30" s="8"/>
      <c r="H30" s="4"/>
      <c r="I30" s="31"/>
      <c r="J30" s="6"/>
      <c r="K30" s="6"/>
      <c r="L30" s="8"/>
      <c r="M30" s="8"/>
      <c r="N30" s="8"/>
      <c r="O30" s="31"/>
      <c r="P30" s="15"/>
      <c r="Q30" s="8"/>
      <c r="R30" s="8"/>
      <c r="S30" s="7"/>
      <c r="T30" s="8"/>
      <c r="U30" s="10"/>
      <c r="V30" s="27"/>
      <c r="W30" s="28">
        <v>53.94</v>
      </c>
      <c r="X30" s="4"/>
      <c r="Y30" s="31"/>
      <c r="Z30" s="6"/>
      <c r="AA30" s="6"/>
      <c r="AB30" s="8"/>
      <c r="AC30" s="8"/>
      <c r="AD30" s="8"/>
      <c r="AE30" s="31"/>
      <c r="AF30" s="15">
        <f>P30+AE30</f>
        <v>0</v>
      </c>
      <c r="AG30" s="8">
        <v>55.615000000000002</v>
      </c>
      <c r="AH30" s="8">
        <v>41.744</v>
      </c>
      <c r="AI30" s="7"/>
      <c r="AJ30" s="12" t="s">
        <v>42</v>
      </c>
      <c r="AK30" s="10"/>
      <c r="AL30" s="29">
        <f t="shared" si="26"/>
        <v>41.744</v>
      </c>
      <c r="AM30" s="28"/>
      <c r="AN30" s="4"/>
      <c r="AO30" s="5">
        <f>IF(AND(AP$156&gt;4,AN30=1),6)+IF(AND(AP$156&gt;4,AN30=2),4)+IF(AND(AP$156&gt;4,AN30=3),3)+IF(AND(AP$156&gt;4,AN30=4),2)+IF(AND(AP$156&gt;4,AN30=5),1)+IF(AND(AP$156&gt;4,AN30&gt;5),1)+IF(AND(AP$156=4,AN30=1),4)+IF(AND(AP$156=4,AN30=2),3)+IF(AND(AP$156=4,AN30=3),2)+IF(AND(AP$156=4,AN30=4),1)+IF(AND(AP$156=3,AN30=1),3)+IF(AND(AP$156=3,AN30=2),2)+IF(AND(AP$156=3,AN30=3),1)+IF(AND(AP$156=2,AN30=1),2)+IF(AND(AP$156=2,AN30=2),1)+IF(AND(AP$156=1,AN30=1),1)</f>
        <v>0</v>
      </c>
      <c r="AP30" s="6"/>
      <c r="AQ30" s="6"/>
      <c r="AR30" s="11">
        <f>IF(AND(AP$156&gt;4,AP30=1),12)+IF(AND(AP$156&gt;4,AP30=2),8)+IF(AND(AP$156&gt;4,AP30=3),6)+IF(AND(AP$156&gt;4,AP30=4),5)+IF(AND(AP$156&gt;4,AP30=5),4)+IF(AND(AP$156&gt;4,AP30=6),3)+IF(AND(AP$156&gt;4,AP30=7),2)+IF(AND(AP$156&gt;4,AP30&gt;7),1)+IF(AND(AP$156=4,AP30=1),8)+IF(AND(AP$156=4,AP30=2),6)+IF(AND(AP$156=4,AP30=3),4)+IF(AND(AP$156=4,AP30=4),2)+IF(AND(AP$156=3,AP30=1),6)+IF(AND(AP$156=3,AP30=2),4)+IF(AND(AP$156=3,AP30=3),2)+IF(AND(AP$156=2,AP30=1),4)+IF(AND(AP$156=2,AP30=2),2)+IF(AND(AP$156=1,AP30=1),2)</f>
        <v>0</v>
      </c>
      <c r="AS30" s="11">
        <f>IF(AND(AP$156&gt;4,AQ30=1),12)+IF(AND(AP$156&gt;4,AQ30=2),8)+IF(AND(AP$156&gt;4,AQ30=3),6)+IF(AND(AP$156&gt;4,AQ30=4),5)+IF(AND(AP$156&gt;4,AQ30=5),4)+IF(AND(AP$156&gt;4,AQ30=6),3)+IF(AND(AP$156&gt;4,AQ30=7),2)+IF(AND(AP$156&gt;4,AQ30&gt;7),1)+IF(AND(AP$156=4,AQ30=1),8)+IF(AND(AP$156=4,AQ30=2),6)+IF(AND(AP$156=4,AQ30=3),4)+IF(AND(AP$156=4,AQ30=4),2)+IF(AND(AP$156=3,AQ30=1),6)+IF(AND(AP$156=3,AQ30=2),4)+IF(AND(AP$156=3,AQ30=3),2)+IF(AND(AP$156=2,AQ30=1),4)+IF(AND(AP$156=2,AQ30=2),2)+IF(AND(AP$156=1,AQ30=1),2)</f>
        <v>0</v>
      </c>
      <c r="AT30" s="8" t="s">
        <v>32</v>
      </c>
      <c r="AU30" s="11">
        <f>+AO30+AR30+AS30+BA30</f>
        <v>0</v>
      </c>
      <c r="AV30" s="15">
        <f>AF30+AU30</f>
        <v>0</v>
      </c>
      <c r="AW30" s="8"/>
      <c r="AX30" s="8"/>
      <c r="AY30" s="7"/>
      <c r="AZ30" s="8"/>
      <c r="BA30" s="10"/>
      <c r="BB30" s="29">
        <f t="shared" si="27"/>
        <v>41.744</v>
      </c>
      <c r="BC30" s="28"/>
      <c r="BD30" s="4"/>
      <c r="BE30" s="5">
        <f>IF(AND(BF$156&gt;4,BD30=1),6)+IF(AND(BF$156&gt;4,BD30=2),4)+IF(AND(BF$156&gt;4,BD30=3),3)+IF(AND(BF$156&gt;4,BD30=4),2)+IF(AND(BF$156&gt;4,BD30=5),1)+IF(AND(BF$156&gt;4,BD30&gt;5),1)+IF(AND(BF$156=4,BD30=1),4)+IF(AND(BF$156=4,BD30=2),3)+IF(AND(BF$156=4,BD30=3),2)+IF(AND(BF$156=4,BD30=4),1)+IF(AND(BF$156=3,BD30=1),3)+IF(AND(BF$156=3,BD30=2),2)+IF(AND(BF$156=3,BD30=3),1)+IF(AND(BF$156=2,BD30=1),2)+IF(AND(BF$156=2,BD30=2),1)+IF(AND(BF$156=1,BD30=1),1)</f>
        <v>0</v>
      </c>
      <c r="BF30" s="6"/>
      <c r="BG30" s="6"/>
      <c r="BH30" s="11">
        <f>IF(AND(BF$156&gt;4,BF30=1),12)+IF(AND(BF$156&gt;4,BF30=2),8)+IF(AND(BF$156&gt;4,BF30=3),6)+IF(AND(BF$156&gt;4,BF30=4),5)+IF(AND(BF$156&gt;4,BF30=5),4)+IF(AND(BF$156&gt;4,BF30=6),3)+IF(AND(BF$156&gt;4,BF30=7),2)+IF(AND(BF$156&gt;4,BF30&gt;7),1)+IF(AND(BF$156=4,BF30=1),8)+IF(AND(BF$156=4,BF30=2),6)+IF(AND(BF$156=4,BF30=3),4)+IF(AND(BF$156=4,BF30=4),2)+IF(AND(BF$156=3,BF30=1),6)+IF(AND(BF$156=3,BF30=2),4)+IF(AND(BF$156=3,BF30=3),2)+IF(AND(BF$156=2,BF30=1),4)+IF(AND(BF$156=2,BF30=2),2)+IF(AND(BF$156=1,BF30=1),2)</f>
        <v>0</v>
      </c>
      <c r="BI30" s="11">
        <f>IF(AND(BF$156&gt;4,BG30=1),12)+IF(AND(BF$156&gt;4,BG30=2),8)+IF(AND(BF$156&gt;4,BG30=3),6)+IF(AND(BF$156&gt;4,BG30=4),5)+IF(AND(BF$156&gt;4,BG30=5),4)+IF(AND(BF$156&gt;4,BG30=6),3)+IF(AND(BF$156&gt;4,BG30=7),2)+IF(AND(BF$156&gt;4,BG30&gt;7),1)+IF(AND(BF$156=4,BG30=1),8)+IF(AND(BF$156=4,BG30=2),6)+IF(AND(BF$156=4,BG30=3),4)+IF(AND(BF$156=4,BG30=4),2)+IF(AND(BF$156=3,BG30=1),6)+IF(AND(BF$156=3,BG30=2),4)+IF(AND(BF$156=3,BG30=3),2)+IF(AND(BF$156=2,BG30=1),4)+IF(AND(BF$156=2,BG30=2),2)+IF(AND(BF$156=1,BG30=1),2)</f>
        <v>0</v>
      </c>
      <c r="BJ30" s="8" t="s">
        <v>32</v>
      </c>
      <c r="BK30" s="11">
        <f>+BE30+BH30+BI30+BQ30</f>
        <v>0</v>
      </c>
      <c r="BL30" s="15">
        <f>AV30+BK30</f>
        <v>0</v>
      </c>
      <c r="BM30" s="8"/>
      <c r="BN30" s="8"/>
      <c r="BO30" s="7"/>
      <c r="BP30" s="8"/>
      <c r="BQ30" s="10"/>
      <c r="BR30" s="29">
        <f t="shared" si="28"/>
        <v>41.744</v>
      </c>
      <c r="BS30" s="28">
        <v>36.893000000000001</v>
      </c>
      <c r="BT30" s="4">
        <v>4</v>
      </c>
      <c r="BU30" s="5">
        <f>IF(AND(BV$156&gt;4,BT30=1),6)+IF(AND(BV$156&gt;4,BT30=2),4)+IF(AND(BV$156&gt;4,BT30=3),3)+IF(AND(BV$156&gt;4,BT30=4),2)+IF(AND(BV$156&gt;4,BT30=5),1)+IF(AND(BV$156&gt;4,BT30&gt;5),1)+IF(AND(BV$156=4,BT30=1),4)+IF(AND(BV$156=4,BT30=2),3)+IF(AND(BV$156=4,BT30=3),2)+IF(AND(BV$156=4,BT30=4),1)+IF(AND(BV$156=3,BT30=1),3)+IF(AND(BV$156=3,BT30=2),2)+IF(AND(BV$156=3,BT30=3),1)+IF(AND(BV$156=2,BT30=1),2)+IF(AND(BV$156=2,BT30=2),1)+IF(AND(BV$156=1,BT30=1),1)</f>
        <v>1</v>
      </c>
      <c r="BV30" s="6"/>
      <c r="BW30" s="6">
        <v>4</v>
      </c>
      <c r="BX30" s="11">
        <f>IF(AND(BV$156&gt;4,BV30=1),12)+IF(AND(BV$156&gt;4,BV30=2),8)+IF(AND(BV$156&gt;4,BV30=3),6)+IF(AND(BV$156&gt;4,BV30=4),5)+IF(AND(BV$156&gt;4,BV30=5),4)+IF(AND(BV$156&gt;4,BV30=6),3)+IF(AND(BV$156&gt;4,BV30=7),2)+IF(AND(BV$156&gt;4,BV30&gt;7),1)+IF(AND(BV$156=4,BV30=1),8)+IF(AND(BV$156=4,BV30=2),6)+IF(AND(BV$156=4,BV30=3),4)+IF(AND(BV$156=4,BV30=4),2)+IF(AND(BV$156=3,BV30=1),6)+IF(AND(BV$156=3,BV30=2),4)+IF(AND(BV$156=3,BV30=3),2)+IF(AND(BV$156=2,BV30=1),4)+IF(AND(BV$156=2,BV30=2),2)+IF(AND(BV$156=1,BV30=1),2)</f>
        <v>0</v>
      </c>
      <c r="BY30" s="11">
        <f>IF(AND(BV$156&gt;4,BW30=1),12)+IF(AND(BV$156&gt;4,BW30=2),8)+IF(AND(BV$156&gt;4,BW30=3),6)+IF(AND(BV$156&gt;4,BW30=4),5)+IF(AND(BV$156&gt;4,BW30=5),4)+IF(AND(BV$156&gt;4,BW30=6),3)+IF(AND(BV$156&gt;4,BW30=7),2)+IF(AND(BV$156&gt;4,BW30&gt;7),1)+IF(AND(BV$156=4,BW30=1),8)+IF(AND(BV$156=4,BW30=2),6)+IF(AND(BV$156=4,BW30=3),4)+IF(AND(BV$156=4,BW30=4),2)+IF(AND(BV$156=3,BW30=1),6)+IF(AND(BV$156=3,BW30=2),4)+IF(AND(BV$156=3,BW30=3),2)+IF(AND(BV$156=2,BW30=1),4)+IF(AND(BV$156=2,BW30=2),2)+IF(AND(BV$156=1,BW30=1),2)</f>
        <v>2</v>
      </c>
      <c r="BZ30" s="8" t="s">
        <v>32</v>
      </c>
      <c r="CA30" s="11">
        <f t="shared" si="29"/>
        <v>4</v>
      </c>
      <c r="CB30" s="15">
        <f t="shared" si="30"/>
        <v>4</v>
      </c>
      <c r="CC30" s="8"/>
      <c r="CD30" s="8">
        <v>31.161000000000001</v>
      </c>
      <c r="CE30" s="7" t="s">
        <v>32</v>
      </c>
      <c r="CF30" s="12" t="s">
        <v>65</v>
      </c>
      <c r="CG30" s="10">
        <v>1</v>
      </c>
      <c r="CH30" s="29">
        <f t="shared" si="14"/>
        <v>31.161000000000001</v>
      </c>
      <c r="CI30" s="28">
        <v>30.925999999999998</v>
      </c>
      <c r="CJ30" s="4">
        <v>2</v>
      </c>
      <c r="CK30" s="5">
        <f>IF(AND(CL$156&gt;4,CJ30=1),6)+IF(AND(CL$156&gt;4,CJ30=2),4)+IF(AND(CL$156&gt;4,CJ30=3),3)+IF(AND(CL$156&gt;4,CJ30=4),2)+IF(AND(CL$156&gt;4,CJ30=5),1)+IF(AND(CL$156&gt;4,CJ30&gt;5),1)+IF(AND(CL$156=4,CJ30=1),4)+IF(AND(CL$156=4,CJ30=2),3)+IF(AND(CL$156=4,CJ30=3),2)+IF(AND(CL$156=4,CJ30=4),1)+IF(AND(CL$156=3,CJ30=1),3)+IF(AND(CL$156=3,CJ30=2),2)+IF(AND(CL$156=3,CJ30=3),1)+IF(AND(CL$156=2,CJ30=1),2)+IF(AND(CL$156=2,CJ30=2),1)+IF(AND(CL$156=1,CJ30=1),1)</f>
        <v>3</v>
      </c>
      <c r="CL30" s="6">
        <v>2</v>
      </c>
      <c r="CM30" s="6"/>
      <c r="CN30" s="11">
        <f>IF(AND(CL$156&gt;4,CL30=1),12)+IF(AND(CL$156&gt;4,CL30=2),8)+IF(AND(CL$156&gt;4,CL30=3),6)+IF(AND(CL$156&gt;4,CL30=4),5)+IF(AND(CL$156&gt;4,CL30=5),4)+IF(AND(CL$156&gt;4,CL30=6),3)+IF(AND(CL$156&gt;4,CL30=7),2)+IF(AND(CL$156&gt;4,CL30&gt;7),1)+IF(AND(CL$156=4,CL30=1),8)+IF(AND(CL$156=4,CL30=2),6)+IF(AND(CL$156=4,CL30=3),4)+IF(AND(CL$156=4,CL30=4),2)+IF(AND(CL$156=3,CL30=1),6)+IF(AND(CL$156=3,CL30=2),4)+IF(AND(CL$156=3,CL30=3),2)+IF(AND(CL$156=2,CL30=1),4)+IF(AND(CL$156=2,CL30=2),2)+IF(AND(CL$156=1,CL30=1),2)</f>
        <v>6</v>
      </c>
      <c r="CO30" s="11">
        <f>IF(AND(CL$156&gt;4,CM30=1),12)+IF(AND(CL$156&gt;4,CM30=2),8)+IF(AND(CL$156&gt;4,CM30=3),6)+IF(AND(CL$156&gt;4,CM30=4),5)+IF(AND(CL$156&gt;4,CM30=5),4)+IF(AND(CL$156&gt;4,CM30=6),3)+IF(AND(CL$156&gt;4,CM30=7),2)+IF(AND(CL$156&gt;4,CM30&gt;7),1)+IF(AND(CL$156=4,CM30=1),8)+IF(AND(CL$156=4,CM30=2),6)+IF(AND(CL$156=4,CM30=3),4)+IF(AND(CL$156=4,CM30=4),2)+IF(AND(CL$156=3,CM30=1),6)+IF(AND(CL$156=3,CM30=2),4)+IF(AND(CL$156=3,CM30=3),2)+IF(AND(CL$156=2,CM30=1),4)+IF(AND(CL$156=2,CM30=2),2)+IF(AND(CL$156=1,CM30=1),2)</f>
        <v>0</v>
      </c>
      <c r="CP30" s="8" t="s">
        <v>32</v>
      </c>
      <c r="CQ30" s="11">
        <f t="shared" si="15"/>
        <v>11</v>
      </c>
      <c r="CR30" s="15">
        <f t="shared" si="16"/>
        <v>15</v>
      </c>
      <c r="CS30" s="8">
        <v>29.457999999999998</v>
      </c>
      <c r="CT30" s="8">
        <v>30.419</v>
      </c>
      <c r="CU30" s="7" t="s">
        <v>32</v>
      </c>
      <c r="CV30" s="12" t="s">
        <v>110</v>
      </c>
      <c r="CW30" s="10">
        <v>2</v>
      </c>
      <c r="CX30" s="29">
        <f t="shared" si="17"/>
        <v>29.457999999999998</v>
      </c>
      <c r="CY30" s="28">
        <v>33.054000000000002</v>
      </c>
      <c r="CZ30" s="4"/>
      <c r="DA30" s="5">
        <f>IF(AND(DB$155&gt;4,CZ30=1),6)+IF(AND(DB$155&gt;4,CZ30=2),4)+IF(AND(DB$155&gt;4,CZ30=3),3)+IF(AND(DB$155&gt;4,CZ30=4),2)+IF(AND(DB$155&gt;4,CZ30=5),1)+IF(AND(DB$155&gt;4,CZ30&gt;5),1)+IF(AND(DB$155=4,CZ30=1),4)+IF(AND(DB$155=4,CZ30=2),3)+IF(AND(DB$155=4,CZ30=3),2)+IF(AND(DB$155=4,CZ30=4),1)+IF(AND(DB$155=3,CZ30=1),3)+IF(AND(DB$155=3,CZ30=2),2)+IF(AND(DB$155=3,CZ30=3),1)+IF(AND(DB$155=2,CZ30=1),2)+IF(AND(DB$155=2,CZ30=2),1)+IF(AND(DB$155=1,CZ30=1),1)</f>
        <v>0</v>
      </c>
      <c r="DB30" s="6"/>
      <c r="DC30" s="6"/>
      <c r="DD30" s="11">
        <f>IF(AND(DB$155&gt;4,DB30=1),12)+IF(AND(DB$155&gt;4,DB30=2),8)+IF(AND(DB$155&gt;4,DB30=3),6)+IF(AND(DB$155&gt;4,DB30=4),5)+IF(AND(DB$155&gt;4,DB30=5),4)+IF(AND(DB$155&gt;4,DB30=6),3)+IF(AND(DB$155&gt;4,DB30=7),2)+IF(AND(DB$155&gt;4,DB30&gt;7),1)+IF(AND(DB$155=4,DB30=1),8)+IF(AND(DB$155=4,DB30=2),6)+IF(AND(DB$155=4,DB30=3),4)+IF(AND(DB$155=4,DB30=4),2)+IF(AND(DB$155=3,DB30=1),6)+IF(AND(DB$155=3,DB30=2),4)+IF(AND(DB$155=3,DB30=3),2)+IF(AND(DB$155=2,DB30=1),4)+IF(AND(DB$155=2,DB30=2),2)+IF(AND(DB$155=1,DB30=1),2)</f>
        <v>0</v>
      </c>
      <c r="DE30" s="11">
        <f>IF(AND(DB$155&gt;4,DC30=1),12)+IF(AND(DB$155&gt;4,DC30=2),8)+IF(AND(DB$155&gt;4,DC30=3),6)+IF(AND(DB$155&gt;4,DC30=4),5)+IF(AND(DB$155&gt;4,DC30=5),4)+IF(AND(DB$155&gt;4,DC30=6),3)+IF(AND(DB$155&gt;4,DC30=7),2)+IF(AND(DB$155&gt;4,DC30&gt;7),1)+IF(AND(DB$155=4,DC30=1),8)+IF(AND(DB$155=4,DC30=2),6)+IF(AND(DB$155=4,DC30=3),4)+IF(AND(DB$155=4,DC30=4),2)+IF(AND(DB$155=3,DC30=1),6)+IF(AND(DB$155=3,DC30=2),4)+IF(AND(DB$155=3,DC30=3),2)+IF(AND(DB$155=2,DC30=1),4)+IF(AND(DB$155=2,DC30=2),2)+IF(AND(DB$155=1,DC30=1),2)</f>
        <v>0</v>
      </c>
      <c r="DF30" s="8" t="s">
        <v>32</v>
      </c>
      <c r="DG30" s="11">
        <f t="shared" si="18"/>
        <v>0</v>
      </c>
      <c r="DH30" s="15">
        <f t="shared" si="19"/>
        <v>15</v>
      </c>
      <c r="DI30" s="104" t="s">
        <v>190</v>
      </c>
      <c r="DJ30" s="8"/>
      <c r="DK30" s="7" t="s">
        <v>32</v>
      </c>
      <c r="DL30" s="8" t="s">
        <v>64</v>
      </c>
      <c r="DM30" s="10"/>
      <c r="DN30" s="29">
        <f t="shared" si="20"/>
        <v>29.457999999999998</v>
      </c>
      <c r="DO30" s="119">
        <v>0</v>
      </c>
      <c r="DP30" s="120">
        <f t="shared" si="25"/>
        <v>15</v>
      </c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</row>
    <row r="31" spans="1:132" x14ac:dyDescent="0.3">
      <c r="A31" s="20">
        <v>22</v>
      </c>
      <c r="B31" s="9" t="s">
        <v>148</v>
      </c>
      <c r="C31" s="8">
        <v>3819</v>
      </c>
      <c r="D31" s="9">
        <v>641</v>
      </c>
      <c r="E31" s="9" t="s">
        <v>149</v>
      </c>
      <c r="F31" s="14"/>
      <c r="G31" s="8"/>
      <c r="H31" s="11"/>
      <c r="I31" s="8"/>
      <c r="J31" s="8"/>
      <c r="K31" s="8"/>
      <c r="L31" s="8"/>
      <c r="M31" s="8"/>
      <c r="N31" s="8"/>
      <c r="O31" s="8"/>
      <c r="P31" s="15"/>
      <c r="Q31" s="8"/>
      <c r="R31" s="8"/>
      <c r="S31" s="8"/>
      <c r="T31" s="8"/>
      <c r="U31" s="10"/>
      <c r="V31" s="27"/>
      <c r="W31" s="8">
        <v>51.854999999999997</v>
      </c>
      <c r="X31" s="11"/>
      <c r="Y31" s="8"/>
      <c r="Z31" s="8"/>
      <c r="AA31" s="8"/>
      <c r="AB31" s="8"/>
      <c r="AC31" s="8"/>
      <c r="AD31" s="8"/>
      <c r="AE31" s="8"/>
      <c r="AF31" s="15"/>
      <c r="AG31" s="8"/>
      <c r="AH31" s="8"/>
      <c r="AI31" s="8"/>
      <c r="AJ31" s="8"/>
      <c r="AK31" s="10"/>
      <c r="AL31" s="29">
        <f t="shared" si="26"/>
        <v>51.854999999999997</v>
      </c>
      <c r="AM31" s="8"/>
      <c r="AN31" s="11"/>
      <c r="AO31" s="8"/>
      <c r="AP31" s="8"/>
      <c r="AQ31" s="8"/>
      <c r="AR31" s="8"/>
      <c r="AS31" s="8"/>
      <c r="AT31" s="8"/>
      <c r="AU31" s="8"/>
      <c r="AV31" s="15"/>
      <c r="AW31" s="8"/>
      <c r="AX31" s="8">
        <v>32.326999999999998</v>
      </c>
      <c r="AY31" s="8"/>
      <c r="AZ31" s="12" t="s">
        <v>147</v>
      </c>
      <c r="BA31" s="10"/>
      <c r="BB31" s="29">
        <f t="shared" si="27"/>
        <v>32.326999999999998</v>
      </c>
      <c r="BC31" s="8">
        <v>36.045000000000002</v>
      </c>
      <c r="BD31" s="11"/>
      <c r="BE31" s="8"/>
      <c r="BF31" s="8"/>
      <c r="BG31" s="8"/>
      <c r="BH31" s="8"/>
      <c r="BI31" s="8"/>
      <c r="BJ31" s="8"/>
      <c r="BK31" s="8"/>
      <c r="BL31" s="15"/>
      <c r="BM31" s="8">
        <v>31.452000000000002</v>
      </c>
      <c r="BN31" s="8">
        <v>30.114999999999998</v>
      </c>
      <c r="BO31" s="8"/>
      <c r="BP31" s="12" t="s">
        <v>173</v>
      </c>
      <c r="BQ31" s="10"/>
      <c r="BR31" s="29">
        <f t="shared" si="28"/>
        <v>30.114999999999998</v>
      </c>
      <c r="BS31" s="8">
        <v>31.350999999999999</v>
      </c>
      <c r="BT31" s="4">
        <v>1</v>
      </c>
      <c r="BU31" s="5">
        <f>IF(AND(BV$155&gt;4,BT31=1),6)+IF(AND(BV$155&gt;4,BT31=2),4)+IF(AND(BV$155&gt;4,BT31=3),3)+IF(AND(BV$155&gt;4,BT31=4),2)+IF(AND(BV$155&gt;4,BT31=5),1)+IF(AND(BV$155&gt;4,BT31&gt;5),1)+IF(AND(BV$155=4,BT31=1),4)+IF(AND(BV$155=4,BT31=2),3)+IF(AND(BV$155=4,BT31=3),2)+IF(AND(BV$155=4,BT31=4),1)+IF(AND(BV$155=3,BT31=1),3)+IF(AND(BV$155=3,BT31=2),2)+IF(AND(BV$155=3,BT31=3),1)+IF(AND(BV$155=2,BT31=1),2)+IF(AND(BV$155=2,BT31=2),1)+IF(AND(BV$155=1,BT31=1),1)</f>
        <v>3</v>
      </c>
      <c r="BV31" s="6">
        <v>1</v>
      </c>
      <c r="BW31" s="6">
        <v>2</v>
      </c>
      <c r="BX31" s="11">
        <f>IF(AND(BV$155&gt;4,BV31=1),12)+IF(AND(BV$155&gt;4,BV31=2),8)+IF(AND(BV$155&gt;4,BV31=3),6)+IF(AND(BV$155&gt;4,BV31=4),5)+IF(AND(BV$155&gt;4,BV31=5),4)+IF(AND(BV$155&gt;4,BV31=6),3)+IF(AND(BV$155&gt;4,BV31=7),2)+IF(AND(BV$155&gt;4,BV31&gt;7),1)+IF(AND(BV$155=4,BV31=1),8)+IF(AND(BV$155=4,BV31=2),6)+IF(AND(BV$155=4,BV31=3),4)+IF(AND(BV$155=4,BV31=4),2)+IF(AND(BV$155=3,BV31=1),6)+IF(AND(BV$155=3,BV31=2),4)+IF(AND(BV$155=3,BV31=3),2)+IF(AND(BV$155=2,BV31=1),4)+IF(AND(BV$155=2,BV31=2),2)+IF(AND(BV$155=1,BV31=1),2)</f>
        <v>6</v>
      </c>
      <c r="BY31" s="11">
        <f>IF(AND(BV$155&gt;4,BW31=1),12)+IF(AND(BV$155&gt;4,BW31=2),8)+IF(AND(BV$155&gt;4,BW31=3),6)+IF(AND(BV$155&gt;4,BW31=4),5)+IF(AND(BV$155&gt;4,BW31=5),4)+IF(AND(BV$155&gt;4,BW31=6),3)+IF(AND(BV$155&gt;4,BW31=7),2)+IF(AND(BV$155&gt;4,BW31&gt;7),1)+IF(AND(BV$155=4,BW31=1),8)+IF(AND(BV$155=4,BW31=2),6)+IF(AND(BV$155=4,BW31=3),4)+IF(AND(BV$155=4,BW31=4),2)+IF(AND(BV$155=3,BW31=1),6)+IF(AND(BV$155=3,BW31=2),4)+IF(AND(BV$155=3,BW31=3),2)+IF(AND(BV$155=2,BW31=1),4)+IF(AND(BV$155=2,BW31=2),2)+IF(AND(BV$155=1,BW31=1),2)</f>
        <v>4</v>
      </c>
      <c r="BZ31" s="8" t="s">
        <v>35</v>
      </c>
      <c r="CA31" s="5">
        <f t="shared" si="29"/>
        <v>14</v>
      </c>
      <c r="CB31" s="15">
        <f t="shared" si="30"/>
        <v>14</v>
      </c>
      <c r="CC31" s="8">
        <v>29.981000000000002</v>
      </c>
      <c r="CD31" s="8">
        <v>30.271999999999998</v>
      </c>
      <c r="CE31" s="7" t="s">
        <v>35</v>
      </c>
      <c r="CF31" s="8"/>
      <c r="CG31" s="10">
        <v>1</v>
      </c>
      <c r="CH31" s="29">
        <f t="shared" si="14"/>
        <v>29.981000000000002</v>
      </c>
      <c r="CI31" s="8"/>
      <c r="CJ31" s="4"/>
      <c r="CK31" s="5">
        <f>IF(AND(CL$155&gt;4,CJ31=1),6)+IF(AND(CL$155&gt;4,CJ31=2),4)+IF(AND(CL$155&gt;4,CJ31=3),3)+IF(AND(CL$155&gt;4,CJ31=4),2)+IF(AND(CL$155&gt;4,CJ31=5),1)+IF(AND(CL$155&gt;4,CJ31&gt;5),1)+IF(AND(CL$155=4,CJ31=1),4)+IF(AND(CL$155=4,CJ31=2),3)+IF(AND(CL$155=4,CJ31=3),2)+IF(AND(CL$155=4,CJ31=4),1)+IF(AND(CL$155=3,CJ31=1),3)+IF(AND(CL$155=3,CJ31=2),2)+IF(AND(CL$155=3,CJ31=3),1)+IF(AND(CL$155=2,CJ31=1),2)+IF(AND(CL$155=2,CJ31=2),1)+IF(AND(CL$155=1,CJ31=1),1)</f>
        <v>0</v>
      </c>
      <c r="CL31" s="6"/>
      <c r="CM31" s="6"/>
      <c r="CN31" s="11">
        <f>IF(AND(CL$155&gt;4,CL31=1),12)+IF(AND(CL$155&gt;4,CL31=2),8)+IF(AND(CL$155&gt;4,CL31=3),6)+IF(AND(CL$155&gt;4,CL31=4),5)+IF(AND(CL$155&gt;4,CL31=5),4)+IF(AND(CL$155&gt;4,CL31=6),3)+IF(AND(CL$155&gt;4,CL31=7),2)+IF(AND(CL$155&gt;4,CL31&gt;7),1)+IF(AND(CL$155=4,CL31=1),8)+IF(AND(CL$155=4,CL31=2),6)+IF(AND(CL$155=4,CL31=3),4)+IF(AND(CL$155=4,CL31=4),2)+IF(AND(CL$155=3,CL31=1),6)+IF(AND(CL$155=3,CL31=2),4)+IF(AND(CL$155=3,CL31=3),2)+IF(AND(CL$155=2,CL31=1),4)+IF(AND(CL$155=2,CL31=2),2)+IF(AND(CL$155=1,CL31=1),2)</f>
        <v>0</v>
      </c>
      <c r="CO31" s="11">
        <f>IF(AND(CL$155&gt;4,CM31=1),12)+IF(AND(CL$155&gt;4,CM31=2),8)+IF(AND(CL$155&gt;4,CM31=3),6)+IF(AND(CL$155&gt;4,CM31=4),5)+IF(AND(CL$155&gt;4,CM31=5),4)+IF(AND(CL$155&gt;4,CM31=6),3)+IF(AND(CL$155&gt;4,CM31=7),2)+IF(AND(CL$155&gt;4,CM31&gt;7),1)+IF(AND(CL$155=4,CM31=1),8)+IF(AND(CL$155=4,CM31=2),6)+IF(AND(CL$155=4,CM31=3),4)+IF(AND(CL$155=4,CM31=4),2)+IF(AND(CL$155=3,CM31=1),6)+IF(AND(CL$155=3,CM31=2),4)+IF(AND(CL$155=3,CM31=3),2)+IF(AND(CL$155=2,CM31=1),4)+IF(AND(CL$155=2,CM31=2),2)+IF(AND(CL$155=1,CM31=1),2)</f>
        <v>0</v>
      </c>
      <c r="CP31" s="8" t="s">
        <v>35</v>
      </c>
      <c r="CQ31" s="5">
        <f t="shared" si="15"/>
        <v>0</v>
      </c>
      <c r="CR31" s="15">
        <f t="shared" si="16"/>
        <v>14</v>
      </c>
      <c r="CS31" s="8"/>
      <c r="CT31" s="8"/>
      <c r="CU31" s="7" t="s">
        <v>35</v>
      </c>
      <c r="CV31" s="8"/>
      <c r="CW31" s="10"/>
      <c r="CX31" s="29">
        <f t="shared" si="17"/>
        <v>29.981000000000002</v>
      </c>
      <c r="CY31" s="8"/>
      <c r="CZ31" s="4"/>
      <c r="DA31" s="5">
        <f>IF(AND(DB$155&gt;4,CZ31=1),6)+IF(AND(DB$155&gt;4,CZ31=2),4)+IF(AND(DB$155&gt;4,CZ31=3),3)+IF(AND(DB$155&gt;4,CZ31=4),2)+IF(AND(DB$155&gt;4,CZ31=5),1)+IF(AND(DB$155&gt;4,CZ31&gt;5),1)+IF(AND(DB$155=4,CZ31=1),4)+IF(AND(DB$155=4,CZ31=2),3)+IF(AND(DB$155=4,CZ31=3),2)+IF(AND(DB$155=4,CZ31=4),1)+IF(AND(DB$155=3,CZ31=1),3)+IF(AND(DB$155=3,CZ31=2),2)+IF(AND(DB$155=3,CZ31=3),1)+IF(AND(DB$155=2,CZ31=1),2)+IF(AND(DB$155=2,CZ31=2),1)+IF(AND(DB$155=1,CZ31=1),1)</f>
        <v>0</v>
      </c>
      <c r="DB31" s="6"/>
      <c r="DC31" s="6"/>
      <c r="DD31" s="11">
        <f>IF(AND(DB$155&gt;4,DB31=1),12)+IF(AND(DB$155&gt;4,DB31=2),8)+IF(AND(DB$155&gt;4,DB31=3),6)+IF(AND(DB$155&gt;4,DB31=4),5)+IF(AND(DB$155&gt;4,DB31=5),4)+IF(AND(DB$155&gt;4,DB31=6),3)+IF(AND(DB$155&gt;4,DB31=7),2)+IF(AND(DB$155&gt;4,DB31&gt;7),1)+IF(AND(DB$155=4,DB31=1),8)+IF(AND(DB$155=4,DB31=2),6)+IF(AND(DB$155=4,DB31=3),4)+IF(AND(DB$155=4,DB31=4),2)+IF(AND(DB$155=3,DB31=1),6)+IF(AND(DB$155=3,DB31=2),4)+IF(AND(DB$155=3,DB31=3),2)+IF(AND(DB$155=2,DB31=1),4)+IF(AND(DB$155=2,DB31=2),2)+IF(AND(DB$155=1,DB31=1),2)</f>
        <v>0</v>
      </c>
      <c r="DE31" s="11">
        <f>IF(AND(DB$155&gt;4,DC31=1),12)+IF(AND(DB$155&gt;4,DC31=2),8)+IF(AND(DB$155&gt;4,DC31=3),6)+IF(AND(DB$155&gt;4,DC31=4),5)+IF(AND(DB$155&gt;4,DC31=5),4)+IF(AND(DB$155&gt;4,DC31=6),3)+IF(AND(DB$155&gt;4,DC31=7),2)+IF(AND(DB$155&gt;4,DC31&gt;7),1)+IF(AND(DB$155=4,DC31=1),8)+IF(AND(DB$155=4,DC31=2),6)+IF(AND(DB$155=4,DC31=3),4)+IF(AND(DB$155=4,DC31=4),2)+IF(AND(DB$155=3,DC31=1),6)+IF(AND(DB$155=3,DC31=2),4)+IF(AND(DB$155=3,DC31=3),2)+IF(AND(DB$155=2,DC31=1),4)+IF(AND(DB$155=2,DC31=2),2)+IF(AND(DB$155=1,DC31=1),2)</f>
        <v>0</v>
      </c>
      <c r="DF31" s="8" t="s">
        <v>35</v>
      </c>
      <c r="DG31" s="5">
        <f t="shared" si="18"/>
        <v>0</v>
      </c>
      <c r="DH31" s="15">
        <f t="shared" si="19"/>
        <v>14</v>
      </c>
      <c r="DI31" s="8"/>
      <c r="DJ31" s="8"/>
      <c r="DK31" s="7" t="s">
        <v>35</v>
      </c>
      <c r="DL31" s="8"/>
      <c r="DM31" s="10"/>
      <c r="DN31" s="29">
        <f t="shared" si="20"/>
        <v>29.981000000000002</v>
      </c>
      <c r="DO31" s="119">
        <v>0</v>
      </c>
      <c r="DP31" s="120">
        <f t="shared" si="25"/>
        <v>14</v>
      </c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</row>
    <row r="32" spans="1:132" x14ac:dyDescent="0.3">
      <c r="A32" s="20">
        <v>23</v>
      </c>
      <c r="B32" s="9" t="s">
        <v>57</v>
      </c>
      <c r="C32" s="103" t="s">
        <v>175</v>
      </c>
      <c r="D32" s="3">
        <v>234</v>
      </c>
      <c r="E32" s="3" t="s">
        <v>24</v>
      </c>
      <c r="F32" s="14"/>
      <c r="G32" s="7"/>
      <c r="H32" s="4"/>
      <c r="I32" s="5"/>
      <c r="J32" s="6"/>
      <c r="K32" s="6"/>
      <c r="L32" s="5"/>
      <c r="M32" s="5"/>
      <c r="N32" s="8"/>
      <c r="O32" s="5"/>
      <c r="P32" s="15"/>
      <c r="Q32" s="7"/>
      <c r="R32" s="7"/>
      <c r="S32" s="8"/>
      <c r="T32" s="8"/>
      <c r="U32" s="10"/>
      <c r="V32" s="29">
        <v>28.015999999999998</v>
      </c>
      <c r="W32" s="7">
        <v>43.558999999999997</v>
      </c>
      <c r="X32" s="4">
        <v>3</v>
      </c>
      <c r="Y32" s="5">
        <f>IF(AND(Z$154&gt;4,X32=1),6)+IF(AND(Z$154&gt;4,X32=2),4)+IF(AND(Z$154&gt;4,X32=3),3)+IF(AND(Z$154&gt;4,X32=4),2)+IF(AND(Z$154&gt;4,X32=5),1)+IF(AND(Z$154&gt;4,X32&gt;5),1)+IF(AND(Z$154=4,X32=1),4)+IF(AND(Z$154=4,X32=2),3)+IF(AND(Z$154=4,X32=3),2)+IF(AND(Z$154=4,X32=4),1)+IF(AND(Z$154=3,X32=1),3)+IF(AND(Z$154=3,X32=2),2)+IF(AND(Z$154=3,X32=3),1)+IF(AND(Z$154=2,X32=1),2)+IF(AND(Z$154=2,X32=2),1)+IF(AND(Z$154=1,X32=1),1)</f>
        <v>3</v>
      </c>
      <c r="Z32" s="6">
        <v>2</v>
      </c>
      <c r="AA32" s="6"/>
      <c r="AB32" s="5">
        <f>IF(AND(Z$154&gt;4,Z32=1),12)+IF(AND(Z$154&gt;4,Z32=2),8)+IF(AND(Z$154&gt;4,Z32=3),6)+IF(AND(Z$154&gt;4,Z32=4),5)+IF(AND(Z$154&gt;4,Z32=5),4)+IF(AND(Z$154&gt;4,Z32=6),3)+IF(AND(Z$154&gt;4,Z32=7),2)+IF(AND(Z$154&gt;4,Z32&gt;7),1)+IF(AND(Z$154=4,Z32=1),8)+IF(AND(Z$154=4,Z32=2),6)+IF(AND(Z$154=4,Z32=3),4)+IF(AND(Z$154=4,Z32=4),2)+IF(AND(Z$154=3,Z32=1),6)+IF(AND(Z$154=3,Z32=2),4)+IF(AND(Z$154=3,Z32=3),2)+IF(AND(Z$154=2,Z32=1),4)+IF(AND(Z$154=2,Z32=2),2)+IF(AND(Z$154=1,Z32=1),2)</f>
        <v>8</v>
      </c>
      <c r="AC32" s="5">
        <f>IF(AND(Z$154&gt;4,AA32=1),12)+IF(AND(Z$154&gt;4,AA32=2),8)+IF(AND(Z$154&gt;4,AA32=3),6)+IF(AND(Z$154&gt;4,AA32=4),5)+IF(AND(Z$154&gt;4,AA32=5),4)+IF(AND(Z$154&gt;4,AA32=6),3)+IF(AND(Z$154&gt;4,AA32=7),2)+IF(AND(Z$154&gt;4,AA32&gt;7),1)+IF(AND(Z$154=4,AA32=1),8)+IF(AND(Z$154=4,AA32=2),6)+IF(AND(Z$154=4,AA32=3),4)+IF(AND(Z$154=4,AA32=4),2)+IF(AND(Z$154=3,AA32=1),6)+IF(AND(Z$154=3,AA32=2),4)+IF(AND(Z$154=3,AA32=3),2)+IF(AND(Z$154=2,AA32=1),4)+IF(AND(Z$154=2,AA32=2),2)+IF(AND(Z$154=1,AA32=1),2)</f>
        <v>0</v>
      </c>
      <c r="AD32" s="8" t="s">
        <v>27</v>
      </c>
      <c r="AE32" s="5">
        <f>+Y32+AB32+AC32+AK32</f>
        <v>11</v>
      </c>
      <c r="AF32" s="15">
        <f>P32+AE32</f>
        <v>11</v>
      </c>
      <c r="AG32" s="7">
        <v>41.825000000000003</v>
      </c>
      <c r="AH32" s="7">
        <v>31.222000000000001</v>
      </c>
      <c r="AI32" s="8" t="s">
        <v>27</v>
      </c>
      <c r="AJ32" s="8"/>
      <c r="AK32" s="10"/>
      <c r="AL32" s="29">
        <f t="shared" si="26"/>
        <v>28.015999999999998</v>
      </c>
      <c r="AM32" s="7"/>
      <c r="AN32" s="4"/>
      <c r="AO32" s="5">
        <f>IF(AND(AP$154&gt;4,AN32=1),6)+IF(AND(AP$154&gt;4,AN32=2),4)+IF(AND(AP$154&gt;4,AN32=3),3)+IF(AND(AP$154&gt;4,AN32=4),2)+IF(AND(AP$154&gt;4,AN32=5),1)+IF(AND(AP$154&gt;4,AN32&gt;5),1)+IF(AND(AP$154=4,AN32=1),4)+IF(AND(AP$154=4,AN32=2),3)+IF(AND(AP$154=4,AN32=3),2)+IF(AND(AP$154=4,AN32=4),1)+IF(AND(AP$154=3,AN32=1),3)+IF(AND(AP$154=3,AN32=2),2)+IF(AND(AP$154=3,AN32=3),1)+IF(AND(AP$154=2,AN32=1),2)+IF(AND(AP$154=2,AN32=2),1)+IF(AND(AP$154=1,AN32=1),1)</f>
        <v>0</v>
      </c>
      <c r="AP32" s="6"/>
      <c r="AQ32" s="6"/>
      <c r="AR32" s="5">
        <f>IF(AND(AP$154&gt;4,AP32=1),12)+IF(AND(AP$154&gt;4,AP32=2),8)+IF(AND(AP$154&gt;4,AP32=3),6)+IF(AND(AP$154&gt;4,AP32=4),5)+IF(AND(AP$154&gt;4,AP32=5),4)+IF(AND(AP$154&gt;4,AP32=6),3)+IF(AND(AP$154&gt;4,AP32=7),2)+IF(AND(AP$154&gt;4,AP32&gt;7),1)+IF(AND(AP$154=4,AP32=1),8)+IF(AND(AP$154=4,AP32=2),6)+IF(AND(AP$154=4,AP32=3),4)+IF(AND(AP$154=4,AP32=4),2)+IF(AND(AP$154=3,AP32=1),6)+IF(AND(AP$154=3,AP32=2),4)+IF(AND(AP$154=3,AP32=3),2)+IF(AND(AP$154=2,AP32=1),4)+IF(AND(AP$154=2,AP32=2),2)+IF(AND(AP$154=1,AP32=1),2)</f>
        <v>0</v>
      </c>
      <c r="AS32" s="5">
        <f>IF(AND(AP$154&gt;4,AQ32=1),12)+IF(AND(AP$154&gt;4,AQ32=2),8)+IF(AND(AP$154&gt;4,AQ32=3),6)+IF(AND(AP$154&gt;4,AQ32=4),5)+IF(AND(AP$154&gt;4,AQ32=5),4)+IF(AND(AP$154&gt;4,AQ32=6),3)+IF(AND(AP$154&gt;4,AQ32=7),2)+IF(AND(AP$154&gt;4,AQ32&gt;7),1)+IF(AND(AP$154=4,AQ32=1),8)+IF(AND(AP$154=4,AQ32=2),6)+IF(AND(AP$154=4,AQ32=3),4)+IF(AND(AP$154=4,AQ32=4),2)+IF(AND(AP$154=3,AQ32=1),6)+IF(AND(AP$154=3,AQ32=2),4)+IF(AND(AP$154=3,AQ32=3),2)+IF(AND(AP$154=2,AQ32=1),4)+IF(AND(AP$154=2,AQ32=2),2)+IF(AND(AP$154=1,AQ32=1),2)</f>
        <v>0</v>
      </c>
      <c r="AT32" s="7" t="s">
        <v>27</v>
      </c>
      <c r="AU32" s="5">
        <f>+AO32+AR32+AS32+BA32</f>
        <v>0</v>
      </c>
      <c r="AV32" s="15">
        <f>AF32+AU32</f>
        <v>11</v>
      </c>
      <c r="AW32" s="7"/>
      <c r="AX32" s="7"/>
      <c r="AY32" s="8" t="s">
        <v>27</v>
      </c>
      <c r="AZ32" s="8"/>
      <c r="BA32" s="10"/>
      <c r="BB32" s="29">
        <f t="shared" si="27"/>
        <v>28.015999999999998</v>
      </c>
      <c r="BC32" s="7"/>
      <c r="BD32" s="4"/>
      <c r="BE32" s="5">
        <f>IF(AND(BF$154&gt;4,BD32=1),6)+IF(AND(BF$154&gt;4,BD32=2),4)+IF(AND(BF$154&gt;4,BD32=3),3)+IF(AND(BF$154&gt;4,BD32=4),2)+IF(AND(BF$154&gt;4,BD32=5),1)+IF(AND(BF$154&gt;4,BD32&gt;5),1)+IF(AND(BF$154=4,BD32=1),4)+IF(AND(BF$154=4,BD32=2),3)+IF(AND(BF$154=4,BD32=3),2)+IF(AND(BF$154=4,BD32=4),1)+IF(AND(BF$154=3,BD32=1),3)+IF(AND(BF$154=3,BD32=2),2)+IF(AND(BF$154=3,BD32=3),1)+IF(AND(BF$154=2,BD32=1),2)+IF(AND(BF$154=2,BD32=2),1)+IF(AND(BF$154=1,BD32=1),1)</f>
        <v>0</v>
      </c>
      <c r="BF32" s="6"/>
      <c r="BG32" s="6"/>
      <c r="BH32" s="5">
        <f>IF(AND(BF$154&gt;4,BF32=1),12)+IF(AND(BF$154&gt;4,BF32=2),8)+IF(AND(BF$154&gt;4,BF32=3),6)+IF(AND(BF$154&gt;4,BF32=4),5)+IF(AND(BF$154&gt;4,BF32=5),4)+IF(AND(BF$154&gt;4,BF32=6),3)+IF(AND(BF$154&gt;4,BF32=7),2)+IF(AND(BF$154&gt;4,BF32&gt;7),1)+IF(AND(BF$154=4,BF32=1),8)+IF(AND(BF$154=4,BF32=2),6)+IF(AND(BF$154=4,BF32=3),4)+IF(AND(BF$154=4,BF32=4),2)+IF(AND(BF$154=3,BF32=1),6)+IF(AND(BF$154=3,BF32=2),4)+IF(AND(BF$154=3,BF32=3),2)+IF(AND(BF$154=2,BF32=1),4)+IF(AND(BF$154=2,BF32=2),2)+IF(AND(BF$154=1,BF32=1),2)</f>
        <v>0</v>
      </c>
      <c r="BI32" s="5">
        <f>IF(AND(BF$154&gt;4,BG32=1),12)+IF(AND(BF$154&gt;4,BG32=2),8)+IF(AND(BF$154&gt;4,BG32=3),6)+IF(AND(BF$154&gt;4,BG32=4),5)+IF(AND(BF$154&gt;4,BG32=5),4)+IF(AND(BF$154&gt;4,BG32=6),3)+IF(AND(BF$154&gt;4,BG32=7),2)+IF(AND(BF$154&gt;4,BG32&gt;7),1)+IF(AND(BF$154=4,BG32=1),8)+IF(AND(BF$154=4,BG32=2),6)+IF(AND(BF$154=4,BG32=3),4)+IF(AND(BF$154=4,BG32=4),2)+IF(AND(BF$154=3,BG32=1),6)+IF(AND(BF$154=3,BG32=2),4)+IF(AND(BF$154=3,BG32=3),2)+IF(AND(BF$154=2,BG32=1),4)+IF(AND(BF$154=2,BG32=2),2)+IF(AND(BF$154=1,BG32=1),2)</f>
        <v>0</v>
      </c>
      <c r="BJ32" s="7" t="s">
        <v>27</v>
      </c>
      <c r="BK32" s="5">
        <f t="shared" ref="BK32:BK39" si="31">+BE32+BH32+BI32+BQ32</f>
        <v>0</v>
      </c>
      <c r="BL32" s="15">
        <f t="shared" ref="BL32:BL39" si="32">AV32+BK32</f>
        <v>11</v>
      </c>
      <c r="BM32" s="7"/>
      <c r="BN32" s="7"/>
      <c r="BO32" s="8" t="s">
        <v>27</v>
      </c>
      <c r="BP32" s="8"/>
      <c r="BQ32" s="10"/>
      <c r="BR32" s="29">
        <f t="shared" si="28"/>
        <v>28.015999999999998</v>
      </c>
      <c r="BS32" s="7"/>
      <c r="BT32" s="4"/>
      <c r="BU32" s="5">
        <f>IF(AND(BV$154&gt;4,BT32=1),6)+IF(AND(BV$154&gt;4,BT32=2),4)+IF(AND(BV$154&gt;4,BT32=3),3)+IF(AND(BV$154&gt;4,BT32=4),2)+IF(AND(BV$154&gt;4,BT32=5),1)+IF(AND(BV$154&gt;4,BT32&gt;5),1)+IF(AND(BV$154=4,BT32=1),4)+IF(AND(BV$154=4,BT32=2),3)+IF(AND(BV$154=4,BT32=3),2)+IF(AND(BV$154=4,BT32=4),1)+IF(AND(BV$154=3,BT32=1),3)+IF(AND(BV$154=3,BT32=2),2)+IF(AND(BV$154=3,BT32=3),1)+IF(AND(BV$154=2,BT32=1),2)+IF(AND(BV$154=2,BT32=2),1)+IF(AND(BV$154=1,BT32=1),1)</f>
        <v>0</v>
      </c>
      <c r="BV32" s="6"/>
      <c r="BW32" s="6"/>
      <c r="BX32" s="5">
        <f>IF(AND(BV$154&gt;4,BV32=1),12)+IF(AND(BV$154&gt;4,BV32=2),8)+IF(AND(BV$154&gt;4,BV32=3),6)+IF(AND(BV$154&gt;4,BV32=4),5)+IF(AND(BV$154&gt;4,BV32=5),4)+IF(AND(BV$154&gt;4,BV32=6),3)+IF(AND(BV$154&gt;4,BV32=7),2)+IF(AND(BV$154&gt;4,BV32&gt;7),1)+IF(AND(BV$154=4,BV32=1),8)+IF(AND(BV$154=4,BV32=2),6)+IF(AND(BV$154=4,BV32=3),4)+IF(AND(BV$154=4,BV32=4),2)+IF(AND(BV$154=3,BV32=1),6)+IF(AND(BV$154=3,BV32=2),4)+IF(AND(BV$154=3,BV32=3),2)+IF(AND(BV$154=2,BV32=1),4)+IF(AND(BV$154=2,BV32=2),2)+IF(AND(BV$154=1,BV32=1),2)</f>
        <v>0</v>
      </c>
      <c r="BY32" s="5">
        <f>IF(AND(BV$154&gt;4,BW32=1),12)+IF(AND(BV$154&gt;4,BW32=2),8)+IF(AND(BV$154&gt;4,BW32=3),6)+IF(AND(BV$154&gt;4,BW32=4),5)+IF(AND(BV$154&gt;4,BW32=5),4)+IF(AND(BV$154&gt;4,BW32=6),3)+IF(AND(BV$154&gt;4,BW32=7),2)+IF(AND(BV$154&gt;4,BW32&gt;7),1)+IF(AND(BV$154=4,BW32=1),8)+IF(AND(BV$154=4,BW32=2),6)+IF(AND(BV$154=4,BW32=3),4)+IF(AND(BV$154=4,BW32=4),2)+IF(AND(BV$154=3,BW32=1),6)+IF(AND(BV$154=3,BW32=2),4)+IF(AND(BV$154=3,BW32=3),2)+IF(AND(BV$154=2,BW32=1),4)+IF(AND(BV$154=2,BW32=2),2)+IF(AND(BV$154=1,BW32=1),2)</f>
        <v>0</v>
      </c>
      <c r="BZ32" s="7" t="s">
        <v>27</v>
      </c>
      <c r="CA32" s="5">
        <f t="shared" si="29"/>
        <v>0</v>
      </c>
      <c r="CB32" s="15">
        <f t="shared" si="30"/>
        <v>11</v>
      </c>
      <c r="CC32" s="7"/>
      <c r="CD32" s="7"/>
      <c r="CE32" s="8" t="s">
        <v>27</v>
      </c>
      <c r="CF32" s="8"/>
      <c r="CG32" s="10"/>
      <c r="CH32" s="29">
        <f t="shared" si="14"/>
        <v>28.015999999999998</v>
      </c>
      <c r="CI32" s="7"/>
      <c r="CJ32" s="4"/>
      <c r="CK32" s="5">
        <f>IF(AND(CL$154&gt;4,CJ32=1),6)+IF(AND(CL$154&gt;4,CJ32=2),4)+IF(AND(CL$154&gt;4,CJ32=3),3)+IF(AND(CL$154&gt;4,CJ32=4),2)+IF(AND(CL$154&gt;4,CJ32=5),1)+IF(AND(CL$154&gt;4,CJ32&gt;5),1)+IF(AND(CL$154=4,CJ32=1),4)+IF(AND(CL$154=4,CJ32=2),3)+IF(AND(CL$154=4,CJ32=3),2)+IF(AND(CL$154=4,CJ32=4),1)+IF(AND(CL$154=3,CJ32=1),3)+IF(AND(CL$154=3,CJ32=2),2)+IF(AND(CL$154=3,CJ32=3),1)+IF(AND(CL$154=2,CJ32=1),2)+IF(AND(CL$154=2,CJ32=2),1)+IF(AND(CL$154=1,CJ32=1),1)</f>
        <v>0</v>
      </c>
      <c r="CL32" s="6"/>
      <c r="CM32" s="6"/>
      <c r="CN32" s="5">
        <f>IF(AND(CL$154&gt;4,CL32=1),12)+IF(AND(CL$154&gt;4,CL32=2),8)+IF(AND(CL$154&gt;4,CL32=3),6)+IF(AND(CL$154&gt;4,CL32=4),5)+IF(AND(CL$154&gt;4,CL32=5),4)+IF(AND(CL$154&gt;4,CL32=6),3)+IF(AND(CL$154&gt;4,CL32=7),2)+IF(AND(CL$154&gt;4,CL32&gt;7),1)+IF(AND(CL$154=4,CL32=1),8)+IF(AND(CL$154=4,CL32=2),6)+IF(AND(CL$154=4,CL32=3),4)+IF(AND(CL$154=4,CL32=4),2)+IF(AND(CL$154=3,CL32=1),6)+IF(AND(CL$154=3,CL32=2),4)+IF(AND(CL$154=3,CL32=3),2)+IF(AND(CL$154=2,CL32=1),4)+IF(AND(CL$154=2,CL32=2),2)+IF(AND(CL$154=1,CL32=1),2)</f>
        <v>0</v>
      </c>
      <c r="CO32" s="5">
        <f>IF(AND(CL$154&gt;4,CM32=1),12)+IF(AND(CL$154&gt;4,CM32=2),8)+IF(AND(CL$154&gt;4,CM32=3),6)+IF(AND(CL$154&gt;4,CM32=4),5)+IF(AND(CL$154&gt;4,CM32=5),4)+IF(AND(CL$154&gt;4,CM32=6),3)+IF(AND(CL$154&gt;4,CM32=7),2)+IF(AND(CL$154&gt;4,CM32&gt;7),1)+IF(AND(CL$154=4,CM32=1),8)+IF(AND(CL$154=4,CM32=2),6)+IF(AND(CL$154=4,CM32=3),4)+IF(AND(CL$154=4,CM32=4),2)+IF(AND(CL$154=3,CM32=1),6)+IF(AND(CL$154=3,CM32=2),4)+IF(AND(CL$154=3,CM32=3),2)+IF(AND(CL$154=2,CM32=1),4)+IF(AND(CL$154=2,CM32=2),2)+IF(AND(CL$154=1,CM32=1),2)</f>
        <v>0</v>
      </c>
      <c r="CP32" s="7" t="s">
        <v>27</v>
      </c>
      <c r="CQ32" s="5">
        <f t="shared" si="15"/>
        <v>0</v>
      </c>
      <c r="CR32" s="15">
        <f t="shared" si="16"/>
        <v>11</v>
      </c>
      <c r="CS32" s="7"/>
      <c r="CT32" s="7"/>
      <c r="CU32" s="8" t="s">
        <v>27</v>
      </c>
      <c r="CV32" s="8"/>
      <c r="CW32" s="10"/>
      <c r="CX32" s="29">
        <f t="shared" si="17"/>
        <v>28.015999999999998</v>
      </c>
      <c r="CY32" s="7"/>
      <c r="CZ32" s="4"/>
      <c r="DA32" s="5">
        <f>IF(AND(DB$154&gt;4,CZ32=1),6)+IF(AND(DB$154&gt;4,CZ32=2),4)+IF(AND(DB$154&gt;4,CZ32=3),3)+IF(AND(DB$154&gt;4,CZ32=4),2)+IF(AND(DB$154&gt;4,CZ32=5),1)+IF(AND(DB$154&gt;4,CZ32&gt;5),1)+IF(AND(DB$154=4,CZ32=1),4)+IF(AND(DB$154=4,CZ32=2),3)+IF(AND(DB$154=4,CZ32=3),2)+IF(AND(DB$154=4,CZ32=4),1)+IF(AND(DB$154=3,CZ32=1),3)+IF(AND(DB$154=3,CZ32=2),2)+IF(AND(DB$154=3,CZ32=3),1)+IF(AND(DB$154=2,CZ32=1),2)+IF(AND(DB$154=2,CZ32=2),1)+IF(AND(DB$154=1,CZ32=1),1)</f>
        <v>0</v>
      </c>
      <c r="DB32" s="6"/>
      <c r="DC32" s="6"/>
      <c r="DD32" s="5">
        <f>IF(AND(DB$154&gt;4,DB32=1),12)+IF(AND(DB$154&gt;4,DB32=2),8)+IF(AND(DB$154&gt;4,DB32=3),6)+IF(AND(DB$154&gt;4,DB32=4),5)+IF(AND(DB$154&gt;4,DB32=5),4)+IF(AND(DB$154&gt;4,DB32=6),3)+IF(AND(DB$154&gt;4,DB32=7),2)+IF(AND(DB$154&gt;4,DB32&gt;7),1)+IF(AND(DB$154=4,DB32=1),8)+IF(AND(DB$154=4,DB32=2),6)+IF(AND(DB$154=4,DB32=3),4)+IF(AND(DB$154=4,DB32=4),2)+IF(AND(DB$154=3,DB32=1),6)+IF(AND(DB$154=3,DB32=2),4)+IF(AND(DB$154=3,DB32=3),2)+IF(AND(DB$154=2,DB32=1),4)+IF(AND(DB$154=2,DB32=2),2)+IF(AND(DB$154=1,DB32=1),2)</f>
        <v>0</v>
      </c>
      <c r="DE32" s="5">
        <f>IF(AND(DB$154&gt;4,DC32=1),12)+IF(AND(DB$154&gt;4,DC32=2),8)+IF(AND(DB$154&gt;4,DC32=3),6)+IF(AND(DB$154&gt;4,DC32=4),5)+IF(AND(DB$154&gt;4,DC32=5),4)+IF(AND(DB$154&gt;4,DC32=6),3)+IF(AND(DB$154&gt;4,DC32=7),2)+IF(AND(DB$154&gt;4,DC32&gt;7),1)+IF(AND(DB$154=4,DC32=1),8)+IF(AND(DB$154=4,DC32=2),6)+IF(AND(DB$154=4,DC32=3),4)+IF(AND(DB$154=4,DC32=4),2)+IF(AND(DB$154=3,DC32=1),6)+IF(AND(DB$154=3,DC32=2),4)+IF(AND(DB$154=3,DC32=3),2)+IF(AND(DB$154=2,DC32=1),4)+IF(AND(DB$154=2,DC32=2),2)+IF(AND(DB$154=1,DC32=1),2)</f>
        <v>0</v>
      </c>
      <c r="DF32" s="7" t="s">
        <v>27</v>
      </c>
      <c r="DG32" s="5">
        <f t="shared" si="18"/>
        <v>0</v>
      </c>
      <c r="DH32" s="15">
        <f t="shared" si="19"/>
        <v>11</v>
      </c>
      <c r="DI32" s="7"/>
      <c r="DJ32" s="7"/>
      <c r="DK32" s="8" t="s">
        <v>27</v>
      </c>
      <c r="DL32" s="8"/>
      <c r="DM32" s="10"/>
      <c r="DN32" s="29">
        <f t="shared" si="20"/>
        <v>28.015999999999998</v>
      </c>
      <c r="DO32" s="119">
        <v>0</v>
      </c>
      <c r="DP32" s="120">
        <f t="shared" si="25"/>
        <v>11</v>
      </c>
      <c r="DQ32" s="23"/>
      <c r="DR32" s="23"/>
      <c r="DS32" s="23"/>
      <c r="DT32" s="23"/>
      <c r="DU32" s="23"/>
      <c r="DV32" s="23"/>
      <c r="DW32" s="23"/>
      <c r="DX32" s="111">
        <f>DW32/DP32</f>
        <v>0</v>
      </c>
      <c r="DY32" s="23"/>
      <c r="DZ32" s="23"/>
      <c r="EA32" s="23"/>
      <c r="EB32" s="23"/>
    </row>
    <row r="33" spans="1:132" x14ac:dyDescent="0.3">
      <c r="A33" s="20">
        <v>24</v>
      </c>
      <c r="B33" s="1" t="s">
        <v>97</v>
      </c>
      <c r="C33" s="2">
        <v>3118</v>
      </c>
      <c r="D33" s="3">
        <v>130</v>
      </c>
      <c r="E33" s="3" t="s">
        <v>30</v>
      </c>
      <c r="F33" s="14">
        <v>28.899000000000001</v>
      </c>
      <c r="G33" s="7">
        <v>29.445</v>
      </c>
      <c r="H33" s="4">
        <v>2</v>
      </c>
      <c r="I33" s="5">
        <f>IF(AND(J$53&gt;4,H33=1),6)+IF(AND(J$53&gt;4,H33=2),4)+IF(AND(J$53&gt;4,H33=3),3)+IF(AND(J$53&gt;4,H33=4),2)+IF(AND(J$53&gt;4,H33=5),1)+IF(AND(J$53&gt;4,H33&gt;5),1)+IF(AND(J$53=4,H33=1),4)+IF(AND(J$53=4,H33=2),3)+IF(AND(J$53=4,H33=3),2)+IF(AND(J$53=4,H33=4),1)+IF(AND(J$53=3,H33=1),3)+IF(AND(J$53=3,H33=2),2)+IF(AND(J$53=3,H33=3),1)+IF(AND(J$53=2,H33=1),2)+IF(AND(J$53=2,H33=2),1)+IF(AND(J$53=1,H33=1),1)</f>
        <v>3</v>
      </c>
      <c r="J33" s="4">
        <v>2</v>
      </c>
      <c r="K33" s="4"/>
      <c r="L33" s="11">
        <f>IF(AND(K$53&gt;4,J33=1),12)+IF(AND(K$53&gt;4,J33=2),8)+IF(AND(K$53&gt;4,J33=3),6)+IF(AND(K$53&gt;4,J33=4),5)+IF(AND(K$53&gt;4,J33=5),4)+IF(AND(K$53&gt;4,J33=6),3)+IF(AND(K$53&gt;4,J33=7),2)+IF(AND(K$53&gt;4,J33&gt;7),1)+IF(AND(K$53=4,J33=1),8)+IF(AND(K$53=4,J33=2),6)+IF(AND(K$53=4,J33=3),4)+IF(AND(K$53=4,J33=4),2)+IF(AND(K$53=3,J33=1),6)+IF(AND(K$53=3,J33=2),4)+IF(AND(K$53=3,J33=3),2)+IF(AND(K$53=2,J33=1),4)+IF(AND(K$53=2,J33=2),2)+IF(AND(K$53=1,J33=1),2)</f>
        <v>6</v>
      </c>
      <c r="M33" s="11">
        <f>IF(AND(K$53&gt;4,K33=1),12)+IF(AND(K$53&gt;4,K33=2),8)+IF(AND(K$53&gt;4,K33=3),6)+IF(AND(K$53&gt;4,K33=4),5)+IF(AND(K$53&gt;4,K33=5),4)+IF(AND(K$53&gt;4,K33=6),3)+IF(AND(K$53&gt;4,K33=7),2)+IF(AND(K$53&gt;4,K33&gt;7),1)+IF(AND(K$53=4,K33=1),8)+IF(AND(K$53=4,K33=2),6)+IF(AND(K$53=4,K33=3),4)+IF(AND(K$53=4,K33=4),2)+IF(AND(K$53=3,K33=1),6)+IF(AND(K$53=3,K33=2),4)+IF(AND(K$53=3,K33=3),2)+IF(AND(K$53=2,K33=1),4)+IF(AND(K$53=2,K33=2),2)+IF(AND(K$53=1,K33=1),2)</f>
        <v>0</v>
      </c>
      <c r="N33" s="8" t="s">
        <v>35</v>
      </c>
      <c r="O33" s="5">
        <f>+I33+L33+M33+U33</f>
        <v>9</v>
      </c>
      <c r="P33" s="15">
        <f>+O33</f>
        <v>9</v>
      </c>
      <c r="Q33" s="7">
        <v>30.103999999999999</v>
      </c>
      <c r="R33" s="7">
        <v>31.242999999999999</v>
      </c>
      <c r="S33" s="8" t="s">
        <v>27</v>
      </c>
      <c r="T33" s="12" t="s">
        <v>104</v>
      </c>
      <c r="U33" s="16"/>
      <c r="V33" s="29">
        <f>MIN(F33,G33,Q33,R33)</f>
        <v>28.899000000000001</v>
      </c>
      <c r="W33" s="7"/>
      <c r="X33" s="4"/>
      <c r="Y33" s="5"/>
      <c r="Z33" s="4"/>
      <c r="AA33" s="4"/>
      <c r="AB33" s="5"/>
      <c r="AC33" s="5"/>
      <c r="AD33" s="8"/>
      <c r="AE33" s="5"/>
      <c r="AF33" s="15">
        <f>P33+AE33</f>
        <v>9</v>
      </c>
      <c r="AG33" s="7"/>
      <c r="AH33" s="7"/>
      <c r="AI33" s="8" t="s">
        <v>27</v>
      </c>
      <c r="AJ33" s="10"/>
      <c r="AK33" s="16"/>
      <c r="AL33" s="29">
        <f t="shared" si="26"/>
        <v>28.899000000000001</v>
      </c>
      <c r="AM33" s="7"/>
      <c r="AN33" s="4"/>
      <c r="AO33" s="5">
        <f>IF(AND(AP$154&gt;4,AN33=1),6)+IF(AND(AP$154&gt;4,AN33=2),4)+IF(AND(AP$154&gt;4,AN33=3),3)+IF(AND(AP$154&gt;4,AN33=4),2)+IF(AND(AP$154&gt;4,AN33=5),1)+IF(AND(AP$154&gt;4,AN33&gt;5),1)+IF(AND(AP$154=4,AN33=1),4)+IF(AND(AP$154=4,AN33=2),3)+IF(AND(AP$154=4,AN33=3),2)+IF(AND(AP$154=4,AN33=4),1)+IF(AND(AP$154=3,AN33=1),3)+IF(AND(AP$154=3,AN33=2),2)+IF(AND(AP$154=3,AN33=3),1)+IF(AND(AP$154=2,AN33=1),2)+IF(AND(AP$154=2,AN33=2),1)+IF(AND(AP$154=1,AN33=1),1)</f>
        <v>0</v>
      </c>
      <c r="AP33" s="6"/>
      <c r="AQ33" s="6"/>
      <c r="AR33" s="5">
        <f>IF(AND(AP$154&gt;4,AP33=1),12)+IF(AND(AP$154&gt;4,AP33=2),8)+IF(AND(AP$154&gt;4,AP33=3),6)+IF(AND(AP$154&gt;4,AP33=4),5)+IF(AND(AP$154&gt;4,AP33=5),4)+IF(AND(AP$154&gt;4,AP33=6),3)+IF(AND(AP$154&gt;4,AP33=7),2)+IF(AND(AP$154&gt;4,AP33&gt;7),1)+IF(AND(AP$154=4,AP33=1),8)+IF(AND(AP$154=4,AP33=2),6)+IF(AND(AP$154=4,AP33=3),4)+IF(AND(AP$154=4,AP33=4),2)+IF(AND(AP$154=3,AP33=1),6)+IF(AND(AP$154=3,AP33=2),4)+IF(AND(AP$154=3,AP33=3),2)+IF(AND(AP$154=2,AP33=1),4)+IF(AND(AP$154=2,AP33=2),2)+IF(AND(AP$154=1,AP33=1),2)</f>
        <v>0</v>
      </c>
      <c r="AS33" s="5">
        <f>IF(AND(AP$154&gt;4,AQ33=1),12)+IF(AND(AP$154&gt;4,AQ33=2),8)+IF(AND(AP$154&gt;4,AQ33=3),6)+IF(AND(AP$154&gt;4,AQ33=4),5)+IF(AND(AP$154&gt;4,AQ33=5),4)+IF(AND(AP$154&gt;4,AQ33=6),3)+IF(AND(AP$154&gt;4,AQ33=7),2)+IF(AND(AP$154&gt;4,AQ33&gt;7),1)+IF(AND(AP$154=4,AQ33=1),8)+IF(AND(AP$154=4,AQ33=2),6)+IF(AND(AP$154=4,AQ33=3),4)+IF(AND(AP$154=4,AQ33=4),2)+IF(AND(AP$154=3,AQ33=1),6)+IF(AND(AP$154=3,AQ33=2),4)+IF(AND(AP$154=3,AQ33=3),2)+IF(AND(AP$154=2,AQ33=1),4)+IF(AND(AP$154=2,AQ33=2),2)+IF(AND(AP$154=1,AQ33=1),2)</f>
        <v>0</v>
      </c>
      <c r="AT33" s="7" t="s">
        <v>27</v>
      </c>
      <c r="AU33" s="5">
        <f>+AO33+AR33+AS33+BA33</f>
        <v>0</v>
      </c>
      <c r="AV33" s="15">
        <f>AF33+AU33</f>
        <v>9</v>
      </c>
      <c r="AW33" s="7"/>
      <c r="AX33" s="7"/>
      <c r="AY33" s="8" t="s">
        <v>27</v>
      </c>
      <c r="AZ33" s="10"/>
      <c r="BA33" s="16"/>
      <c r="BB33" s="29">
        <f t="shared" si="27"/>
        <v>28.899000000000001</v>
      </c>
      <c r="BC33" s="7"/>
      <c r="BD33" s="4"/>
      <c r="BE33" s="5">
        <f>IF(AND(BF$154&gt;4,BD33=1),6)+IF(AND(BF$154&gt;4,BD33=2),4)+IF(AND(BF$154&gt;4,BD33=3),3)+IF(AND(BF$154&gt;4,BD33=4),2)+IF(AND(BF$154&gt;4,BD33=5),1)+IF(AND(BF$154&gt;4,BD33&gt;5),1)+IF(AND(BF$154=4,BD33=1),4)+IF(AND(BF$154=4,BD33=2),3)+IF(AND(BF$154=4,BD33=3),2)+IF(AND(BF$154=4,BD33=4),1)+IF(AND(BF$154=3,BD33=1),3)+IF(AND(BF$154=3,BD33=2),2)+IF(AND(BF$154=3,BD33=3),1)+IF(AND(BF$154=2,BD33=1),2)+IF(AND(BF$154=2,BD33=2),1)+IF(AND(BF$154=1,BD33=1),1)</f>
        <v>0</v>
      </c>
      <c r="BF33" s="6"/>
      <c r="BG33" s="6"/>
      <c r="BH33" s="5">
        <f>IF(AND(BF$154&gt;4,BF33=1),12)+IF(AND(BF$154&gt;4,BF33=2),8)+IF(AND(BF$154&gt;4,BF33=3),6)+IF(AND(BF$154&gt;4,BF33=4),5)+IF(AND(BF$154&gt;4,BF33=5),4)+IF(AND(BF$154&gt;4,BF33=6),3)+IF(AND(BF$154&gt;4,BF33=7),2)+IF(AND(BF$154&gt;4,BF33&gt;7),1)+IF(AND(BF$154=4,BF33=1),8)+IF(AND(BF$154=4,BF33=2),6)+IF(AND(BF$154=4,BF33=3),4)+IF(AND(BF$154=4,BF33=4),2)+IF(AND(BF$154=3,BF33=1),6)+IF(AND(BF$154=3,BF33=2),4)+IF(AND(BF$154=3,BF33=3),2)+IF(AND(BF$154=2,BF33=1),4)+IF(AND(BF$154=2,BF33=2),2)+IF(AND(BF$154=1,BF33=1),2)</f>
        <v>0</v>
      </c>
      <c r="BI33" s="5">
        <f>IF(AND(BF$154&gt;4,BG33=1),12)+IF(AND(BF$154&gt;4,BG33=2),8)+IF(AND(BF$154&gt;4,BG33=3),6)+IF(AND(BF$154&gt;4,BG33=4),5)+IF(AND(BF$154&gt;4,BG33=5),4)+IF(AND(BF$154&gt;4,BG33=6),3)+IF(AND(BF$154&gt;4,BG33=7),2)+IF(AND(BF$154&gt;4,BG33&gt;7),1)+IF(AND(BF$154=4,BG33=1),8)+IF(AND(BF$154=4,BG33=2),6)+IF(AND(BF$154=4,BG33=3),4)+IF(AND(BF$154=4,BG33=4),2)+IF(AND(BF$154=3,BG33=1),6)+IF(AND(BF$154=3,BG33=2),4)+IF(AND(BF$154=3,BG33=3),2)+IF(AND(BF$154=2,BG33=1),4)+IF(AND(BF$154=2,BG33=2),2)+IF(AND(BF$154=1,BG33=1),2)</f>
        <v>0</v>
      </c>
      <c r="BJ33" s="7" t="s">
        <v>27</v>
      </c>
      <c r="BK33" s="5">
        <f t="shared" si="31"/>
        <v>0</v>
      </c>
      <c r="BL33" s="15">
        <f t="shared" si="32"/>
        <v>9</v>
      </c>
      <c r="BM33" s="7"/>
      <c r="BN33" s="7"/>
      <c r="BO33" s="8" t="s">
        <v>27</v>
      </c>
      <c r="BP33" s="10"/>
      <c r="BQ33" s="16"/>
      <c r="BR33" s="29">
        <f t="shared" si="28"/>
        <v>28.899000000000001</v>
      </c>
      <c r="BS33" s="7"/>
      <c r="BT33" s="4"/>
      <c r="BU33" s="5">
        <f>IF(AND(BV$154&gt;4,BT33=1),6)+IF(AND(BV$154&gt;4,BT33=2),4)+IF(AND(BV$154&gt;4,BT33=3),3)+IF(AND(BV$154&gt;4,BT33=4),2)+IF(AND(BV$154&gt;4,BT33=5),1)+IF(AND(BV$154&gt;4,BT33&gt;5),1)+IF(AND(BV$154=4,BT33=1),4)+IF(AND(BV$154=4,BT33=2),3)+IF(AND(BV$154=4,BT33=3),2)+IF(AND(BV$154=4,BT33=4),1)+IF(AND(BV$154=3,BT33=1),3)+IF(AND(BV$154=3,BT33=2),2)+IF(AND(BV$154=3,BT33=3),1)+IF(AND(BV$154=2,BT33=1),2)+IF(AND(BV$154=2,BT33=2),1)+IF(AND(BV$154=1,BT33=1),1)</f>
        <v>0</v>
      </c>
      <c r="BV33" s="6"/>
      <c r="BW33" s="6"/>
      <c r="BX33" s="5">
        <f>IF(AND(BV$154&gt;4,BV33=1),12)+IF(AND(BV$154&gt;4,BV33=2),8)+IF(AND(BV$154&gt;4,BV33=3),6)+IF(AND(BV$154&gt;4,BV33=4),5)+IF(AND(BV$154&gt;4,BV33=5),4)+IF(AND(BV$154&gt;4,BV33=6),3)+IF(AND(BV$154&gt;4,BV33=7),2)+IF(AND(BV$154&gt;4,BV33&gt;7),1)+IF(AND(BV$154=4,BV33=1),8)+IF(AND(BV$154=4,BV33=2),6)+IF(AND(BV$154=4,BV33=3),4)+IF(AND(BV$154=4,BV33=4),2)+IF(AND(BV$154=3,BV33=1),6)+IF(AND(BV$154=3,BV33=2),4)+IF(AND(BV$154=3,BV33=3),2)+IF(AND(BV$154=2,BV33=1),4)+IF(AND(BV$154=2,BV33=2),2)+IF(AND(BV$154=1,BV33=1),2)</f>
        <v>0</v>
      </c>
      <c r="BY33" s="5">
        <f>IF(AND(BV$154&gt;4,BW33=1),12)+IF(AND(BV$154&gt;4,BW33=2),8)+IF(AND(BV$154&gt;4,BW33=3),6)+IF(AND(BV$154&gt;4,BW33=4),5)+IF(AND(BV$154&gt;4,BW33=5),4)+IF(AND(BV$154&gt;4,BW33=6),3)+IF(AND(BV$154&gt;4,BW33=7),2)+IF(AND(BV$154&gt;4,BW33&gt;7),1)+IF(AND(BV$154=4,BW33=1),8)+IF(AND(BV$154=4,BW33=2),6)+IF(AND(BV$154=4,BW33=3),4)+IF(AND(BV$154=4,BW33=4),2)+IF(AND(BV$154=3,BW33=1),6)+IF(AND(BV$154=3,BW33=2),4)+IF(AND(BV$154=3,BW33=3),2)+IF(AND(BV$154=2,BW33=1),4)+IF(AND(BV$154=2,BW33=2),2)+IF(AND(BV$154=1,BW33=1),2)</f>
        <v>0</v>
      </c>
      <c r="BZ33" s="7" t="s">
        <v>27</v>
      </c>
      <c r="CA33" s="5">
        <f t="shared" si="29"/>
        <v>0</v>
      </c>
      <c r="CB33" s="15">
        <f t="shared" si="30"/>
        <v>9</v>
      </c>
      <c r="CC33" s="7"/>
      <c r="CD33" s="7"/>
      <c r="CE33" s="8" t="s">
        <v>27</v>
      </c>
      <c r="CF33" s="8"/>
      <c r="CG33" s="16"/>
      <c r="CH33" s="29">
        <f t="shared" si="14"/>
        <v>28.899000000000001</v>
      </c>
      <c r="CI33" s="7"/>
      <c r="CJ33" s="4"/>
      <c r="CK33" s="5">
        <f>IF(AND(CL$154&gt;4,CJ33=1),6)+IF(AND(CL$154&gt;4,CJ33=2),4)+IF(AND(CL$154&gt;4,CJ33=3),3)+IF(AND(CL$154&gt;4,CJ33=4),2)+IF(AND(CL$154&gt;4,CJ33=5),1)+IF(AND(CL$154&gt;4,CJ33&gt;5),1)+IF(AND(CL$154=4,CJ33=1),4)+IF(AND(CL$154=4,CJ33=2),3)+IF(AND(CL$154=4,CJ33=3),2)+IF(AND(CL$154=4,CJ33=4),1)+IF(AND(CL$154=3,CJ33=1),3)+IF(AND(CL$154=3,CJ33=2),2)+IF(AND(CL$154=3,CJ33=3),1)+IF(AND(CL$154=2,CJ33=1),2)+IF(AND(CL$154=2,CJ33=2),1)+IF(AND(CL$154=1,CJ33=1),1)</f>
        <v>0</v>
      </c>
      <c r="CL33" s="6"/>
      <c r="CM33" s="6"/>
      <c r="CN33" s="5">
        <f>IF(AND(CL$154&gt;4,CL33=1),12)+IF(AND(CL$154&gt;4,CL33=2),8)+IF(AND(CL$154&gt;4,CL33=3),6)+IF(AND(CL$154&gt;4,CL33=4),5)+IF(AND(CL$154&gt;4,CL33=5),4)+IF(AND(CL$154&gt;4,CL33=6),3)+IF(AND(CL$154&gt;4,CL33=7),2)+IF(AND(CL$154&gt;4,CL33&gt;7),1)+IF(AND(CL$154=4,CL33=1),8)+IF(AND(CL$154=4,CL33=2),6)+IF(AND(CL$154=4,CL33=3),4)+IF(AND(CL$154=4,CL33=4),2)+IF(AND(CL$154=3,CL33=1),6)+IF(AND(CL$154=3,CL33=2),4)+IF(AND(CL$154=3,CL33=3),2)+IF(AND(CL$154=2,CL33=1),4)+IF(AND(CL$154=2,CL33=2),2)+IF(AND(CL$154=1,CL33=1),2)</f>
        <v>0</v>
      </c>
      <c r="CO33" s="5">
        <f>IF(AND(CL$154&gt;4,CM33=1),12)+IF(AND(CL$154&gt;4,CM33=2),8)+IF(AND(CL$154&gt;4,CM33=3),6)+IF(AND(CL$154&gt;4,CM33=4),5)+IF(AND(CL$154&gt;4,CM33=5),4)+IF(AND(CL$154&gt;4,CM33=6),3)+IF(AND(CL$154&gt;4,CM33=7),2)+IF(AND(CL$154&gt;4,CM33&gt;7),1)+IF(AND(CL$154=4,CM33=1),8)+IF(AND(CL$154=4,CM33=2),6)+IF(AND(CL$154=4,CM33=3),4)+IF(AND(CL$154=4,CM33=4),2)+IF(AND(CL$154=3,CM33=1),6)+IF(AND(CL$154=3,CM33=2),4)+IF(AND(CL$154=3,CM33=3),2)+IF(AND(CL$154=2,CM33=1),4)+IF(AND(CL$154=2,CM33=2),2)+IF(AND(CL$154=1,CM33=1),2)</f>
        <v>0</v>
      </c>
      <c r="CP33" s="7" t="s">
        <v>27</v>
      </c>
      <c r="CQ33" s="5">
        <f t="shared" si="15"/>
        <v>0</v>
      </c>
      <c r="CR33" s="15">
        <f t="shared" si="16"/>
        <v>9</v>
      </c>
      <c r="CS33" s="7"/>
      <c r="CT33" s="7"/>
      <c r="CU33" s="8" t="s">
        <v>27</v>
      </c>
      <c r="CV33" s="8"/>
      <c r="CW33" s="16"/>
      <c r="CX33" s="29">
        <f t="shared" si="17"/>
        <v>28.899000000000001</v>
      </c>
      <c r="CY33" s="7"/>
      <c r="CZ33" s="4"/>
      <c r="DA33" s="5">
        <f>IF(AND(DB$154&gt;4,CZ33=1),6)+IF(AND(DB$154&gt;4,CZ33=2),4)+IF(AND(DB$154&gt;4,CZ33=3),3)+IF(AND(DB$154&gt;4,CZ33=4),2)+IF(AND(DB$154&gt;4,CZ33=5),1)+IF(AND(DB$154&gt;4,CZ33&gt;5),1)+IF(AND(DB$154=4,CZ33=1),4)+IF(AND(DB$154=4,CZ33=2),3)+IF(AND(DB$154=4,CZ33=3),2)+IF(AND(DB$154=4,CZ33=4),1)+IF(AND(DB$154=3,CZ33=1),3)+IF(AND(DB$154=3,CZ33=2),2)+IF(AND(DB$154=3,CZ33=3),1)+IF(AND(DB$154=2,CZ33=1),2)+IF(AND(DB$154=2,CZ33=2),1)+IF(AND(DB$154=1,CZ33=1),1)</f>
        <v>0</v>
      </c>
      <c r="DB33" s="6"/>
      <c r="DC33" s="6"/>
      <c r="DD33" s="5">
        <f>IF(AND(DB$154&gt;4,DB33=1),12)+IF(AND(DB$154&gt;4,DB33=2),8)+IF(AND(DB$154&gt;4,DB33=3),6)+IF(AND(DB$154&gt;4,DB33=4),5)+IF(AND(DB$154&gt;4,DB33=5),4)+IF(AND(DB$154&gt;4,DB33=6),3)+IF(AND(DB$154&gt;4,DB33=7),2)+IF(AND(DB$154&gt;4,DB33&gt;7),1)+IF(AND(DB$154=4,DB33=1),8)+IF(AND(DB$154=4,DB33=2),6)+IF(AND(DB$154=4,DB33=3),4)+IF(AND(DB$154=4,DB33=4),2)+IF(AND(DB$154=3,DB33=1),6)+IF(AND(DB$154=3,DB33=2),4)+IF(AND(DB$154=3,DB33=3),2)+IF(AND(DB$154=2,DB33=1),4)+IF(AND(DB$154=2,DB33=2),2)+IF(AND(DB$154=1,DB33=1),2)</f>
        <v>0</v>
      </c>
      <c r="DE33" s="5">
        <f>IF(AND(DB$154&gt;4,DC33=1),12)+IF(AND(DB$154&gt;4,DC33=2),8)+IF(AND(DB$154&gt;4,DC33=3),6)+IF(AND(DB$154&gt;4,DC33=4),5)+IF(AND(DB$154&gt;4,DC33=5),4)+IF(AND(DB$154&gt;4,DC33=6),3)+IF(AND(DB$154&gt;4,DC33=7),2)+IF(AND(DB$154&gt;4,DC33&gt;7),1)+IF(AND(DB$154=4,DC33=1),8)+IF(AND(DB$154=4,DC33=2),6)+IF(AND(DB$154=4,DC33=3),4)+IF(AND(DB$154=4,DC33=4),2)+IF(AND(DB$154=3,DC33=1),6)+IF(AND(DB$154=3,DC33=2),4)+IF(AND(DB$154=3,DC33=3),2)+IF(AND(DB$154=2,DC33=1),4)+IF(AND(DB$154=2,DC33=2),2)+IF(AND(DB$154=1,DC33=1),2)</f>
        <v>0</v>
      </c>
      <c r="DF33" s="7" t="s">
        <v>27</v>
      </c>
      <c r="DG33" s="5">
        <f t="shared" si="18"/>
        <v>0</v>
      </c>
      <c r="DH33" s="15">
        <f t="shared" si="19"/>
        <v>9</v>
      </c>
      <c r="DI33" s="7"/>
      <c r="DJ33" s="7"/>
      <c r="DK33" s="8" t="s">
        <v>27</v>
      </c>
      <c r="DL33" s="8"/>
      <c r="DM33" s="16"/>
      <c r="DN33" s="29">
        <f t="shared" si="20"/>
        <v>28.899000000000001</v>
      </c>
      <c r="DO33" s="119">
        <v>0</v>
      </c>
      <c r="DP33" s="120">
        <f t="shared" si="25"/>
        <v>9</v>
      </c>
      <c r="DQ33" s="23"/>
      <c r="DR33" s="23"/>
      <c r="DS33" s="23"/>
      <c r="DT33" s="23"/>
      <c r="DU33" s="23"/>
      <c r="DV33" s="23"/>
      <c r="DW33" s="23"/>
      <c r="DX33" s="111">
        <f>DW33/DP33</f>
        <v>0</v>
      </c>
      <c r="DY33" s="23"/>
      <c r="DZ33" s="23"/>
      <c r="EA33" s="23"/>
      <c r="EB33" s="23"/>
    </row>
    <row r="34" spans="1:132" x14ac:dyDescent="0.3">
      <c r="A34" s="20">
        <v>25</v>
      </c>
      <c r="B34" s="9" t="s">
        <v>156</v>
      </c>
      <c r="C34" s="8">
        <v>8399</v>
      </c>
      <c r="D34" s="9">
        <v>777</v>
      </c>
      <c r="E34" s="9" t="s">
        <v>145</v>
      </c>
      <c r="F34" s="14"/>
      <c r="G34" s="8"/>
      <c r="H34" s="11"/>
      <c r="I34" s="8"/>
      <c r="J34" s="8"/>
      <c r="K34" s="8"/>
      <c r="L34" s="8"/>
      <c r="M34" s="8"/>
      <c r="N34" s="8"/>
      <c r="O34" s="8"/>
      <c r="P34" s="15"/>
      <c r="Q34" s="8"/>
      <c r="R34" s="8"/>
      <c r="S34" s="8"/>
      <c r="T34" s="8"/>
      <c r="U34" s="10"/>
      <c r="V34" s="27"/>
      <c r="W34" s="8">
        <v>42.792000000000002</v>
      </c>
      <c r="X34" s="4"/>
      <c r="Y34" s="8"/>
      <c r="Z34" s="6"/>
      <c r="AA34" s="6"/>
      <c r="AB34" s="8"/>
      <c r="AC34" s="8"/>
      <c r="AD34" s="8"/>
      <c r="AE34" s="8"/>
      <c r="AF34" s="15">
        <f>P34+AE34</f>
        <v>0</v>
      </c>
      <c r="AG34" s="8">
        <v>43.768000000000001</v>
      </c>
      <c r="AH34" s="8">
        <v>31.155000000000001</v>
      </c>
      <c r="AI34" s="8"/>
      <c r="AJ34" s="12" t="s">
        <v>105</v>
      </c>
      <c r="AK34" s="10"/>
      <c r="AL34" s="29">
        <f t="shared" si="26"/>
        <v>31.155000000000001</v>
      </c>
      <c r="AM34" s="8"/>
      <c r="AN34" s="4"/>
      <c r="AO34" s="5">
        <f>IF(AND(AP$156&gt;4,AN34=1),6)+IF(AND(AP$156&gt;4,AN34=2),4)+IF(AND(AP$156&gt;4,AN34=3),3)+IF(AND(AP$156&gt;4,AN34=4),2)+IF(AND(AP$156&gt;4,AN34=5),1)+IF(AND(AP$156&gt;4,AN34&gt;5),1)+IF(AND(AP$156=4,AN34=1),4)+IF(AND(AP$156=4,AN34=2),3)+IF(AND(AP$156=4,AN34=3),2)+IF(AND(AP$156=4,AN34=4),1)+IF(AND(AP$156=3,AN34=1),3)+IF(AND(AP$156=3,AN34=2),2)+IF(AND(AP$156=3,AN34=3),1)+IF(AND(AP$156=2,AN34=1),2)+IF(AND(AP$156=2,AN34=2),1)+IF(AND(AP$156=1,AN34=1),1)</f>
        <v>0</v>
      </c>
      <c r="AP34" s="6">
        <v>2</v>
      </c>
      <c r="AQ34" s="6"/>
      <c r="AR34" s="11">
        <f>IF(AND(AP$156&gt;4,AP34=1),12)+IF(AND(AP$156&gt;4,AP34=2),8)+IF(AND(AP$156&gt;4,AP34=3),6)+IF(AND(AP$156&gt;4,AP34=4),5)+IF(AND(AP$156&gt;4,AP34=5),4)+IF(AND(AP$156&gt;4,AP34=6),3)+IF(AND(AP$156&gt;4,AP34=7),2)+IF(AND(AP$156&gt;4,AP34&gt;7),1)+IF(AND(AP$156=4,AP34=1),8)+IF(AND(AP$156=4,AP34=2),6)+IF(AND(AP$156=4,AP34=3),4)+IF(AND(AP$156=4,AP34=4),2)+IF(AND(AP$156=3,AP34=1),6)+IF(AND(AP$156=3,AP34=2),4)+IF(AND(AP$156=3,AP34=3),2)+IF(AND(AP$156=2,AP34=1),4)+IF(AND(AP$156=2,AP34=2),2)+IF(AND(AP$156=1,AP34=1),2)</f>
        <v>8</v>
      </c>
      <c r="AS34" s="11">
        <f>IF(AND(AP$156&gt;4,AQ34=1),12)+IF(AND(AP$156&gt;4,AQ34=2),8)+IF(AND(AP$156&gt;4,AQ34=3),6)+IF(AND(AP$156&gt;4,AQ34=4),5)+IF(AND(AP$156&gt;4,AQ34=5),4)+IF(AND(AP$156&gt;4,AQ34=6),3)+IF(AND(AP$156&gt;4,AQ34=7),2)+IF(AND(AP$156&gt;4,AQ34&gt;7),1)+IF(AND(AP$156=4,AQ34=1),8)+IF(AND(AP$156=4,AQ34=2),6)+IF(AND(AP$156=4,AQ34=3),4)+IF(AND(AP$156=4,AQ34=4),2)+IF(AND(AP$156=3,AQ34=1),6)+IF(AND(AP$156=3,AQ34=2),4)+IF(AND(AP$156=3,AQ34=3),2)+IF(AND(AP$156=2,AQ34=1),4)+IF(AND(AP$156=2,AQ34=2),2)+IF(AND(AP$156=1,AQ34=1),2)</f>
        <v>0</v>
      </c>
      <c r="AT34" s="8" t="s">
        <v>32</v>
      </c>
      <c r="AU34" s="11">
        <f>+AO34+AR34+AS34+BA34</f>
        <v>9</v>
      </c>
      <c r="AV34" s="15">
        <f>AF34+AU34</f>
        <v>9</v>
      </c>
      <c r="AW34" s="8">
        <v>29.228000000000002</v>
      </c>
      <c r="AX34" s="8"/>
      <c r="AY34" s="8"/>
      <c r="AZ34" s="12" t="s">
        <v>110</v>
      </c>
      <c r="BA34" s="10">
        <v>1</v>
      </c>
      <c r="BB34" s="29">
        <f t="shared" si="27"/>
        <v>29.228000000000002</v>
      </c>
      <c r="BC34" s="8"/>
      <c r="BD34" s="4"/>
      <c r="BE34" s="5">
        <f>IF(AND(BF$155&gt;4,BD34=1),6)+IF(AND(BF$155&gt;4,BD34=2),4)+IF(AND(BF$155&gt;4,BD34=3),3)+IF(AND(BF$155&gt;4,BD34=4),2)+IF(AND(BF$155&gt;4,BD34=5),1)+IF(AND(BF$155&gt;4,BD34&gt;5),1)+IF(AND(BF$155=4,BD34=1),4)+IF(AND(BF$155=4,BD34=2),3)+IF(AND(BF$155=4,BD34=3),2)+IF(AND(BF$155=4,BD34=4),1)+IF(AND(BF$155=3,BD34=1),3)+IF(AND(BF$155=3,BD34=2),2)+IF(AND(BF$155=3,BD34=3),1)+IF(AND(BF$155=2,BD34=1),2)+IF(AND(BF$155=2,BD34=2),1)+IF(AND(BF$155=1,BD34=1),1)</f>
        <v>0</v>
      </c>
      <c r="BF34" s="6"/>
      <c r="BG34" s="6"/>
      <c r="BH34" s="11">
        <f>IF(AND(BF$155&gt;4,BF34=1),12)+IF(AND(BF$155&gt;4,BF34=2),8)+IF(AND(BF$155&gt;4,BF34=3),6)+IF(AND(BF$155&gt;4,BF34=4),5)+IF(AND(BF$155&gt;4,BF34=5),4)+IF(AND(BF$155&gt;4,BF34=6),3)+IF(AND(BF$155&gt;4,BF34=7),2)+IF(AND(BF$155&gt;4,BF34&gt;7),1)+IF(AND(BF$155=4,BF34=1),8)+IF(AND(BF$155=4,BF34=2),6)+IF(AND(BF$155=4,BF34=3),4)+IF(AND(BF$155=4,BF34=4),2)+IF(AND(BF$155=3,BF34=1),6)+IF(AND(BF$155=3,BF34=2),4)+IF(AND(BF$155=3,BF34=3),2)+IF(AND(BF$155=2,BF34=1),4)+IF(AND(BF$155=2,BF34=2),2)+IF(AND(BF$155=1,BF34=1),2)</f>
        <v>0</v>
      </c>
      <c r="BI34" s="11">
        <f>IF(AND(BF$155&gt;4,BG34=1),12)+IF(AND(BF$155&gt;4,BG34=2),8)+IF(AND(BF$155&gt;4,BG34=3),6)+IF(AND(BF$155&gt;4,BG34=4),5)+IF(AND(BF$155&gt;4,BG34=5),4)+IF(AND(BF$155&gt;4,BG34=6),3)+IF(AND(BF$155&gt;4,BG34=7),2)+IF(AND(BF$155&gt;4,BG34&gt;7),1)+IF(AND(BF$155=4,BG34=1),8)+IF(AND(BF$155=4,BG34=2),6)+IF(AND(BF$155=4,BG34=3),4)+IF(AND(BF$155=4,BG34=4),2)+IF(AND(BF$155=3,BG34=1),6)+IF(AND(BF$155=3,BG34=2),4)+IF(AND(BF$155=3,BG34=3),2)+IF(AND(BF$155=2,BG34=1),4)+IF(AND(BF$155=2,BG34=2),2)+IF(AND(BF$155=1,BG34=1),2)</f>
        <v>0</v>
      </c>
      <c r="BJ34" s="8" t="s">
        <v>32</v>
      </c>
      <c r="BK34" s="11">
        <f t="shared" si="31"/>
        <v>0</v>
      </c>
      <c r="BL34" s="15">
        <f t="shared" si="32"/>
        <v>9</v>
      </c>
      <c r="BM34" s="8"/>
      <c r="BN34" s="8"/>
      <c r="BO34" s="8"/>
      <c r="BP34" s="8" t="s">
        <v>64</v>
      </c>
      <c r="BQ34" s="10"/>
      <c r="BR34" s="29">
        <f t="shared" si="28"/>
        <v>29.228000000000002</v>
      </c>
      <c r="BS34" s="8"/>
      <c r="BT34" s="4"/>
      <c r="BU34" s="5">
        <f>IF(AND(BV$155&gt;4,BT34=1),6)+IF(AND(BV$155&gt;4,BT34=2),4)+IF(AND(BV$155&gt;4,BT34=3),3)+IF(AND(BV$155&gt;4,BT34=4),2)+IF(AND(BV$155&gt;4,BT34=5),1)+IF(AND(BV$155&gt;4,BT34&gt;5),1)+IF(AND(BV$155=4,BT34=1),4)+IF(AND(BV$155=4,BT34=2),3)+IF(AND(BV$155=4,BT34=3),2)+IF(AND(BV$155=4,BT34=4),1)+IF(AND(BV$155=3,BT34=1),3)+IF(AND(BV$155=3,BT34=2),2)+IF(AND(BV$155=3,BT34=3),1)+IF(AND(BV$155=2,BT34=1),2)+IF(AND(BV$155=2,BT34=2),1)+IF(AND(BV$155=1,BT34=1),1)</f>
        <v>0</v>
      </c>
      <c r="BV34" s="6"/>
      <c r="BW34" s="6"/>
      <c r="BX34" s="11">
        <f>IF(AND(BV$155&gt;4,BV34=1),12)+IF(AND(BV$155&gt;4,BV34=2),8)+IF(AND(BV$155&gt;4,BV34=3),6)+IF(AND(BV$155&gt;4,BV34=4),5)+IF(AND(BV$155&gt;4,BV34=5),4)+IF(AND(BV$155&gt;4,BV34=6),3)+IF(AND(BV$155&gt;4,BV34=7),2)+IF(AND(BV$155&gt;4,BV34&gt;7),1)+IF(AND(BV$155=4,BV34=1),8)+IF(AND(BV$155=4,BV34=2),6)+IF(AND(BV$155=4,BV34=3),4)+IF(AND(BV$155=4,BV34=4),2)+IF(AND(BV$155=3,BV34=1),6)+IF(AND(BV$155=3,BV34=2),4)+IF(AND(BV$155=3,BV34=3),2)+IF(AND(BV$155=2,BV34=1),4)+IF(AND(BV$155=2,BV34=2),2)+IF(AND(BV$155=1,BV34=1),2)</f>
        <v>0</v>
      </c>
      <c r="BY34" s="11">
        <f>IF(AND(BV$155&gt;4,BW34=1),12)+IF(AND(BV$155&gt;4,BW34=2),8)+IF(AND(BV$155&gt;4,BW34=3),6)+IF(AND(BV$155&gt;4,BW34=4),5)+IF(AND(BV$155&gt;4,BW34=5),4)+IF(AND(BV$155&gt;4,BW34=6),3)+IF(AND(BV$155&gt;4,BW34=7),2)+IF(AND(BV$155&gt;4,BW34&gt;7),1)+IF(AND(BV$155=4,BW34=1),8)+IF(AND(BV$155=4,BW34=2),6)+IF(AND(BV$155=4,BW34=3),4)+IF(AND(BV$155=4,BW34=4),2)+IF(AND(BV$155=3,BW34=1),6)+IF(AND(BV$155=3,BW34=2),4)+IF(AND(BV$155=3,BW34=3),2)+IF(AND(BV$155=2,BW34=1),4)+IF(AND(BV$155=2,BW34=2),2)+IF(AND(BV$155=1,BW34=1),2)</f>
        <v>0</v>
      </c>
      <c r="BZ34" s="8" t="s">
        <v>35</v>
      </c>
      <c r="CA34" s="11">
        <f t="shared" si="29"/>
        <v>0</v>
      </c>
      <c r="CB34" s="15">
        <f t="shared" si="30"/>
        <v>9</v>
      </c>
      <c r="CC34" s="8"/>
      <c r="CD34" s="8"/>
      <c r="CE34" s="7" t="s">
        <v>35</v>
      </c>
      <c r="CF34" s="8" t="s">
        <v>64</v>
      </c>
      <c r="CG34" s="10"/>
      <c r="CH34" s="29">
        <f t="shared" si="14"/>
        <v>29.228000000000002</v>
      </c>
      <c r="CI34" s="8"/>
      <c r="CJ34" s="4"/>
      <c r="CK34" s="5">
        <f>IF(AND(CL$155&gt;4,CJ34=1),6)+IF(AND(CL$155&gt;4,CJ34=2),4)+IF(AND(CL$155&gt;4,CJ34=3),3)+IF(AND(CL$155&gt;4,CJ34=4),2)+IF(AND(CL$155&gt;4,CJ34=5),1)+IF(AND(CL$155&gt;4,CJ34&gt;5),1)+IF(AND(CL$155=4,CJ34=1),4)+IF(AND(CL$155=4,CJ34=2),3)+IF(AND(CL$155=4,CJ34=3),2)+IF(AND(CL$155=4,CJ34=4),1)+IF(AND(CL$155=3,CJ34=1),3)+IF(AND(CL$155=3,CJ34=2),2)+IF(AND(CL$155=3,CJ34=3),1)+IF(AND(CL$155=2,CJ34=1),2)+IF(AND(CL$155=2,CJ34=2),1)+IF(AND(CL$155=1,CJ34=1),1)</f>
        <v>0</v>
      </c>
      <c r="CL34" s="6"/>
      <c r="CM34" s="6"/>
      <c r="CN34" s="11">
        <f>IF(AND(CL$155&gt;4,CL34=1),12)+IF(AND(CL$155&gt;4,CL34=2),8)+IF(AND(CL$155&gt;4,CL34=3),6)+IF(AND(CL$155&gt;4,CL34=4),5)+IF(AND(CL$155&gt;4,CL34=5),4)+IF(AND(CL$155&gt;4,CL34=6),3)+IF(AND(CL$155&gt;4,CL34=7),2)+IF(AND(CL$155&gt;4,CL34&gt;7),1)+IF(AND(CL$155=4,CL34=1),8)+IF(AND(CL$155=4,CL34=2),6)+IF(AND(CL$155=4,CL34=3),4)+IF(AND(CL$155=4,CL34=4),2)+IF(AND(CL$155=3,CL34=1),6)+IF(AND(CL$155=3,CL34=2),4)+IF(AND(CL$155=3,CL34=3),2)+IF(AND(CL$155=2,CL34=1),4)+IF(AND(CL$155=2,CL34=2),2)+IF(AND(CL$155=1,CL34=1),2)</f>
        <v>0</v>
      </c>
      <c r="CO34" s="11">
        <f>IF(AND(CL$155&gt;4,CM34=1),12)+IF(AND(CL$155&gt;4,CM34=2),8)+IF(AND(CL$155&gt;4,CM34=3),6)+IF(AND(CL$155&gt;4,CM34=4),5)+IF(AND(CL$155&gt;4,CM34=5),4)+IF(AND(CL$155&gt;4,CM34=6),3)+IF(AND(CL$155&gt;4,CM34=7),2)+IF(AND(CL$155&gt;4,CM34&gt;7),1)+IF(AND(CL$155=4,CM34=1),8)+IF(AND(CL$155=4,CM34=2),6)+IF(AND(CL$155=4,CM34=3),4)+IF(AND(CL$155=4,CM34=4),2)+IF(AND(CL$155=3,CM34=1),6)+IF(AND(CL$155=3,CM34=2),4)+IF(AND(CL$155=3,CM34=3),2)+IF(AND(CL$155=2,CM34=1),4)+IF(AND(CL$155=2,CM34=2),2)+IF(AND(CL$155=1,CM34=1),2)</f>
        <v>0</v>
      </c>
      <c r="CP34" s="8" t="s">
        <v>35</v>
      </c>
      <c r="CQ34" s="11">
        <f t="shared" si="15"/>
        <v>0</v>
      </c>
      <c r="CR34" s="15">
        <f t="shared" si="16"/>
        <v>9</v>
      </c>
      <c r="CS34" s="8"/>
      <c r="CT34" s="8"/>
      <c r="CU34" s="7" t="s">
        <v>35</v>
      </c>
      <c r="CV34" s="8" t="s">
        <v>64</v>
      </c>
      <c r="CW34" s="10"/>
      <c r="CX34" s="29">
        <f t="shared" si="17"/>
        <v>29.228000000000002</v>
      </c>
      <c r="CY34" s="8"/>
      <c r="CZ34" s="4"/>
      <c r="DA34" s="5">
        <f>IF(AND(DB$155&gt;4,CZ34=1),6)+IF(AND(DB$155&gt;4,CZ34=2),4)+IF(AND(DB$155&gt;4,CZ34=3),3)+IF(AND(DB$155&gt;4,CZ34=4),2)+IF(AND(DB$155&gt;4,CZ34=5),1)+IF(AND(DB$155&gt;4,CZ34&gt;5),1)+IF(AND(DB$155=4,CZ34=1),4)+IF(AND(DB$155=4,CZ34=2),3)+IF(AND(DB$155=4,CZ34=3),2)+IF(AND(DB$155=4,CZ34=4),1)+IF(AND(DB$155=3,CZ34=1),3)+IF(AND(DB$155=3,CZ34=2),2)+IF(AND(DB$155=3,CZ34=3),1)+IF(AND(DB$155=2,CZ34=1),2)+IF(AND(DB$155=2,CZ34=2),1)+IF(AND(DB$155=1,CZ34=1),1)</f>
        <v>0</v>
      </c>
      <c r="DB34" s="6"/>
      <c r="DC34" s="6"/>
      <c r="DD34" s="11">
        <f>IF(AND(DB$155&gt;4,DB34=1),12)+IF(AND(DB$155&gt;4,DB34=2),8)+IF(AND(DB$155&gt;4,DB34=3),6)+IF(AND(DB$155&gt;4,DB34=4),5)+IF(AND(DB$155&gt;4,DB34=5),4)+IF(AND(DB$155&gt;4,DB34=6),3)+IF(AND(DB$155&gt;4,DB34=7),2)+IF(AND(DB$155&gt;4,DB34&gt;7),1)+IF(AND(DB$155=4,DB34=1),8)+IF(AND(DB$155=4,DB34=2),6)+IF(AND(DB$155=4,DB34=3),4)+IF(AND(DB$155=4,DB34=4),2)+IF(AND(DB$155=3,DB34=1),6)+IF(AND(DB$155=3,DB34=2),4)+IF(AND(DB$155=3,DB34=3),2)+IF(AND(DB$155=2,DB34=1),4)+IF(AND(DB$155=2,DB34=2),2)+IF(AND(DB$155=1,DB34=1),2)</f>
        <v>0</v>
      </c>
      <c r="DE34" s="11">
        <f>IF(AND(DB$155&gt;4,DC34=1),12)+IF(AND(DB$155&gt;4,DC34=2),8)+IF(AND(DB$155&gt;4,DC34=3),6)+IF(AND(DB$155&gt;4,DC34=4),5)+IF(AND(DB$155&gt;4,DC34=5),4)+IF(AND(DB$155&gt;4,DC34=6),3)+IF(AND(DB$155&gt;4,DC34=7),2)+IF(AND(DB$155&gt;4,DC34&gt;7),1)+IF(AND(DB$155=4,DC34=1),8)+IF(AND(DB$155=4,DC34=2),6)+IF(AND(DB$155=4,DC34=3),4)+IF(AND(DB$155=4,DC34=4),2)+IF(AND(DB$155=3,DC34=1),6)+IF(AND(DB$155=3,DC34=2),4)+IF(AND(DB$155=3,DC34=3),2)+IF(AND(DB$155=2,DC34=1),4)+IF(AND(DB$155=2,DC34=2),2)+IF(AND(DB$155=1,DC34=1),2)</f>
        <v>0</v>
      </c>
      <c r="DF34" s="8" t="s">
        <v>35</v>
      </c>
      <c r="DG34" s="11">
        <f t="shared" si="18"/>
        <v>0</v>
      </c>
      <c r="DH34" s="15">
        <f t="shared" si="19"/>
        <v>9</v>
      </c>
      <c r="DI34" s="8"/>
      <c r="DJ34" s="8"/>
      <c r="DK34" s="7" t="s">
        <v>35</v>
      </c>
      <c r="DL34" s="8" t="s">
        <v>64</v>
      </c>
      <c r="DM34" s="10"/>
      <c r="DN34" s="29">
        <f t="shared" si="20"/>
        <v>29.228000000000002</v>
      </c>
      <c r="DO34" s="119">
        <v>0</v>
      </c>
      <c r="DP34" s="120">
        <f t="shared" si="25"/>
        <v>9</v>
      </c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</row>
    <row r="35" spans="1:132" x14ac:dyDescent="0.3">
      <c r="A35" s="20">
        <v>26</v>
      </c>
      <c r="B35" s="9" t="s">
        <v>146</v>
      </c>
      <c r="C35" s="8">
        <v>28060</v>
      </c>
      <c r="D35" s="9">
        <v>108</v>
      </c>
      <c r="E35" s="9" t="s">
        <v>31</v>
      </c>
      <c r="F35" s="14"/>
      <c r="G35" s="8"/>
      <c r="H35" s="11"/>
      <c r="I35" s="8"/>
      <c r="J35" s="8"/>
      <c r="K35" s="8"/>
      <c r="L35" s="8"/>
      <c r="M35" s="8"/>
      <c r="N35" s="8"/>
      <c r="O35" s="8"/>
      <c r="P35" s="15"/>
      <c r="Q35" s="8"/>
      <c r="R35" s="8"/>
      <c r="S35" s="8"/>
      <c r="T35" s="8"/>
      <c r="U35" s="10"/>
      <c r="V35" s="27"/>
      <c r="W35" s="8">
        <v>55.250999999999998</v>
      </c>
      <c r="X35" s="11"/>
      <c r="Y35" s="8"/>
      <c r="Z35" s="8"/>
      <c r="AA35" s="8"/>
      <c r="AB35" s="8"/>
      <c r="AC35" s="8"/>
      <c r="AD35" s="8"/>
      <c r="AE35" s="8"/>
      <c r="AF35" s="15"/>
      <c r="AG35" s="8">
        <v>51.378999999999998</v>
      </c>
      <c r="AH35" s="8"/>
      <c r="AI35" s="8"/>
      <c r="AJ35" s="8" t="s">
        <v>147</v>
      </c>
      <c r="AK35" s="10"/>
      <c r="AL35" s="29">
        <f t="shared" si="26"/>
        <v>51.378999999999998</v>
      </c>
      <c r="AM35" s="8"/>
      <c r="AN35" s="11"/>
      <c r="AO35" s="8"/>
      <c r="AP35" s="8"/>
      <c r="AQ35" s="8"/>
      <c r="AR35" s="8"/>
      <c r="AS35" s="8"/>
      <c r="AT35" s="8"/>
      <c r="AU35" s="8"/>
      <c r="AV35" s="15"/>
      <c r="AW35" s="8"/>
      <c r="AX35" s="8">
        <v>38.927</v>
      </c>
      <c r="AY35" s="8"/>
      <c r="AZ35" s="12" t="s">
        <v>42</v>
      </c>
      <c r="BA35" s="10"/>
      <c r="BB35" s="29">
        <f t="shared" si="27"/>
        <v>38.927</v>
      </c>
      <c r="BC35" s="28">
        <v>43.33</v>
      </c>
      <c r="BD35" s="4">
        <v>4</v>
      </c>
      <c r="BE35" s="5">
        <f>IF(AND(BF$156&gt;4,BD35=1),6)+IF(AND(BF$156&gt;4,BD35=2),4)+IF(AND(BF$156&gt;4,BD35=3),3)+IF(AND(BF$156&gt;4,BD35=4),2)+IF(AND(BF$156&gt;4,BD35=5),1)+IF(AND(BF$156&gt;4,BD35&gt;5),1)+IF(AND(BF$156=4,BD35=1),4)+IF(AND(BF$156=4,BD35=2),3)+IF(AND(BF$156=4,BD35=3),2)+IF(AND(BF$156=4,BD35=4),1)+IF(AND(BF$156=3,BD35=1),3)+IF(AND(BF$156=3,BD35=2),2)+IF(AND(BF$156=3,BD35=3),1)+IF(AND(BF$156=2,BD35=1),2)+IF(AND(BF$156=2,BD35=2),1)+IF(AND(BF$156=1,BD35=1),1)</f>
        <v>2</v>
      </c>
      <c r="BF35" s="6">
        <v>4</v>
      </c>
      <c r="BG35" s="6"/>
      <c r="BH35" s="11">
        <f>IF(AND(BF$156&gt;4,BF35=1),12)+IF(AND(BF$156&gt;4,BF35=2),8)+IF(AND(BF$156&gt;4,BF35=3),6)+IF(AND(BF$156&gt;4,BF35=4),5)+IF(AND(BF$156&gt;4,BF35=5),4)+IF(AND(BF$156&gt;4,BF35=6),3)+IF(AND(BF$156&gt;4,BF35=7),2)+IF(AND(BF$156&gt;4,BF35&gt;7),1)+IF(AND(BF$156=4,BF35=1),8)+IF(AND(BF$156=4,BF35=2),6)+IF(AND(BF$156=4,BF35=3),4)+IF(AND(BF$156=4,BF35=4),2)+IF(AND(BF$156=3,BF35=1),6)+IF(AND(BF$156=3,BF35=2),4)+IF(AND(BF$156=3,BF35=3),2)+IF(AND(BF$156=2,BF35=1),4)+IF(AND(BF$156=2,BF35=2),2)+IF(AND(BF$156=1,BF35=1),2)</f>
        <v>5</v>
      </c>
      <c r="BI35" s="11">
        <f>IF(AND(BF$156&gt;4,BG35=1),12)+IF(AND(BF$156&gt;4,BG35=2),8)+IF(AND(BF$156&gt;4,BG35=3),6)+IF(AND(BF$156&gt;4,BG35=4),5)+IF(AND(BF$156&gt;4,BG35=5),4)+IF(AND(BF$156&gt;4,BG35=6),3)+IF(AND(BF$156&gt;4,BG35=7),2)+IF(AND(BF$156&gt;4,BG35&gt;7),1)+IF(AND(BF$156=4,BG35=1),8)+IF(AND(BF$156=4,BG35=2),6)+IF(AND(BF$156=4,BG35=3),4)+IF(AND(BF$156=4,BG35=4),2)+IF(AND(BF$156=3,BG35=1),6)+IF(AND(BF$156=3,BG35=2),4)+IF(AND(BF$156=3,BG35=3),2)+IF(AND(BF$156=2,BG35=1),4)+IF(AND(BF$156=2,BG35=2),2)+IF(AND(BF$156=1,BG35=1),2)</f>
        <v>0</v>
      </c>
      <c r="BJ35" s="8" t="s">
        <v>32</v>
      </c>
      <c r="BK35" s="11">
        <f t="shared" si="31"/>
        <v>8</v>
      </c>
      <c r="BL35" s="15">
        <f t="shared" si="32"/>
        <v>8</v>
      </c>
      <c r="BM35" s="8">
        <v>36.478000000000002</v>
      </c>
      <c r="BN35" s="8"/>
      <c r="BO35" s="8"/>
      <c r="BP35" s="8"/>
      <c r="BQ35" s="10">
        <v>1</v>
      </c>
      <c r="BR35" s="29">
        <f t="shared" si="28"/>
        <v>36.478000000000002</v>
      </c>
      <c r="BS35" s="28"/>
      <c r="BT35" s="4"/>
      <c r="BU35" s="5">
        <f>IF(AND(BV$156&gt;4,BT35=1),6)+IF(AND(BV$156&gt;4,BT35=2),4)+IF(AND(BV$156&gt;4,BT35=3),3)+IF(AND(BV$156&gt;4,BT35=4),2)+IF(AND(BV$156&gt;4,BT35=5),1)+IF(AND(BV$156&gt;4,BT35&gt;5),1)+IF(AND(BV$156=4,BT35=1),4)+IF(AND(BV$156=4,BT35=2),3)+IF(AND(BV$156=4,BT35=3),2)+IF(AND(BV$156=4,BT35=4),1)+IF(AND(BV$156=3,BT35=1),3)+IF(AND(BV$156=3,BT35=2),2)+IF(AND(BV$156=3,BT35=3),1)+IF(AND(BV$156=2,BT35=1),2)+IF(AND(BV$156=2,BT35=2),1)+IF(AND(BV$156=1,BT35=1),1)</f>
        <v>0</v>
      </c>
      <c r="BV35" s="6"/>
      <c r="BW35" s="6"/>
      <c r="BX35" s="11">
        <f>IF(AND(BV$156&gt;4,BV35=1),12)+IF(AND(BV$156&gt;4,BV35=2),8)+IF(AND(BV$156&gt;4,BV35=3),6)+IF(AND(BV$156&gt;4,BV35=4),5)+IF(AND(BV$156&gt;4,BV35=5),4)+IF(AND(BV$156&gt;4,BV35=6),3)+IF(AND(BV$156&gt;4,BV35=7),2)+IF(AND(BV$156&gt;4,BV35&gt;7),1)+IF(AND(BV$156=4,BV35=1),8)+IF(AND(BV$156=4,BV35=2),6)+IF(AND(BV$156=4,BV35=3),4)+IF(AND(BV$156=4,BV35=4),2)+IF(AND(BV$156=3,BV35=1),6)+IF(AND(BV$156=3,BV35=2),4)+IF(AND(BV$156=3,BV35=3),2)+IF(AND(BV$156=2,BV35=1),4)+IF(AND(BV$156=2,BV35=2),2)+IF(AND(BV$156=1,BV35=1),2)</f>
        <v>0</v>
      </c>
      <c r="BY35" s="11">
        <f>IF(AND(BV$156&gt;4,BW35=1),12)+IF(AND(BV$156&gt;4,BW35=2),8)+IF(AND(BV$156&gt;4,BW35=3),6)+IF(AND(BV$156&gt;4,BW35=4),5)+IF(AND(BV$156&gt;4,BW35=5),4)+IF(AND(BV$156&gt;4,BW35=6),3)+IF(AND(BV$156&gt;4,BW35=7),2)+IF(AND(BV$156&gt;4,BW35&gt;7),1)+IF(AND(BV$156=4,BW35=1),8)+IF(AND(BV$156=4,BW35=2),6)+IF(AND(BV$156=4,BW35=3),4)+IF(AND(BV$156=4,BW35=4),2)+IF(AND(BV$156=3,BW35=1),6)+IF(AND(BV$156=3,BW35=2),4)+IF(AND(BV$156=3,BW35=3),2)+IF(AND(BV$156=2,BW35=1),4)+IF(AND(BV$156=2,BW35=2),2)+IF(AND(BV$156=1,BW35=1),2)</f>
        <v>0</v>
      </c>
      <c r="BZ35" s="8" t="s">
        <v>32</v>
      </c>
      <c r="CA35" s="11">
        <f t="shared" si="29"/>
        <v>0</v>
      </c>
      <c r="CB35" s="15">
        <f t="shared" si="30"/>
        <v>8</v>
      </c>
      <c r="CC35" s="8"/>
      <c r="CD35" s="8"/>
      <c r="CE35" s="7" t="s">
        <v>32</v>
      </c>
      <c r="CF35" s="8"/>
      <c r="CG35" s="10"/>
      <c r="CH35" s="29">
        <f t="shared" si="14"/>
        <v>36.478000000000002</v>
      </c>
      <c r="CI35" s="28"/>
      <c r="CJ35" s="4"/>
      <c r="CK35" s="5">
        <f>IF(AND(CL$156&gt;4,CJ35=1),6)+IF(AND(CL$156&gt;4,CJ35=2),4)+IF(AND(CL$156&gt;4,CJ35=3),3)+IF(AND(CL$156&gt;4,CJ35=4),2)+IF(AND(CL$156&gt;4,CJ35=5),1)+IF(AND(CL$156&gt;4,CJ35&gt;5),1)+IF(AND(CL$156=4,CJ35=1),4)+IF(AND(CL$156=4,CJ35=2),3)+IF(AND(CL$156=4,CJ35=3),2)+IF(AND(CL$156=4,CJ35=4),1)+IF(AND(CL$156=3,CJ35=1),3)+IF(AND(CL$156=3,CJ35=2),2)+IF(AND(CL$156=3,CJ35=3),1)+IF(AND(CL$156=2,CJ35=1),2)+IF(AND(CL$156=2,CJ35=2),1)+IF(AND(CL$156=1,CJ35=1),1)</f>
        <v>0</v>
      </c>
      <c r="CL35" s="6"/>
      <c r="CM35" s="6"/>
      <c r="CN35" s="11">
        <f>IF(AND(CL$156&gt;4,CL35=1),12)+IF(AND(CL$156&gt;4,CL35=2),8)+IF(AND(CL$156&gt;4,CL35=3),6)+IF(AND(CL$156&gt;4,CL35=4),5)+IF(AND(CL$156&gt;4,CL35=5),4)+IF(AND(CL$156&gt;4,CL35=6),3)+IF(AND(CL$156&gt;4,CL35=7),2)+IF(AND(CL$156&gt;4,CL35&gt;7),1)+IF(AND(CL$156=4,CL35=1),8)+IF(AND(CL$156=4,CL35=2),6)+IF(AND(CL$156=4,CL35=3),4)+IF(AND(CL$156=4,CL35=4),2)+IF(AND(CL$156=3,CL35=1),6)+IF(AND(CL$156=3,CL35=2),4)+IF(AND(CL$156=3,CL35=3),2)+IF(AND(CL$156=2,CL35=1),4)+IF(AND(CL$156=2,CL35=2),2)+IF(AND(CL$156=1,CL35=1),2)</f>
        <v>0</v>
      </c>
      <c r="CO35" s="11">
        <f>IF(AND(CL$156&gt;4,CM35=1),12)+IF(AND(CL$156&gt;4,CM35=2),8)+IF(AND(CL$156&gt;4,CM35=3),6)+IF(AND(CL$156&gt;4,CM35=4),5)+IF(AND(CL$156&gt;4,CM35=5),4)+IF(AND(CL$156&gt;4,CM35=6),3)+IF(AND(CL$156&gt;4,CM35=7),2)+IF(AND(CL$156&gt;4,CM35&gt;7),1)+IF(AND(CL$156=4,CM35=1),8)+IF(AND(CL$156=4,CM35=2),6)+IF(AND(CL$156=4,CM35=3),4)+IF(AND(CL$156=4,CM35=4),2)+IF(AND(CL$156=3,CM35=1),6)+IF(AND(CL$156=3,CM35=2),4)+IF(AND(CL$156=3,CM35=3),2)+IF(AND(CL$156=2,CM35=1),4)+IF(AND(CL$156=2,CM35=2),2)+IF(AND(CL$156=1,CM35=1),2)</f>
        <v>0</v>
      </c>
      <c r="CP35" s="8" t="s">
        <v>32</v>
      </c>
      <c r="CQ35" s="11">
        <f t="shared" si="15"/>
        <v>0</v>
      </c>
      <c r="CR35" s="15">
        <f t="shared" si="16"/>
        <v>8</v>
      </c>
      <c r="CS35" s="8"/>
      <c r="CT35" s="8"/>
      <c r="CU35" s="7" t="s">
        <v>32</v>
      </c>
      <c r="CV35" s="8"/>
      <c r="CW35" s="10"/>
      <c r="CX35" s="29">
        <f t="shared" si="17"/>
        <v>36.478000000000002</v>
      </c>
      <c r="CY35" s="28"/>
      <c r="CZ35" s="4"/>
      <c r="DA35" s="5">
        <f>IF(AND(DB$156&gt;4,CZ35=1),6)+IF(AND(DB$156&gt;4,CZ35=2),4)+IF(AND(DB$156&gt;4,CZ35=3),3)+IF(AND(DB$156&gt;4,CZ35=4),2)+IF(AND(DB$156&gt;4,CZ35=5),1)+IF(AND(DB$156&gt;4,CZ35&gt;5),1)+IF(AND(DB$156=4,CZ35=1),4)+IF(AND(DB$156=4,CZ35=2),3)+IF(AND(DB$156=4,CZ35=3),2)+IF(AND(DB$156=4,CZ35=4),1)+IF(AND(DB$156=3,CZ35=1),3)+IF(AND(DB$156=3,CZ35=2),2)+IF(AND(DB$156=3,CZ35=3),1)+IF(AND(DB$156=2,CZ35=1),2)+IF(AND(DB$156=2,CZ35=2),1)+IF(AND(DB$156=1,CZ35=1),1)</f>
        <v>0</v>
      </c>
      <c r="DB35" s="6"/>
      <c r="DC35" s="6"/>
      <c r="DD35" s="11">
        <f>IF(AND(DB$156&gt;4,DB35=1),12)+IF(AND(DB$156&gt;4,DB35=2),8)+IF(AND(DB$156&gt;4,DB35=3),6)+IF(AND(DB$156&gt;4,DB35=4),5)+IF(AND(DB$156&gt;4,DB35=5),4)+IF(AND(DB$156&gt;4,DB35=6),3)+IF(AND(DB$156&gt;4,DB35=7),2)+IF(AND(DB$156&gt;4,DB35&gt;7),1)+IF(AND(DB$156=4,DB35=1),8)+IF(AND(DB$156=4,DB35=2),6)+IF(AND(DB$156=4,DB35=3),4)+IF(AND(DB$156=4,DB35=4),2)+IF(AND(DB$156=3,DB35=1),6)+IF(AND(DB$156=3,DB35=2),4)+IF(AND(DB$156=3,DB35=3),2)+IF(AND(DB$156=2,DB35=1),4)+IF(AND(DB$156=2,DB35=2),2)+IF(AND(DB$156=1,DB35=1),2)</f>
        <v>0</v>
      </c>
      <c r="DE35" s="11">
        <f>IF(AND(DB$156&gt;4,DC35=1),12)+IF(AND(DB$156&gt;4,DC35=2),8)+IF(AND(DB$156&gt;4,DC35=3),6)+IF(AND(DB$156&gt;4,DC35=4),5)+IF(AND(DB$156&gt;4,DC35=5),4)+IF(AND(DB$156&gt;4,DC35=6),3)+IF(AND(DB$156&gt;4,DC35=7),2)+IF(AND(DB$156&gt;4,DC35&gt;7),1)+IF(AND(DB$156=4,DC35=1),8)+IF(AND(DB$156=4,DC35=2),6)+IF(AND(DB$156=4,DC35=3),4)+IF(AND(DB$156=4,DC35=4),2)+IF(AND(DB$156=3,DC35=1),6)+IF(AND(DB$156=3,DC35=2),4)+IF(AND(DB$156=3,DC35=3),2)+IF(AND(DB$156=2,DC35=1),4)+IF(AND(DB$156=2,DC35=2),2)+IF(AND(DB$156=1,DC35=1),2)</f>
        <v>0</v>
      </c>
      <c r="DF35" s="8" t="s">
        <v>32</v>
      </c>
      <c r="DG35" s="11">
        <f t="shared" si="18"/>
        <v>0</v>
      </c>
      <c r="DH35" s="15">
        <f t="shared" si="19"/>
        <v>8</v>
      </c>
      <c r="DI35" s="8"/>
      <c r="DJ35" s="8"/>
      <c r="DK35" s="7" t="s">
        <v>32</v>
      </c>
      <c r="DL35" s="8"/>
      <c r="DM35" s="10"/>
      <c r="DN35" s="29">
        <f t="shared" si="20"/>
        <v>36.478000000000002</v>
      </c>
      <c r="DO35" s="119">
        <v>0</v>
      </c>
      <c r="DP35" s="120">
        <f t="shared" si="25"/>
        <v>8</v>
      </c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</row>
    <row r="36" spans="1:132" x14ac:dyDescent="0.3">
      <c r="A36" s="20">
        <v>27</v>
      </c>
      <c r="B36" s="1" t="s">
        <v>93</v>
      </c>
      <c r="C36" s="2">
        <v>16503</v>
      </c>
      <c r="D36" s="3">
        <v>96</v>
      </c>
      <c r="E36" s="3"/>
      <c r="F36" s="14">
        <v>31.013999999999999</v>
      </c>
      <c r="G36" s="7">
        <v>32.064</v>
      </c>
      <c r="H36" s="4">
        <v>4</v>
      </c>
      <c r="I36" s="5">
        <f>IF(AND(J$53&gt;4,H36=1),6)+IF(AND(J$53&gt;4,H36=2),4)+IF(AND(J$53&gt;4,H36=3),3)+IF(AND(J$53&gt;4,H36=4),2)+IF(AND(J$53&gt;4,H36=5),1)+IF(AND(J$53&gt;4,H36&gt;5),1)+IF(AND(J$53=4,H36=1),4)+IF(AND(J$53=4,H36=2),3)+IF(AND(J$53=4,H36=3),2)+IF(AND(J$53=4,H36=4),1)+IF(AND(J$53=3,H36=1),3)+IF(AND(J$53=3,H36=2),2)+IF(AND(J$53=3,H36=3),1)+IF(AND(J$53=2,H36=1),2)+IF(AND(J$53=2,H36=2),1)+IF(AND(J$53=1,H36=1),1)</f>
        <v>1</v>
      </c>
      <c r="J36" s="4">
        <v>4</v>
      </c>
      <c r="K36" s="4">
        <v>3</v>
      </c>
      <c r="L36" s="11">
        <f>IF(AND(K$53&gt;4,J36=1),12)+IF(AND(K$53&gt;4,J36=2),8)+IF(AND(K$53&gt;4,J36=3),6)+IF(AND(K$53&gt;4,J36=4),5)+IF(AND(K$53&gt;4,J36=5),4)+IF(AND(K$53&gt;4,J36=6),3)+IF(AND(K$53&gt;4,J36=7),2)+IF(AND(K$53&gt;4,J36&gt;7),1)+IF(AND(K$53=4,J36=1),8)+IF(AND(K$53=4,J36=2),6)+IF(AND(K$53=4,J36=3),4)+IF(AND(K$53=4,J36=4),2)+IF(AND(K$53=3,J36=1),6)+IF(AND(K$53=3,J36=2),4)+IF(AND(K$53=3,J36=3),2)+IF(AND(K$53=2,J36=1),4)+IF(AND(K$53=2,J36=2),2)+IF(AND(K$53=1,J36=1),2)</f>
        <v>2</v>
      </c>
      <c r="M36" s="11">
        <f>IF(AND(K$53&gt;4,K36=1),12)+IF(AND(K$53&gt;4,K36=2),8)+IF(AND(K$53&gt;4,K36=3),6)+IF(AND(K$53&gt;4,K36=4),5)+IF(AND(K$53&gt;4,K36=5),4)+IF(AND(K$53&gt;4,K36=6),3)+IF(AND(K$53&gt;4,K36=7),2)+IF(AND(K$53&gt;4,K36&gt;7),1)+IF(AND(K$53=4,K36=1),8)+IF(AND(K$53=4,K36=2),6)+IF(AND(K$53=4,K36=3),4)+IF(AND(K$53=4,K36=4),2)+IF(AND(K$53=3,K36=1),6)+IF(AND(K$53=3,K36=2),4)+IF(AND(K$53=3,K36=3),2)+IF(AND(K$53=2,K36=1),4)+IF(AND(K$53=2,K36=2),2)+IF(AND(K$53=1,K36=1),2)</f>
        <v>4</v>
      </c>
      <c r="N36" s="8" t="s">
        <v>35</v>
      </c>
      <c r="O36" s="5">
        <f>+I36+L36+M36+U36</f>
        <v>7</v>
      </c>
      <c r="P36" s="15">
        <f>+O36</f>
        <v>7</v>
      </c>
      <c r="Q36" s="7">
        <v>33.137999999999998</v>
      </c>
      <c r="R36" s="7">
        <v>32.372999999999998</v>
      </c>
      <c r="S36" s="8" t="s">
        <v>35</v>
      </c>
      <c r="T36" s="8"/>
      <c r="U36" s="10"/>
      <c r="V36" s="29">
        <f>MIN(F36,G36,Q36,R36)</f>
        <v>31.013999999999999</v>
      </c>
      <c r="W36" s="7"/>
      <c r="X36" s="4"/>
      <c r="Y36" s="5"/>
      <c r="Z36" s="4"/>
      <c r="AA36" s="4"/>
      <c r="AB36" s="11"/>
      <c r="AC36" s="11"/>
      <c r="AD36" s="8"/>
      <c r="AE36" s="5"/>
      <c r="AF36" s="15">
        <f>P36+AE36</f>
        <v>7</v>
      </c>
      <c r="AG36" s="7"/>
      <c r="AH36" s="7"/>
      <c r="AI36" s="8"/>
      <c r="AJ36" s="8"/>
      <c r="AK36" s="10"/>
      <c r="AL36" s="29">
        <f t="shared" si="26"/>
        <v>31.013999999999999</v>
      </c>
      <c r="AM36" s="7"/>
      <c r="AN36" s="4"/>
      <c r="AO36" s="5">
        <f>IF(AND(AP$155&gt;4,AN36=1),6)+IF(AND(AP$155&gt;4,AN36=2),4)+IF(AND(AP$155&gt;4,AN36=3),3)+IF(AND(AP$155&gt;4,AN36=4),2)+IF(AND(AP$155&gt;4,AN36=5),1)+IF(AND(AP$155&gt;4,AN36&gt;5),1)+IF(AND(AP$155=4,AN36=1),4)+IF(AND(AP$155=4,AN36=2),3)+IF(AND(AP$155=4,AN36=3),2)+IF(AND(AP$155=4,AN36=4),1)+IF(AND(AP$155=3,AN36=1),3)+IF(AND(AP$155=3,AN36=2),2)+IF(AND(AP$155=3,AN36=3),1)+IF(AND(AP$155=2,AN36=1),2)+IF(AND(AP$155=2,AN36=2),1)+IF(AND(AP$155=1,AN36=1),1)</f>
        <v>0</v>
      </c>
      <c r="AP36" s="6"/>
      <c r="AQ36" s="6"/>
      <c r="AR36" s="11">
        <f>IF(AND(AP$155&gt;4,AP36=1),12)+IF(AND(AP$155&gt;4,AP36=2),8)+IF(AND(AP$155&gt;4,AP36=3),6)+IF(AND(AP$155&gt;4,AP36=4),5)+IF(AND(AP$155&gt;4,AP36=5),4)+IF(AND(AP$155&gt;4,AP36=6),3)+IF(AND(AP$155&gt;4,AP36=7),2)+IF(AND(AP$155&gt;4,AP36&gt;7),1)+IF(AND(AP$155=4,AP36=1),8)+IF(AND(AP$155=4,AP36=2),6)+IF(AND(AP$155=4,AP36=3),4)+IF(AND(AP$155=4,AP36=4),2)+IF(AND(AP$155=3,AP36=1),6)+IF(AND(AP$155=3,AP36=2),4)+IF(AND(AP$155=3,AP36=3),2)+IF(AND(AP$155=2,AP36=1),4)+IF(AND(AP$155=2,AP36=2),2)+IF(AND(AP$155=1,AP36=1),2)</f>
        <v>0</v>
      </c>
      <c r="AS36" s="11">
        <f>IF(AND(AP$155&gt;4,AQ36=1),12)+IF(AND(AP$155&gt;4,AQ36=2),8)+IF(AND(AP$155&gt;4,AQ36=3),6)+IF(AND(AP$155&gt;4,AQ36=4),5)+IF(AND(AP$155&gt;4,AQ36=5),4)+IF(AND(AP$155&gt;4,AQ36=6),3)+IF(AND(AP$155&gt;4,AQ36=7),2)+IF(AND(AP$155&gt;4,AQ36&gt;7),1)+IF(AND(AP$155=4,AQ36=1),8)+IF(AND(AP$155=4,AQ36=2),6)+IF(AND(AP$155=4,AQ36=3),4)+IF(AND(AP$155=4,AQ36=4),2)+IF(AND(AP$155=3,AQ36=1),6)+IF(AND(AP$155=3,AQ36=2),4)+IF(AND(AP$155=3,AQ36=3),2)+IF(AND(AP$155=2,AQ36=1),4)+IF(AND(AP$155=2,AQ36=2),2)+IF(AND(AP$155=1,AQ36=1),2)</f>
        <v>0</v>
      </c>
      <c r="AT36" s="8" t="s">
        <v>32</v>
      </c>
      <c r="AU36" s="5">
        <f>+AO36+AR36+AS36+BA36</f>
        <v>0</v>
      </c>
      <c r="AV36" s="15">
        <f>AF36+AU36</f>
        <v>7</v>
      </c>
      <c r="AW36" s="7"/>
      <c r="AX36" s="7"/>
      <c r="AY36" s="8"/>
      <c r="AZ36" s="8"/>
      <c r="BA36" s="10"/>
      <c r="BB36" s="29">
        <f t="shared" si="27"/>
        <v>31.013999999999999</v>
      </c>
      <c r="BC36" s="7"/>
      <c r="BD36" s="4"/>
      <c r="BE36" s="5">
        <f>IF(AND(BF$155&gt;4,BD36=1),6)+IF(AND(BF$155&gt;4,BD36=2),4)+IF(AND(BF$155&gt;4,BD36=3),3)+IF(AND(BF$155&gt;4,BD36=4),2)+IF(AND(BF$155&gt;4,BD36=5),1)+IF(AND(BF$155&gt;4,BD36&gt;5),1)+IF(AND(BF$155=4,BD36=1),4)+IF(AND(BF$155=4,BD36=2),3)+IF(AND(BF$155=4,BD36=3),2)+IF(AND(BF$155=4,BD36=4),1)+IF(AND(BF$155=3,BD36=1),3)+IF(AND(BF$155=3,BD36=2),2)+IF(AND(BF$155=3,BD36=3),1)+IF(AND(BF$155=2,BD36=1),2)+IF(AND(BF$155=2,BD36=2),1)+IF(AND(BF$155=1,BD36=1),1)</f>
        <v>0</v>
      </c>
      <c r="BF36" s="6"/>
      <c r="BG36" s="6"/>
      <c r="BH36" s="11">
        <f>IF(AND(BF$155&gt;4,BF36=1),12)+IF(AND(BF$155&gt;4,BF36=2),8)+IF(AND(BF$155&gt;4,BF36=3),6)+IF(AND(BF$155&gt;4,BF36=4),5)+IF(AND(BF$155&gt;4,BF36=5),4)+IF(AND(BF$155&gt;4,BF36=6),3)+IF(AND(BF$155&gt;4,BF36=7),2)+IF(AND(BF$155&gt;4,BF36&gt;7),1)+IF(AND(BF$155=4,BF36=1),8)+IF(AND(BF$155=4,BF36=2),6)+IF(AND(BF$155=4,BF36=3),4)+IF(AND(BF$155=4,BF36=4),2)+IF(AND(BF$155=3,BF36=1),6)+IF(AND(BF$155=3,BF36=2),4)+IF(AND(BF$155=3,BF36=3),2)+IF(AND(BF$155=2,BF36=1),4)+IF(AND(BF$155=2,BF36=2),2)+IF(AND(BF$155=1,BF36=1),2)</f>
        <v>0</v>
      </c>
      <c r="BI36" s="11">
        <f>IF(AND(BF$155&gt;4,BG36=1),12)+IF(AND(BF$155&gt;4,BG36=2),8)+IF(AND(BF$155&gt;4,BG36=3),6)+IF(AND(BF$155&gt;4,BG36=4),5)+IF(AND(BF$155&gt;4,BG36=5),4)+IF(AND(BF$155&gt;4,BG36=6),3)+IF(AND(BF$155&gt;4,BG36=7),2)+IF(AND(BF$155&gt;4,BG36&gt;7),1)+IF(AND(BF$155=4,BG36=1),8)+IF(AND(BF$155=4,BG36=2),6)+IF(AND(BF$155=4,BG36=3),4)+IF(AND(BF$155=4,BG36=4),2)+IF(AND(BF$155=3,BG36=1),6)+IF(AND(BF$155=3,BG36=2),4)+IF(AND(BF$155=3,BG36=3),2)+IF(AND(BF$155=2,BG36=1),4)+IF(AND(BF$155=2,BG36=2),2)+IF(AND(BF$155=1,BG36=1),2)</f>
        <v>0</v>
      </c>
      <c r="BJ36" s="8" t="s">
        <v>32</v>
      </c>
      <c r="BK36" s="5">
        <f t="shared" si="31"/>
        <v>0</v>
      </c>
      <c r="BL36" s="15">
        <f t="shared" si="32"/>
        <v>7</v>
      </c>
      <c r="BM36" s="7"/>
      <c r="BN36" s="7"/>
      <c r="BO36" s="8"/>
      <c r="BP36" s="8"/>
      <c r="BQ36" s="10"/>
      <c r="BR36" s="29">
        <f t="shared" si="28"/>
        <v>31.013999999999999</v>
      </c>
      <c r="BS36" s="7"/>
      <c r="BT36" s="4"/>
      <c r="BU36" s="5">
        <f>IF(AND(BV$155&gt;4,BT36=1),6)+IF(AND(BV$155&gt;4,BT36=2),4)+IF(AND(BV$155&gt;4,BT36=3),3)+IF(AND(BV$155&gt;4,BT36=4),2)+IF(AND(BV$155&gt;4,BT36=5),1)+IF(AND(BV$155&gt;4,BT36&gt;5),1)+IF(AND(BV$155=4,BT36=1),4)+IF(AND(BV$155=4,BT36=2),3)+IF(AND(BV$155=4,BT36=3),2)+IF(AND(BV$155=4,BT36=4),1)+IF(AND(BV$155=3,BT36=1),3)+IF(AND(BV$155=3,BT36=2),2)+IF(AND(BV$155=3,BT36=3),1)+IF(AND(BV$155=2,BT36=1),2)+IF(AND(BV$155=2,BT36=2),1)+IF(AND(BV$155=1,BT36=1),1)</f>
        <v>0</v>
      </c>
      <c r="BV36" s="6"/>
      <c r="BW36" s="6"/>
      <c r="BX36" s="11">
        <f>IF(AND(BV$155&gt;4,BV36=1),12)+IF(AND(BV$155&gt;4,BV36=2),8)+IF(AND(BV$155&gt;4,BV36=3),6)+IF(AND(BV$155&gt;4,BV36=4),5)+IF(AND(BV$155&gt;4,BV36=5),4)+IF(AND(BV$155&gt;4,BV36=6),3)+IF(AND(BV$155&gt;4,BV36=7),2)+IF(AND(BV$155&gt;4,BV36&gt;7),1)+IF(AND(BV$155=4,BV36=1),8)+IF(AND(BV$155=4,BV36=2),6)+IF(AND(BV$155=4,BV36=3),4)+IF(AND(BV$155=4,BV36=4),2)+IF(AND(BV$155=3,BV36=1),6)+IF(AND(BV$155=3,BV36=2),4)+IF(AND(BV$155=3,BV36=3),2)+IF(AND(BV$155=2,BV36=1),4)+IF(AND(BV$155=2,BV36=2),2)+IF(AND(BV$155=1,BV36=1),2)</f>
        <v>0</v>
      </c>
      <c r="BY36" s="11">
        <f>IF(AND(BV$155&gt;4,BW36=1),12)+IF(AND(BV$155&gt;4,BW36=2),8)+IF(AND(BV$155&gt;4,BW36=3),6)+IF(AND(BV$155&gt;4,BW36=4),5)+IF(AND(BV$155&gt;4,BW36=5),4)+IF(AND(BV$155&gt;4,BW36=6),3)+IF(AND(BV$155&gt;4,BW36=7),2)+IF(AND(BV$155&gt;4,BW36&gt;7),1)+IF(AND(BV$155=4,BW36=1),8)+IF(AND(BV$155=4,BW36=2),6)+IF(AND(BV$155=4,BW36=3),4)+IF(AND(BV$155=4,BW36=4),2)+IF(AND(BV$155=3,BW36=1),6)+IF(AND(BV$155=3,BW36=2),4)+IF(AND(BV$155=3,BW36=3),2)+IF(AND(BV$155=2,BW36=1),4)+IF(AND(BV$155=2,BW36=2),2)+IF(AND(BV$155=1,BW36=1),2)</f>
        <v>0</v>
      </c>
      <c r="BZ36" s="8" t="s">
        <v>35</v>
      </c>
      <c r="CA36" s="5">
        <f t="shared" si="29"/>
        <v>0</v>
      </c>
      <c r="CB36" s="15">
        <f t="shared" si="30"/>
        <v>7</v>
      </c>
      <c r="CC36" s="7"/>
      <c r="CD36" s="7"/>
      <c r="CE36" s="7" t="s">
        <v>35</v>
      </c>
      <c r="CF36" s="8"/>
      <c r="CG36" s="10"/>
      <c r="CH36" s="29">
        <f t="shared" si="14"/>
        <v>31.013999999999999</v>
      </c>
      <c r="CI36" s="7"/>
      <c r="CJ36" s="4"/>
      <c r="CK36" s="5">
        <f>IF(AND(CL$155&gt;4,CJ36=1),6)+IF(AND(CL$155&gt;4,CJ36=2),4)+IF(AND(CL$155&gt;4,CJ36=3),3)+IF(AND(CL$155&gt;4,CJ36=4),2)+IF(AND(CL$155&gt;4,CJ36=5),1)+IF(AND(CL$155&gt;4,CJ36&gt;5),1)+IF(AND(CL$155=4,CJ36=1),4)+IF(AND(CL$155=4,CJ36=2),3)+IF(AND(CL$155=4,CJ36=3),2)+IF(AND(CL$155=4,CJ36=4),1)+IF(AND(CL$155=3,CJ36=1),3)+IF(AND(CL$155=3,CJ36=2),2)+IF(AND(CL$155=3,CJ36=3),1)+IF(AND(CL$155=2,CJ36=1),2)+IF(AND(CL$155=2,CJ36=2),1)+IF(AND(CL$155=1,CJ36=1),1)</f>
        <v>0</v>
      </c>
      <c r="CL36" s="6"/>
      <c r="CM36" s="6"/>
      <c r="CN36" s="11">
        <f>IF(AND(CL$155&gt;4,CL36=1),12)+IF(AND(CL$155&gt;4,CL36=2),8)+IF(AND(CL$155&gt;4,CL36=3),6)+IF(AND(CL$155&gt;4,CL36=4),5)+IF(AND(CL$155&gt;4,CL36=5),4)+IF(AND(CL$155&gt;4,CL36=6),3)+IF(AND(CL$155&gt;4,CL36=7),2)+IF(AND(CL$155&gt;4,CL36&gt;7),1)+IF(AND(CL$155=4,CL36=1),8)+IF(AND(CL$155=4,CL36=2),6)+IF(AND(CL$155=4,CL36=3),4)+IF(AND(CL$155=4,CL36=4),2)+IF(AND(CL$155=3,CL36=1),6)+IF(AND(CL$155=3,CL36=2),4)+IF(AND(CL$155=3,CL36=3),2)+IF(AND(CL$155=2,CL36=1),4)+IF(AND(CL$155=2,CL36=2),2)+IF(AND(CL$155=1,CL36=1),2)</f>
        <v>0</v>
      </c>
      <c r="CO36" s="11">
        <f>IF(AND(CL$155&gt;4,CM36=1),12)+IF(AND(CL$155&gt;4,CM36=2),8)+IF(AND(CL$155&gt;4,CM36=3),6)+IF(AND(CL$155&gt;4,CM36=4),5)+IF(AND(CL$155&gt;4,CM36=5),4)+IF(AND(CL$155&gt;4,CM36=6),3)+IF(AND(CL$155&gt;4,CM36=7),2)+IF(AND(CL$155&gt;4,CM36&gt;7),1)+IF(AND(CL$155=4,CM36=1),8)+IF(AND(CL$155=4,CM36=2),6)+IF(AND(CL$155=4,CM36=3),4)+IF(AND(CL$155=4,CM36=4),2)+IF(AND(CL$155=3,CM36=1),6)+IF(AND(CL$155=3,CM36=2),4)+IF(AND(CL$155=3,CM36=3),2)+IF(AND(CL$155=2,CM36=1),4)+IF(AND(CL$155=2,CM36=2),2)+IF(AND(CL$155=1,CM36=1),2)</f>
        <v>0</v>
      </c>
      <c r="CP36" s="8" t="s">
        <v>35</v>
      </c>
      <c r="CQ36" s="5">
        <f t="shared" si="15"/>
        <v>0</v>
      </c>
      <c r="CR36" s="15">
        <f t="shared" si="16"/>
        <v>7</v>
      </c>
      <c r="CS36" s="7"/>
      <c r="CT36" s="7"/>
      <c r="CU36" s="7" t="s">
        <v>35</v>
      </c>
      <c r="CV36" s="8"/>
      <c r="CW36" s="10"/>
      <c r="CX36" s="29">
        <f t="shared" si="17"/>
        <v>31.013999999999999</v>
      </c>
      <c r="CY36" s="7"/>
      <c r="CZ36" s="4"/>
      <c r="DA36" s="5">
        <f>IF(AND(DB$155&gt;4,CZ36=1),6)+IF(AND(DB$155&gt;4,CZ36=2),4)+IF(AND(DB$155&gt;4,CZ36=3),3)+IF(AND(DB$155&gt;4,CZ36=4),2)+IF(AND(DB$155&gt;4,CZ36=5),1)+IF(AND(DB$155&gt;4,CZ36&gt;5),1)+IF(AND(DB$155=4,CZ36=1),4)+IF(AND(DB$155=4,CZ36=2),3)+IF(AND(DB$155=4,CZ36=3),2)+IF(AND(DB$155=4,CZ36=4),1)+IF(AND(DB$155=3,CZ36=1),3)+IF(AND(DB$155=3,CZ36=2),2)+IF(AND(DB$155=3,CZ36=3),1)+IF(AND(DB$155=2,CZ36=1),2)+IF(AND(DB$155=2,CZ36=2),1)+IF(AND(DB$155=1,CZ36=1),1)</f>
        <v>0</v>
      </c>
      <c r="DB36" s="6"/>
      <c r="DC36" s="6"/>
      <c r="DD36" s="11">
        <f>IF(AND(DB$155&gt;4,DB36=1),12)+IF(AND(DB$155&gt;4,DB36=2),8)+IF(AND(DB$155&gt;4,DB36=3),6)+IF(AND(DB$155&gt;4,DB36=4),5)+IF(AND(DB$155&gt;4,DB36=5),4)+IF(AND(DB$155&gt;4,DB36=6),3)+IF(AND(DB$155&gt;4,DB36=7),2)+IF(AND(DB$155&gt;4,DB36&gt;7),1)+IF(AND(DB$155=4,DB36=1),8)+IF(AND(DB$155=4,DB36=2),6)+IF(AND(DB$155=4,DB36=3),4)+IF(AND(DB$155=4,DB36=4),2)+IF(AND(DB$155=3,DB36=1),6)+IF(AND(DB$155=3,DB36=2),4)+IF(AND(DB$155=3,DB36=3),2)+IF(AND(DB$155=2,DB36=1),4)+IF(AND(DB$155=2,DB36=2),2)+IF(AND(DB$155=1,DB36=1),2)</f>
        <v>0</v>
      </c>
      <c r="DE36" s="11">
        <f>IF(AND(DB$155&gt;4,DC36=1),12)+IF(AND(DB$155&gt;4,DC36=2),8)+IF(AND(DB$155&gt;4,DC36=3),6)+IF(AND(DB$155&gt;4,DC36=4),5)+IF(AND(DB$155&gt;4,DC36=5),4)+IF(AND(DB$155&gt;4,DC36=6),3)+IF(AND(DB$155&gt;4,DC36=7),2)+IF(AND(DB$155&gt;4,DC36&gt;7),1)+IF(AND(DB$155=4,DC36=1),8)+IF(AND(DB$155=4,DC36=2),6)+IF(AND(DB$155=4,DC36=3),4)+IF(AND(DB$155=4,DC36=4),2)+IF(AND(DB$155=3,DC36=1),6)+IF(AND(DB$155=3,DC36=2),4)+IF(AND(DB$155=3,DC36=3),2)+IF(AND(DB$155=2,DC36=1),4)+IF(AND(DB$155=2,DC36=2),2)+IF(AND(DB$155=1,DC36=1),2)</f>
        <v>0</v>
      </c>
      <c r="DF36" s="8" t="s">
        <v>35</v>
      </c>
      <c r="DG36" s="5">
        <f t="shared" si="18"/>
        <v>0</v>
      </c>
      <c r="DH36" s="15">
        <f t="shared" si="19"/>
        <v>7</v>
      </c>
      <c r="DI36" s="7"/>
      <c r="DJ36" s="7"/>
      <c r="DK36" s="7" t="s">
        <v>35</v>
      </c>
      <c r="DL36" s="8"/>
      <c r="DM36" s="10"/>
      <c r="DN36" s="29">
        <f t="shared" si="20"/>
        <v>31.013999999999999</v>
      </c>
      <c r="DO36" s="119">
        <v>0</v>
      </c>
      <c r="DP36" s="120">
        <f t="shared" si="25"/>
        <v>7</v>
      </c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</row>
    <row r="37" spans="1:132" x14ac:dyDescent="0.3">
      <c r="A37" s="20">
        <v>28</v>
      </c>
      <c r="B37" s="1" t="s">
        <v>63</v>
      </c>
      <c r="C37" s="13" t="s">
        <v>80</v>
      </c>
      <c r="D37" s="3">
        <v>13</v>
      </c>
      <c r="E37" s="3" t="s">
        <v>26</v>
      </c>
      <c r="F37" s="14">
        <v>29.085000000000001</v>
      </c>
      <c r="G37" s="14">
        <v>30.45</v>
      </c>
      <c r="H37" s="4">
        <v>6</v>
      </c>
      <c r="I37" s="5">
        <f>IF(AND(J$52&gt;4,H37=1),6)+IF(AND(J$52&gt;4,H37=2),4)+IF(AND(J$52&gt;4,H37=3),3)+IF(AND(J$52&gt;4,H37=4),2)+IF(AND(J$52&gt;4,H37=5),1)+IF(AND(J$52&gt;4,H37&gt;5),1)+IF(AND(J$52=4,H37=1),4)+IF(AND(J$52=4,H37=2),3)+IF(AND(J$52=4,H37=3),2)+IF(AND(J$52=4,H37=4),1)+IF(AND(J$52=3,H37=1),3)+IF(AND(J$52=3,H37=2),2)+IF(AND(J$52=3,H37=3),1)+IF(AND(J$52=2,H37=1),2)+IF(AND(J$52=2,H37=2),1)+IF(AND(J$52=1,H37=1),1)</f>
        <v>1</v>
      </c>
      <c r="J37" s="6">
        <v>6</v>
      </c>
      <c r="K37" s="6"/>
      <c r="L37" s="5">
        <f>IF(AND(K$52&gt;4,J37=1),12)+IF(AND(K$52&gt;4,J37=2),8)+IF(AND(K$52&gt;4,J37=3),6)+IF(AND(K$52&gt;4,J37=4),5)+IF(AND(K$52&gt;4,J37=5),4)+IF(AND(K$52&gt;4,J37=6),3)+IF(AND(K$52&gt;4,J37=7),2)+IF(AND(K$52&gt;4,J37&gt;7),1)+IF(AND(K$52=4,J37=1),8)+IF(AND(K$52=4,J37=2),6)+IF(AND(K$52=4,J37=3),4)+IF(AND(K$52=4,J37=4),2)+IF(AND(K$52=3,J37=1),6)+IF(AND(K$52=3,J37=2),4)+IF(AND(K$52=3,J37=3),2)+IF(AND(K$52=2,J37=1),4)+IF(AND(K$52=2,J37=2),2)+IF(AND(K$52=1,J37=1),2)</f>
        <v>3</v>
      </c>
      <c r="M37" s="5">
        <f>IF(AND(K$52&gt;4,K37=1),12)+IF(AND(K$52&gt;4,K37=2),8)+IF(AND(K$52&gt;4,K37=3),6)+IF(AND(K$52&gt;4,K37=4),5)+IF(AND(K$52&gt;4,K37=5),4)+IF(AND(K$52&gt;4,K37=6),3)+IF(AND(K$52&gt;4,K37=7),2)+IF(AND(K$52&gt;4,K37&gt;7),1)+IF(AND(K$52=4,K37=1),8)+IF(AND(K$52=4,K37=2),6)+IF(AND(K$52=4,K37=3),4)+IF(AND(K$52=4,K37=4),2)+IF(AND(K$52=3,K37=1),6)+IF(AND(K$52=3,K37=2),4)+IF(AND(K$52=3,K37=3),2)+IF(AND(K$52=2,K37=1),4)+IF(AND(K$52=2,K37=2),2)+IF(AND(K$52=1,K37=1),2)</f>
        <v>0</v>
      </c>
      <c r="N37" s="8" t="s">
        <v>27</v>
      </c>
      <c r="O37" s="5">
        <f>+I37+L37+M37+U37</f>
        <v>4</v>
      </c>
      <c r="P37" s="15">
        <f>+O37</f>
        <v>4</v>
      </c>
      <c r="Q37" s="14">
        <v>29.213999999999999</v>
      </c>
      <c r="R37" s="14"/>
      <c r="S37" s="8" t="s">
        <v>27</v>
      </c>
      <c r="T37" s="8"/>
      <c r="U37" s="10"/>
      <c r="V37" s="29">
        <f>MIN(F37,G37,Q37,R37)</f>
        <v>29.085000000000001</v>
      </c>
      <c r="W37" s="14"/>
      <c r="X37" s="4"/>
      <c r="Y37" s="5"/>
      <c r="Z37" s="6"/>
      <c r="AA37" s="6"/>
      <c r="AB37" s="5"/>
      <c r="AC37" s="5"/>
      <c r="AD37" s="8"/>
      <c r="AE37" s="5"/>
      <c r="AF37" s="15">
        <f>P37+AE37</f>
        <v>4</v>
      </c>
      <c r="AG37" s="14"/>
      <c r="AH37" s="14"/>
      <c r="AI37" s="8" t="s">
        <v>27</v>
      </c>
      <c r="AJ37" s="8"/>
      <c r="AK37" s="10"/>
      <c r="AL37" s="29">
        <f t="shared" si="26"/>
        <v>29.085000000000001</v>
      </c>
      <c r="AM37" s="14"/>
      <c r="AN37" s="4"/>
      <c r="AO37" s="5">
        <f>IF(AND(AP$154&gt;4,AN37=1),6)+IF(AND(AP$154&gt;4,AN37=2),4)+IF(AND(AP$154&gt;4,AN37=3),3)+IF(AND(AP$154&gt;4,AN37=4),2)+IF(AND(AP$154&gt;4,AN37=5),1)+IF(AND(AP$154&gt;4,AN37&gt;5),1)+IF(AND(AP$154=4,AN37=1),4)+IF(AND(AP$154=4,AN37=2),3)+IF(AND(AP$154=4,AN37=3),2)+IF(AND(AP$154=4,AN37=4),1)+IF(AND(AP$154=3,AN37=1),3)+IF(AND(AP$154=3,AN37=2),2)+IF(AND(AP$154=3,AN37=3),1)+IF(AND(AP$154=2,AN37=1),2)+IF(AND(AP$154=2,AN37=2),1)+IF(AND(AP$154=1,AN37=1),1)</f>
        <v>0</v>
      </c>
      <c r="AP37" s="6"/>
      <c r="AQ37" s="6"/>
      <c r="AR37" s="5">
        <f>IF(AND(AP$154&gt;4,AP37=1),12)+IF(AND(AP$154&gt;4,AP37=2),8)+IF(AND(AP$154&gt;4,AP37=3),6)+IF(AND(AP$154&gt;4,AP37=4),5)+IF(AND(AP$154&gt;4,AP37=5),4)+IF(AND(AP$154&gt;4,AP37=6),3)+IF(AND(AP$154&gt;4,AP37=7),2)+IF(AND(AP$154&gt;4,AP37&gt;7),1)+IF(AND(AP$154=4,AP37=1),8)+IF(AND(AP$154=4,AP37=2),6)+IF(AND(AP$154=4,AP37=3),4)+IF(AND(AP$154=4,AP37=4),2)+IF(AND(AP$154=3,AP37=1),6)+IF(AND(AP$154=3,AP37=2),4)+IF(AND(AP$154=3,AP37=3),2)+IF(AND(AP$154=2,AP37=1),4)+IF(AND(AP$154=2,AP37=2),2)+IF(AND(AP$154=1,AP37=1),2)</f>
        <v>0</v>
      </c>
      <c r="AS37" s="5">
        <f>IF(AND(AP$154&gt;4,AQ37=1),12)+IF(AND(AP$154&gt;4,AQ37=2),8)+IF(AND(AP$154&gt;4,AQ37=3),6)+IF(AND(AP$154&gt;4,AQ37=4),5)+IF(AND(AP$154&gt;4,AQ37=5),4)+IF(AND(AP$154&gt;4,AQ37=6),3)+IF(AND(AP$154&gt;4,AQ37=7),2)+IF(AND(AP$154&gt;4,AQ37&gt;7),1)+IF(AND(AP$154=4,AQ37=1),8)+IF(AND(AP$154=4,AQ37=2),6)+IF(AND(AP$154=4,AQ37=3),4)+IF(AND(AP$154=4,AQ37=4),2)+IF(AND(AP$154=3,AQ37=1),6)+IF(AND(AP$154=3,AQ37=2),4)+IF(AND(AP$154=3,AQ37=3),2)+IF(AND(AP$154=2,AQ37=1),4)+IF(AND(AP$154=2,AQ37=2),2)+IF(AND(AP$154=1,AQ37=1),2)</f>
        <v>0</v>
      </c>
      <c r="AT37" s="7" t="s">
        <v>27</v>
      </c>
      <c r="AU37" s="5">
        <f>+AO37+AR37+AS37+BA37</f>
        <v>0</v>
      </c>
      <c r="AV37" s="15">
        <f>AF37+AU37</f>
        <v>4</v>
      </c>
      <c r="AW37" s="14"/>
      <c r="AX37" s="14"/>
      <c r="AY37" s="8" t="s">
        <v>27</v>
      </c>
      <c r="AZ37" s="8"/>
      <c r="BA37" s="10"/>
      <c r="BB37" s="29">
        <f t="shared" si="27"/>
        <v>29.085000000000001</v>
      </c>
      <c r="BC37" s="14"/>
      <c r="BD37" s="4"/>
      <c r="BE37" s="5">
        <f>IF(AND(BF$154&gt;4,BD37=1),6)+IF(AND(BF$154&gt;4,BD37=2),4)+IF(AND(BF$154&gt;4,BD37=3),3)+IF(AND(BF$154&gt;4,BD37=4),2)+IF(AND(BF$154&gt;4,BD37=5),1)+IF(AND(BF$154&gt;4,BD37&gt;5),1)+IF(AND(BF$154=4,BD37=1),4)+IF(AND(BF$154=4,BD37=2),3)+IF(AND(BF$154=4,BD37=3),2)+IF(AND(BF$154=4,BD37=4),1)+IF(AND(BF$154=3,BD37=1),3)+IF(AND(BF$154=3,BD37=2),2)+IF(AND(BF$154=3,BD37=3),1)+IF(AND(BF$154=2,BD37=1),2)+IF(AND(BF$154=2,BD37=2),1)+IF(AND(BF$154=1,BD37=1),1)</f>
        <v>0</v>
      </c>
      <c r="BF37" s="6"/>
      <c r="BG37" s="6"/>
      <c r="BH37" s="5">
        <f>IF(AND(BF$154&gt;4,BF37=1),12)+IF(AND(BF$154&gt;4,BF37=2),8)+IF(AND(BF$154&gt;4,BF37=3),6)+IF(AND(BF$154&gt;4,BF37=4),5)+IF(AND(BF$154&gt;4,BF37=5),4)+IF(AND(BF$154&gt;4,BF37=6),3)+IF(AND(BF$154&gt;4,BF37=7),2)+IF(AND(BF$154&gt;4,BF37&gt;7),1)+IF(AND(BF$154=4,BF37=1),8)+IF(AND(BF$154=4,BF37=2),6)+IF(AND(BF$154=4,BF37=3),4)+IF(AND(BF$154=4,BF37=4),2)+IF(AND(BF$154=3,BF37=1),6)+IF(AND(BF$154=3,BF37=2),4)+IF(AND(BF$154=3,BF37=3),2)+IF(AND(BF$154=2,BF37=1),4)+IF(AND(BF$154=2,BF37=2),2)+IF(AND(BF$154=1,BF37=1),2)</f>
        <v>0</v>
      </c>
      <c r="BI37" s="5">
        <f>IF(AND(BF$154&gt;4,BG37=1),12)+IF(AND(BF$154&gt;4,BG37=2),8)+IF(AND(BF$154&gt;4,BG37=3),6)+IF(AND(BF$154&gt;4,BG37=4),5)+IF(AND(BF$154&gt;4,BG37=5),4)+IF(AND(BF$154&gt;4,BG37=6),3)+IF(AND(BF$154&gt;4,BG37=7),2)+IF(AND(BF$154&gt;4,BG37&gt;7),1)+IF(AND(BF$154=4,BG37=1),8)+IF(AND(BF$154=4,BG37=2),6)+IF(AND(BF$154=4,BG37=3),4)+IF(AND(BF$154=4,BG37=4),2)+IF(AND(BF$154=3,BG37=1),6)+IF(AND(BF$154=3,BG37=2),4)+IF(AND(BF$154=3,BG37=3),2)+IF(AND(BF$154=2,BG37=1),4)+IF(AND(BF$154=2,BG37=2),2)+IF(AND(BF$154=1,BG37=1),2)</f>
        <v>0</v>
      </c>
      <c r="BJ37" s="7" t="s">
        <v>27</v>
      </c>
      <c r="BK37" s="5">
        <f t="shared" si="31"/>
        <v>0</v>
      </c>
      <c r="BL37" s="15">
        <f t="shared" si="32"/>
        <v>4</v>
      </c>
      <c r="BM37" s="14"/>
      <c r="BN37" s="14"/>
      <c r="BO37" s="8" t="s">
        <v>27</v>
      </c>
      <c r="BP37" s="8"/>
      <c r="BQ37" s="10"/>
      <c r="BR37" s="29">
        <f t="shared" si="28"/>
        <v>29.085000000000001</v>
      </c>
      <c r="BS37" s="14"/>
      <c r="BT37" s="4"/>
      <c r="BU37" s="5">
        <f>IF(AND(BV$154&gt;4,BT37=1),6)+IF(AND(BV$154&gt;4,BT37=2),4)+IF(AND(BV$154&gt;4,BT37=3),3)+IF(AND(BV$154&gt;4,BT37=4),2)+IF(AND(BV$154&gt;4,BT37=5),1)+IF(AND(BV$154&gt;4,BT37&gt;5),1)+IF(AND(BV$154=4,BT37=1),4)+IF(AND(BV$154=4,BT37=2),3)+IF(AND(BV$154=4,BT37=3),2)+IF(AND(BV$154=4,BT37=4),1)+IF(AND(BV$154=3,BT37=1),3)+IF(AND(BV$154=3,BT37=2),2)+IF(AND(BV$154=3,BT37=3),1)+IF(AND(BV$154=2,BT37=1),2)+IF(AND(BV$154=2,BT37=2),1)+IF(AND(BV$154=1,BT37=1),1)</f>
        <v>0</v>
      </c>
      <c r="BV37" s="6"/>
      <c r="BW37" s="6"/>
      <c r="BX37" s="5">
        <f>IF(AND(BV$154&gt;4,BV37=1),12)+IF(AND(BV$154&gt;4,BV37=2),8)+IF(AND(BV$154&gt;4,BV37=3),6)+IF(AND(BV$154&gt;4,BV37=4),5)+IF(AND(BV$154&gt;4,BV37=5),4)+IF(AND(BV$154&gt;4,BV37=6),3)+IF(AND(BV$154&gt;4,BV37=7),2)+IF(AND(BV$154&gt;4,BV37&gt;7),1)+IF(AND(BV$154=4,BV37=1),8)+IF(AND(BV$154=4,BV37=2),6)+IF(AND(BV$154=4,BV37=3),4)+IF(AND(BV$154=4,BV37=4),2)+IF(AND(BV$154=3,BV37=1),6)+IF(AND(BV$154=3,BV37=2),4)+IF(AND(BV$154=3,BV37=3),2)+IF(AND(BV$154=2,BV37=1),4)+IF(AND(BV$154=2,BV37=2),2)+IF(AND(BV$154=1,BV37=1),2)</f>
        <v>0</v>
      </c>
      <c r="BY37" s="5">
        <f>IF(AND(BV$154&gt;4,BW37=1),12)+IF(AND(BV$154&gt;4,BW37=2),8)+IF(AND(BV$154&gt;4,BW37=3),6)+IF(AND(BV$154&gt;4,BW37=4),5)+IF(AND(BV$154&gt;4,BW37=5),4)+IF(AND(BV$154&gt;4,BW37=6),3)+IF(AND(BV$154&gt;4,BW37=7),2)+IF(AND(BV$154&gt;4,BW37&gt;7),1)+IF(AND(BV$154=4,BW37=1),8)+IF(AND(BV$154=4,BW37=2),6)+IF(AND(BV$154=4,BW37=3),4)+IF(AND(BV$154=4,BW37=4),2)+IF(AND(BV$154=3,BW37=1),6)+IF(AND(BV$154=3,BW37=2),4)+IF(AND(BV$154=3,BW37=3),2)+IF(AND(BV$154=2,BW37=1),4)+IF(AND(BV$154=2,BW37=2),2)+IF(AND(BV$154=1,BW37=1),2)</f>
        <v>0</v>
      </c>
      <c r="BZ37" s="7" t="s">
        <v>27</v>
      </c>
      <c r="CA37" s="5">
        <f t="shared" si="29"/>
        <v>0</v>
      </c>
      <c r="CB37" s="15">
        <f t="shared" si="30"/>
        <v>4</v>
      </c>
      <c r="CC37" s="14"/>
      <c r="CD37" s="14"/>
      <c r="CE37" s="8" t="s">
        <v>27</v>
      </c>
      <c r="CF37" s="8"/>
      <c r="CG37" s="10"/>
      <c r="CH37" s="29">
        <f t="shared" si="14"/>
        <v>29.085000000000001</v>
      </c>
      <c r="CI37" s="14"/>
      <c r="CJ37" s="4"/>
      <c r="CK37" s="5">
        <f>IF(AND(CL$154&gt;4,CJ37=1),6)+IF(AND(CL$154&gt;4,CJ37=2),4)+IF(AND(CL$154&gt;4,CJ37=3),3)+IF(AND(CL$154&gt;4,CJ37=4),2)+IF(AND(CL$154&gt;4,CJ37=5),1)+IF(AND(CL$154&gt;4,CJ37&gt;5),1)+IF(AND(CL$154=4,CJ37=1),4)+IF(AND(CL$154=4,CJ37=2),3)+IF(AND(CL$154=4,CJ37=3),2)+IF(AND(CL$154=4,CJ37=4),1)+IF(AND(CL$154=3,CJ37=1),3)+IF(AND(CL$154=3,CJ37=2),2)+IF(AND(CL$154=3,CJ37=3),1)+IF(AND(CL$154=2,CJ37=1),2)+IF(AND(CL$154=2,CJ37=2),1)+IF(AND(CL$154=1,CJ37=1),1)</f>
        <v>0</v>
      </c>
      <c r="CL37" s="6"/>
      <c r="CM37" s="6"/>
      <c r="CN37" s="5">
        <f>IF(AND(CL$154&gt;4,CL37=1),12)+IF(AND(CL$154&gt;4,CL37=2),8)+IF(AND(CL$154&gt;4,CL37=3),6)+IF(AND(CL$154&gt;4,CL37=4),5)+IF(AND(CL$154&gt;4,CL37=5),4)+IF(AND(CL$154&gt;4,CL37=6),3)+IF(AND(CL$154&gt;4,CL37=7),2)+IF(AND(CL$154&gt;4,CL37&gt;7),1)+IF(AND(CL$154=4,CL37=1),8)+IF(AND(CL$154=4,CL37=2),6)+IF(AND(CL$154=4,CL37=3),4)+IF(AND(CL$154=4,CL37=4),2)+IF(AND(CL$154=3,CL37=1),6)+IF(AND(CL$154=3,CL37=2),4)+IF(AND(CL$154=3,CL37=3),2)+IF(AND(CL$154=2,CL37=1),4)+IF(AND(CL$154=2,CL37=2),2)+IF(AND(CL$154=1,CL37=1),2)</f>
        <v>0</v>
      </c>
      <c r="CO37" s="5">
        <f>IF(AND(CL$154&gt;4,CM37=1),12)+IF(AND(CL$154&gt;4,CM37=2),8)+IF(AND(CL$154&gt;4,CM37=3),6)+IF(AND(CL$154&gt;4,CM37=4),5)+IF(AND(CL$154&gt;4,CM37=5),4)+IF(AND(CL$154&gt;4,CM37=6),3)+IF(AND(CL$154&gt;4,CM37=7),2)+IF(AND(CL$154&gt;4,CM37&gt;7),1)+IF(AND(CL$154=4,CM37=1),8)+IF(AND(CL$154=4,CM37=2),6)+IF(AND(CL$154=4,CM37=3),4)+IF(AND(CL$154=4,CM37=4),2)+IF(AND(CL$154=3,CM37=1),6)+IF(AND(CL$154=3,CM37=2),4)+IF(AND(CL$154=3,CM37=3),2)+IF(AND(CL$154=2,CM37=1),4)+IF(AND(CL$154=2,CM37=2),2)+IF(AND(CL$154=1,CM37=1),2)</f>
        <v>0</v>
      </c>
      <c r="CP37" s="7" t="s">
        <v>27</v>
      </c>
      <c r="CQ37" s="5">
        <f t="shared" si="15"/>
        <v>0</v>
      </c>
      <c r="CR37" s="15">
        <f t="shared" si="16"/>
        <v>4</v>
      </c>
      <c r="CS37" s="14"/>
      <c r="CT37" s="14"/>
      <c r="CU37" s="8" t="s">
        <v>27</v>
      </c>
      <c r="CV37" s="8"/>
      <c r="CW37" s="10"/>
      <c r="CX37" s="29">
        <f t="shared" si="17"/>
        <v>29.085000000000001</v>
      </c>
      <c r="CY37" s="14"/>
      <c r="CZ37" s="4"/>
      <c r="DA37" s="5">
        <f>IF(AND(DB$154&gt;4,CZ37=1),6)+IF(AND(DB$154&gt;4,CZ37=2),4)+IF(AND(DB$154&gt;4,CZ37=3),3)+IF(AND(DB$154&gt;4,CZ37=4),2)+IF(AND(DB$154&gt;4,CZ37=5),1)+IF(AND(DB$154&gt;4,CZ37&gt;5),1)+IF(AND(DB$154=4,CZ37=1),4)+IF(AND(DB$154=4,CZ37=2),3)+IF(AND(DB$154=4,CZ37=3),2)+IF(AND(DB$154=4,CZ37=4),1)+IF(AND(DB$154=3,CZ37=1),3)+IF(AND(DB$154=3,CZ37=2),2)+IF(AND(DB$154=3,CZ37=3),1)+IF(AND(DB$154=2,CZ37=1),2)+IF(AND(DB$154=2,CZ37=2),1)+IF(AND(DB$154=1,CZ37=1),1)</f>
        <v>0</v>
      </c>
      <c r="DB37" s="6"/>
      <c r="DC37" s="6"/>
      <c r="DD37" s="5">
        <f>IF(AND(DB$154&gt;4,DB37=1),12)+IF(AND(DB$154&gt;4,DB37=2),8)+IF(AND(DB$154&gt;4,DB37=3),6)+IF(AND(DB$154&gt;4,DB37=4),5)+IF(AND(DB$154&gt;4,DB37=5),4)+IF(AND(DB$154&gt;4,DB37=6),3)+IF(AND(DB$154&gt;4,DB37=7),2)+IF(AND(DB$154&gt;4,DB37&gt;7),1)+IF(AND(DB$154=4,DB37=1),8)+IF(AND(DB$154=4,DB37=2),6)+IF(AND(DB$154=4,DB37=3),4)+IF(AND(DB$154=4,DB37=4),2)+IF(AND(DB$154=3,DB37=1),6)+IF(AND(DB$154=3,DB37=2),4)+IF(AND(DB$154=3,DB37=3),2)+IF(AND(DB$154=2,DB37=1),4)+IF(AND(DB$154=2,DB37=2),2)+IF(AND(DB$154=1,DB37=1),2)</f>
        <v>0</v>
      </c>
      <c r="DE37" s="5">
        <f>IF(AND(DB$154&gt;4,DC37=1),12)+IF(AND(DB$154&gt;4,DC37=2),8)+IF(AND(DB$154&gt;4,DC37=3),6)+IF(AND(DB$154&gt;4,DC37=4),5)+IF(AND(DB$154&gt;4,DC37=5),4)+IF(AND(DB$154&gt;4,DC37=6),3)+IF(AND(DB$154&gt;4,DC37=7),2)+IF(AND(DB$154&gt;4,DC37&gt;7),1)+IF(AND(DB$154=4,DC37=1),8)+IF(AND(DB$154=4,DC37=2),6)+IF(AND(DB$154=4,DC37=3),4)+IF(AND(DB$154=4,DC37=4),2)+IF(AND(DB$154=3,DC37=1),6)+IF(AND(DB$154=3,DC37=2),4)+IF(AND(DB$154=3,DC37=3),2)+IF(AND(DB$154=2,DC37=1),4)+IF(AND(DB$154=2,DC37=2),2)+IF(AND(DB$154=1,DC37=1),2)</f>
        <v>0</v>
      </c>
      <c r="DF37" s="7" t="s">
        <v>27</v>
      </c>
      <c r="DG37" s="5">
        <f t="shared" si="18"/>
        <v>0</v>
      </c>
      <c r="DH37" s="15">
        <f t="shared" si="19"/>
        <v>4</v>
      </c>
      <c r="DI37" s="14"/>
      <c r="DJ37" s="14"/>
      <c r="DK37" s="8" t="s">
        <v>27</v>
      </c>
      <c r="DL37" s="8"/>
      <c r="DM37" s="10"/>
      <c r="DN37" s="29">
        <f t="shared" si="20"/>
        <v>29.085000000000001</v>
      </c>
      <c r="DO37" s="119">
        <v>0</v>
      </c>
      <c r="DP37" s="120">
        <f t="shared" si="25"/>
        <v>4</v>
      </c>
      <c r="DQ37" s="23"/>
      <c r="DR37" s="23"/>
      <c r="DS37" s="23"/>
      <c r="DT37" s="23"/>
      <c r="DU37" s="23"/>
      <c r="DV37" s="23"/>
      <c r="DW37" s="23"/>
      <c r="DX37" s="111">
        <f>DW37/DP37</f>
        <v>0</v>
      </c>
      <c r="DY37" s="23"/>
      <c r="DZ37" s="23"/>
      <c r="EA37" s="23"/>
      <c r="EB37" s="23"/>
    </row>
    <row r="38" spans="1:132" x14ac:dyDescent="0.3">
      <c r="A38" s="20">
        <v>29</v>
      </c>
      <c r="B38" s="1" t="s">
        <v>92</v>
      </c>
      <c r="C38" s="2">
        <v>1026</v>
      </c>
      <c r="D38" s="3">
        <v>333</v>
      </c>
      <c r="E38" s="3" t="s">
        <v>106</v>
      </c>
      <c r="F38" s="14">
        <v>30.89</v>
      </c>
      <c r="G38" s="7">
        <v>32.103000000000002</v>
      </c>
      <c r="H38" s="4">
        <v>2</v>
      </c>
      <c r="I38" s="5">
        <f>IF(AND(J$54&gt;4,H38=1),6)+IF(AND(J$54&gt;4,H38=2),4)+IF(AND(J$54&gt;4,H38=3),3)+IF(AND(J$54&gt;4,H38=4),2)+IF(AND(J$54&gt;4,H38=5),1)+IF(AND(J$54&gt;4,H38&gt;5),1)+IF(AND(J$54=4,H38=1),4)+IF(AND(J$54=4,H38=2),3)+IF(AND(J$54=4,H38=3),2)+IF(AND(J$54=4,H38=4),1)+IF(AND(J$54=3,H38=1),3)+IF(AND(J$54=3,H38=2),2)+IF(AND(J$54=3,H38=3),1)+IF(AND(J$54=2,H38=1),2)+IF(AND(J$54=2,H38=2),1)+IF(AND(J$54=1,H38=1),1)</f>
        <v>2</v>
      </c>
      <c r="J38" s="6">
        <v>0</v>
      </c>
      <c r="K38" s="6"/>
      <c r="L38" s="11">
        <f>IF(AND(K$54&gt;4,J38=1),12)+IF(AND(K$54&gt;4,J38=2),8)+IF(AND(K$54&gt;4,J38=3),6)+IF(AND(K$54&gt;4,J38=4),5)+IF(AND(K$54&gt;4,J38=5),4)+IF(AND(K$54&gt;4,J38=6),3)+IF(AND(K$54&gt;4,J38=7),2)+IF(AND(K$54&gt;4,J38&gt;7),1)+IF(AND(K$54=4,J38=1),8)+IF(AND(K$54=4,J38=2),6)+IF(AND(K$54=4,J38=3),4)+IF(AND(K$54=4,J38=4),2)+IF(AND(K$54=3,J38=1),6)+IF(AND(K$54=3,J38=2),4)+IF(AND(K$54=3,J38=3),2)+IF(AND(K$54=2,J38=1),4)+IF(AND(K$54=2,J38=2),2)+IF(AND(K$54=1,J38=1),2)</f>
        <v>0</v>
      </c>
      <c r="M38" s="11">
        <f>IF(AND(K$54&gt;4,K38=1),12)+IF(AND(K$54&gt;4,K38=2),8)+IF(AND(K$54&gt;4,K38=3),6)+IF(AND(K$54&gt;4,K38=4),5)+IF(AND(K$54&gt;4,K38=5),4)+IF(AND(K$54&gt;4,K38=6),3)+IF(AND(K$54&gt;4,K38=7),2)+IF(AND(K$54&gt;4,K38&gt;7),1)+IF(AND(K$54=4,K38=1),8)+IF(AND(K$54=4,K38=2),6)+IF(AND(K$54=4,K38=3),4)+IF(AND(K$54=4,K38=4),2)+IF(AND(K$54=3,K38=1),6)+IF(AND(K$54=3,K38=2),4)+IF(AND(K$54=3,K38=3),2)+IF(AND(K$54=2,K38=1),4)+IF(AND(K$54=2,K38=2),2)+IF(AND(K$54=1,K38=1),2)</f>
        <v>0</v>
      </c>
      <c r="N38" s="8" t="s">
        <v>32</v>
      </c>
      <c r="O38" s="5">
        <f>+I38+L38+M38+U38</f>
        <v>2</v>
      </c>
      <c r="P38" s="15">
        <f>+O38</f>
        <v>2</v>
      </c>
      <c r="Q38" s="7"/>
      <c r="R38" s="7"/>
      <c r="S38" s="7" t="s">
        <v>32</v>
      </c>
      <c r="T38" s="8" t="s">
        <v>65</v>
      </c>
      <c r="U38" s="16"/>
      <c r="V38" s="29">
        <f>MIN(F38,G38,Q38,R38)</f>
        <v>30.89</v>
      </c>
      <c r="W38" s="7"/>
      <c r="X38" s="4"/>
      <c r="Y38" s="5"/>
      <c r="Z38" s="6"/>
      <c r="AA38" s="6"/>
      <c r="AB38" s="11"/>
      <c r="AC38" s="11"/>
      <c r="AD38" s="8"/>
      <c r="AE38" s="5"/>
      <c r="AF38" s="15">
        <f>P38+AE38</f>
        <v>2</v>
      </c>
      <c r="AG38" s="7"/>
      <c r="AH38" s="7"/>
      <c r="AI38" s="7"/>
      <c r="AJ38" s="8" t="s">
        <v>65</v>
      </c>
      <c r="AK38" s="16"/>
      <c r="AL38" s="29">
        <f t="shared" si="26"/>
        <v>30.89</v>
      </c>
      <c r="AM38" s="7"/>
      <c r="AN38" s="4"/>
      <c r="AO38" s="5">
        <f>IF(AND(AP$156&gt;4,AN38=1),6)+IF(AND(AP$156&gt;4,AN38=2),4)+IF(AND(AP$156&gt;4,AN38=3),3)+IF(AND(AP$156&gt;4,AN38=4),2)+IF(AND(AP$156&gt;4,AN38=5),1)+IF(AND(AP$156&gt;4,AN38&gt;5),1)+IF(AND(AP$156=4,AN38=1),4)+IF(AND(AP$156=4,AN38=2),3)+IF(AND(AP$156=4,AN38=3),2)+IF(AND(AP$156=4,AN38=4),1)+IF(AND(AP$156=3,AN38=1),3)+IF(AND(AP$156=3,AN38=2),2)+IF(AND(AP$156=3,AN38=3),1)+IF(AND(AP$156=2,AN38=1),2)+IF(AND(AP$156=2,AN38=2),1)+IF(AND(AP$156=1,AN38=1),1)</f>
        <v>0</v>
      </c>
      <c r="AP38" s="6"/>
      <c r="AQ38" s="6"/>
      <c r="AR38" s="11">
        <f>IF(AND(AP$156&gt;4,AP38=1),12)+IF(AND(AP$156&gt;4,AP38=2),8)+IF(AND(AP$156&gt;4,AP38=3),6)+IF(AND(AP$156&gt;4,AP38=4),5)+IF(AND(AP$156&gt;4,AP38=5),4)+IF(AND(AP$156&gt;4,AP38=6),3)+IF(AND(AP$156&gt;4,AP38=7),2)+IF(AND(AP$156&gt;4,AP38&gt;7),1)+IF(AND(AP$156=4,AP38=1),8)+IF(AND(AP$156=4,AP38=2),6)+IF(AND(AP$156=4,AP38=3),4)+IF(AND(AP$156=4,AP38=4),2)+IF(AND(AP$156=3,AP38=1),6)+IF(AND(AP$156=3,AP38=2),4)+IF(AND(AP$156=3,AP38=3),2)+IF(AND(AP$156=2,AP38=1),4)+IF(AND(AP$156=2,AP38=2),2)+IF(AND(AP$156=1,AP38=1),2)</f>
        <v>0</v>
      </c>
      <c r="AS38" s="11">
        <f>IF(AND(AP$156&gt;4,AQ38=1),12)+IF(AND(AP$156&gt;4,AQ38=2),8)+IF(AND(AP$156&gt;4,AQ38=3),6)+IF(AND(AP$156&gt;4,AQ38=4),5)+IF(AND(AP$156&gt;4,AQ38=5),4)+IF(AND(AP$156&gt;4,AQ38=6),3)+IF(AND(AP$156&gt;4,AQ38=7),2)+IF(AND(AP$156&gt;4,AQ38&gt;7),1)+IF(AND(AP$156=4,AQ38=1),8)+IF(AND(AP$156=4,AQ38=2),6)+IF(AND(AP$156=4,AQ38=3),4)+IF(AND(AP$156=4,AQ38=4),2)+IF(AND(AP$156=3,AQ38=1),6)+IF(AND(AP$156=3,AQ38=2),4)+IF(AND(AP$156=3,AQ38=3),2)+IF(AND(AP$156=2,AQ38=1),4)+IF(AND(AP$156=2,AQ38=2),2)+IF(AND(AP$156=1,AQ38=1),2)</f>
        <v>0</v>
      </c>
      <c r="AT38" s="8" t="s">
        <v>32</v>
      </c>
      <c r="AU38" s="11">
        <f>+AO38+AR38+AS38+BA38</f>
        <v>0</v>
      </c>
      <c r="AV38" s="15">
        <f>AF38+AU38</f>
        <v>2</v>
      </c>
      <c r="AW38" s="7"/>
      <c r="AX38" s="7"/>
      <c r="AY38" s="7"/>
      <c r="AZ38" s="8" t="s">
        <v>65</v>
      </c>
      <c r="BA38" s="16"/>
      <c r="BB38" s="29">
        <f t="shared" si="27"/>
        <v>30.89</v>
      </c>
      <c r="BC38" s="7"/>
      <c r="BD38" s="4"/>
      <c r="BE38" s="5">
        <f>IF(AND(BF$156&gt;4,BD38=1),6)+IF(AND(BF$156&gt;4,BD38=2),4)+IF(AND(BF$156&gt;4,BD38=3),3)+IF(AND(BF$156&gt;4,BD38=4),2)+IF(AND(BF$156&gt;4,BD38=5),1)+IF(AND(BF$156&gt;4,BD38&gt;5),1)+IF(AND(BF$156=4,BD38=1),4)+IF(AND(BF$156=4,BD38=2),3)+IF(AND(BF$156=4,BD38=3),2)+IF(AND(BF$156=4,BD38=4),1)+IF(AND(BF$156=3,BD38=1),3)+IF(AND(BF$156=3,BD38=2),2)+IF(AND(BF$156=3,BD38=3),1)+IF(AND(BF$156=2,BD38=1),2)+IF(AND(BF$156=2,BD38=2),1)+IF(AND(BF$156=1,BD38=1),1)</f>
        <v>0</v>
      </c>
      <c r="BF38" s="6"/>
      <c r="BG38" s="6"/>
      <c r="BH38" s="11">
        <f>IF(AND(BF$156&gt;4,BF38=1),12)+IF(AND(BF$156&gt;4,BF38=2),8)+IF(AND(BF$156&gt;4,BF38=3),6)+IF(AND(BF$156&gt;4,BF38=4),5)+IF(AND(BF$156&gt;4,BF38=5),4)+IF(AND(BF$156&gt;4,BF38=6),3)+IF(AND(BF$156&gt;4,BF38=7),2)+IF(AND(BF$156&gt;4,BF38&gt;7),1)+IF(AND(BF$156=4,BF38=1),8)+IF(AND(BF$156=4,BF38=2),6)+IF(AND(BF$156=4,BF38=3),4)+IF(AND(BF$156=4,BF38=4),2)+IF(AND(BF$156=3,BF38=1),6)+IF(AND(BF$156=3,BF38=2),4)+IF(AND(BF$156=3,BF38=3),2)+IF(AND(BF$156=2,BF38=1),4)+IF(AND(BF$156=2,BF38=2),2)+IF(AND(BF$156=1,BF38=1),2)</f>
        <v>0</v>
      </c>
      <c r="BI38" s="11">
        <f>IF(AND(BF$156&gt;4,BG38=1),12)+IF(AND(BF$156&gt;4,BG38=2),8)+IF(AND(BF$156&gt;4,BG38=3),6)+IF(AND(BF$156&gt;4,BG38=4),5)+IF(AND(BF$156&gt;4,BG38=5),4)+IF(AND(BF$156&gt;4,BG38=6),3)+IF(AND(BF$156&gt;4,BG38=7),2)+IF(AND(BF$156&gt;4,BG38&gt;7),1)+IF(AND(BF$156=4,BG38=1),8)+IF(AND(BF$156=4,BG38=2),6)+IF(AND(BF$156=4,BG38=3),4)+IF(AND(BF$156=4,BG38=4),2)+IF(AND(BF$156=3,BG38=1),6)+IF(AND(BF$156=3,BG38=2),4)+IF(AND(BF$156=3,BG38=3),2)+IF(AND(BF$156=2,BG38=1),4)+IF(AND(BF$156=2,BG38=2),2)+IF(AND(BF$156=1,BG38=1),2)</f>
        <v>0</v>
      </c>
      <c r="BJ38" s="8" t="s">
        <v>32</v>
      </c>
      <c r="BK38" s="11">
        <f t="shared" si="31"/>
        <v>0</v>
      </c>
      <c r="BL38" s="15">
        <f t="shared" si="32"/>
        <v>2</v>
      </c>
      <c r="BM38" s="7"/>
      <c r="BN38" s="7"/>
      <c r="BO38" s="7"/>
      <c r="BP38" s="8" t="s">
        <v>65</v>
      </c>
      <c r="BQ38" s="16"/>
      <c r="BR38" s="29">
        <f t="shared" si="28"/>
        <v>30.89</v>
      </c>
      <c r="BS38" s="7"/>
      <c r="BT38" s="4"/>
      <c r="BU38" s="5">
        <f>IF(AND(BV$156&gt;4,BT38=1),6)+IF(AND(BV$156&gt;4,BT38=2),4)+IF(AND(BV$156&gt;4,BT38=3),3)+IF(AND(BV$156&gt;4,BT38=4),2)+IF(AND(BV$156&gt;4,BT38=5),1)+IF(AND(BV$156&gt;4,BT38&gt;5),1)+IF(AND(BV$156=4,BT38=1),4)+IF(AND(BV$156=4,BT38=2),3)+IF(AND(BV$156=4,BT38=3),2)+IF(AND(BV$156=4,BT38=4),1)+IF(AND(BV$156=3,BT38=1),3)+IF(AND(BV$156=3,BT38=2),2)+IF(AND(BV$156=3,BT38=3),1)+IF(AND(BV$156=2,BT38=1),2)+IF(AND(BV$156=2,BT38=2),1)+IF(AND(BV$156=1,BT38=1),1)</f>
        <v>0</v>
      </c>
      <c r="BV38" s="6"/>
      <c r="BW38" s="6"/>
      <c r="BX38" s="11">
        <f>IF(AND(BV$156&gt;4,BV38=1),12)+IF(AND(BV$156&gt;4,BV38=2),8)+IF(AND(BV$156&gt;4,BV38=3),6)+IF(AND(BV$156&gt;4,BV38=4),5)+IF(AND(BV$156&gt;4,BV38=5),4)+IF(AND(BV$156&gt;4,BV38=6),3)+IF(AND(BV$156&gt;4,BV38=7),2)+IF(AND(BV$156&gt;4,BV38&gt;7),1)+IF(AND(BV$156=4,BV38=1),8)+IF(AND(BV$156=4,BV38=2),6)+IF(AND(BV$156=4,BV38=3),4)+IF(AND(BV$156=4,BV38=4),2)+IF(AND(BV$156=3,BV38=1),6)+IF(AND(BV$156=3,BV38=2),4)+IF(AND(BV$156=3,BV38=3),2)+IF(AND(BV$156=2,BV38=1),4)+IF(AND(BV$156=2,BV38=2),2)+IF(AND(BV$156=1,BV38=1),2)</f>
        <v>0</v>
      </c>
      <c r="BY38" s="11">
        <f>IF(AND(BV$156&gt;4,BW38=1),12)+IF(AND(BV$156&gt;4,BW38=2),8)+IF(AND(BV$156&gt;4,BW38=3),6)+IF(AND(BV$156&gt;4,BW38=4),5)+IF(AND(BV$156&gt;4,BW38=5),4)+IF(AND(BV$156&gt;4,BW38=6),3)+IF(AND(BV$156&gt;4,BW38=7),2)+IF(AND(BV$156&gt;4,BW38&gt;7),1)+IF(AND(BV$156=4,BW38=1),8)+IF(AND(BV$156=4,BW38=2),6)+IF(AND(BV$156=4,BW38=3),4)+IF(AND(BV$156=4,BW38=4),2)+IF(AND(BV$156=3,BW38=1),6)+IF(AND(BV$156=3,BW38=2),4)+IF(AND(BV$156=3,BW38=3),2)+IF(AND(BV$156=2,BW38=1),4)+IF(AND(BV$156=2,BW38=2),2)+IF(AND(BV$156=1,BW38=1),2)</f>
        <v>0</v>
      </c>
      <c r="BZ38" s="8" t="s">
        <v>32</v>
      </c>
      <c r="CA38" s="11">
        <f t="shared" si="29"/>
        <v>0</v>
      </c>
      <c r="CB38" s="15">
        <f t="shared" si="30"/>
        <v>2</v>
      </c>
      <c r="CC38" s="7"/>
      <c r="CD38" s="7"/>
      <c r="CE38" s="7" t="s">
        <v>32</v>
      </c>
      <c r="CF38" s="8" t="s">
        <v>65</v>
      </c>
      <c r="CG38" s="16"/>
      <c r="CH38" s="29">
        <f t="shared" si="14"/>
        <v>30.89</v>
      </c>
      <c r="CI38" s="7"/>
      <c r="CJ38" s="4"/>
      <c r="CK38" s="5">
        <f>IF(AND(CL$156&gt;4,CJ38=1),6)+IF(AND(CL$156&gt;4,CJ38=2),4)+IF(AND(CL$156&gt;4,CJ38=3),3)+IF(AND(CL$156&gt;4,CJ38=4),2)+IF(AND(CL$156&gt;4,CJ38=5),1)+IF(AND(CL$156&gt;4,CJ38&gt;5),1)+IF(AND(CL$156=4,CJ38=1),4)+IF(AND(CL$156=4,CJ38=2),3)+IF(AND(CL$156=4,CJ38=3),2)+IF(AND(CL$156=4,CJ38=4),1)+IF(AND(CL$156=3,CJ38=1),3)+IF(AND(CL$156=3,CJ38=2),2)+IF(AND(CL$156=3,CJ38=3),1)+IF(AND(CL$156=2,CJ38=1),2)+IF(AND(CL$156=2,CJ38=2),1)+IF(AND(CL$156=1,CJ38=1),1)</f>
        <v>0</v>
      </c>
      <c r="CL38" s="6"/>
      <c r="CM38" s="6"/>
      <c r="CN38" s="11">
        <f>IF(AND(CL$156&gt;4,CL38=1),12)+IF(AND(CL$156&gt;4,CL38=2),8)+IF(AND(CL$156&gt;4,CL38=3),6)+IF(AND(CL$156&gt;4,CL38=4),5)+IF(AND(CL$156&gt;4,CL38=5),4)+IF(AND(CL$156&gt;4,CL38=6),3)+IF(AND(CL$156&gt;4,CL38=7),2)+IF(AND(CL$156&gt;4,CL38&gt;7),1)+IF(AND(CL$156=4,CL38=1),8)+IF(AND(CL$156=4,CL38=2),6)+IF(AND(CL$156=4,CL38=3),4)+IF(AND(CL$156=4,CL38=4),2)+IF(AND(CL$156=3,CL38=1),6)+IF(AND(CL$156=3,CL38=2),4)+IF(AND(CL$156=3,CL38=3),2)+IF(AND(CL$156=2,CL38=1),4)+IF(AND(CL$156=2,CL38=2),2)+IF(AND(CL$156=1,CL38=1),2)</f>
        <v>0</v>
      </c>
      <c r="CO38" s="11">
        <f>IF(AND(CL$156&gt;4,CM38=1),12)+IF(AND(CL$156&gt;4,CM38=2),8)+IF(AND(CL$156&gt;4,CM38=3),6)+IF(AND(CL$156&gt;4,CM38=4),5)+IF(AND(CL$156&gt;4,CM38=5),4)+IF(AND(CL$156&gt;4,CM38=6),3)+IF(AND(CL$156&gt;4,CM38=7),2)+IF(AND(CL$156&gt;4,CM38&gt;7),1)+IF(AND(CL$156=4,CM38=1),8)+IF(AND(CL$156=4,CM38=2),6)+IF(AND(CL$156=4,CM38=3),4)+IF(AND(CL$156=4,CM38=4),2)+IF(AND(CL$156=3,CM38=1),6)+IF(AND(CL$156=3,CM38=2),4)+IF(AND(CL$156=3,CM38=3),2)+IF(AND(CL$156=2,CM38=1),4)+IF(AND(CL$156=2,CM38=2),2)+IF(AND(CL$156=1,CM38=1),2)</f>
        <v>0</v>
      </c>
      <c r="CP38" s="8" t="s">
        <v>32</v>
      </c>
      <c r="CQ38" s="11">
        <f t="shared" si="15"/>
        <v>0</v>
      </c>
      <c r="CR38" s="15">
        <f t="shared" si="16"/>
        <v>2</v>
      </c>
      <c r="CS38" s="7"/>
      <c r="CT38" s="7"/>
      <c r="CU38" s="7" t="s">
        <v>32</v>
      </c>
      <c r="CV38" s="8" t="s">
        <v>65</v>
      </c>
      <c r="CW38" s="16"/>
      <c r="CX38" s="29">
        <f t="shared" si="17"/>
        <v>30.89</v>
      </c>
      <c r="CY38" s="7"/>
      <c r="CZ38" s="4"/>
      <c r="DA38" s="5">
        <f>IF(AND(DB$156&gt;4,CZ38=1),6)+IF(AND(DB$156&gt;4,CZ38=2),4)+IF(AND(DB$156&gt;4,CZ38=3),3)+IF(AND(DB$156&gt;4,CZ38=4),2)+IF(AND(DB$156&gt;4,CZ38=5),1)+IF(AND(DB$156&gt;4,CZ38&gt;5),1)+IF(AND(DB$156=4,CZ38=1),4)+IF(AND(DB$156=4,CZ38=2),3)+IF(AND(DB$156=4,CZ38=3),2)+IF(AND(DB$156=4,CZ38=4),1)+IF(AND(DB$156=3,CZ38=1),3)+IF(AND(DB$156=3,CZ38=2),2)+IF(AND(DB$156=3,CZ38=3),1)+IF(AND(DB$156=2,CZ38=1),2)+IF(AND(DB$156=2,CZ38=2),1)+IF(AND(DB$156=1,CZ38=1),1)</f>
        <v>0</v>
      </c>
      <c r="DB38" s="6"/>
      <c r="DC38" s="6"/>
      <c r="DD38" s="11">
        <f>IF(AND(DB$156&gt;4,DB38=1),12)+IF(AND(DB$156&gt;4,DB38=2),8)+IF(AND(DB$156&gt;4,DB38=3),6)+IF(AND(DB$156&gt;4,DB38=4),5)+IF(AND(DB$156&gt;4,DB38=5),4)+IF(AND(DB$156&gt;4,DB38=6),3)+IF(AND(DB$156&gt;4,DB38=7),2)+IF(AND(DB$156&gt;4,DB38&gt;7),1)+IF(AND(DB$156=4,DB38=1),8)+IF(AND(DB$156=4,DB38=2),6)+IF(AND(DB$156=4,DB38=3),4)+IF(AND(DB$156=4,DB38=4),2)+IF(AND(DB$156=3,DB38=1),6)+IF(AND(DB$156=3,DB38=2),4)+IF(AND(DB$156=3,DB38=3),2)+IF(AND(DB$156=2,DB38=1),4)+IF(AND(DB$156=2,DB38=2),2)+IF(AND(DB$156=1,DB38=1),2)</f>
        <v>0</v>
      </c>
      <c r="DE38" s="11">
        <f>IF(AND(DB$156&gt;4,DC38=1),12)+IF(AND(DB$156&gt;4,DC38=2),8)+IF(AND(DB$156&gt;4,DC38=3),6)+IF(AND(DB$156&gt;4,DC38=4),5)+IF(AND(DB$156&gt;4,DC38=5),4)+IF(AND(DB$156&gt;4,DC38=6),3)+IF(AND(DB$156&gt;4,DC38=7),2)+IF(AND(DB$156&gt;4,DC38&gt;7),1)+IF(AND(DB$156=4,DC38=1),8)+IF(AND(DB$156=4,DC38=2),6)+IF(AND(DB$156=4,DC38=3),4)+IF(AND(DB$156=4,DC38=4),2)+IF(AND(DB$156=3,DC38=1),6)+IF(AND(DB$156=3,DC38=2),4)+IF(AND(DB$156=3,DC38=3),2)+IF(AND(DB$156=2,DC38=1),4)+IF(AND(DB$156=2,DC38=2),2)+IF(AND(DB$156=1,DC38=1),2)</f>
        <v>0</v>
      </c>
      <c r="DF38" s="8" t="s">
        <v>32</v>
      </c>
      <c r="DG38" s="11">
        <f t="shared" si="18"/>
        <v>0</v>
      </c>
      <c r="DH38" s="15">
        <f t="shared" si="19"/>
        <v>2</v>
      </c>
      <c r="DI38" s="7"/>
      <c r="DJ38" s="7"/>
      <c r="DK38" s="7" t="s">
        <v>32</v>
      </c>
      <c r="DL38" s="8" t="s">
        <v>65</v>
      </c>
      <c r="DM38" s="16"/>
      <c r="DN38" s="29">
        <f t="shared" si="20"/>
        <v>30.89</v>
      </c>
      <c r="DO38" s="119">
        <v>0</v>
      </c>
      <c r="DP38" s="120">
        <f t="shared" si="25"/>
        <v>2</v>
      </c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</row>
    <row r="39" spans="1:132" x14ac:dyDescent="0.3">
      <c r="A39" s="20">
        <v>30</v>
      </c>
      <c r="B39" s="1" t="s">
        <v>126</v>
      </c>
      <c r="C39" s="2">
        <v>6584</v>
      </c>
      <c r="D39" s="9">
        <v>50</v>
      </c>
      <c r="E39" s="9" t="s">
        <v>31</v>
      </c>
      <c r="F39" s="14">
        <v>28.352</v>
      </c>
      <c r="G39" s="8"/>
      <c r="H39" s="4"/>
      <c r="I39" s="5">
        <f>IF(AND(J$52&gt;4,H39=1),6)+IF(AND(J$52&gt;4,H39=2),4)+IF(AND(J$52&gt;4,H39=3),3)+IF(AND(J$52&gt;4,H39=4),2)+IF(AND(J$52&gt;4,H39=5),1)+IF(AND(J$52&gt;4,H39&gt;5),1)+IF(AND(J$52=4,H39=1),4)+IF(AND(J$52=4,H39=2),3)+IF(AND(J$52=4,H39=3),2)+IF(AND(J$52=4,H39=4),1)+IF(AND(J$52=3,H39=1),3)+IF(AND(J$52=3,H39=2),2)+IF(AND(J$52=3,H39=3),1)+IF(AND(J$52=2,H39=1),2)+IF(AND(J$52=2,H39=2),1)+IF(AND(J$52=1,H39=1),1)</f>
        <v>0</v>
      </c>
      <c r="J39" s="6"/>
      <c r="K39" s="6"/>
      <c r="L39" s="5">
        <f>IF(AND(K$52&gt;4,J39=1),12)+IF(AND(K$52&gt;4,J39=2),8)+IF(AND(K$52&gt;4,J39=3),6)+IF(AND(K$52&gt;4,J39=4),5)+IF(AND(K$52&gt;4,J39=5),4)+IF(AND(K$52&gt;4,J39=6),3)+IF(AND(K$52&gt;4,J39=7),2)+IF(AND(K$52&gt;4,J39&gt;7),1)+IF(AND(K$52=4,J39=1),8)+IF(AND(K$52=4,J39=2),6)+IF(AND(K$52=4,J39=3),4)+IF(AND(K$52=4,J39=4),2)+IF(AND(K$52=3,J39=1),6)+IF(AND(K$52=3,J39=2),4)+IF(AND(K$52=3,J39=3),2)+IF(AND(K$52=2,J39=1),4)+IF(AND(K$52=2,J39=2),2)+IF(AND(K$52=1,J39=1),2)</f>
        <v>0</v>
      </c>
      <c r="M39" s="5">
        <f>IF(AND(K$52&gt;4,K39=1),12)+IF(AND(K$52&gt;4,K39=2),8)+IF(AND(K$52&gt;4,K39=3),6)+IF(AND(K$52&gt;4,K39=4),5)+IF(AND(K$52&gt;4,K39=5),4)+IF(AND(K$52&gt;4,K39=6),3)+IF(AND(K$52&gt;4,K39=7),2)+IF(AND(K$52&gt;4,K39&gt;7),1)+IF(AND(K$52=4,K39=1),8)+IF(AND(K$52=4,K39=2),6)+IF(AND(K$52=4,K39=3),4)+IF(AND(K$52=4,K39=4),2)+IF(AND(K$52=3,K39=1),6)+IF(AND(K$52=3,K39=2),4)+IF(AND(K$52=3,K39=3),2)+IF(AND(K$52=2,K39=1),4)+IF(AND(K$52=2,K39=2),2)+IF(AND(K$52=1,K39=1),2)</f>
        <v>0</v>
      </c>
      <c r="N39" s="7" t="s">
        <v>75</v>
      </c>
      <c r="O39" s="5">
        <f>+I39+L39+M39+U39</f>
        <v>0</v>
      </c>
      <c r="P39" s="15">
        <f>+O39</f>
        <v>0</v>
      </c>
      <c r="Q39" s="8">
        <v>29.026</v>
      </c>
      <c r="R39" s="8">
        <v>28.385000000000002</v>
      </c>
      <c r="S39" s="8" t="s">
        <v>27</v>
      </c>
      <c r="T39" s="12" t="s">
        <v>77</v>
      </c>
      <c r="U39" s="10"/>
      <c r="V39" s="27">
        <f>MIN(F39,G39,Q39,R39)</f>
        <v>28.352</v>
      </c>
      <c r="W39" s="8"/>
      <c r="X39" s="4"/>
      <c r="Y39" s="5"/>
      <c r="Z39" s="6"/>
      <c r="AA39" s="6"/>
      <c r="AB39" s="5"/>
      <c r="AC39" s="5"/>
      <c r="AD39" s="7"/>
      <c r="AE39" s="5"/>
      <c r="AF39" s="15">
        <f>P39+AE39</f>
        <v>0</v>
      </c>
      <c r="AG39" s="8"/>
      <c r="AH39" s="8"/>
      <c r="AI39" s="8" t="s">
        <v>27</v>
      </c>
      <c r="AJ39" s="10"/>
      <c r="AK39" s="10"/>
      <c r="AL39" s="29">
        <f t="shared" si="26"/>
        <v>28.352</v>
      </c>
      <c r="AM39" s="8"/>
      <c r="AN39" s="4"/>
      <c r="AO39" s="5">
        <f>IF(AND(AP$154&gt;4,AN39=1),6)+IF(AND(AP$154&gt;4,AN39=2),4)+IF(AND(AP$154&gt;4,AN39=3),3)+IF(AND(AP$154&gt;4,AN39=4),2)+IF(AND(AP$154&gt;4,AN39=5),1)+IF(AND(AP$154&gt;4,AN39&gt;5),1)+IF(AND(AP$154=4,AN39=1),4)+IF(AND(AP$154=4,AN39=2),3)+IF(AND(AP$154=4,AN39=3),2)+IF(AND(AP$154=4,AN39=4),1)+IF(AND(AP$154=3,AN39=1),3)+IF(AND(AP$154=3,AN39=2),2)+IF(AND(AP$154=3,AN39=3),1)+IF(AND(AP$154=2,AN39=1),2)+IF(AND(AP$154=2,AN39=2),1)+IF(AND(AP$154=1,AN39=1),1)</f>
        <v>0</v>
      </c>
      <c r="AP39" s="6"/>
      <c r="AQ39" s="6"/>
      <c r="AR39" s="5">
        <f>IF(AND(AP$154&gt;4,AP39=1),12)+IF(AND(AP$154&gt;4,AP39=2),8)+IF(AND(AP$154&gt;4,AP39=3),6)+IF(AND(AP$154&gt;4,AP39=4),5)+IF(AND(AP$154&gt;4,AP39=5),4)+IF(AND(AP$154&gt;4,AP39=6),3)+IF(AND(AP$154&gt;4,AP39=7),2)+IF(AND(AP$154&gt;4,AP39&gt;7),1)+IF(AND(AP$154=4,AP39=1),8)+IF(AND(AP$154=4,AP39=2),6)+IF(AND(AP$154=4,AP39=3),4)+IF(AND(AP$154=4,AP39=4),2)+IF(AND(AP$154=3,AP39=1),6)+IF(AND(AP$154=3,AP39=2),4)+IF(AND(AP$154=3,AP39=3),2)+IF(AND(AP$154=2,AP39=1),4)+IF(AND(AP$154=2,AP39=2),2)+IF(AND(AP$154=1,AP39=1),2)</f>
        <v>0</v>
      </c>
      <c r="AS39" s="5">
        <f>IF(AND(AP$154&gt;4,AQ39=1),12)+IF(AND(AP$154&gt;4,AQ39=2),8)+IF(AND(AP$154&gt;4,AQ39=3),6)+IF(AND(AP$154&gt;4,AQ39=4),5)+IF(AND(AP$154&gt;4,AQ39=5),4)+IF(AND(AP$154&gt;4,AQ39=6),3)+IF(AND(AP$154&gt;4,AQ39=7),2)+IF(AND(AP$154&gt;4,AQ39&gt;7),1)+IF(AND(AP$154=4,AQ39=1),8)+IF(AND(AP$154=4,AQ39=2),6)+IF(AND(AP$154=4,AQ39=3),4)+IF(AND(AP$154=4,AQ39=4),2)+IF(AND(AP$154=3,AQ39=1),6)+IF(AND(AP$154=3,AQ39=2),4)+IF(AND(AP$154=3,AQ39=3),2)+IF(AND(AP$154=2,AQ39=1),4)+IF(AND(AP$154=2,AQ39=2),2)+IF(AND(AP$154=1,AQ39=1),2)</f>
        <v>0</v>
      </c>
      <c r="AT39" s="7" t="s">
        <v>27</v>
      </c>
      <c r="AU39" s="5">
        <f>+AO39+AR39+AS39+BA39</f>
        <v>0</v>
      </c>
      <c r="AV39" s="15">
        <f>AF39+AU39</f>
        <v>0</v>
      </c>
      <c r="AW39" s="8"/>
      <c r="AX39" s="8"/>
      <c r="AY39" s="8" t="s">
        <v>27</v>
      </c>
      <c r="AZ39" s="10"/>
      <c r="BA39" s="10"/>
      <c r="BB39" s="29">
        <f t="shared" si="27"/>
        <v>28.352</v>
      </c>
      <c r="BC39" s="8"/>
      <c r="BD39" s="4"/>
      <c r="BE39" s="5">
        <f>IF(AND(BF$154&gt;4,BD39=1),6)+IF(AND(BF$154&gt;4,BD39=2),4)+IF(AND(BF$154&gt;4,BD39=3),3)+IF(AND(BF$154&gt;4,BD39=4),2)+IF(AND(BF$154&gt;4,BD39=5),1)+IF(AND(BF$154&gt;4,BD39&gt;5),1)+IF(AND(BF$154=4,BD39=1),4)+IF(AND(BF$154=4,BD39=2),3)+IF(AND(BF$154=4,BD39=3),2)+IF(AND(BF$154=4,BD39=4),1)+IF(AND(BF$154=3,BD39=1),3)+IF(AND(BF$154=3,BD39=2),2)+IF(AND(BF$154=3,BD39=3),1)+IF(AND(BF$154=2,BD39=1),2)+IF(AND(BF$154=2,BD39=2),1)+IF(AND(BF$154=1,BD39=1),1)</f>
        <v>0</v>
      </c>
      <c r="BF39" s="6"/>
      <c r="BG39" s="6"/>
      <c r="BH39" s="5">
        <f>IF(AND(BF$154&gt;4,BF39=1),12)+IF(AND(BF$154&gt;4,BF39=2),8)+IF(AND(BF$154&gt;4,BF39=3),6)+IF(AND(BF$154&gt;4,BF39=4),5)+IF(AND(BF$154&gt;4,BF39=5),4)+IF(AND(BF$154&gt;4,BF39=6),3)+IF(AND(BF$154&gt;4,BF39=7),2)+IF(AND(BF$154&gt;4,BF39&gt;7),1)+IF(AND(BF$154=4,BF39=1),8)+IF(AND(BF$154=4,BF39=2),6)+IF(AND(BF$154=4,BF39=3),4)+IF(AND(BF$154=4,BF39=4),2)+IF(AND(BF$154=3,BF39=1),6)+IF(AND(BF$154=3,BF39=2),4)+IF(AND(BF$154=3,BF39=3),2)+IF(AND(BF$154=2,BF39=1),4)+IF(AND(BF$154=2,BF39=2),2)+IF(AND(BF$154=1,BF39=1),2)</f>
        <v>0</v>
      </c>
      <c r="BI39" s="5">
        <f>IF(AND(BF$154&gt;4,BG39=1),12)+IF(AND(BF$154&gt;4,BG39=2),8)+IF(AND(BF$154&gt;4,BG39=3),6)+IF(AND(BF$154&gt;4,BG39=4),5)+IF(AND(BF$154&gt;4,BG39=5),4)+IF(AND(BF$154&gt;4,BG39=6),3)+IF(AND(BF$154&gt;4,BG39=7),2)+IF(AND(BF$154&gt;4,BG39&gt;7),1)+IF(AND(BF$154=4,BG39=1),8)+IF(AND(BF$154=4,BG39=2),6)+IF(AND(BF$154=4,BG39=3),4)+IF(AND(BF$154=4,BG39=4),2)+IF(AND(BF$154=3,BG39=1),6)+IF(AND(BF$154=3,BG39=2),4)+IF(AND(BF$154=3,BG39=3),2)+IF(AND(BF$154=2,BG39=1),4)+IF(AND(BF$154=2,BG39=2),2)+IF(AND(BF$154=1,BG39=1),2)</f>
        <v>0</v>
      </c>
      <c r="BJ39" s="7" t="s">
        <v>27</v>
      </c>
      <c r="BK39" s="5">
        <f t="shared" si="31"/>
        <v>0</v>
      </c>
      <c r="BL39" s="15">
        <f t="shared" si="32"/>
        <v>0</v>
      </c>
      <c r="BM39" s="8"/>
      <c r="BN39" s="8"/>
      <c r="BO39" s="8" t="s">
        <v>27</v>
      </c>
      <c r="BP39" s="10"/>
      <c r="BQ39" s="10"/>
      <c r="BR39" s="29">
        <f t="shared" si="28"/>
        <v>28.352</v>
      </c>
      <c r="BS39" s="8"/>
      <c r="BT39" s="4"/>
      <c r="BU39" s="5">
        <f>IF(AND(BV$154&gt;4,BT39=1),6)+IF(AND(BV$154&gt;4,BT39=2),4)+IF(AND(BV$154&gt;4,BT39=3),3)+IF(AND(BV$154&gt;4,BT39=4),2)+IF(AND(BV$154&gt;4,BT39=5),1)+IF(AND(BV$154&gt;4,BT39&gt;5),1)+IF(AND(BV$154=4,BT39=1),4)+IF(AND(BV$154=4,BT39=2),3)+IF(AND(BV$154=4,BT39=3),2)+IF(AND(BV$154=4,BT39=4),1)+IF(AND(BV$154=3,BT39=1),3)+IF(AND(BV$154=3,BT39=2),2)+IF(AND(BV$154=3,BT39=3),1)+IF(AND(BV$154=2,BT39=1),2)+IF(AND(BV$154=2,BT39=2),1)+IF(AND(BV$154=1,BT39=1),1)</f>
        <v>0</v>
      </c>
      <c r="BV39" s="6"/>
      <c r="BW39" s="6"/>
      <c r="BX39" s="5">
        <f>IF(AND(BV$154&gt;4,BV39=1),12)+IF(AND(BV$154&gt;4,BV39=2),8)+IF(AND(BV$154&gt;4,BV39=3),6)+IF(AND(BV$154&gt;4,BV39=4),5)+IF(AND(BV$154&gt;4,BV39=5),4)+IF(AND(BV$154&gt;4,BV39=6),3)+IF(AND(BV$154&gt;4,BV39=7),2)+IF(AND(BV$154&gt;4,BV39&gt;7),1)+IF(AND(BV$154=4,BV39=1),8)+IF(AND(BV$154=4,BV39=2),6)+IF(AND(BV$154=4,BV39=3),4)+IF(AND(BV$154=4,BV39=4),2)+IF(AND(BV$154=3,BV39=1),6)+IF(AND(BV$154=3,BV39=2),4)+IF(AND(BV$154=3,BV39=3),2)+IF(AND(BV$154=2,BV39=1),4)+IF(AND(BV$154=2,BV39=2),2)+IF(AND(BV$154=1,BV39=1),2)</f>
        <v>0</v>
      </c>
      <c r="BY39" s="5">
        <f>IF(AND(BV$154&gt;4,BW39=1),12)+IF(AND(BV$154&gt;4,BW39=2),8)+IF(AND(BV$154&gt;4,BW39=3),6)+IF(AND(BV$154&gt;4,BW39=4),5)+IF(AND(BV$154&gt;4,BW39=5),4)+IF(AND(BV$154&gt;4,BW39=6),3)+IF(AND(BV$154&gt;4,BW39=7),2)+IF(AND(BV$154&gt;4,BW39&gt;7),1)+IF(AND(BV$154=4,BW39=1),8)+IF(AND(BV$154=4,BW39=2),6)+IF(AND(BV$154=4,BW39=3),4)+IF(AND(BV$154=4,BW39=4),2)+IF(AND(BV$154=3,BW39=1),6)+IF(AND(BV$154=3,BW39=2),4)+IF(AND(BV$154=3,BW39=3),2)+IF(AND(BV$154=2,BW39=1),4)+IF(AND(BV$154=2,BW39=2),2)+IF(AND(BV$154=1,BW39=1),2)</f>
        <v>0</v>
      </c>
      <c r="BZ39" s="7" t="s">
        <v>27</v>
      </c>
      <c r="CA39" s="5">
        <f t="shared" si="29"/>
        <v>0</v>
      </c>
      <c r="CB39" s="15">
        <f t="shared" si="30"/>
        <v>0</v>
      </c>
      <c r="CC39" s="8"/>
      <c r="CD39" s="8"/>
      <c r="CE39" s="8" t="s">
        <v>27</v>
      </c>
      <c r="CF39" s="8"/>
      <c r="CG39" s="10"/>
      <c r="CH39" s="29">
        <f t="shared" si="14"/>
        <v>28.352</v>
      </c>
      <c r="CI39" s="8"/>
      <c r="CJ39" s="4"/>
      <c r="CK39" s="5">
        <f>IF(AND(CL$154&gt;4,CJ39=1),6)+IF(AND(CL$154&gt;4,CJ39=2),4)+IF(AND(CL$154&gt;4,CJ39=3),3)+IF(AND(CL$154&gt;4,CJ39=4),2)+IF(AND(CL$154&gt;4,CJ39=5),1)+IF(AND(CL$154&gt;4,CJ39&gt;5),1)+IF(AND(CL$154=4,CJ39=1),4)+IF(AND(CL$154=4,CJ39=2),3)+IF(AND(CL$154=4,CJ39=3),2)+IF(AND(CL$154=4,CJ39=4),1)+IF(AND(CL$154=3,CJ39=1),3)+IF(AND(CL$154=3,CJ39=2),2)+IF(AND(CL$154=3,CJ39=3),1)+IF(AND(CL$154=2,CJ39=1),2)+IF(AND(CL$154=2,CJ39=2),1)+IF(AND(CL$154=1,CJ39=1),1)</f>
        <v>0</v>
      </c>
      <c r="CL39" s="6"/>
      <c r="CM39" s="6"/>
      <c r="CN39" s="5">
        <f>IF(AND(CL$154&gt;4,CL39=1),12)+IF(AND(CL$154&gt;4,CL39=2),8)+IF(AND(CL$154&gt;4,CL39=3),6)+IF(AND(CL$154&gt;4,CL39=4),5)+IF(AND(CL$154&gt;4,CL39=5),4)+IF(AND(CL$154&gt;4,CL39=6),3)+IF(AND(CL$154&gt;4,CL39=7),2)+IF(AND(CL$154&gt;4,CL39&gt;7),1)+IF(AND(CL$154=4,CL39=1),8)+IF(AND(CL$154=4,CL39=2),6)+IF(AND(CL$154=4,CL39=3),4)+IF(AND(CL$154=4,CL39=4),2)+IF(AND(CL$154=3,CL39=1),6)+IF(AND(CL$154=3,CL39=2),4)+IF(AND(CL$154=3,CL39=3),2)+IF(AND(CL$154=2,CL39=1),4)+IF(AND(CL$154=2,CL39=2),2)+IF(AND(CL$154=1,CL39=1),2)</f>
        <v>0</v>
      </c>
      <c r="CO39" s="5">
        <f>IF(AND(CL$154&gt;4,CM39=1),12)+IF(AND(CL$154&gt;4,CM39=2),8)+IF(AND(CL$154&gt;4,CM39=3),6)+IF(AND(CL$154&gt;4,CM39=4),5)+IF(AND(CL$154&gt;4,CM39=5),4)+IF(AND(CL$154&gt;4,CM39=6),3)+IF(AND(CL$154&gt;4,CM39=7),2)+IF(AND(CL$154&gt;4,CM39&gt;7),1)+IF(AND(CL$154=4,CM39=1),8)+IF(AND(CL$154=4,CM39=2),6)+IF(AND(CL$154=4,CM39=3),4)+IF(AND(CL$154=4,CM39=4),2)+IF(AND(CL$154=3,CM39=1),6)+IF(AND(CL$154=3,CM39=2),4)+IF(AND(CL$154=3,CM39=3),2)+IF(AND(CL$154=2,CM39=1),4)+IF(AND(CL$154=2,CM39=2),2)+IF(AND(CL$154=1,CM39=1),2)</f>
        <v>0</v>
      </c>
      <c r="CP39" s="7" t="s">
        <v>27</v>
      </c>
      <c r="CQ39" s="5">
        <f t="shared" si="15"/>
        <v>0</v>
      </c>
      <c r="CR39" s="15">
        <f t="shared" si="16"/>
        <v>0</v>
      </c>
      <c r="CS39" s="8"/>
      <c r="CT39" s="8"/>
      <c r="CU39" s="8" t="s">
        <v>27</v>
      </c>
      <c r="CV39" s="8"/>
      <c r="CW39" s="10"/>
      <c r="CX39" s="29">
        <f t="shared" si="17"/>
        <v>28.352</v>
      </c>
      <c r="CY39" s="8"/>
      <c r="CZ39" s="4"/>
      <c r="DA39" s="5">
        <f>IF(AND(DB$154&gt;4,CZ39=1),6)+IF(AND(DB$154&gt;4,CZ39=2),4)+IF(AND(DB$154&gt;4,CZ39=3),3)+IF(AND(DB$154&gt;4,CZ39=4),2)+IF(AND(DB$154&gt;4,CZ39=5),1)+IF(AND(DB$154&gt;4,CZ39&gt;5),1)+IF(AND(DB$154=4,CZ39=1),4)+IF(AND(DB$154=4,CZ39=2),3)+IF(AND(DB$154=4,CZ39=3),2)+IF(AND(DB$154=4,CZ39=4),1)+IF(AND(DB$154=3,CZ39=1),3)+IF(AND(DB$154=3,CZ39=2),2)+IF(AND(DB$154=3,CZ39=3),1)+IF(AND(DB$154=2,CZ39=1),2)+IF(AND(DB$154=2,CZ39=2),1)+IF(AND(DB$154=1,CZ39=1),1)</f>
        <v>0</v>
      </c>
      <c r="DB39" s="6"/>
      <c r="DC39" s="6"/>
      <c r="DD39" s="5">
        <f>IF(AND(DB$154&gt;4,DB39=1),12)+IF(AND(DB$154&gt;4,DB39=2),8)+IF(AND(DB$154&gt;4,DB39=3),6)+IF(AND(DB$154&gt;4,DB39=4),5)+IF(AND(DB$154&gt;4,DB39=5),4)+IF(AND(DB$154&gt;4,DB39=6),3)+IF(AND(DB$154&gt;4,DB39=7),2)+IF(AND(DB$154&gt;4,DB39&gt;7),1)+IF(AND(DB$154=4,DB39=1),8)+IF(AND(DB$154=4,DB39=2),6)+IF(AND(DB$154=4,DB39=3),4)+IF(AND(DB$154=4,DB39=4),2)+IF(AND(DB$154=3,DB39=1),6)+IF(AND(DB$154=3,DB39=2),4)+IF(AND(DB$154=3,DB39=3),2)+IF(AND(DB$154=2,DB39=1),4)+IF(AND(DB$154=2,DB39=2),2)+IF(AND(DB$154=1,DB39=1),2)</f>
        <v>0</v>
      </c>
      <c r="DE39" s="5">
        <f>IF(AND(DB$154&gt;4,DC39=1),12)+IF(AND(DB$154&gt;4,DC39=2),8)+IF(AND(DB$154&gt;4,DC39=3),6)+IF(AND(DB$154&gt;4,DC39=4),5)+IF(AND(DB$154&gt;4,DC39=5),4)+IF(AND(DB$154&gt;4,DC39=6),3)+IF(AND(DB$154&gt;4,DC39=7),2)+IF(AND(DB$154&gt;4,DC39&gt;7),1)+IF(AND(DB$154=4,DC39=1),8)+IF(AND(DB$154=4,DC39=2),6)+IF(AND(DB$154=4,DC39=3),4)+IF(AND(DB$154=4,DC39=4),2)+IF(AND(DB$154=3,DC39=1),6)+IF(AND(DB$154=3,DC39=2),4)+IF(AND(DB$154=3,DC39=3),2)+IF(AND(DB$154=2,DC39=1),4)+IF(AND(DB$154=2,DC39=2),2)+IF(AND(DB$154=1,DC39=1),2)</f>
        <v>0</v>
      </c>
      <c r="DF39" s="7" t="s">
        <v>27</v>
      </c>
      <c r="DG39" s="5">
        <f t="shared" si="18"/>
        <v>0</v>
      </c>
      <c r="DH39" s="15">
        <f t="shared" si="19"/>
        <v>0</v>
      </c>
      <c r="DI39" s="8"/>
      <c r="DJ39" s="8"/>
      <c r="DK39" s="8" t="s">
        <v>27</v>
      </c>
      <c r="DL39" s="8"/>
      <c r="DM39" s="10"/>
      <c r="DN39" s="29">
        <f t="shared" si="20"/>
        <v>28.352</v>
      </c>
      <c r="DO39" s="119">
        <v>0</v>
      </c>
      <c r="DP39" s="120">
        <f t="shared" si="25"/>
        <v>0</v>
      </c>
      <c r="DQ39" s="23"/>
      <c r="DR39" s="23"/>
      <c r="DS39" s="23"/>
      <c r="DT39" s="23"/>
      <c r="DU39" s="23"/>
      <c r="DV39" s="23"/>
      <c r="DW39" s="23"/>
      <c r="DX39" s="111"/>
      <c r="DY39" s="23"/>
      <c r="DZ39" s="23"/>
      <c r="EA39" s="23"/>
      <c r="EB39" s="23"/>
    </row>
    <row r="40" spans="1:132" x14ac:dyDescent="0.3">
      <c r="A40" s="20">
        <v>31</v>
      </c>
      <c r="B40" s="9" t="s">
        <v>85</v>
      </c>
      <c r="C40" s="87">
        <v>17486</v>
      </c>
      <c r="D40" s="9">
        <v>88</v>
      </c>
      <c r="E40" s="9" t="s">
        <v>31</v>
      </c>
      <c r="F40" s="14"/>
      <c r="G40" s="8"/>
      <c r="H40" s="11"/>
      <c r="I40" s="8"/>
      <c r="J40" s="8"/>
      <c r="K40" s="8"/>
      <c r="L40" s="8"/>
      <c r="M40" s="8"/>
      <c r="N40" s="8"/>
      <c r="O40" s="8"/>
      <c r="P40" s="15"/>
      <c r="Q40" s="8"/>
      <c r="R40" s="8"/>
      <c r="S40" s="8"/>
      <c r="T40" s="8"/>
      <c r="U40" s="10"/>
      <c r="V40" s="27"/>
      <c r="W40" s="8"/>
      <c r="X40" s="11"/>
      <c r="Y40" s="8"/>
      <c r="Z40" s="8"/>
      <c r="AA40" s="8"/>
      <c r="AB40" s="8"/>
      <c r="AC40" s="8"/>
      <c r="AD40" s="8"/>
      <c r="AE40" s="8"/>
      <c r="AF40" s="15"/>
      <c r="AG40" s="8"/>
      <c r="AH40" s="8"/>
      <c r="AI40" s="8"/>
      <c r="AJ40" s="8"/>
      <c r="AK40" s="10"/>
      <c r="AL40" s="29"/>
      <c r="AM40" s="8"/>
      <c r="AN40" s="11"/>
      <c r="AO40" s="8"/>
      <c r="AP40" s="8"/>
      <c r="AQ40" s="8"/>
      <c r="AR40" s="8"/>
      <c r="AS40" s="8"/>
      <c r="AT40" s="8"/>
      <c r="AU40" s="8"/>
      <c r="AV40" s="15"/>
      <c r="AW40" s="8"/>
      <c r="AX40" s="8"/>
      <c r="AY40" s="8"/>
      <c r="AZ40" s="8"/>
      <c r="BA40" s="10"/>
      <c r="BB40" s="29"/>
      <c r="BC40" s="8"/>
      <c r="BD40" s="11"/>
      <c r="BE40" s="8"/>
      <c r="BF40" s="8"/>
      <c r="BG40" s="8"/>
      <c r="BH40" s="8"/>
      <c r="BI40" s="8"/>
      <c r="BJ40" s="8"/>
      <c r="BK40" s="8"/>
      <c r="BL40" s="15"/>
      <c r="BM40" s="8"/>
      <c r="BN40" s="8"/>
      <c r="BO40" s="8"/>
      <c r="BP40" s="8"/>
      <c r="BQ40" s="10"/>
      <c r="BR40" s="29"/>
      <c r="BS40" s="8"/>
      <c r="BT40" s="11"/>
      <c r="BU40" s="8"/>
      <c r="BV40" s="8"/>
      <c r="BW40" s="8"/>
      <c r="BX40" s="8"/>
      <c r="BY40" s="8"/>
      <c r="BZ40" s="8" t="s">
        <v>75</v>
      </c>
      <c r="CA40" s="8"/>
      <c r="CB40" s="15"/>
      <c r="CC40" s="28">
        <v>28.76</v>
      </c>
      <c r="CD40" s="8">
        <v>27.992000000000001</v>
      </c>
      <c r="CE40" s="8" t="s">
        <v>27</v>
      </c>
      <c r="CF40" s="12" t="s">
        <v>77</v>
      </c>
      <c r="CG40" s="10"/>
      <c r="CH40" s="29">
        <f t="shared" si="14"/>
        <v>27.992000000000001</v>
      </c>
      <c r="CI40" s="8"/>
      <c r="CJ40" s="4"/>
      <c r="CK40" s="5">
        <f>IF(AND(CL$154&gt;4,CJ40=1),6)+IF(AND(CL$154&gt;4,CJ40=2),4)+IF(AND(CL$154&gt;4,CJ40=3),3)+IF(AND(CL$154&gt;4,CJ40=4),2)+IF(AND(CL$154&gt;4,CJ40=5),1)+IF(AND(CL$154&gt;4,CJ40&gt;5),1)+IF(AND(CL$154=4,CJ40=1),4)+IF(AND(CL$154=4,CJ40=2),3)+IF(AND(CL$154=4,CJ40=3),2)+IF(AND(CL$154=4,CJ40=4),1)+IF(AND(CL$154=3,CJ40=1),3)+IF(AND(CL$154=3,CJ40=2),2)+IF(AND(CL$154=3,CJ40=3),1)+IF(AND(CL$154=2,CJ40=1),2)+IF(AND(CL$154=2,CJ40=2),1)+IF(AND(CL$154=1,CJ40=1),1)</f>
        <v>0</v>
      </c>
      <c r="CL40" s="6"/>
      <c r="CM40" s="6"/>
      <c r="CN40" s="5">
        <f>IF(AND(CL$154&gt;4,CL40=1),12)+IF(AND(CL$154&gt;4,CL40=2),8)+IF(AND(CL$154&gt;4,CL40=3),6)+IF(AND(CL$154&gt;4,CL40=4),5)+IF(AND(CL$154&gt;4,CL40=5),4)+IF(AND(CL$154&gt;4,CL40=6),3)+IF(AND(CL$154&gt;4,CL40=7),2)+IF(AND(CL$154&gt;4,CL40&gt;7),1)+IF(AND(CL$154=4,CL40=1),8)+IF(AND(CL$154=4,CL40=2),6)+IF(AND(CL$154=4,CL40=3),4)+IF(AND(CL$154=4,CL40=4),2)+IF(AND(CL$154=3,CL40=1),6)+IF(AND(CL$154=3,CL40=2),4)+IF(AND(CL$154=3,CL40=3),2)+IF(AND(CL$154=2,CL40=1),4)+IF(AND(CL$154=2,CL40=2),2)+IF(AND(CL$154=1,CL40=1),2)</f>
        <v>0</v>
      </c>
      <c r="CO40" s="5">
        <f>IF(AND(CL$154&gt;4,CM40=1),12)+IF(AND(CL$154&gt;4,CM40=2),8)+IF(AND(CL$154&gt;4,CM40=3),6)+IF(AND(CL$154&gt;4,CM40=4),5)+IF(AND(CL$154&gt;4,CM40=5),4)+IF(AND(CL$154&gt;4,CM40=6),3)+IF(AND(CL$154&gt;4,CM40=7),2)+IF(AND(CL$154&gt;4,CM40&gt;7),1)+IF(AND(CL$154=4,CM40=1),8)+IF(AND(CL$154=4,CM40=2),6)+IF(AND(CL$154=4,CM40=3),4)+IF(AND(CL$154=4,CM40=4),2)+IF(AND(CL$154=3,CM40=1),6)+IF(AND(CL$154=3,CM40=2),4)+IF(AND(CL$154=3,CM40=3),2)+IF(AND(CL$154=2,CM40=1),4)+IF(AND(CL$154=2,CM40=2),2)+IF(AND(CL$154=1,CM40=1),2)</f>
        <v>0</v>
      </c>
      <c r="CP40" s="8" t="s">
        <v>27</v>
      </c>
      <c r="CQ40" s="5">
        <f t="shared" si="15"/>
        <v>0</v>
      </c>
      <c r="CR40" s="15">
        <f t="shared" si="16"/>
        <v>0</v>
      </c>
      <c r="CS40" s="28"/>
      <c r="CT40" s="8"/>
      <c r="CU40" s="8" t="s">
        <v>27</v>
      </c>
      <c r="CV40" s="8"/>
      <c r="CW40" s="10"/>
      <c r="CX40" s="29">
        <f t="shared" si="17"/>
        <v>27.992000000000001</v>
      </c>
      <c r="CY40" s="8"/>
      <c r="CZ40" s="4"/>
      <c r="DA40" s="5">
        <f>IF(AND(DB$154&gt;4,CZ40=1),6)+IF(AND(DB$154&gt;4,CZ40=2),4)+IF(AND(DB$154&gt;4,CZ40=3),3)+IF(AND(DB$154&gt;4,CZ40=4),2)+IF(AND(DB$154&gt;4,CZ40=5),1)+IF(AND(DB$154&gt;4,CZ40&gt;5),1)+IF(AND(DB$154=4,CZ40=1),4)+IF(AND(DB$154=4,CZ40=2),3)+IF(AND(DB$154=4,CZ40=3),2)+IF(AND(DB$154=4,CZ40=4),1)+IF(AND(DB$154=3,CZ40=1),3)+IF(AND(DB$154=3,CZ40=2),2)+IF(AND(DB$154=3,CZ40=3),1)+IF(AND(DB$154=2,CZ40=1),2)+IF(AND(DB$154=2,CZ40=2),1)+IF(AND(DB$154=1,CZ40=1),1)</f>
        <v>0</v>
      </c>
      <c r="DB40" s="6"/>
      <c r="DC40" s="6"/>
      <c r="DD40" s="5">
        <f>IF(AND(DB$154&gt;4,DB40=1),12)+IF(AND(DB$154&gt;4,DB40=2),8)+IF(AND(DB$154&gt;4,DB40=3),6)+IF(AND(DB$154&gt;4,DB40=4),5)+IF(AND(DB$154&gt;4,DB40=5),4)+IF(AND(DB$154&gt;4,DB40=6),3)+IF(AND(DB$154&gt;4,DB40=7),2)+IF(AND(DB$154&gt;4,DB40&gt;7),1)+IF(AND(DB$154=4,DB40=1),8)+IF(AND(DB$154=4,DB40=2),6)+IF(AND(DB$154=4,DB40=3),4)+IF(AND(DB$154=4,DB40=4),2)+IF(AND(DB$154=3,DB40=1),6)+IF(AND(DB$154=3,DB40=2),4)+IF(AND(DB$154=3,DB40=3),2)+IF(AND(DB$154=2,DB40=1),4)+IF(AND(DB$154=2,DB40=2),2)+IF(AND(DB$154=1,DB40=1),2)</f>
        <v>0</v>
      </c>
      <c r="DE40" s="5">
        <f>IF(AND(DB$154&gt;4,DC40=1),12)+IF(AND(DB$154&gt;4,DC40=2),8)+IF(AND(DB$154&gt;4,DC40=3),6)+IF(AND(DB$154&gt;4,DC40=4),5)+IF(AND(DB$154&gt;4,DC40=5),4)+IF(AND(DB$154&gt;4,DC40=6),3)+IF(AND(DB$154&gt;4,DC40=7),2)+IF(AND(DB$154&gt;4,DC40&gt;7),1)+IF(AND(DB$154=4,DC40=1),8)+IF(AND(DB$154=4,DC40=2),6)+IF(AND(DB$154=4,DC40=3),4)+IF(AND(DB$154=4,DC40=4),2)+IF(AND(DB$154=3,DC40=1),6)+IF(AND(DB$154=3,DC40=2),4)+IF(AND(DB$154=3,DC40=3),2)+IF(AND(DB$154=2,DC40=1),4)+IF(AND(DB$154=2,DC40=2),2)+IF(AND(DB$154=1,DC40=1),2)</f>
        <v>0</v>
      </c>
      <c r="DF40" s="8" t="s">
        <v>27</v>
      </c>
      <c r="DG40" s="5">
        <f t="shared" si="18"/>
        <v>0</v>
      </c>
      <c r="DH40" s="15">
        <f t="shared" si="19"/>
        <v>0</v>
      </c>
      <c r="DI40" s="28"/>
      <c r="DJ40" s="8"/>
      <c r="DK40" s="8" t="s">
        <v>27</v>
      </c>
      <c r="DL40" s="8"/>
      <c r="DM40" s="10"/>
      <c r="DN40" s="29">
        <f t="shared" si="20"/>
        <v>27.992000000000001</v>
      </c>
      <c r="DO40" s="119">
        <v>0</v>
      </c>
      <c r="DP40" s="120">
        <f t="shared" si="25"/>
        <v>0</v>
      </c>
      <c r="DQ40" s="23"/>
      <c r="DR40" s="23"/>
      <c r="DS40" s="23"/>
      <c r="DT40" s="23"/>
      <c r="DU40" s="23"/>
      <c r="DV40" s="23"/>
      <c r="DW40" s="23"/>
      <c r="DX40" s="111"/>
      <c r="DY40" s="23"/>
      <c r="DZ40" s="23"/>
      <c r="EA40" s="23"/>
      <c r="EB40" s="23"/>
    </row>
    <row r="41" spans="1:132" x14ac:dyDescent="0.3">
      <c r="A41" s="20">
        <v>32</v>
      </c>
      <c r="B41" s="1" t="s">
        <v>130</v>
      </c>
      <c r="C41" s="2">
        <v>23060</v>
      </c>
      <c r="D41" s="9">
        <v>78</v>
      </c>
      <c r="E41" s="9"/>
      <c r="F41" s="14">
        <v>38.984000000000002</v>
      </c>
      <c r="G41" s="8"/>
      <c r="H41" s="4"/>
      <c r="I41" s="5">
        <f>IF(AND(J$54&gt;4,H41=1),6)+IF(AND(J$54&gt;4,H41=2),4)+IF(AND(J$54&gt;4,H41=3),3)+IF(AND(J$54&gt;4,H41=4),2)+IF(AND(J$54&gt;4,H41=5),1)+IF(AND(J$54&gt;4,H41&gt;5),1)+IF(AND(J$54=4,H41=1),4)+IF(AND(J$54=4,H41=2),3)+IF(AND(J$54=4,H41=3),2)+IF(AND(J$54=4,H41=4),1)+IF(AND(J$54=3,H41=1),3)+IF(AND(J$54=3,H41=2),2)+IF(AND(J$54=3,H41=3),1)+IF(AND(J$54=2,H41=1),2)+IF(AND(J$54=2,H41=2),1)+IF(AND(J$54=1,H41=1),1)</f>
        <v>0</v>
      </c>
      <c r="J41" s="6"/>
      <c r="K41" s="6"/>
      <c r="L41" s="11">
        <f>IF(AND(K$54&gt;4,J41=1),12)+IF(AND(K$54&gt;4,J41=2),8)+IF(AND(K$54&gt;4,J41=3),6)+IF(AND(K$54&gt;4,J41=4),5)+IF(AND(K$54&gt;4,J41=5),4)+IF(AND(K$54&gt;4,J41=6),3)+IF(AND(K$54&gt;4,J41=7),2)+IF(AND(K$54&gt;4,J41&gt;7),1)+IF(AND(K$54=4,J41=1),8)+IF(AND(K$54=4,J41=2),6)+IF(AND(K$54=4,J41=3),4)+IF(AND(K$54=4,J41=4),2)+IF(AND(K$54=3,J41=1),6)+IF(AND(K$54=3,J41=2),4)+IF(AND(K$54=3,J41=3),2)+IF(AND(K$54=2,J41=1),4)+IF(AND(K$54=2,J41=2),2)+IF(AND(K$54=1,J41=1),2)</f>
        <v>0</v>
      </c>
      <c r="M41" s="11">
        <f>IF(AND(K$54&gt;4,K41=1),12)+IF(AND(K$54&gt;4,K41=2),8)+IF(AND(K$54&gt;4,K41=3),6)+IF(AND(K$54&gt;4,K41=4),5)+IF(AND(K$54&gt;4,K41=5),4)+IF(AND(K$54&gt;4,K41=6),3)+IF(AND(K$54&gt;4,K41=7),2)+IF(AND(K$54&gt;4,K41&gt;7),1)+IF(AND(K$54=4,K41=1),8)+IF(AND(K$54=4,K41=2),6)+IF(AND(K$54=4,K41=3),4)+IF(AND(K$54=4,K41=4),2)+IF(AND(K$54=3,K41=1),6)+IF(AND(K$54=3,K41=2),4)+IF(AND(K$54=3,K41=3),2)+IF(AND(K$54=2,K41=1),4)+IF(AND(K$54=2,K41=2),2)+IF(AND(K$54=1,K41=1),2)</f>
        <v>0</v>
      </c>
      <c r="N41" s="8" t="s">
        <v>75</v>
      </c>
      <c r="O41" s="5">
        <f>+I41+L41+M41+U41</f>
        <v>0</v>
      </c>
      <c r="P41" s="15">
        <f>+O41</f>
        <v>0</v>
      </c>
      <c r="Q41" s="8">
        <v>38.823999999999998</v>
      </c>
      <c r="R41" s="8">
        <v>35.015000000000001</v>
      </c>
      <c r="S41" s="7" t="s">
        <v>32</v>
      </c>
      <c r="T41" s="12" t="s">
        <v>42</v>
      </c>
      <c r="U41" s="10"/>
      <c r="V41" s="27">
        <f>MIN(F41,G41,Q41,R41)</f>
        <v>35.015000000000001</v>
      </c>
      <c r="W41" s="8"/>
      <c r="X41" s="4"/>
      <c r="Y41" s="5"/>
      <c r="Z41" s="6"/>
      <c r="AA41" s="6"/>
      <c r="AB41" s="11"/>
      <c r="AC41" s="11"/>
      <c r="AD41" s="8"/>
      <c r="AE41" s="5"/>
      <c r="AF41" s="15">
        <f>P41+AE41</f>
        <v>0</v>
      </c>
      <c r="AG41" s="8"/>
      <c r="AH41" s="8"/>
      <c r="AI41" s="7"/>
      <c r="AJ41" s="10"/>
      <c r="AK41" s="10"/>
      <c r="AL41" s="29">
        <f>MIN(V41,W41,AG41,AH41)</f>
        <v>35.015000000000001</v>
      </c>
      <c r="AM41" s="8"/>
      <c r="AN41" s="4"/>
      <c r="AO41" s="5">
        <f>IF(AND(AP$156&gt;4,AN41=1),6)+IF(AND(AP$156&gt;4,AN41=2),4)+IF(AND(AP$156&gt;4,AN41=3),3)+IF(AND(AP$156&gt;4,AN41=4),2)+IF(AND(AP$156&gt;4,AN41=5),1)+IF(AND(AP$156&gt;4,AN41&gt;5),1)+IF(AND(AP$156=4,AN41=1),4)+IF(AND(AP$156=4,AN41=2),3)+IF(AND(AP$156=4,AN41=3),2)+IF(AND(AP$156=4,AN41=4),1)+IF(AND(AP$156=3,AN41=1),3)+IF(AND(AP$156=3,AN41=2),2)+IF(AND(AP$156=3,AN41=3),1)+IF(AND(AP$156=2,AN41=1),2)+IF(AND(AP$156=2,AN41=2),1)+IF(AND(AP$156=1,AN41=1),1)</f>
        <v>0</v>
      </c>
      <c r="AP41" s="6"/>
      <c r="AQ41" s="6"/>
      <c r="AR41" s="11">
        <f>IF(AND(AP$156&gt;4,AP41=1),12)+IF(AND(AP$156&gt;4,AP41=2),8)+IF(AND(AP$156&gt;4,AP41=3),6)+IF(AND(AP$156&gt;4,AP41=4),5)+IF(AND(AP$156&gt;4,AP41=5),4)+IF(AND(AP$156&gt;4,AP41=6),3)+IF(AND(AP$156&gt;4,AP41=7),2)+IF(AND(AP$156&gt;4,AP41&gt;7),1)+IF(AND(AP$156=4,AP41=1),8)+IF(AND(AP$156=4,AP41=2),6)+IF(AND(AP$156=4,AP41=3),4)+IF(AND(AP$156=4,AP41=4),2)+IF(AND(AP$156=3,AP41=1),6)+IF(AND(AP$156=3,AP41=2),4)+IF(AND(AP$156=3,AP41=3),2)+IF(AND(AP$156=2,AP41=1),4)+IF(AND(AP$156=2,AP41=2),2)+IF(AND(AP$156=1,AP41=1),2)</f>
        <v>0</v>
      </c>
      <c r="AS41" s="11">
        <f>IF(AND(AP$156&gt;4,AQ41=1),12)+IF(AND(AP$156&gt;4,AQ41=2),8)+IF(AND(AP$156&gt;4,AQ41=3),6)+IF(AND(AP$156&gt;4,AQ41=4),5)+IF(AND(AP$156&gt;4,AQ41=5),4)+IF(AND(AP$156&gt;4,AQ41=6),3)+IF(AND(AP$156&gt;4,AQ41=7),2)+IF(AND(AP$156&gt;4,AQ41&gt;7),1)+IF(AND(AP$156=4,AQ41=1),8)+IF(AND(AP$156=4,AQ41=2),6)+IF(AND(AP$156=4,AQ41=3),4)+IF(AND(AP$156=4,AQ41=4),2)+IF(AND(AP$156=3,AQ41=1),6)+IF(AND(AP$156=3,AQ41=2),4)+IF(AND(AP$156=3,AQ41=3),2)+IF(AND(AP$156=2,AQ41=1),4)+IF(AND(AP$156=2,AQ41=2),2)+IF(AND(AP$156=1,AQ41=1),2)</f>
        <v>0</v>
      </c>
      <c r="AT41" s="8" t="s">
        <v>32</v>
      </c>
      <c r="AU41" s="11">
        <f>+AO41+AR41+AS41+BA41</f>
        <v>0</v>
      </c>
      <c r="AV41" s="15">
        <f>AF41+AU41</f>
        <v>0</v>
      </c>
      <c r="AW41" s="8"/>
      <c r="AX41" s="8"/>
      <c r="AY41" s="7"/>
      <c r="AZ41" s="8"/>
      <c r="BA41" s="10"/>
      <c r="BB41" s="29">
        <f>MIN(AL41,AM41,AW41,AX41)</f>
        <v>35.015000000000001</v>
      </c>
      <c r="BC41" s="8"/>
      <c r="BD41" s="4"/>
      <c r="BE41" s="5">
        <f>IF(AND(BF$156&gt;4,BD41=1),6)+IF(AND(BF$156&gt;4,BD41=2),4)+IF(AND(BF$156&gt;4,BD41=3),3)+IF(AND(BF$156&gt;4,BD41=4),2)+IF(AND(BF$156&gt;4,BD41=5),1)+IF(AND(BF$156&gt;4,BD41&gt;5),1)+IF(AND(BF$156=4,BD41=1),4)+IF(AND(BF$156=4,BD41=2),3)+IF(AND(BF$156=4,BD41=3),2)+IF(AND(BF$156=4,BD41=4),1)+IF(AND(BF$156=3,BD41=1),3)+IF(AND(BF$156=3,BD41=2),2)+IF(AND(BF$156=3,BD41=3),1)+IF(AND(BF$156=2,BD41=1),2)+IF(AND(BF$156=2,BD41=2),1)+IF(AND(BF$156=1,BD41=1),1)</f>
        <v>0</v>
      </c>
      <c r="BF41" s="6"/>
      <c r="BG41" s="6"/>
      <c r="BH41" s="11">
        <f>IF(AND(BF$156&gt;4,BF41=1),12)+IF(AND(BF$156&gt;4,BF41=2),8)+IF(AND(BF$156&gt;4,BF41=3),6)+IF(AND(BF$156&gt;4,BF41=4),5)+IF(AND(BF$156&gt;4,BF41=5),4)+IF(AND(BF$156&gt;4,BF41=6),3)+IF(AND(BF$156&gt;4,BF41=7),2)+IF(AND(BF$156&gt;4,BF41&gt;7),1)+IF(AND(BF$156=4,BF41=1),8)+IF(AND(BF$156=4,BF41=2),6)+IF(AND(BF$156=4,BF41=3),4)+IF(AND(BF$156=4,BF41=4),2)+IF(AND(BF$156=3,BF41=1),6)+IF(AND(BF$156=3,BF41=2),4)+IF(AND(BF$156=3,BF41=3),2)+IF(AND(BF$156=2,BF41=1),4)+IF(AND(BF$156=2,BF41=2),2)+IF(AND(BF$156=1,BF41=1),2)</f>
        <v>0</v>
      </c>
      <c r="BI41" s="11">
        <f>IF(AND(BF$156&gt;4,BG41=1),12)+IF(AND(BF$156&gt;4,BG41=2),8)+IF(AND(BF$156&gt;4,BG41=3),6)+IF(AND(BF$156&gt;4,BG41=4),5)+IF(AND(BF$156&gt;4,BG41=5),4)+IF(AND(BF$156&gt;4,BG41=6),3)+IF(AND(BF$156&gt;4,BG41=7),2)+IF(AND(BF$156&gt;4,BG41&gt;7),1)+IF(AND(BF$156=4,BG41=1),8)+IF(AND(BF$156=4,BG41=2),6)+IF(AND(BF$156=4,BG41=3),4)+IF(AND(BF$156=4,BG41=4),2)+IF(AND(BF$156=3,BG41=1),6)+IF(AND(BF$156=3,BG41=2),4)+IF(AND(BF$156=3,BG41=3),2)+IF(AND(BF$156=2,BG41=1),4)+IF(AND(BF$156=2,BG41=2),2)+IF(AND(BF$156=1,BG41=1),2)</f>
        <v>0</v>
      </c>
      <c r="BJ41" s="8" t="s">
        <v>32</v>
      </c>
      <c r="BK41" s="11">
        <f>+BE41+BH41+BI41+BQ41</f>
        <v>0</v>
      </c>
      <c r="BL41" s="15">
        <f>AV41+BK41</f>
        <v>0</v>
      </c>
      <c r="BM41" s="8"/>
      <c r="BN41" s="8"/>
      <c r="BO41" s="7"/>
      <c r="BP41" s="8"/>
      <c r="BQ41" s="10"/>
      <c r="BR41" s="29">
        <f>MIN(BB41,BC41,BM41,BN41)</f>
        <v>35.015000000000001</v>
      </c>
      <c r="BS41" s="8"/>
      <c r="BT41" s="4"/>
      <c r="BU41" s="5">
        <f>IF(AND(BV$156&gt;4,BT41=1),6)+IF(AND(BV$156&gt;4,BT41=2),4)+IF(AND(BV$156&gt;4,BT41=3),3)+IF(AND(BV$156&gt;4,BT41=4),2)+IF(AND(BV$156&gt;4,BT41=5),1)+IF(AND(BV$156&gt;4,BT41&gt;5),1)+IF(AND(BV$156=4,BT41=1),4)+IF(AND(BV$156=4,BT41=2),3)+IF(AND(BV$156=4,BT41=3),2)+IF(AND(BV$156=4,BT41=4),1)+IF(AND(BV$156=3,BT41=1),3)+IF(AND(BV$156=3,BT41=2),2)+IF(AND(BV$156=3,BT41=3),1)+IF(AND(BV$156=2,BT41=1),2)+IF(AND(BV$156=2,BT41=2),1)+IF(AND(BV$156=1,BT41=1),1)</f>
        <v>0</v>
      </c>
      <c r="BV41" s="6"/>
      <c r="BW41" s="6"/>
      <c r="BX41" s="11">
        <f>IF(AND(BV$156&gt;4,BV41=1),12)+IF(AND(BV$156&gt;4,BV41=2),8)+IF(AND(BV$156&gt;4,BV41=3),6)+IF(AND(BV$156&gt;4,BV41=4),5)+IF(AND(BV$156&gt;4,BV41=5),4)+IF(AND(BV$156&gt;4,BV41=6),3)+IF(AND(BV$156&gt;4,BV41=7),2)+IF(AND(BV$156&gt;4,BV41&gt;7),1)+IF(AND(BV$156=4,BV41=1),8)+IF(AND(BV$156=4,BV41=2),6)+IF(AND(BV$156=4,BV41=3),4)+IF(AND(BV$156=4,BV41=4),2)+IF(AND(BV$156=3,BV41=1),6)+IF(AND(BV$156=3,BV41=2),4)+IF(AND(BV$156=3,BV41=3),2)+IF(AND(BV$156=2,BV41=1),4)+IF(AND(BV$156=2,BV41=2),2)+IF(AND(BV$156=1,BV41=1),2)</f>
        <v>0</v>
      </c>
      <c r="BY41" s="11">
        <f>IF(AND(BV$156&gt;4,BW41=1),12)+IF(AND(BV$156&gt;4,BW41=2),8)+IF(AND(BV$156&gt;4,BW41=3),6)+IF(AND(BV$156&gt;4,BW41=4),5)+IF(AND(BV$156&gt;4,BW41=5),4)+IF(AND(BV$156&gt;4,BW41=6),3)+IF(AND(BV$156&gt;4,BW41=7),2)+IF(AND(BV$156&gt;4,BW41&gt;7),1)+IF(AND(BV$156=4,BW41=1),8)+IF(AND(BV$156=4,BW41=2),6)+IF(AND(BV$156=4,BW41=3),4)+IF(AND(BV$156=4,BW41=4),2)+IF(AND(BV$156=3,BW41=1),6)+IF(AND(BV$156=3,BW41=2),4)+IF(AND(BV$156=3,BW41=3),2)+IF(AND(BV$156=2,BW41=1),4)+IF(AND(BV$156=2,BW41=2),2)+IF(AND(BV$156=1,BW41=1),2)</f>
        <v>0</v>
      </c>
      <c r="BZ41" s="8" t="s">
        <v>32</v>
      </c>
      <c r="CA41" s="11">
        <f>+BU41+BX41+BY41+CG41</f>
        <v>0</v>
      </c>
      <c r="CB41" s="15">
        <f>BL41+CA41</f>
        <v>0</v>
      </c>
      <c r="CC41" s="8"/>
      <c r="CD41" s="8"/>
      <c r="CE41" s="7" t="s">
        <v>32</v>
      </c>
      <c r="CF41" s="8"/>
      <c r="CG41" s="10"/>
      <c r="CH41" s="29">
        <f t="shared" si="14"/>
        <v>35.015000000000001</v>
      </c>
      <c r="CI41" s="8"/>
      <c r="CJ41" s="4"/>
      <c r="CK41" s="5">
        <f t="shared" ref="CK41:CK46" si="33">IF(AND(CL$156&gt;4,CJ41=1),6)+IF(AND(CL$156&gt;4,CJ41=2),4)+IF(AND(CL$156&gt;4,CJ41=3),3)+IF(AND(CL$156&gt;4,CJ41=4),2)+IF(AND(CL$156&gt;4,CJ41=5),1)+IF(AND(CL$156&gt;4,CJ41&gt;5),1)+IF(AND(CL$156=4,CJ41=1),4)+IF(AND(CL$156=4,CJ41=2),3)+IF(AND(CL$156=4,CJ41=3),2)+IF(AND(CL$156=4,CJ41=4),1)+IF(AND(CL$156=3,CJ41=1),3)+IF(AND(CL$156=3,CJ41=2),2)+IF(AND(CL$156=3,CJ41=3),1)+IF(AND(CL$156=2,CJ41=1),2)+IF(AND(CL$156=2,CJ41=2),1)+IF(AND(CL$156=1,CJ41=1),1)</f>
        <v>0</v>
      </c>
      <c r="CL41" s="6"/>
      <c r="CM41" s="6"/>
      <c r="CN41" s="11">
        <f t="shared" ref="CN41:CN46" si="34">IF(AND(CL$156&gt;4,CL41=1),12)+IF(AND(CL$156&gt;4,CL41=2),8)+IF(AND(CL$156&gt;4,CL41=3),6)+IF(AND(CL$156&gt;4,CL41=4),5)+IF(AND(CL$156&gt;4,CL41=5),4)+IF(AND(CL$156&gt;4,CL41=6),3)+IF(AND(CL$156&gt;4,CL41=7),2)+IF(AND(CL$156&gt;4,CL41&gt;7),1)+IF(AND(CL$156=4,CL41=1),8)+IF(AND(CL$156=4,CL41=2),6)+IF(AND(CL$156=4,CL41=3),4)+IF(AND(CL$156=4,CL41=4),2)+IF(AND(CL$156=3,CL41=1),6)+IF(AND(CL$156=3,CL41=2),4)+IF(AND(CL$156=3,CL41=3),2)+IF(AND(CL$156=2,CL41=1),4)+IF(AND(CL$156=2,CL41=2),2)+IF(AND(CL$156=1,CL41=1),2)</f>
        <v>0</v>
      </c>
      <c r="CO41" s="11">
        <f t="shared" ref="CO41:CO46" si="35">IF(AND(CL$156&gt;4,CM41=1),12)+IF(AND(CL$156&gt;4,CM41=2),8)+IF(AND(CL$156&gt;4,CM41=3),6)+IF(AND(CL$156&gt;4,CM41=4),5)+IF(AND(CL$156&gt;4,CM41=5),4)+IF(AND(CL$156&gt;4,CM41=6),3)+IF(AND(CL$156&gt;4,CM41=7),2)+IF(AND(CL$156&gt;4,CM41&gt;7),1)+IF(AND(CL$156=4,CM41=1),8)+IF(AND(CL$156=4,CM41=2),6)+IF(AND(CL$156=4,CM41=3),4)+IF(AND(CL$156=4,CM41=4),2)+IF(AND(CL$156=3,CM41=1),6)+IF(AND(CL$156=3,CM41=2),4)+IF(AND(CL$156=3,CM41=3),2)+IF(AND(CL$156=2,CM41=1),4)+IF(AND(CL$156=2,CM41=2),2)+IF(AND(CL$156=1,CM41=1),2)</f>
        <v>0</v>
      </c>
      <c r="CP41" s="8" t="s">
        <v>32</v>
      </c>
      <c r="CQ41" s="11">
        <f t="shared" si="15"/>
        <v>0</v>
      </c>
      <c r="CR41" s="15">
        <f t="shared" si="16"/>
        <v>0</v>
      </c>
      <c r="CS41" s="8"/>
      <c r="CT41" s="8"/>
      <c r="CU41" s="7" t="s">
        <v>32</v>
      </c>
      <c r="CV41" s="8"/>
      <c r="CW41" s="10"/>
      <c r="CX41" s="29">
        <f t="shared" si="17"/>
        <v>35.015000000000001</v>
      </c>
      <c r="CY41" s="8"/>
      <c r="CZ41" s="4"/>
      <c r="DA41" s="5">
        <f t="shared" ref="DA41:DA46" si="36">IF(AND(DB$156&gt;4,CZ41=1),6)+IF(AND(DB$156&gt;4,CZ41=2),4)+IF(AND(DB$156&gt;4,CZ41=3),3)+IF(AND(DB$156&gt;4,CZ41=4),2)+IF(AND(DB$156&gt;4,CZ41=5),1)+IF(AND(DB$156&gt;4,CZ41&gt;5),1)+IF(AND(DB$156=4,CZ41=1),4)+IF(AND(DB$156=4,CZ41=2),3)+IF(AND(DB$156=4,CZ41=3),2)+IF(AND(DB$156=4,CZ41=4),1)+IF(AND(DB$156=3,CZ41=1),3)+IF(AND(DB$156=3,CZ41=2),2)+IF(AND(DB$156=3,CZ41=3),1)+IF(AND(DB$156=2,CZ41=1),2)+IF(AND(DB$156=2,CZ41=2),1)+IF(AND(DB$156=1,CZ41=1),1)</f>
        <v>0</v>
      </c>
      <c r="DB41" s="6"/>
      <c r="DC41" s="6"/>
      <c r="DD41" s="11">
        <f t="shared" ref="DD41:DD46" si="37">IF(AND(DB$156&gt;4,DB41=1),12)+IF(AND(DB$156&gt;4,DB41=2),8)+IF(AND(DB$156&gt;4,DB41=3),6)+IF(AND(DB$156&gt;4,DB41=4),5)+IF(AND(DB$156&gt;4,DB41=5),4)+IF(AND(DB$156&gt;4,DB41=6),3)+IF(AND(DB$156&gt;4,DB41=7),2)+IF(AND(DB$156&gt;4,DB41&gt;7),1)+IF(AND(DB$156=4,DB41=1),8)+IF(AND(DB$156=4,DB41=2),6)+IF(AND(DB$156=4,DB41=3),4)+IF(AND(DB$156=4,DB41=4),2)+IF(AND(DB$156=3,DB41=1),6)+IF(AND(DB$156=3,DB41=2),4)+IF(AND(DB$156=3,DB41=3),2)+IF(AND(DB$156=2,DB41=1),4)+IF(AND(DB$156=2,DB41=2),2)+IF(AND(DB$156=1,DB41=1),2)</f>
        <v>0</v>
      </c>
      <c r="DE41" s="11">
        <f t="shared" ref="DE41:DE46" si="38">IF(AND(DB$156&gt;4,DC41=1),12)+IF(AND(DB$156&gt;4,DC41=2),8)+IF(AND(DB$156&gt;4,DC41=3),6)+IF(AND(DB$156&gt;4,DC41=4),5)+IF(AND(DB$156&gt;4,DC41=5),4)+IF(AND(DB$156&gt;4,DC41=6),3)+IF(AND(DB$156&gt;4,DC41=7),2)+IF(AND(DB$156&gt;4,DC41&gt;7),1)+IF(AND(DB$156=4,DC41=1),8)+IF(AND(DB$156=4,DC41=2),6)+IF(AND(DB$156=4,DC41=3),4)+IF(AND(DB$156=4,DC41=4),2)+IF(AND(DB$156=3,DC41=1),6)+IF(AND(DB$156=3,DC41=2),4)+IF(AND(DB$156=3,DC41=3),2)+IF(AND(DB$156=2,DC41=1),4)+IF(AND(DB$156=2,DC41=2),2)+IF(AND(DB$156=1,DC41=1),2)</f>
        <v>0</v>
      </c>
      <c r="DF41" s="8" t="s">
        <v>32</v>
      </c>
      <c r="DG41" s="11">
        <f t="shared" si="18"/>
        <v>0</v>
      </c>
      <c r="DH41" s="15">
        <f t="shared" si="19"/>
        <v>0</v>
      </c>
      <c r="DI41" s="8"/>
      <c r="DJ41" s="8"/>
      <c r="DK41" s="7" t="s">
        <v>32</v>
      </c>
      <c r="DL41" s="8"/>
      <c r="DM41" s="10"/>
      <c r="DN41" s="29">
        <f t="shared" si="20"/>
        <v>35.015000000000001</v>
      </c>
      <c r="DO41" s="119">
        <v>0</v>
      </c>
      <c r="DP41" s="120">
        <f t="shared" si="25"/>
        <v>0</v>
      </c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</row>
    <row r="42" spans="1:132" x14ac:dyDescent="0.3">
      <c r="A42" s="20">
        <v>33</v>
      </c>
      <c r="B42" s="9" t="s">
        <v>165</v>
      </c>
      <c r="C42" s="87" t="s">
        <v>176</v>
      </c>
      <c r="D42" s="9">
        <v>711</v>
      </c>
      <c r="E42" s="9" t="s">
        <v>145</v>
      </c>
      <c r="F42" s="14"/>
      <c r="G42" s="8"/>
      <c r="H42" s="11"/>
      <c r="I42" s="8"/>
      <c r="J42" s="8"/>
      <c r="K42" s="8"/>
      <c r="L42" s="8"/>
      <c r="M42" s="8"/>
      <c r="N42" s="8"/>
      <c r="O42" s="8"/>
      <c r="P42" s="15"/>
      <c r="Q42" s="8"/>
      <c r="R42" s="8"/>
      <c r="S42" s="8"/>
      <c r="T42" s="8"/>
      <c r="U42" s="10"/>
      <c r="V42" s="27"/>
      <c r="W42" s="8"/>
      <c r="X42" s="11"/>
      <c r="Y42" s="8"/>
      <c r="Z42" s="8"/>
      <c r="AA42" s="8"/>
      <c r="AB42" s="8"/>
      <c r="AC42" s="8"/>
      <c r="AD42" s="8"/>
      <c r="AE42" s="8"/>
      <c r="AF42" s="15"/>
      <c r="AG42" s="8"/>
      <c r="AH42" s="8"/>
      <c r="AI42" s="8"/>
      <c r="AJ42" s="8"/>
      <c r="AK42" s="10"/>
      <c r="AL42" s="29"/>
      <c r="AM42" s="8"/>
      <c r="AN42" s="11"/>
      <c r="AO42" s="8"/>
      <c r="AP42" s="8"/>
      <c r="AQ42" s="8"/>
      <c r="AR42" s="8"/>
      <c r="AS42" s="8"/>
      <c r="AT42" s="8"/>
      <c r="AU42" s="8"/>
      <c r="AV42" s="15"/>
      <c r="AW42" s="8"/>
      <c r="AX42" s="28">
        <v>38.770000000000003</v>
      </c>
      <c r="AY42" s="8"/>
      <c r="AZ42" s="12" t="s">
        <v>147</v>
      </c>
      <c r="BA42" s="10"/>
      <c r="BB42" s="29">
        <f>MIN(AL42,AM42,AW42,AX42)</f>
        <v>38.770000000000003</v>
      </c>
      <c r="BC42" s="28">
        <v>41.94</v>
      </c>
      <c r="BD42" s="11"/>
      <c r="BE42" s="8"/>
      <c r="BF42" s="8"/>
      <c r="BG42" s="8"/>
      <c r="BH42" s="8"/>
      <c r="BI42" s="8"/>
      <c r="BJ42" s="8"/>
      <c r="BK42" s="8"/>
      <c r="BL42" s="15"/>
      <c r="BM42" s="8">
        <v>36.225000000000001</v>
      </c>
      <c r="BN42" s="28">
        <v>38.74</v>
      </c>
      <c r="BO42" s="8"/>
      <c r="BP42" s="12" t="s">
        <v>169</v>
      </c>
      <c r="BQ42" s="10"/>
      <c r="BR42" s="29">
        <f>MIN(BB42,BC42,BM42,BN42)</f>
        <v>36.225000000000001</v>
      </c>
      <c r="BS42" s="28"/>
      <c r="BT42" s="4"/>
      <c r="BU42" s="5">
        <f>IF(AND(BV$156&gt;4,BT42=1),6)+IF(AND(BV$156&gt;4,BT42=2),4)+IF(AND(BV$156&gt;4,BT42=3),3)+IF(AND(BV$156&gt;4,BT42=4),2)+IF(AND(BV$156&gt;4,BT42=5),1)+IF(AND(BV$156&gt;4,BT42&gt;5),1)+IF(AND(BV$156=4,BT42=1),4)+IF(AND(BV$156=4,BT42=2),3)+IF(AND(BV$156=4,BT42=3),2)+IF(AND(BV$156=4,BT42=4),1)+IF(AND(BV$156=3,BT42=1),3)+IF(AND(BV$156=3,BT42=2),2)+IF(AND(BV$156=3,BT42=3),1)+IF(AND(BV$156=2,BT42=1),2)+IF(AND(BV$156=2,BT42=2),1)+IF(AND(BV$156=1,BT42=1),1)</f>
        <v>0</v>
      </c>
      <c r="BV42" s="6"/>
      <c r="BW42" s="6"/>
      <c r="BX42" s="11">
        <f>IF(AND(BV$156&gt;4,BV42=1),12)+IF(AND(BV$156&gt;4,BV42=2),8)+IF(AND(BV$156&gt;4,BV42=3),6)+IF(AND(BV$156&gt;4,BV42=4),5)+IF(AND(BV$156&gt;4,BV42=5),4)+IF(AND(BV$156&gt;4,BV42=6),3)+IF(AND(BV$156&gt;4,BV42=7),2)+IF(AND(BV$156&gt;4,BV42&gt;7),1)+IF(AND(BV$156=4,BV42=1),8)+IF(AND(BV$156=4,BV42=2),6)+IF(AND(BV$156=4,BV42=3),4)+IF(AND(BV$156=4,BV42=4),2)+IF(AND(BV$156=3,BV42=1),6)+IF(AND(BV$156=3,BV42=2),4)+IF(AND(BV$156=3,BV42=3),2)+IF(AND(BV$156=2,BV42=1),4)+IF(AND(BV$156=2,BV42=2),2)+IF(AND(BV$156=1,BV42=1),2)</f>
        <v>0</v>
      </c>
      <c r="BY42" s="11">
        <f>IF(AND(BV$156&gt;4,BW42=1),12)+IF(AND(BV$156&gt;4,BW42=2),8)+IF(AND(BV$156&gt;4,BW42=3),6)+IF(AND(BV$156&gt;4,BW42=4),5)+IF(AND(BV$156&gt;4,BW42=5),4)+IF(AND(BV$156&gt;4,BW42=6),3)+IF(AND(BV$156&gt;4,BW42=7),2)+IF(AND(BV$156&gt;4,BW42&gt;7),1)+IF(AND(BV$156=4,BW42=1),8)+IF(AND(BV$156=4,BW42=2),6)+IF(AND(BV$156=4,BW42=3),4)+IF(AND(BV$156=4,BW42=4),2)+IF(AND(BV$156=3,BW42=1),6)+IF(AND(BV$156=3,BW42=2),4)+IF(AND(BV$156=3,BW42=3),2)+IF(AND(BV$156=2,BW42=1),4)+IF(AND(BV$156=2,BW42=2),2)+IF(AND(BV$156=1,BW42=1),2)</f>
        <v>0</v>
      </c>
      <c r="BZ42" s="8" t="s">
        <v>32</v>
      </c>
      <c r="CA42" s="11">
        <f>+BU42+BX42+BY42+CG42</f>
        <v>0</v>
      </c>
      <c r="CB42" s="15">
        <f>BL42+CA42</f>
        <v>0</v>
      </c>
      <c r="CC42" s="8"/>
      <c r="CD42" s="28"/>
      <c r="CE42" s="7" t="s">
        <v>32</v>
      </c>
      <c r="CF42" s="8"/>
      <c r="CG42" s="10"/>
      <c r="CH42" s="29">
        <f t="shared" si="14"/>
        <v>36.225000000000001</v>
      </c>
      <c r="CI42" s="28"/>
      <c r="CJ42" s="4"/>
      <c r="CK42" s="5">
        <f t="shared" si="33"/>
        <v>0</v>
      </c>
      <c r="CL42" s="6"/>
      <c r="CM42" s="6"/>
      <c r="CN42" s="11">
        <f t="shared" si="34"/>
        <v>0</v>
      </c>
      <c r="CO42" s="11">
        <f t="shared" si="35"/>
        <v>0</v>
      </c>
      <c r="CP42" s="8" t="s">
        <v>32</v>
      </c>
      <c r="CQ42" s="11">
        <f t="shared" si="15"/>
        <v>0</v>
      </c>
      <c r="CR42" s="15">
        <f t="shared" si="16"/>
        <v>0</v>
      </c>
      <c r="CS42" s="8"/>
      <c r="CT42" s="28"/>
      <c r="CU42" s="7" t="s">
        <v>32</v>
      </c>
      <c r="CV42" s="8"/>
      <c r="CW42" s="10"/>
      <c r="CX42" s="29">
        <f t="shared" si="17"/>
        <v>36.225000000000001</v>
      </c>
      <c r="CY42" s="28"/>
      <c r="CZ42" s="4"/>
      <c r="DA42" s="5">
        <f t="shared" si="36"/>
        <v>0</v>
      </c>
      <c r="DB42" s="6"/>
      <c r="DC42" s="6"/>
      <c r="DD42" s="11">
        <f t="shared" si="37"/>
        <v>0</v>
      </c>
      <c r="DE42" s="11">
        <f t="shared" si="38"/>
        <v>0</v>
      </c>
      <c r="DF42" s="8" t="s">
        <v>32</v>
      </c>
      <c r="DG42" s="11">
        <f t="shared" si="18"/>
        <v>0</v>
      </c>
      <c r="DH42" s="15">
        <f t="shared" si="19"/>
        <v>0</v>
      </c>
      <c r="DI42" s="8"/>
      <c r="DJ42" s="28"/>
      <c r="DK42" s="7" t="s">
        <v>32</v>
      </c>
      <c r="DL42" s="8"/>
      <c r="DM42" s="10"/>
      <c r="DN42" s="29">
        <f t="shared" si="20"/>
        <v>36.225000000000001</v>
      </c>
      <c r="DO42" s="119">
        <v>0</v>
      </c>
      <c r="DP42" s="120">
        <f t="shared" si="25"/>
        <v>0</v>
      </c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</row>
    <row r="43" spans="1:132" x14ac:dyDescent="0.3">
      <c r="A43" s="20">
        <v>34</v>
      </c>
      <c r="B43" s="9" t="s">
        <v>163</v>
      </c>
      <c r="C43" s="8">
        <v>28523</v>
      </c>
      <c r="D43" s="9">
        <v>118</v>
      </c>
      <c r="E43" s="9" t="s">
        <v>164</v>
      </c>
      <c r="F43" s="14"/>
      <c r="G43" s="8"/>
      <c r="H43" s="11"/>
      <c r="I43" s="8"/>
      <c r="J43" s="8"/>
      <c r="K43" s="8"/>
      <c r="L43" s="8"/>
      <c r="M43" s="8"/>
      <c r="N43" s="8"/>
      <c r="O43" s="8"/>
      <c r="P43" s="15"/>
      <c r="Q43" s="8"/>
      <c r="R43" s="8"/>
      <c r="S43" s="8"/>
      <c r="T43" s="8"/>
      <c r="U43" s="10"/>
      <c r="V43" s="27"/>
      <c r="W43" s="8"/>
      <c r="X43" s="11"/>
      <c r="Y43" s="8"/>
      <c r="Z43" s="8"/>
      <c r="AA43" s="8"/>
      <c r="AB43" s="8"/>
      <c r="AC43" s="8"/>
      <c r="AD43" s="8"/>
      <c r="AE43" s="8"/>
      <c r="AF43" s="15"/>
      <c r="AG43" s="8"/>
      <c r="AH43" s="8"/>
      <c r="AI43" s="8"/>
      <c r="AJ43" s="8"/>
      <c r="AK43" s="10"/>
      <c r="AL43" s="29"/>
      <c r="AM43" s="8"/>
      <c r="AN43" s="11"/>
      <c r="AO43" s="8"/>
      <c r="AP43" s="8"/>
      <c r="AQ43" s="8"/>
      <c r="AR43" s="8"/>
      <c r="AS43" s="8"/>
      <c r="AT43" s="8"/>
      <c r="AU43" s="8"/>
      <c r="AV43" s="15"/>
      <c r="AW43" s="8"/>
      <c r="AX43" s="8">
        <v>33.121000000000002</v>
      </c>
      <c r="AY43" s="8"/>
      <c r="AZ43" s="12" t="s">
        <v>147</v>
      </c>
      <c r="BA43" s="10"/>
      <c r="BB43" s="29">
        <f>MIN(AL43,AM43,AW43,AX43)</f>
        <v>33.121000000000002</v>
      </c>
      <c r="BC43" s="8">
        <v>36.773000000000003</v>
      </c>
      <c r="BD43" s="11"/>
      <c r="BE43" s="8"/>
      <c r="BF43" s="8"/>
      <c r="BG43" s="8"/>
      <c r="BH43" s="8"/>
      <c r="BI43" s="8"/>
      <c r="BJ43" s="8"/>
      <c r="BK43" s="8"/>
      <c r="BL43" s="15"/>
      <c r="BM43" s="8">
        <v>31.939</v>
      </c>
      <c r="BN43" s="8">
        <v>31.960999999999999</v>
      </c>
      <c r="BO43" s="8"/>
      <c r="BP43" s="12" t="s">
        <v>168</v>
      </c>
      <c r="BQ43" s="10"/>
      <c r="BR43" s="29">
        <f>MIN(BB43,BC43,BM43,BN43)</f>
        <v>31.939</v>
      </c>
      <c r="BS43" s="8"/>
      <c r="BT43" s="4"/>
      <c r="BU43" s="5">
        <f>IF(AND(BV$156&gt;4,BT43=1),6)+IF(AND(BV$156&gt;4,BT43=2),4)+IF(AND(BV$156&gt;4,BT43=3),3)+IF(AND(BV$156&gt;4,BT43=4),2)+IF(AND(BV$156&gt;4,BT43=5),1)+IF(AND(BV$156&gt;4,BT43&gt;5),1)+IF(AND(BV$156=4,BT43=1),4)+IF(AND(BV$156=4,BT43=2),3)+IF(AND(BV$156=4,BT43=3),2)+IF(AND(BV$156=4,BT43=4),1)+IF(AND(BV$156=3,BT43=1),3)+IF(AND(BV$156=3,BT43=2),2)+IF(AND(BV$156=3,BT43=3),1)+IF(AND(BV$156=2,BT43=1),2)+IF(AND(BV$156=2,BT43=2),1)+IF(AND(BV$156=1,BT43=1),1)</f>
        <v>0</v>
      </c>
      <c r="BV43" s="6"/>
      <c r="BW43" s="6"/>
      <c r="BX43" s="11">
        <f>IF(AND(BV$156&gt;4,BV43=1),12)+IF(AND(BV$156&gt;4,BV43=2),8)+IF(AND(BV$156&gt;4,BV43=3),6)+IF(AND(BV$156&gt;4,BV43=4),5)+IF(AND(BV$156&gt;4,BV43=5),4)+IF(AND(BV$156&gt;4,BV43=6),3)+IF(AND(BV$156&gt;4,BV43=7),2)+IF(AND(BV$156&gt;4,BV43&gt;7),1)+IF(AND(BV$156=4,BV43=1),8)+IF(AND(BV$156=4,BV43=2),6)+IF(AND(BV$156=4,BV43=3),4)+IF(AND(BV$156=4,BV43=4),2)+IF(AND(BV$156=3,BV43=1),6)+IF(AND(BV$156=3,BV43=2),4)+IF(AND(BV$156=3,BV43=3),2)+IF(AND(BV$156=2,BV43=1),4)+IF(AND(BV$156=2,BV43=2),2)+IF(AND(BV$156=1,BV43=1),2)</f>
        <v>0</v>
      </c>
      <c r="BY43" s="11">
        <f>IF(AND(BV$156&gt;4,BW43=1),12)+IF(AND(BV$156&gt;4,BW43=2),8)+IF(AND(BV$156&gt;4,BW43=3),6)+IF(AND(BV$156&gt;4,BW43=4),5)+IF(AND(BV$156&gt;4,BW43=5),4)+IF(AND(BV$156&gt;4,BW43=6),3)+IF(AND(BV$156&gt;4,BW43=7),2)+IF(AND(BV$156&gt;4,BW43&gt;7),1)+IF(AND(BV$156=4,BW43=1),8)+IF(AND(BV$156=4,BW43=2),6)+IF(AND(BV$156=4,BW43=3),4)+IF(AND(BV$156=4,BW43=4),2)+IF(AND(BV$156=3,BW43=1),6)+IF(AND(BV$156=3,BW43=2),4)+IF(AND(BV$156=3,BW43=3),2)+IF(AND(BV$156=2,BW43=1),4)+IF(AND(BV$156=2,BW43=2),2)+IF(AND(BV$156=1,BW43=1),2)</f>
        <v>0</v>
      </c>
      <c r="BZ43" s="8" t="s">
        <v>32</v>
      </c>
      <c r="CA43" s="11">
        <f>+BU43+BX43+BY43+CG43</f>
        <v>0</v>
      </c>
      <c r="CB43" s="15">
        <f>BL43+CA43</f>
        <v>0</v>
      </c>
      <c r="CC43" s="8"/>
      <c r="CD43" s="8"/>
      <c r="CE43" s="7" t="s">
        <v>32</v>
      </c>
      <c r="CF43" s="8"/>
      <c r="CG43" s="10"/>
      <c r="CH43" s="29">
        <f t="shared" si="14"/>
        <v>31.939</v>
      </c>
      <c r="CI43" s="8"/>
      <c r="CJ43" s="4"/>
      <c r="CK43" s="5">
        <f t="shared" si="33"/>
        <v>0</v>
      </c>
      <c r="CL43" s="6"/>
      <c r="CM43" s="6"/>
      <c r="CN43" s="11">
        <f t="shared" si="34"/>
        <v>0</v>
      </c>
      <c r="CO43" s="11">
        <f t="shared" si="35"/>
        <v>0</v>
      </c>
      <c r="CP43" s="8" t="s">
        <v>32</v>
      </c>
      <c r="CQ43" s="11">
        <f t="shared" si="15"/>
        <v>0</v>
      </c>
      <c r="CR43" s="15">
        <f t="shared" si="16"/>
        <v>0</v>
      </c>
      <c r="CS43" s="8"/>
      <c r="CT43" s="8"/>
      <c r="CU43" s="7" t="s">
        <v>32</v>
      </c>
      <c r="CV43" s="8"/>
      <c r="CW43" s="10"/>
      <c r="CX43" s="29">
        <f t="shared" si="17"/>
        <v>31.939</v>
      </c>
      <c r="CY43" s="8"/>
      <c r="CZ43" s="4"/>
      <c r="DA43" s="5">
        <f t="shared" si="36"/>
        <v>0</v>
      </c>
      <c r="DB43" s="6"/>
      <c r="DC43" s="6"/>
      <c r="DD43" s="11">
        <f t="shared" si="37"/>
        <v>0</v>
      </c>
      <c r="DE43" s="11">
        <f t="shared" si="38"/>
        <v>0</v>
      </c>
      <c r="DF43" s="8" t="s">
        <v>32</v>
      </c>
      <c r="DG43" s="11">
        <f t="shared" si="18"/>
        <v>0</v>
      </c>
      <c r="DH43" s="15">
        <f t="shared" si="19"/>
        <v>0</v>
      </c>
      <c r="DI43" s="8"/>
      <c r="DJ43" s="8"/>
      <c r="DK43" s="7" t="s">
        <v>32</v>
      </c>
      <c r="DL43" s="8"/>
      <c r="DM43" s="10"/>
      <c r="DN43" s="29">
        <f t="shared" si="20"/>
        <v>31.939</v>
      </c>
      <c r="DO43" s="119">
        <v>0</v>
      </c>
      <c r="DP43" s="120">
        <f t="shared" si="25"/>
        <v>0</v>
      </c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</row>
    <row r="44" spans="1:132" x14ac:dyDescent="0.3">
      <c r="A44" s="20">
        <v>35</v>
      </c>
      <c r="B44" s="9" t="s">
        <v>181</v>
      </c>
      <c r="C44" s="87">
        <v>15201</v>
      </c>
      <c r="D44" s="9">
        <v>99</v>
      </c>
      <c r="E44" s="9" t="s">
        <v>59</v>
      </c>
      <c r="F44" s="14"/>
      <c r="G44" s="8"/>
      <c r="H44" s="11"/>
      <c r="I44" s="8"/>
      <c r="J44" s="8"/>
      <c r="K44" s="8"/>
      <c r="L44" s="8"/>
      <c r="M44" s="8"/>
      <c r="N44" s="8"/>
      <c r="O44" s="8"/>
      <c r="P44" s="15"/>
      <c r="Q44" s="8"/>
      <c r="R44" s="8"/>
      <c r="S44" s="8"/>
      <c r="T44" s="8"/>
      <c r="U44" s="10"/>
      <c r="V44" s="27"/>
      <c r="W44" s="8"/>
      <c r="X44" s="11"/>
      <c r="Y44" s="8"/>
      <c r="Z44" s="8"/>
      <c r="AA44" s="8"/>
      <c r="AB44" s="8"/>
      <c r="AC44" s="8"/>
      <c r="AD44" s="8"/>
      <c r="AE44" s="8"/>
      <c r="AF44" s="15"/>
      <c r="AG44" s="8"/>
      <c r="AH44" s="8"/>
      <c r="AI44" s="8"/>
      <c r="AJ44" s="8"/>
      <c r="AK44" s="10"/>
      <c r="AL44" s="29"/>
      <c r="AM44" s="8"/>
      <c r="AN44" s="11"/>
      <c r="AO44" s="8"/>
      <c r="AP44" s="8"/>
      <c r="AQ44" s="8"/>
      <c r="AR44" s="8"/>
      <c r="AS44" s="8"/>
      <c r="AT44" s="8"/>
      <c r="AU44" s="8"/>
      <c r="AV44" s="15"/>
      <c r="AW44" s="8"/>
      <c r="AX44" s="8"/>
      <c r="AY44" s="8"/>
      <c r="AZ44" s="8"/>
      <c r="BA44" s="10"/>
      <c r="BB44" s="29"/>
      <c r="BC44" s="8"/>
      <c r="BD44" s="11"/>
      <c r="BE44" s="8"/>
      <c r="BF44" s="8"/>
      <c r="BG44" s="8"/>
      <c r="BH44" s="8"/>
      <c r="BI44" s="8"/>
      <c r="BJ44" s="8"/>
      <c r="BK44" s="8"/>
      <c r="BL44" s="15"/>
      <c r="BM44" s="8"/>
      <c r="BN44" s="8"/>
      <c r="BO44" s="8"/>
      <c r="BP44" s="8"/>
      <c r="BQ44" s="10"/>
      <c r="BR44" s="29"/>
      <c r="BS44" s="8">
        <v>35.976999999999997</v>
      </c>
      <c r="BT44" s="11"/>
      <c r="BU44" s="8"/>
      <c r="BV44" s="8"/>
      <c r="BW44" s="8"/>
      <c r="BX44" s="8"/>
      <c r="BY44" s="8"/>
      <c r="BZ44" s="8" t="s">
        <v>75</v>
      </c>
      <c r="CA44" s="8"/>
      <c r="CB44" s="15"/>
      <c r="CC44" s="28">
        <v>33.31</v>
      </c>
      <c r="CD44" s="8">
        <v>30.696000000000002</v>
      </c>
      <c r="CE44" s="7" t="s">
        <v>32</v>
      </c>
      <c r="CF44" s="12" t="s">
        <v>105</v>
      </c>
      <c r="CG44" s="10"/>
      <c r="CH44" s="29">
        <f t="shared" si="14"/>
        <v>30.696000000000002</v>
      </c>
      <c r="CI44" s="8"/>
      <c r="CJ44" s="4"/>
      <c r="CK44" s="5">
        <f t="shared" si="33"/>
        <v>0</v>
      </c>
      <c r="CL44" s="6"/>
      <c r="CM44" s="6"/>
      <c r="CN44" s="11">
        <f t="shared" si="34"/>
        <v>0</v>
      </c>
      <c r="CO44" s="11">
        <f t="shared" si="35"/>
        <v>0</v>
      </c>
      <c r="CP44" s="8" t="s">
        <v>32</v>
      </c>
      <c r="CQ44" s="11">
        <f t="shared" si="15"/>
        <v>0</v>
      </c>
      <c r="CR44" s="15">
        <f t="shared" si="16"/>
        <v>0</v>
      </c>
      <c r="CS44" s="28"/>
      <c r="CT44" s="8"/>
      <c r="CU44" s="7" t="s">
        <v>32</v>
      </c>
      <c r="CV44" s="8" t="s">
        <v>65</v>
      </c>
      <c r="CW44" s="10"/>
      <c r="CX44" s="29">
        <f t="shared" si="17"/>
        <v>30.696000000000002</v>
      </c>
      <c r="CY44" s="8"/>
      <c r="CZ44" s="4"/>
      <c r="DA44" s="5">
        <f t="shared" si="36"/>
        <v>0</v>
      </c>
      <c r="DB44" s="6"/>
      <c r="DC44" s="6"/>
      <c r="DD44" s="11">
        <f t="shared" si="37"/>
        <v>0</v>
      </c>
      <c r="DE44" s="11">
        <f t="shared" si="38"/>
        <v>0</v>
      </c>
      <c r="DF44" s="8" t="s">
        <v>32</v>
      </c>
      <c r="DG44" s="11">
        <f t="shared" si="18"/>
        <v>0</v>
      </c>
      <c r="DH44" s="15">
        <f t="shared" si="19"/>
        <v>0</v>
      </c>
      <c r="DI44" s="28"/>
      <c r="DJ44" s="8"/>
      <c r="DK44" s="7" t="s">
        <v>32</v>
      </c>
      <c r="DL44" s="8" t="s">
        <v>65</v>
      </c>
      <c r="DM44" s="10"/>
      <c r="DN44" s="29">
        <f t="shared" si="20"/>
        <v>30.696000000000002</v>
      </c>
      <c r="DO44" s="119">
        <v>0</v>
      </c>
      <c r="DP44" s="120">
        <f t="shared" si="25"/>
        <v>0</v>
      </c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</row>
    <row r="45" spans="1:132" x14ac:dyDescent="0.3">
      <c r="A45" s="20">
        <v>36</v>
      </c>
      <c r="B45" s="9" t="s">
        <v>180</v>
      </c>
      <c r="C45" s="87">
        <v>20258</v>
      </c>
      <c r="D45" s="9">
        <v>108</v>
      </c>
      <c r="E45" s="9" t="s">
        <v>59</v>
      </c>
      <c r="F45" s="14"/>
      <c r="G45" s="8"/>
      <c r="H45" s="11"/>
      <c r="I45" s="8"/>
      <c r="J45" s="8"/>
      <c r="K45" s="8"/>
      <c r="L45" s="8"/>
      <c r="M45" s="8"/>
      <c r="N45" s="8"/>
      <c r="O45" s="8"/>
      <c r="P45" s="15"/>
      <c r="Q45" s="8"/>
      <c r="R45" s="8"/>
      <c r="S45" s="8"/>
      <c r="T45" s="8"/>
      <c r="U45" s="10"/>
      <c r="V45" s="27"/>
      <c r="W45" s="8"/>
      <c r="X45" s="11"/>
      <c r="Y45" s="8"/>
      <c r="Z45" s="8"/>
      <c r="AA45" s="8"/>
      <c r="AB45" s="8"/>
      <c r="AC45" s="8"/>
      <c r="AD45" s="8"/>
      <c r="AE45" s="8"/>
      <c r="AF45" s="15"/>
      <c r="AG45" s="8"/>
      <c r="AH45" s="8"/>
      <c r="AI45" s="8"/>
      <c r="AJ45" s="8"/>
      <c r="AK45" s="10"/>
      <c r="AL45" s="29"/>
      <c r="AM45" s="8"/>
      <c r="AN45" s="11"/>
      <c r="AO45" s="8"/>
      <c r="AP45" s="8"/>
      <c r="AQ45" s="8"/>
      <c r="AR45" s="8"/>
      <c r="AS45" s="8"/>
      <c r="AT45" s="8"/>
      <c r="AU45" s="8"/>
      <c r="AV45" s="15"/>
      <c r="AW45" s="8"/>
      <c r="AX45" s="8"/>
      <c r="AY45" s="8"/>
      <c r="AZ45" s="8"/>
      <c r="BA45" s="10"/>
      <c r="BB45" s="29"/>
      <c r="BC45" s="8"/>
      <c r="BD45" s="11"/>
      <c r="BE45" s="8"/>
      <c r="BF45" s="8"/>
      <c r="BG45" s="8"/>
      <c r="BH45" s="8"/>
      <c r="BI45" s="8"/>
      <c r="BJ45" s="8"/>
      <c r="BK45" s="8"/>
      <c r="BL45" s="15"/>
      <c r="BM45" s="8"/>
      <c r="BN45" s="8"/>
      <c r="BO45" s="8"/>
      <c r="BP45" s="8"/>
      <c r="BQ45" s="10"/>
      <c r="BR45" s="29"/>
      <c r="BS45" s="8">
        <v>35.862000000000002</v>
      </c>
      <c r="BT45" s="11"/>
      <c r="BU45" s="8"/>
      <c r="BV45" s="8"/>
      <c r="BW45" s="8"/>
      <c r="BX45" s="8"/>
      <c r="BY45" s="8"/>
      <c r="BZ45" s="8" t="s">
        <v>75</v>
      </c>
      <c r="CA45" s="8"/>
      <c r="CB45" s="15"/>
      <c r="CC45" s="8">
        <v>33.872</v>
      </c>
      <c r="CD45" s="8">
        <v>33.679000000000002</v>
      </c>
      <c r="CE45" s="7" t="s">
        <v>32</v>
      </c>
      <c r="CF45" s="12" t="s">
        <v>42</v>
      </c>
      <c r="CG45" s="10"/>
      <c r="CH45" s="29">
        <f t="shared" si="14"/>
        <v>33.679000000000002</v>
      </c>
      <c r="CI45" s="8"/>
      <c r="CJ45" s="4"/>
      <c r="CK45" s="5">
        <f t="shared" si="33"/>
        <v>0</v>
      </c>
      <c r="CL45" s="6"/>
      <c r="CM45" s="6"/>
      <c r="CN45" s="11">
        <f t="shared" si="34"/>
        <v>0</v>
      </c>
      <c r="CO45" s="11">
        <f t="shared" si="35"/>
        <v>0</v>
      </c>
      <c r="CP45" s="8" t="s">
        <v>32</v>
      </c>
      <c r="CQ45" s="11">
        <f t="shared" si="15"/>
        <v>0</v>
      </c>
      <c r="CR45" s="15">
        <f t="shared" si="16"/>
        <v>0</v>
      </c>
      <c r="CS45" s="8"/>
      <c r="CT45" s="8"/>
      <c r="CU45" s="7" t="s">
        <v>32</v>
      </c>
      <c r="CV45" s="8"/>
      <c r="CW45" s="10"/>
      <c r="CX45" s="29">
        <f t="shared" si="17"/>
        <v>33.679000000000002</v>
      </c>
      <c r="CY45" s="8"/>
      <c r="CZ45" s="4"/>
      <c r="DA45" s="5">
        <f t="shared" si="36"/>
        <v>0</v>
      </c>
      <c r="DB45" s="6"/>
      <c r="DC45" s="6"/>
      <c r="DD45" s="11">
        <f t="shared" si="37"/>
        <v>0</v>
      </c>
      <c r="DE45" s="11">
        <f t="shared" si="38"/>
        <v>0</v>
      </c>
      <c r="DF45" s="8" t="s">
        <v>32</v>
      </c>
      <c r="DG45" s="11">
        <f t="shared" si="18"/>
        <v>0</v>
      </c>
      <c r="DH45" s="15">
        <f t="shared" si="19"/>
        <v>0</v>
      </c>
      <c r="DI45" s="8"/>
      <c r="DJ45" s="8"/>
      <c r="DK45" s="7" t="s">
        <v>32</v>
      </c>
      <c r="DL45" s="8"/>
      <c r="DM45" s="10"/>
      <c r="DN45" s="29">
        <f t="shared" si="20"/>
        <v>33.679000000000002</v>
      </c>
      <c r="DO45" s="119">
        <v>0</v>
      </c>
      <c r="DP45" s="120">
        <f t="shared" si="25"/>
        <v>0</v>
      </c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</row>
    <row r="46" spans="1:132" x14ac:dyDescent="0.3">
      <c r="A46" s="20">
        <v>37</v>
      </c>
      <c r="B46" s="9" t="s">
        <v>130</v>
      </c>
      <c r="C46" s="87">
        <v>23060</v>
      </c>
      <c r="D46" s="9">
        <v>78</v>
      </c>
      <c r="E46" s="9" t="s">
        <v>182</v>
      </c>
      <c r="F46" s="14"/>
      <c r="G46" s="8"/>
      <c r="H46" s="11"/>
      <c r="I46" s="8"/>
      <c r="J46" s="8"/>
      <c r="K46" s="8"/>
      <c r="L46" s="8"/>
      <c r="M46" s="8"/>
      <c r="N46" s="8"/>
      <c r="O46" s="8"/>
      <c r="P46" s="15"/>
      <c r="Q46" s="8"/>
      <c r="R46" s="8"/>
      <c r="S46" s="8"/>
      <c r="T46" s="8"/>
      <c r="U46" s="10"/>
      <c r="V46" s="27"/>
      <c r="W46" s="8"/>
      <c r="X46" s="11"/>
      <c r="Y46" s="8"/>
      <c r="Z46" s="8"/>
      <c r="AA46" s="8"/>
      <c r="AB46" s="8"/>
      <c r="AC46" s="8"/>
      <c r="AD46" s="8"/>
      <c r="AE46" s="8"/>
      <c r="AF46" s="15"/>
      <c r="AG46" s="8"/>
      <c r="AH46" s="8"/>
      <c r="AI46" s="8"/>
      <c r="AJ46" s="8"/>
      <c r="AK46" s="10"/>
      <c r="AL46" s="29"/>
      <c r="AM46" s="8"/>
      <c r="AN46" s="11"/>
      <c r="AO46" s="8"/>
      <c r="AP46" s="8"/>
      <c r="AQ46" s="8"/>
      <c r="AR46" s="8"/>
      <c r="AS46" s="8"/>
      <c r="AT46" s="8"/>
      <c r="AU46" s="8"/>
      <c r="AV46" s="15"/>
      <c r="AW46" s="8"/>
      <c r="AX46" s="8"/>
      <c r="AY46" s="8"/>
      <c r="AZ46" s="8"/>
      <c r="BA46" s="10"/>
      <c r="BB46" s="29"/>
      <c r="BC46" s="8"/>
      <c r="BD46" s="11"/>
      <c r="BE46" s="8"/>
      <c r="BF46" s="8"/>
      <c r="BG46" s="8"/>
      <c r="BH46" s="8"/>
      <c r="BI46" s="8"/>
      <c r="BJ46" s="8"/>
      <c r="BK46" s="8"/>
      <c r="BL46" s="15"/>
      <c r="BM46" s="8"/>
      <c r="BN46" s="8"/>
      <c r="BO46" s="8"/>
      <c r="BP46" s="8"/>
      <c r="BQ46" s="10"/>
      <c r="BR46" s="29"/>
      <c r="BS46" s="8">
        <v>36.143000000000001</v>
      </c>
      <c r="BT46" s="11"/>
      <c r="BU46" s="8"/>
      <c r="BV46" s="8"/>
      <c r="BW46" s="8"/>
      <c r="BX46" s="8"/>
      <c r="BY46" s="8"/>
      <c r="BZ46" s="8" t="s">
        <v>75</v>
      </c>
      <c r="CA46" s="8"/>
      <c r="CB46" s="15"/>
      <c r="CC46" s="8">
        <v>31.350999999999999</v>
      </c>
      <c r="CD46" s="8">
        <v>32.335999999999999</v>
      </c>
      <c r="CE46" s="7" t="s">
        <v>32</v>
      </c>
      <c r="CF46" s="12" t="s">
        <v>105</v>
      </c>
      <c r="CG46" s="10"/>
      <c r="CH46" s="29">
        <f t="shared" si="14"/>
        <v>31.350999999999999</v>
      </c>
      <c r="CI46" s="8"/>
      <c r="CJ46" s="4"/>
      <c r="CK46" s="5">
        <f t="shared" si="33"/>
        <v>0</v>
      </c>
      <c r="CL46" s="6"/>
      <c r="CM46" s="6"/>
      <c r="CN46" s="11">
        <f t="shared" si="34"/>
        <v>0</v>
      </c>
      <c r="CO46" s="11">
        <f t="shared" si="35"/>
        <v>0</v>
      </c>
      <c r="CP46" s="8" t="s">
        <v>32</v>
      </c>
      <c r="CQ46" s="11">
        <f t="shared" si="15"/>
        <v>0</v>
      </c>
      <c r="CR46" s="15">
        <f t="shared" si="16"/>
        <v>0</v>
      </c>
      <c r="CS46" s="8"/>
      <c r="CT46" s="8"/>
      <c r="CU46" s="7" t="s">
        <v>32</v>
      </c>
      <c r="CV46" s="8" t="s">
        <v>65</v>
      </c>
      <c r="CW46" s="10"/>
      <c r="CX46" s="29">
        <f t="shared" si="17"/>
        <v>31.350999999999999</v>
      </c>
      <c r="CY46" s="8"/>
      <c r="CZ46" s="4"/>
      <c r="DA46" s="5">
        <f t="shared" si="36"/>
        <v>0</v>
      </c>
      <c r="DB46" s="6"/>
      <c r="DC46" s="6"/>
      <c r="DD46" s="11">
        <f t="shared" si="37"/>
        <v>0</v>
      </c>
      <c r="DE46" s="11">
        <f t="shared" si="38"/>
        <v>0</v>
      </c>
      <c r="DF46" s="8" t="s">
        <v>32</v>
      </c>
      <c r="DG46" s="11">
        <f t="shared" si="18"/>
        <v>0</v>
      </c>
      <c r="DH46" s="15">
        <f t="shared" si="19"/>
        <v>0</v>
      </c>
      <c r="DI46" s="8"/>
      <c r="DJ46" s="8"/>
      <c r="DK46" s="7" t="s">
        <v>32</v>
      </c>
      <c r="DL46" s="8" t="s">
        <v>65</v>
      </c>
      <c r="DM46" s="10"/>
      <c r="DN46" s="29">
        <f t="shared" si="20"/>
        <v>31.350999999999999</v>
      </c>
      <c r="DO46" s="119">
        <v>0</v>
      </c>
      <c r="DP46" s="120">
        <f t="shared" si="25"/>
        <v>0</v>
      </c>
      <c r="DQ46" s="23"/>
      <c r="DR46" s="23"/>
      <c r="DS46" s="23"/>
      <c r="DT46" s="23"/>
      <c r="DU46" s="23"/>
      <c r="DV46" s="23"/>
      <c r="DW46" s="23"/>
      <c r="DX46" s="23"/>
      <c r="DY46" s="23"/>
      <c r="DZ46" s="23"/>
      <c r="EA46" s="23"/>
      <c r="EB46" s="23"/>
    </row>
    <row r="47" spans="1:132" x14ac:dyDescent="0.3">
      <c r="B47" s="33">
        <v>37</v>
      </c>
      <c r="G47" s="52" t="s">
        <v>46</v>
      </c>
      <c r="H47" s="53"/>
      <c r="P47" s="54"/>
      <c r="DO47" s="119">
        <v>0</v>
      </c>
    </row>
    <row r="48" spans="1:132" x14ac:dyDescent="0.3">
      <c r="D48" s="55"/>
      <c r="H48" s="53"/>
      <c r="I48" s="51"/>
      <c r="J48" s="56" t="s">
        <v>47</v>
      </c>
      <c r="K48" s="52" t="s">
        <v>48</v>
      </c>
      <c r="P48" s="54"/>
      <c r="DO48" s="119">
        <v>0</v>
      </c>
    </row>
    <row r="49" spans="2:119" x14ac:dyDescent="0.3">
      <c r="D49" s="55"/>
      <c r="G49" s="53" t="s">
        <v>49</v>
      </c>
      <c r="H49" s="53"/>
      <c r="I49" s="51"/>
      <c r="J49" s="51">
        <v>9</v>
      </c>
      <c r="K49" s="53">
        <v>9</v>
      </c>
      <c r="P49" s="54"/>
      <c r="DO49" s="119">
        <v>0</v>
      </c>
    </row>
    <row r="50" spans="2:119" x14ac:dyDescent="0.3">
      <c r="D50" s="55"/>
      <c r="G50" s="53" t="s">
        <v>50</v>
      </c>
      <c r="H50" s="53"/>
      <c r="I50" s="51"/>
      <c r="J50" s="53">
        <v>5</v>
      </c>
      <c r="K50" s="53">
        <v>5</v>
      </c>
      <c r="P50" s="54"/>
      <c r="DO50" s="119">
        <v>0</v>
      </c>
    </row>
    <row r="51" spans="2:119" x14ac:dyDescent="0.3">
      <c r="D51" s="55"/>
      <c r="G51" s="53" t="s">
        <v>51</v>
      </c>
      <c r="H51" s="53"/>
      <c r="I51" s="51"/>
      <c r="J51" s="51">
        <v>8</v>
      </c>
      <c r="K51" s="53">
        <v>8</v>
      </c>
      <c r="P51" s="54"/>
      <c r="DO51" s="119">
        <v>0</v>
      </c>
    </row>
    <row r="52" spans="2:119" x14ac:dyDescent="0.3">
      <c r="G52" s="53" t="s">
        <v>52</v>
      </c>
      <c r="H52" s="53"/>
      <c r="J52" s="53">
        <v>7</v>
      </c>
      <c r="K52" s="53">
        <v>7</v>
      </c>
      <c r="P52" s="54"/>
      <c r="DO52" s="119">
        <v>0</v>
      </c>
    </row>
    <row r="53" spans="2:119" x14ac:dyDescent="0.3">
      <c r="G53" s="53" t="s">
        <v>53</v>
      </c>
      <c r="H53" s="53"/>
      <c r="J53" s="53">
        <v>4</v>
      </c>
      <c r="K53" s="53">
        <v>4</v>
      </c>
      <c r="P53" s="54"/>
    </row>
    <row r="54" spans="2:119" x14ac:dyDescent="0.3">
      <c r="G54" s="53" t="s">
        <v>54</v>
      </c>
      <c r="H54" s="53"/>
      <c r="J54" s="53">
        <v>3</v>
      </c>
      <c r="K54" s="53">
        <v>3</v>
      </c>
    </row>
    <row r="55" spans="2:119" x14ac:dyDescent="0.3">
      <c r="G55" s="53" t="s">
        <v>55</v>
      </c>
      <c r="H55" s="53"/>
      <c r="J55" s="53">
        <v>7</v>
      </c>
      <c r="K55" s="53">
        <v>7</v>
      </c>
    </row>
    <row r="56" spans="2:119" x14ac:dyDescent="0.3">
      <c r="G56" s="53" t="s">
        <v>56</v>
      </c>
      <c r="H56" s="53"/>
      <c r="J56" s="53">
        <f>SUM(J49:J55)</f>
        <v>43</v>
      </c>
      <c r="K56" s="53">
        <f>SUM(K49:K55)</f>
        <v>43</v>
      </c>
    </row>
    <row r="58" spans="2:119" x14ac:dyDescent="0.3">
      <c r="B58" s="57"/>
      <c r="C58" s="58"/>
      <c r="G58" s="52" t="s">
        <v>46</v>
      </c>
      <c r="H58" s="53"/>
    </row>
    <row r="59" spans="2:119" x14ac:dyDescent="0.3">
      <c r="E59" s="59"/>
      <c r="H59" s="53"/>
      <c r="I59" s="51"/>
      <c r="J59" s="56" t="s">
        <v>47</v>
      </c>
      <c r="K59" s="52" t="s">
        <v>48</v>
      </c>
      <c r="L59" s="52"/>
    </row>
    <row r="60" spans="2:119" x14ac:dyDescent="0.3">
      <c r="G60" s="53" t="s">
        <v>49</v>
      </c>
      <c r="H60" s="53"/>
      <c r="I60" s="51"/>
      <c r="J60" s="51">
        <v>2</v>
      </c>
      <c r="K60" s="53">
        <v>3</v>
      </c>
    </row>
    <row r="61" spans="2:119" x14ac:dyDescent="0.3">
      <c r="G61" s="53" t="s">
        <v>50</v>
      </c>
      <c r="H61" s="53"/>
      <c r="I61" s="51"/>
      <c r="J61" s="53">
        <v>4</v>
      </c>
      <c r="K61" s="53">
        <v>4</v>
      </c>
    </row>
    <row r="62" spans="2:119" x14ac:dyDescent="0.3">
      <c r="G62" s="53" t="s">
        <v>51</v>
      </c>
      <c r="H62" s="53"/>
      <c r="I62" s="51"/>
      <c r="J62" s="51">
        <v>1</v>
      </c>
      <c r="K62" s="53">
        <v>9</v>
      </c>
    </row>
    <row r="63" spans="2:119" x14ac:dyDescent="0.3">
      <c r="D63" s="55"/>
      <c r="G63" s="53" t="s">
        <v>52</v>
      </c>
      <c r="H63" s="53"/>
      <c r="J63" s="53">
        <v>5</v>
      </c>
      <c r="K63" s="53">
        <v>4</v>
      </c>
    </row>
    <row r="64" spans="2:119" x14ac:dyDescent="0.3">
      <c r="D64" s="55"/>
      <c r="G64" s="53" t="s">
        <v>53</v>
      </c>
      <c r="H64" s="53"/>
      <c r="J64" s="53">
        <v>8</v>
      </c>
      <c r="K64" s="53">
        <v>7</v>
      </c>
    </row>
    <row r="65" spans="4:11" x14ac:dyDescent="0.3">
      <c r="G65" s="53" t="s">
        <v>54</v>
      </c>
      <c r="H65" s="53"/>
      <c r="J65" s="53">
        <v>5</v>
      </c>
      <c r="K65" s="53">
        <v>7</v>
      </c>
    </row>
    <row r="66" spans="4:11" x14ac:dyDescent="0.3">
      <c r="G66" s="53" t="s">
        <v>55</v>
      </c>
      <c r="H66" s="53"/>
      <c r="J66" s="53">
        <v>1</v>
      </c>
      <c r="K66" s="53">
        <v>2</v>
      </c>
    </row>
    <row r="67" spans="4:11" x14ac:dyDescent="0.3">
      <c r="G67" s="53" t="s">
        <v>56</v>
      </c>
      <c r="H67" s="53"/>
      <c r="J67" s="53">
        <f>SUM(J60:J66)</f>
        <v>26</v>
      </c>
      <c r="K67" s="53">
        <f>SUM(K60:K66)</f>
        <v>36</v>
      </c>
    </row>
    <row r="68" spans="4:11" x14ac:dyDescent="0.3">
      <c r="D68" s="55"/>
    </row>
    <row r="71" spans="4:11" x14ac:dyDescent="0.3">
      <c r="D71" s="55"/>
    </row>
    <row r="72" spans="4:11" x14ac:dyDescent="0.3">
      <c r="D72" s="55"/>
    </row>
    <row r="73" spans="4:11" x14ac:dyDescent="0.3">
      <c r="D73" s="55"/>
      <c r="E73" s="61"/>
    </row>
    <row r="76" spans="4:11" x14ac:dyDescent="0.3">
      <c r="D76" s="55"/>
    </row>
    <row r="78" spans="4:11" x14ac:dyDescent="0.3">
      <c r="D78" s="55"/>
      <c r="E78" s="61"/>
    </row>
    <row r="80" spans="4:11" x14ac:dyDescent="0.3">
      <c r="D80" s="55"/>
    </row>
    <row r="81" spans="2:5" x14ac:dyDescent="0.3">
      <c r="D81" s="55"/>
    </row>
    <row r="83" spans="2:5" x14ac:dyDescent="0.3">
      <c r="B83" s="62"/>
      <c r="C83" s="63"/>
    </row>
    <row r="86" spans="2:5" x14ac:dyDescent="0.3">
      <c r="D86" s="55"/>
    </row>
    <row r="88" spans="2:5" x14ac:dyDescent="0.3">
      <c r="D88" s="55"/>
    </row>
    <row r="92" spans="2:5" x14ac:dyDescent="0.3">
      <c r="B92" s="62"/>
      <c r="C92" s="63"/>
    </row>
    <row r="94" spans="2:5" x14ac:dyDescent="0.3">
      <c r="D94" s="55"/>
      <c r="E94" s="61"/>
    </row>
    <row r="99" spans="2:4" x14ac:dyDescent="0.3">
      <c r="B99" s="62"/>
      <c r="C99" s="63"/>
    </row>
    <row r="101" spans="2:4" x14ac:dyDescent="0.3">
      <c r="D101" s="55"/>
    </row>
    <row r="104" spans="2:4" x14ac:dyDescent="0.3">
      <c r="D104" s="55"/>
    </row>
    <row r="108" spans="2:4" x14ac:dyDescent="0.3">
      <c r="D108" s="55"/>
    </row>
    <row r="113" spans="4:5" x14ac:dyDescent="0.3">
      <c r="D113" s="55"/>
    </row>
    <row r="115" spans="4:5" x14ac:dyDescent="0.3">
      <c r="D115" s="55"/>
    </row>
    <row r="116" spans="4:5" x14ac:dyDescent="0.3">
      <c r="D116" s="55"/>
    </row>
    <row r="119" spans="4:5" x14ac:dyDescent="0.3">
      <c r="D119" s="55"/>
      <c r="E119" s="61"/>
    </row>
    <row r="120" spans="4:5" x14ac:dyDescent="0.3">
      <c r="D120" s="55"/>
      <c r="E120" s="61"/>
    </row>
    <row r="121" spans="4:5" x14ac:dyDescent="0.3">
      <c r="D121" s="55"/>
    </row>
    <row r="124" spans="4:5" x14ac:dyDescent="0.3">
      <c r="D124" s="55"/>
    </row>
    <row r="127" spans="4:5" x14ac:dyDescent="0.3">
      <c r="D127" s="55"/>
    </row>
    <row r="149" spans="22:107" x14ac:dyDescent="0.3">
      <c r="V149" s="64" t="s">
        <v>46</v>
      </c>
      <c r="W149" s="65"/>
      <c r="X149" s="66"/>
      <c r="Y149" s="65"/>
      <c r="Z149" s="65"/>
      <c r="AA149" s="65"/>
      <c r="AM149" s="65"/>
      <c r="AN149" s="66"/>
      <c r="AO149" s="65"/>
      <c r="AP149" s="65"/>
      <c r="AQ149" s="65"/>
      <c r="BC149" s="65"/>
      <c r="BD149" s="66"/>
      <c r="BE149" s="65"/>
      <c r="BF149" s="65"/>
      <c r="BG149" s="65"/>
      <c r="BS149" s="65"/>
      <c r="BT149" s="66"/>
      <c r="BU149" s="65"/>
      <c r="BV149" s="65"/>
      <c r="BW149" s="65"/>
      <c r="CI149" s="65"/>
      <c r="CJ149" s="66"/>
      <c r="CK149" s="65"/>
      <c r="CL149" s="65"/>
      <c r="CM149" s="65"/>
      <c r="CY149" s="65"/>
      <c r="CZ149" s="66"/>
      <c r="DA149" s="65"/>
      <c r="DB149" s="65"/>
      <c r="DC149" s="65"/>
    </row>
    <row r="150" spans="22:107" x14ac:dyDescent="0.3">
      <c r="V150" s="65"/>
      <c r="W150" s="65"/>
      <c r="X150" s="67"/>
      <c r="Y150" s="68" t="s">
        <v>47</v>
      </c>
      <c r="Z150" s="64" t="s">
        <v>48</v>
      </c>
      <c r="AA150" s="65"/>
      <c r="AM150" s="65"/>
      <c r="AN150" s="67"/>
      <c r="AO150" s="68" t="s">
        <v>47</v>
      </c>
      <c r="AP150" s="64" t="s">
        <v>48</v>
      </c>
      <c r="AQ150" s="65"/>
      <c r="BC150" s="65"/>
      <c r="BD150" s="67"/>
      <c r="BE150" s="68" t="s">
        <v>47</v>
      </c>
      <c r="BF150" s="64" t="s">
        <v>48</v>
      </c>
      <c r="BG150" s="65"/>
      <c r="BS150" s="65"/>
      <c r="BT150" s="67"/>
      <c r="BU150" s="68" t="s">
        <v>47</v>
      </c>
      <c r="BV150" s="64" t="s">
        <v>48</v>
      </c>
      <c r="BW150" s="65"/>
      <c r="CI150" s="65"/>
      <c r="CJ150" s="67"/>
      <c r="CK150" s="68" t="s">
        <v>47</v>
      </c>
      <c r="CL150" s="64" t="s">
        <v>48</v>
      </c>
      <c r="CM150" s="65"/>
      <c r="CY150" s="65"/>
      <c r="CZ150" s="67"/>
      <c r="DA150" s="68" t="s">
        <v>47</v>
      </c>
      <c r="DB150" s="64" t="s">
        <v>48</v>
      </c>
      <c r="DC150" s="65"/>
    </row>
    <row r="151" spans="22:107" x14ac:dyDescent="0.3">
      <c r="V151" s="65" t="s">
        <v>49</v>
      </c>
      <c r="W151" s="65"/>
      <c r="X151" s="67"/>
      <c r="Y151" s="69">
        <v>4</v>
      </c>
      <c r="Z151" s="65">
        <v>4</v>
      </c>
      <c r="AA151" s="65"/>
      <c r="AM151" s="65"/>
      <c r="AN151" s="67"/>
      <c r="AO151" s="69">
        <v>4</v>
      </c>
      <c r="AP151" s="65">
        <v>4</v>
      </c>
      <c r="AQ151" s="65"/>
      <c r="BC151" s="65"/>
      <c r="BD151" s="67"/>
      <c r="BE151" s="69">
        <v>4</v>
      </c>
      <c r="BF151" s="65">
        <v>4</v>
      </c>
      <c r="BG151" s="65"/>
      <c r="BS151" s="65"/>
      <c r="BT151" s="67"/>
      <c r="BU151" s="69">
        <v>5</v>
      </c>
      <c r="BV151" s="65">
        <v>5</v>
      </c>
      <c r="BW151" s="65"/>
      <c r="CI151" s="65"/>
      <c r="CJ151" s="67"/>
      <c r="CK151" s="69">
        <v>6</v>
      </c>
      <c r="CL151" s="65">
        <v>6</v>
      </c>
      <c r="CM151" s="65"/>
      <c r="CY151" s="65"/>
      <c r="CZ151" s="67"/>
      <c r="DA151" s="69">
        <v>4</v>
      </c>
      <c r="DB151" s="65">
        <v>4</v>
      </c>
      <c r="DC151" s="65"/>
    </row>
    <row r="152" spans="22:107" x14ac:dyDescent="0.3">
      <c r="V152" s="65" t="s">
        <v>50</v>
      </c>
      <c r="W152" s="65"/>
      <c r="X152" s="67"/>
      <c r="Y152" s="65">
        <v>4</v>
      </c>
      <c r="Z152" s="65">
        <v>4</v>
      </c>
      <c r="AA152" s="65"/>
      <c r="AM152" s="65"/>
      <c r="AN152" s="67"/>
      <c r="AO152" s="65">
        <v>4</v>
      </c>
      <c r="AP152" s="65">
        <v>4</v>
      </c>
      <c r="AQ152" s="65"/>
      <c r="BC152" s="65"/>
      <c r="BD152" s="67"/>
      <c r="BE152" s="65">
        <v>5</v>
      </c>
      <c r="BF152" s="65">
        <v>5</v>
      </c>
      <c r="BG152" s="65"/>
      <c r="BS152" s="65"/>
      <c r="BT152" s="67"/>
      <c r="BU152" s="65">
        <v>6</v>
      </c>
      <c r="BV152" s="65">
        <v>6</v>
      </c>
      <c r="BW152" s="65"/>
      <c r="CI152" s="65"/>
      <c r="CJ152" s="67"/>
      <c r="CK152" s="65">
        <v>6</v>
      </c>
      <c r="CL152" s="65">
        <v>6</v>
      </c>
      <c r="CM152" s="65"/>
      <c r="CY152" s="65"/>
      <c r="CZ152" s="67"/>
      <c r="DA152" s="65">
        <v>3</v>
      </c>
      <c r="DB152" s="65">
        <v>3</v>
      </c>
      <c r="DC152" s="65"/>
    </row>
    <row r="153" spans="22:107" x14ac:dyDescent="0.3">
      <c r="V153" s="65" t="s">
        <v>51</v>
      </c>
      <c r="W153" s="65"/>
      <c r="X153" s="67"/>
      <c r="Y153" s="69">
        <v>4</v>
      </c>
      <c r="Z153" s="65">
        <v>4</v>
      </c>
      <c r="AA153" s="65"/>
      <c r="AM153" s="65"/>
      <c r="AN153" s="67"/>
      <c r="AO153" s="69">
        <v>4</v>
      </c>
      <c r="AP153" s="65">
        <v>4</v>
      </c>
      <c r="AQ153" s="65"/>
      <c r="BC153" s="65"/>
      <c r="BD153" s="67"/>
      <c r="BE153" s="69">
        <v>3</v>
      </c>
      <c r="BF153" s="65">
        <v>3</v>
      </c>
      <c r="BG153" s="65"/>
      <c r="BS153" s="65"/>
      <c r="BT153" s="67"/>
      <c r="BU153" s="69">
        <v>4</v>
      </c>
      <c r="BV153" s="65">
        <v>4</v>
      </c>
      <c r="BW153" s="65"/>
      <c r="CI153" s="65"/>
      <c r="CJ153" s="67"/>
      <c r="CK153" s="69">
        <v>3</v>
      </c>
      <c r="CL153" s="65">
        <v>3</v>
      </c>
      <c r="CM153" s="65"/>
      <c r="CY153" s="65"/>
      <c r="CZ153" s="67"/>
      <c r="DA153" s="69">
        <v>6</v>
      </c>
      <c r="DB153" s="65">
        <v>6</v>
      </c>
      <c r="DC153" s="65"/>
    </row>
    <row r="154" spans="22:107" x14ac:dyDescent="0.3">
      <c r="V154" s="65" t="s">
        <v>52</v>
      </c>
      <c r="W154" s="70"/>
      <c r="X154" s="66"/>
      <c r="Y154" s="65">
        <v>6</v>
      </c>
      <c r="Z154" s="65">
        <v>6</v>
      </c>
      <c r="AA154" s="65"/>
      <c r="AM154" s="70"/>
      <c r="AN154" s="66"/>
      <c r="AO154" s="65">
        <v>6</v>
      </c>
      <c r="AP154" s="65">
        <v>6</v>
      </c>
      <c r="AQ154" s="65"/>
      <c r="BC154" s="70"/>
      <c r="BD154" s="66"/>
      <c r="BE154" s="65">
        <v>6</v>
      </c>
      <c r="BF154" s="65">
        <v>6</v>
      </c>
      <c r="BG154" s="65"/>
      <c r="BS154" s="70"/>
      <c r="BT154" s="66"/>
      <c r="BU154" s="65">
        <v>6</v>
      </c>
      <c r="BV154" s="65">
        <v>6</v>
      </c>
      <c r="BW154" s="65"/>
      <c r="CI154" s="70"/>
      <c r="CJ154" s="66"/>
      <c r="CK154" s="65">
        <v>5</v>
      </c>
      <c r="CL154" s="65">
        <v>5</v>
      </c>
      <c r="CM154" s="65"/>
      <c r="CY154" s="70"/>
      <c r="CZ154" s="66"/>
      <c r="DA154" s="65">
        <v>4</v>
      </c>
      <c r="DB154" s="65">
        <v>4</v>
      </c>
      <c r="DC154" s="65"/>
    </row>
    <row r="155" spans="22:107" x14ac:dyDescent="0.3">
      <c r="V155" s="65" t="s">
        <v>53</v>
      </c>
      <c r="W155" s="70"/>
      <c r="X155" s="66"/>
      <c r="Y155" s="65">
        <v>0</v>
      </c>
      <c r="Z155" s="65">
        <v>0</v>
      </c>
      <c r="AA155" s="65"/>
      <c r="AM155" s="70"/>
      <c r="AN155" s="66"/>
      <c r="AO155" s="65">
        <v>2</v>
      </c>
      <c r="AP155" s="65">
        <v>2</v>
      </c>
      <c r="AQ155" s="65"/>
      <c r="BC155" s="70"/>
      <c r="BD155" s="66"/>
      <c r="BE155" s="65">
        <v>1</v>
      </c>
      <c r="BF155" s="65">
        <v>1</v>
      </c>
      <c r="BG155" s="65"/>
      <c r="BS155" s="70"/>
      <c r="BT155" s="66"/>
      <c r="BU155" s="65">
        <v>3</v>
      </c>
      <c r="BV155" s="65">
        <v>3</v>
      </c>
      <c r="BW155" s="65"/>
      <c r="CI155" s="70"/>
      <c r="CJ155" s="66"/>
      <c r="CK155" s="65">
        <v>3</v>
      </c>
      <c r="CL155" s="65">
        <v>3</v>
      </c>
      <c r="CM155" s="65"/>
      <c r="CY155" s="70"/>
      <c r="CZ155" s="66"/>
      <c r="DA155" s="65">
        <v>3</v>
      </c>
      <c r="DB155" s="65">
        <v>3</v>
      </c>
      <c r="DC155" s="65"/>
    </row>
    <row r="156" spans="22:107" x14ac:dyDescent="0.3">
      <c r="V156" s="65" t="s">
        <v>54</v>
      </c>
      <c r="W156" s="65"/>
      <c r="X156" s="66"/>
      <c r="Y156" s="65">
        <v>4</v>
      </c>
      <c r="Z156" s="65">
        <v>4</v>
      </c>
      <c r="AA156" s="65"/>
      <c r="AM156" s="65"/>
      <c r="AN156" s="66"/>
      <c r="AO156" s="65">
        <v>7</v>
      </c>
      <c r="AP156" s="65">
        <v>7</v>
      </c>
      <c r="AQ156" s="65"/>
      <c r="BC156" s="65"/>
      <c r="BD156" s="66"/>
      <c r="BE156" s="65">
        <v>5</v>
      </c>
      <c r="BF156" s="65">
        <v>5</v>
      </c>
      <c r="BG156" s="65"/>
      <c r="BS156" s="65"/>
      <c r="BT156" s="66"/>
      <c r="BU156" s="65">
        <v>4</v>
      </c>
      <c r="BV156" s="65">
        <v>4</v>
      </c>
      <c r="BW156" s="65"/>
      <c r="CI156" s="65"/>
      <c r="CJ156" s="66"/>
      <c r="CK156" s="65">
        <v>4</v>
      </c>
      <c r="CL156" s="65">
        <v>4</v>
      </c>
      <c r="CM156" s="65"/>
      <c r="CY156" s="65"/>
      <c r="CZ156" s="66"/>
      <c r="DA156" s="65">
        <v>3</v>
      </c>
      <c r="DB156" s="65">
        <v>3</v>
      </c>
      <c r="DC156" s="65"/>
    </row>
    <row r="157" spans="22:107" x14ac:dyDescent="0.3">
      <c r="V157" s="65" t="s">
        <v>55</v>
      </c>
      <c r="W157" s="65"/>
      <c r="X157" s="66"/>
      <c r="Y157" s="65">
        <v>14</v>
      </c>
      <c r="Z157" s="65">
        <v>12</v>
      </c>
      <c r="AA157" s="65"/>
      <c r="AM157" s="65"/>
      <c r="AN157" s="66"/>
      <c r="AO157" s="65">
        <v>7</v>
      </c>
      <c r="AP157" s="65">
        <v>7</v>
      </c>
      <c r="AQ157" s="65"/>
      <c r="BC157" s="65"/>
      <c r="BD157" s="66"/>
      <c r="BE157" s="65">
        <v>10</v>
      </c>
      <c r="BF157" s="65">
        <v>10</v>
      </c>
      <c r="BG157" s="65"/>
      <c r="BS157" s="65"/>
      <c r="BT157" s="66"/>
      <c r="BU157" s="65">
        <v>7</v>
      </c>
      <c r="BV157" s="65">
        <v>7</v>
      </c>
      <c r="BW157" s="65"/>
      <c r="CI157" s="65"/>
      <c r="CJ157" s="66"/>
      <c r="CK157" s="65">
        <v>2</v>
      </c>
      <c r="CL157" s="65">
        <v>2</v>
      </c>
      <c r="CM157" s="65"/>
      <c r="CY157" s="65"/>
      <c r="CZ157" s="66"/>
      <c r="DA157" s="65">
        <v>9</v>
      </c>
      <c r="DB157" s="65">
        <v>9</v>
      </c>
      <c r="DC157" s="65"/>
    </row>
    <row r="158" spans="22:107" x14ac:dyDescent="0.3">
      <c r="V158" s="65" t="s">
        <v>56</v>
      </c>
      <c r="W158" s="65"/>
      <c r="X158" s="66"/>
      <c r="Y158" s="65">
        <f>SUM(Y151:Y157)</f>
        <v>36</v>
      </c>
      <c r="Z158" s="65">
        <f>SUM(Z151:Z157)</f>
        <v>34</v>
      </c>
      <c r="AA158" s="65"/>
      <c r="AM158" s="65"/>
      <c r="AN158" s="66"/>
      <c r="AO158" s="65">
        <f>SUM(AO151:AO157)</f>
        <v>34</v>
      </c>
      <c r="AP158" s="65">
        <f>SUM(AP151:AP157)</f>
        <v>34</v>
      </c>
      <c r="AQ158" s="65"/>
      <c r="BC158" s="65"/>
      <c r="BD158" s="66"/>
      <c r="BE158" s="65">
        <f>SUM(BE151:BE157)</f>
        <v>34</v>
      </c>
      <c r="BF158" s="65">
        <f>SUM(BF151:BF157)</f>
        <v>34</v>
      </c>
      <c r="BG158" s="65"/>
      <c r="BS158" s="65"/>
      <c r="BT158" s="66"/>
      <c r="BU158" s="65">
        <f>SUM(BU151:BU157)</f>
        <v>35</v>
      </c>
      <c r="BV158" s="65">
        <f>SUM(BV151:BV157)</f>
        <v>35</v>
      </c>
      <c r="BW158" s="65"/>
      <c r="CI158" s="65"/>
      <c r="CJ158" s="66"/>
      <c r="CK158" s="65">
        <f>SUM(CK151:CK157)</f>
        <v>29</v>
      </c>
      <c r="CL158" s="65">
        <f>SUM(CL151:CL157)</f>
        <v>29</v>
      </c>
      <c r="CM158" s="65"/>
      <c r="CY158" s="65"/>
      <c r="CZ158" s="66"/>
      <c r="DA158" s="65">
        <f>SUM(DA151:DA157)</f>
        <v>32</v>
      </c>
      <c r="DB158" s="65">
        <f>SUM(DB151:DB157)</f>
        <v>32</v>
      </c>
      <c r="DC158" s="65"/>
    </row>
  </sheetData>
  <sortState ref="A10:EB46">
    <sortCondition descending="1" ref="DH10:DH46"/>
  </sortState>
  <mergeCells count="32">
    <mergeCell ref="CW7:CW8"/>
    <mergeCell ref="CY7:CY8"/>
    <mergeCell ref="DD7:DE7"/>
    <mergeCell ref="DM7:DM8"/>
    <mergeCell ref="E1:AL6"/>
    <mergeCell ref="AB7:AC7"/>
    <mergeCell ref="AK7:AK8"/>
    <mergeCell ref="CG7:CG8"/>
    <mergeCell ref="CI7:CI8"/>
    <mergeCell ref="CN7:CO7"/>
    <mergeCell ref="DL7:DL8"/>
    <mergeCell ref="C7:C8"/>
    <mergeCell ref="G7:G8"/>
    <mergeCell ref="L7:M7"/>
    <mergeCell ref="U7:U8"/>
    <mergeCell ref="W7:W8"/>
    <mergeCell ref="A7:A8"/>
    <mergeCell ref="AJ7:AJ8"/>
    <mergeCell ref="T7:T8"/>
    <mergeCell ref="B7:B8"/>
    <mergeCell ref="CV7:CV8"/>
    <mergeCell ref="AZ7:AZ8"/>
    <mergeCell ref="CF7:CF8"/>
    <mergeCell ref="AM7:AM8"/>
    <mergeCell ref="AR7:AS7"/>
    <mergeCell ref="BA7:BA8"/>
    <mergeCell ref="BC7:BC8"/>
    <mergeCell ref="BH7:BI7"/>
    <mergeCell ref="BQ7:BQ8"/>
    <mergeCell ref="BP7:BP8"/>
    <mergeCell ref="BS7:BS8"/>
    <mergeCell ref="BX7:BY7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201"/>
  <sheetViews>
    <sheetView showRuler="0" workbookViewId="0">
      <pane xSplit="5" ySplit="8" topLeftCell="DC9" activePane="bottomRight" state="frozen"/>
      <selection pane="topRight" activeCell="F1" sqref="F1"/>
      <selection pane="bottomLeft" activeCell="A9" sqref="A9"/>
      <selection pane="bottomRight" activeCell="B18" sqref="B18"/>
    </sheetView>
  </sheetViews>
  <sheetFormatPr defaultColWidth="9.109375" defaultRowHeight="14.4" x14ac:dyDescent="0.3"/>
  <cols>
    <col min="1" max="1" width="4.5546875" style="38" customWidth="1"/>
    <col min="2" max="2" width="23.44140625" style="48" customWidth="1"/>
    <col min="3" max="3" width="9.109375" style="49" hidden="1" customWidth="1"/>
    <col min="4" max="4" width="5.6640625" style="50" customWidth="1"/>
    <col min="5" max="5" width="14.88671875" style="50" customWidth="1"/>
    <col min="6" max="6" width="10.5546875" style="51" hidden="1" customWidth="1"/>
    <col min="7" max="7" width="7.5546875" style="53" hidden="1" customWidth="1"/>
    <col min="8" max="8" width="6.88671875" style="60" hidden="1" customWidth="1"/>
    <col min="9" max="15" width="8.77734375" style="53" customWidth="1"/>
    <col min="16" max="16" width="9.109375" style="53" customWidth="1"/>
    <col min="17" max="21" width="8.77734375" style="53" customWidth="1"/>
    <col min="22" max="22" width="8.77734375" style="51" customWidth="1"/>
    <col min="23" max="31" width="8.77734375" style="38" customWidth="1"/>
    <col min="32" max="32" width="9.109375" style="38" customWidth="1"/>
    <col min="33" max="47" width="8.77734375" style="38" customWidth="1"/>
    <col min="48" max="48" width="9.109375" style="38" customWidth="1"/>
    <col min="49" max="63" width="8.77734375" style="38" customWidth="1"/>
    <col min="64" max="64" width="9.109375" style="38" customWidth="1"/>
    <col min="65" max="79" width="8.77734375" style="38" customWidth="1"/>
    <col min="80" max="80" width="9.109375" style="38" customWidth="1"/>
    <col min="81" max="95" width="8.77734375" style="38" customWidth="1"/>
    <col min="96" max="96" width="9.109375" style="38" customWidth="1"/>
    <col min="97" max="111" width="8.77734375" style="38" customWidth="1"/>
    <col min="112" max="112" width="9.109375" style="38" customWidth="1"/>
    <col min="113" max="118" width="8.77734375" style="38" customWidth="1"/>
    <col min="119" max="119" width="8.77734375" style="118" customWidth="1"/>
    <col min="120" max="120" width="5.77734375" style="38" customWidth="1"/>
    <col min="121" max="123" width="4.33203125" style="38" customWidth="1"/>
    <col min="124" max="124" width="4.77734375" style="38" customWidth="1"/>
    <col min="125" max="132" width="4.33203125" style="38" customWidth="1"/>
    <col min="133" max="16384" width="9.109375" style="38"/>
  </cols>
  <sheetData>
    <row r="1" spans="1:132" ht="15" customHeight="1" x14ac:dyDescent="0.3">
      <c r="A1" s="37"/>
      <c r="B1" s="37"/>
      <c r="C1" s="71"/>
      <c r="D1" s="72"/>
      <c r="E1" s="136" t="s">
        <v>136</v>
      </c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7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112"/>
    </row>
    <row r="2" spans="1:132" ht="15" customHeight="1" x14ac:dyDescent="0.3">
      <c r="A2" s="37"/>
      <c r="B2" s="37"/>
      <c r="C2" s="71"/>
      <c r="D2" s="72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7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5"/>
      <c r="BT2" s="85"/>
      <c r="BU2" s="85"/>
      <c r="BV2" s="85"/>
      <c r="BW2" s="85"/>
      <c r="BX2" s="85"/>
      <c r="BY2" s="85"/>
      <c r="BZ2" s="85"/>
      <c r="CA2" s="85"/>
      <c r="CB2" s="85"/>
      <c r="CC2" s="85"/>
      <c r="CD2" s="85"/>
      <c r="CE2" s="85"/>
      <c r="CF2" s="85"/>
      <c r="CG2" s="85"/>
      <c r="CH2" s="85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112"/>
    </row>
    <row r="3" spans="1:132" ht="15" customHeight="1" x14ac:dyDescent="0.3">
      <c r="A3" s="37"/>
      <c r="B3" s="37"/>
      <c r="C3" s="71"/>
      <c r="D3" s="72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7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112"/>
    </row>
    <row r="4" spans="1:132" ht="15" customHeight="1" x14ac:dyDescent="0.3">
      <c r="A4" s="37"/>
      <c r="B4" s="37"/>
      <c r="C4" s="71"/>
      <c r="D4" s="72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7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112"/>
    </row>
    <row r="5" spans="1:132" ht="15" customHeight="1" x14ac:dyDescent="0.3">
      <c r="A5" s="37"/>
      <c r="B5" s="37"/>
      <c r="C5" s="71"/>
      <c r="D5" s="72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7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112"/>
    </row>
    <row r="6" spans="1:132" ht="15.75" customHeight="1" x14ac:dyDescent="0.3">
      <c r="A6" s="73"/>
      <c r="B6" s="73"/>
      <c r="C6" s="74"/>
      <c r="D6" s="75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9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95"/>
      <c r="CZ6" s="95"/>
      <c r="DA6" s="95"/>
      <c r="DB6" s="95"/>
      <c r="DC6" s="95"/>
      <c r="DD6" s="95"/>
      <c r="DE6" s="95"/>
      <c r="DF6" s="95"/>
      <c r="DG6" s="95"/>
      <c r="DH6" s="95"/>
      <c r="DI6" s="95"/>
      <c r="DJ6" s="95"/>
      <c r="DK6" s="95"/>
      <c r="DL6" s="95"/>
      <c r="DM6" s="95"/>
      <c r="DN6" s="95"/>
      <c r="DO6" s="113"/>
    </row>
    <row r="7" spans="1:132" s="42" customFormat="1" ht="36" customHeight="1" x14ac:dyDescent="0.3">
      <c r="A7" s="132" t="s">
        <v>13</v>
      </c>
      <c r="B7" s="134" t="s">
        <v>132</v>
      </c>
      <c r="C7" s="140" t="s">
        <v>133</v>
      </c>
      <c r="D7" s="30" t="s">
        <v>134</v>
      </c>
      <c r="E7" s="30" t="s">
        <v>0</v>
      </c>
      <c r="F7" s="39" t="s">
        <v>1</v>
      </c>
      <c r="G7" s="129" t="s">
        <v>2</v>
      </c>
      <c r="H7" s="40" t="s">
        <v>2</v>
      </c>
      <c r="I7" s="40" t="s">
        <v>2</v>
      </c>
      <c r="J7" s="40" t="s">
        <v>3</v>
      </c>
      <c r="K7" s="40" t="s">
        <v>4</v>
      </c>
      <c r="L7" s="125" t="s">
        <v>131</v>
      </c>
      <c r="M7" s="126"/>
      <c r="N7" s="39" t="s">
        <v>5</v>
      </c>
      <c r="O7" s="39" t="s">
        <v>6</v>
      </c>
      <c r="P7" s="40" t="s">
        <v>7</v>
      </c>
      <c r="Q7" s="41" t="s">
        <v>8</v>
      </c>
      <c r="R7" s="41" t="s">
        <v>9</v>
      </c>
      <c r="S7" s="39" t="s">
        <v>10</v>
      </c>
      <c r="T7" s="127" t="s">
        <v>11</v>
      </c>
      <c r="U7" s="130" t="s">
        <v>12</v>
      </c>
      <c r="V7" s="39" t="s">
        <v>1</v>
      </c>
      <c r="W7" s="127" t="s">
        <v>2</v>
      </c>
      <c r="X7" s="40" t="s">
        <v>2</v>
      </c>
      <c r="Y7" s="40" t="s">
        <v>2</v>
      </c>
      <c r="Z7" s="40" t="s">
        <v>3</v>
      </c>
      <c r="AA7" s="40" t="s">
        <v>4</v>
      </c>
      <c r="AB7" s="125" t="s">
        <v>137</v>
      </c>
      <c r="AC7" s="126"/>
      <c r="AD7" s="39" t="s">
        <v>5</v>
      </c>
      <c r="AE7" s="39" t="s">
        <v>6</v>
      </c>
      <c r="AF7" s="40" t="s">
        <v>7</v>
      </c>
      <c r="AG7" s="41" t="s">
        <v>8</v>
      </c>
      <c r="AH7" s="41" t="s">
        <v>9</v>
      </c>
      <c r="AI7" s="39" t="s">
        <v>10</v>
      </c>
      <c r="AJ7" s="127" t="s">
        <v>11</v>
      </c>
      <c r="AK7" s="130" t="s">
        <v>12</v>
      </c>
      <c r="AL7" s="39" t="s">
        <v>1</v>
      </c>
      <c r="AM7" s="127" t="s">
        <v>2</v>
      </c>
      <c r="AN7" s="79" t="s">
        <v>2</v>
      </c>
      <c r="AO7" s="79" t="s">
        <v>2</v>
      </c>
      <c r="AP7" s="79" t="s">
        <v>3</v>
      </c>
      <c r="AQ7" s="79" t="s">
        <v>4</v>
      </c>
      <c r="AR7" s="125" t="s">
        <v>166</v>
      </c>
      <c r="AS7" s="126"/>
      <c r="AT7" s="78" t="s">
        <v>5</v>
      </c>
      <c r="AU7" s="78" t="s">
        <v>6</v>
      </c>
      <c r="AV7" s="79" t="s">
        <v>7</v>
      </c>
      <c r="AW7" s="41" t="s">
        <v>8</v>
      </c>
      <c r="AX7" s="41" t="s">
        <v>9</v>
      </c>
      <c r="AY7" s="78" t="s">
        <v>10</v>
      </c>
      <c r="AZ7" s="127" t="s">
        <v>11</v>
      </c>
      <c r="BA7" s="130" t="s">
        <v>12</v>
      </c>
      <c r="BB7" s="78" t="s">
        <v>1</v>
      </c>
      <c r="BC7" s="127" t="s">
        <v>2</v>
      </c>
      <c r="BD7" s="79" t="s">
        <v>2</v>
      </c>
      <c r="BE7" s="79" t="s">
        <v>2</v>
      </c>
      <c r="BF7" s="79" t="s">
        <v>3</v>
      </c>
      <c r="BG7" s="79" t="s">
        <v>4</v>
      </c>
      <c r="BH7" s="125" t="s">
        <v>178</v>
      </c>
      <c r="BI7" s="126"/>
      <c r="BJ7" s="78" t="s">
        <v>5</v>
      </c>
      <c r="BK7" s="78" t="s">
        <v>6</v>
      </c>
      <c r="BL7" s="79" t="s">
        <v>7</v>
      </c>
      <c r="BM7" s="41" t="s">
        <v>8</v>
      </c>
      <c r="BN7" s="41" t="s">
        <v>9</v>
      </c>
      <c r="BO7" s="78" t="s">
        <v>10</v>
      </c>
      <c r="BP7" s="127" t="s">
        <v>11</v>
      </c>
      <c r="BQ7" s="130" t="s">
        <v>12</v>
      </c>
      <c r="BR7" s="78" t="s">
        <v>1</v>
      </c>
      <c r="BS7" s="127" t="s">
        <v>2</v>
      </c>
      <c r="BT7" s="83" t="s">
        <v>2</v>
      </c>
      <c r="BU7" s="83" t="s">
        <v>2</v>
      </c>
      <c r="BV7" s="83" t="s">
        <v>3</v>
      </c>
      <c r="BW7" s="83" t="s">
        <v>4</v>
      </c>
      <c r="BX7" s="125" t="s">
        <v>187</v>
      </c>
      <c r="BY7" s="126"/>
      <c r="BZ7" s="84" t="s">
        <v>5</v>
      </c>
      <c r="CA7" s="84" t="s">
        <v>6</v>
      </c>
      <c r="CB7" s="83" t="s">
        <v>7</v>
      </c>
      <c r="CC7" s="41" t="s">
        <v>8</v>
      </c>
      <c r="CD7" s="41" t="s">
        <v>9</v>
      </c>
      <c r="CE7" s="84" t="s">
        <v>10</v>
      </c>
      <c r="CF7" s="127" t="s">
        <v>11</v>
      </c>
      <c r="CG7" s="130" t="s">
        <v>12</v>
      </c>
      <c r="CH7" s="84" t="s">
        <v>1</v>
      </c>
      <c r="CI7" s="127" t="s">
        <v>2</v>
      </c>
      <c r="CJ7" s="91" t="s">
        <v>2</v>
      </c>
      <c r="CK7" s="91" t="s">
        <v>2</v>
      </c>
      <c r="CL7" s="91" t="s">
        <v>3</v>
      </c>
      <c r="CM7" s="91" t="s">
        <v>4</v>
      </c>
      <c r="CN7" s="125" t="s">
        <v>191</v>
      </c>
      <c r="CO7" s="126"/>
      <c r="CP7" s="90" t="s">
        <v>5</v>
      </c>
      <c r="CQ7" s="90" t="s">
        <v>6</v>
      </c>
      <c r="CR7" s="91" t="s">
        <v>7</v>
      </c>
      <c r="CS7" s="41" t="s">
        <v>8</v>
      </c>
      <c r="CT7" s="41" t="s">
        <v>9</v>
      </c>
      <c r="CU7" s="90" t="s">
        <v>10</v>
      </c>
      <c r="CV7" s="127" t="s">
        <v>11</v>
      </c>
      <c r="CW7" s="130" t="s">
        <v>12</v>
      </c>
      <c r="CX7" s="90" t="s">
        <v>1</v>
      </c>
      <c r="CY7" s="127" t="s">
        <v>2</v>
      </c>
      <c r="CZ7" s="93" t="s">
        <v>2</v>
      </c>
      <c r="DA7" s="93" t="s">
        <v>2</v>
      </c>
      <c r="DB7" s="93" t="s">
        <v>3</v>
      </c>
      <c r="DC7" s="93" t="s">
        <v>4</v>
      </c>
      <c r="DD7" s="125" t="s">
        <v>199</v>
      </c>
      <c r="DE7" s="126"/>
      <c r="DF7" s="92" t="s">
        <v>5</v>
      </c>
      <c r="DG7" s="92" t="s">
        <v>6</v>
      </c>
      <c r="DH7" s="93" t="s">
        <v>7</v>
      </c>
      <c r="DI7" s="41" t="s">
        <v>8</v>
      </c>
      <c r="DJ7" s="41" t="s">
        <v>9</v>
      </c>
      <c r="DK7" s="92" t="s">
        <v>10</v>
      </c>
      <c r="DL7" s="129" t="s">
        <v>11</v>
      </c>
      <c r="DM7" s="142" t="s">
        <v>12</v>
      </c>
      <c r="DN7" s="92" t="s">
        <v>1</v>
      </c>
      <c r="DO7" s="114"/>
    </row>
    <row r="8" spans="1:132" ht="55.8" customHeight="1" x14ac:dyDescent="0.3">
      <c r="A8" s="133"/>
      <c r="B8" s="135"/>
      <c r="C8" s="141"/>
      <c r="D8" s="43"/>
      <c r="E8" s="44"/>
      <c r="F8" s="45"/>
      <c r="G8" s="129"/>
      <c r="H8" s="46" t="s">
        <v>13</v>
      </c>
      <c r="I8" s="106" t="s">
        <v>14</v>
      </c>
      <c r="J8" s="46" t="s">
        <v>13</v>
      </c>
      <c r="K8" s="46" t="s">
        <v>13</v>
      </c>
      <c r="L8" s="107" t="s">
        <v>15</v>
      </c>
      <c r="M8" s="107" t="s">
        <v>16</v>
      </c>
      <c r="N8" s="108" t="s">
        <v>135</v>
      </c>
      <c r="O8" s="108" t="s">
        <v>17</v>
      </c>
      <c r="P8" s="106" t="s">
        <v>17</v>
      </c>
      <c r="Q8" s="109" t="s">
        <v>18</v>
      </c>
      <c r="R8" s="109" t="s">
        <v>18</v>
      </c>
      <c r="S8" s="108" t="s">
        <v>5</v>
      </c>
      <c r="T8" s="128"/>
      <c r="U8" s="131"/>
      <c r="V8" s="45"/>
      <c r="W8" s="128"/>
      <c r="X8" s="106" t="s">
        <v>13</v>
      </c>
      <c r="Y8" s="106" t="s">
        <v>14</v>
      </c>
      <c r="Z8" s="106" t="s">
        <v>13</v>
      </c>
      <c r="AA8" s="106" t="s">
        <v>13</v>
      </c>
      <c r="AB8" s="107" t="s">
        <v>15</v>
      </c>
      <c r="AC8" s="107" t="s">
        <v>16</v>
      </c>
      <c r="AD8" s="108" t="s">
        <v>135</v>
      </c>
      <c r="AE8" s="108" t="s">
        <v>17</v>
      </c>
      <c r="AF8" s="106" t="s">
        <v>17</v>
      </c>
      <c r="AG8" s="109" t="s">
        <v>18</v>
      </c>
      <c r="AH8" s="109" t="s">
        <v>18</v>
      </c>
      <c r="AI8" s="108" t="s">
        <v>5</v>
      </c>
      <c r="AJ8" s="128"/>
      <c r="AK8" s="131"/>
      <c r="AL8" s="45"/>
      <c r="AM8" s="128"/>
      <c r="AN8" s="106" t="s">
        <v>13</v>
      </c>
      <c r="AO8" s="106" t="s">
        <v>14</v>
      </c>
      <c r="AP8" s="106" t="s">
        <v>13</v>
      </c>
      <c r="AQ8" s="106" t="s">
        <v>13</v>
      </c>
      <c r="AR8" s="107" t="s">
        <v>15</v>
      </c>
      <c r="AS8" s="107" t="s">
        <v>16</v>
      </c>
      <c r="AT8" s="108" t="s">
        <v>135</v>
      </c>
      <c r="AU8" s="108" t="s">
        <v>17</v>
      </c>
      <c r="AV8" s="106" t="s">
        <v>17</v>
      </c>
      <c r="AW8" s="109" t="s">
        <v>18</v>
      </c>
      <c r="AX8" s="109" t="s">
        <v>18</v>
      </c>
      <c r="AY8" s="108" t="s">
        <v>5</v>
      </c>
      <c r="AZ8" s="128"/>
      <c r="BA8" s="131"/>
      <c r="BB8" s="45"/>
      <c r="BC8" s="128"/>
      <c r="BD8" s="106" t="s">
        <v>13</v>
      </c>
      <c r="BE8" s="106" t="s">
        <v>14</v>
      </c>
      <c r="BF8" s="106" t="s">
        <v>13</v>
      </c>
      <c r="BG8" s="106" t="s">
        <v>13</v>
      </c>
      <c r="BH8" s="107" t="s">
        <v>15</v>
      </c>
      <c r="BI8" s="107" t="s">
        <v>16</v>
      </c>
      <c r="BJ8" s="108" t="s">
        <v>135</v>
      </c>
      <c r="BK8" s="108" t="s">
        <v>17</v>
      </c>
      <c r="BL8" s="106" t="s">
        <v>17</v>
      </c>
      <c r="BM8" s="109" t="s">
        <v>18</v>
      </c>
      <c r="BN8" s="109" t="s">
        <v>18</v>
      </c>
      <c r="BO8" s="108" t="s">
        <v>5</v>
      </c>
      <c r="BP8" s="128"/>
      <c r="BQ8" s="131"/>
      <c r="BR8" s="45"/>
      <c r="BS8" s="128"/>
      <c r="BT8" s="106" t="s">
        <v>13</v>
      </c>
      <c r="BU8" s="106" t="s">
        <v>14</v>
      </c>
      <c r="BV8" s="106" t="s">
        <v>13</v>
      </c>
      <c r="BW8" s="106" t="s">
        <v>13</v>
      </c>
      <c r="BX8" s="107" t="s">
        <v>15</v>
      </c>
      <c r="BY8" s="107" t="s">
        <v>16</v>
      </c>
      <c r="BZ8" s="108" t="s">
        <v>135</v>
      </c>
      <c r="CA8" s="108" t="s">
        <v>17</v>
      </c>
      <c r="CB8" s="106" t="s">
        <v>17</v>
      </c>
      <c r="CC8" s="109" t="s">
        <v>18</v>
      </c>
      <c r="CD8" s="109" t="s">
        <v>18</v>
      </c>
      <c r="CE8" s="108" t="s">
        <v>5</v>
      </c>
      <c r="CF8" s="128"/>
      <c r="CG8" s="131"/>
      <c r="CH8" s="45"/>
      <c r="CI8" s="128"/>
      <c r="CJ8" s="106" t="s">
        <v>13</v>
      </c>
      <c r="CK8" s="106" t="s">
        <v>14</v>
      </c>
      <c r="CL8" s="106" t="s">
        <v>13</v>
      </c>
      <c r="CM8" s="106" t="s">
        <v>13</v>
      </c>
      <c r="CN8" s="107" t="s">
        <v>15</v>
      </c>
      <c r="CO8" s="107" t="s">
        <v>16</v>
      </c>
      <c r="CP8" s="108" t="s">
        <v>135</v>
      </c>
      <c r="CQ8" s="108" t="s">
        <v>17</v>
      </c>
      <c r="CR8" s="106" t="s">
        <v>17</v>
      </c>
      <c r="CS8" s="109" t="s">
        <v>18</v>
      </c>
      <c r="CT8" s="109" t="s">
        <v>18</v>
      </c>
      <c r="CU8" s="108" t="s">
        <v>5</v>
      </c>
      <c r="CV8" s="128"/>
      <c r="CW8" s="131"/>
      <c r="CX8" s="45"/>
      <c r="CY8" s="128"/>
      <c r="CZ8" s="106" t="s">
        <v>13</v>
      </c>
      <c r="DA8" s="106" t="s">
        <v>14</v>
      </c>
      <c r="DB8" s="106" t="s">
        <v>13</v>
      </c>
      <c r="DC8" s="106" t="s">
        <v>13</v>
      </c>
      <c r="DD8" s="107" t="s">
        <v>15</v>
      </c>
      <c r="DE8" s="107" t="s">
        <v>16</v>
      </c>
      <c r="DF8" s="108" t="s">
        <v>135</v>
      </c>
      <c r="DG8" s="108" t="s">
        <v>17</v>
      </c>
      <c r="DH8" s="106" t="s">
        <v>17</v>
      </c>
      <c r="DI8" s="47" t="s">
        <v>18</v>
      </c>
      <c r="DJ8" s="47" t="s">
        <v>18</v>
      </c>
      <c r="DK8" s="45" t="s">
        <v>5</v>
      </c>
      <c r="DL8" s="129"/>
      <c r="DM8" s="142"/>
      <c r="DN8" s="45"/>
      <c r="DO8" s="115" t="s">
        <v>212</v>
      </c>
      <c r="DQ8" s="110" t="s">
        <v>200</v>
      </c>
      <c r="DR8" s="110" t="s">
        <v>201</v>
      </c>
      <c r="DS8" s="110" t="s">
        <v>202</v>
      </c>
      <c r="DT8" s="110" t="s">
        <v>203</v>
      </c>
      <c r="DU8" s="110" t="s">
        <v>204</v>
      </c>
      <c r="DV8" s="110" t="s">
        <v>205</v>
      </c>
      <c r="DW8" s="110" t="s">
        <v>206</v>
      </c>
      <c r="DX8" s="110" t="s">
        <v>207</v>
      </c>
      <c r="DY8" s="110" t="s">
        <v>208</v>
      </c>
      <c r="DZ8" s="110" t="s">
        <v>209</v>
      </c>
      <c r="EA8" s="110" t="s">
        <v>210</v>
      </c>
      <c r="EB8" s="110" t="s">
        <v>211</v>
      </c>
    </row>
    <row r="9" spans="1:132" s="23" customFormat="1" ht="13.8" x14ac:dyDescent="0.3">
      <c r="B9" s="24"/>
      <c r="C9" s="25"/>
      <c r="D9" s="21"/>
      <c r="E9" s="3"/>
      <c r="F9" s="8"/>
      <c r="G9" s="7"/>
      <c r="H9" s="26"/>
      <c r="I9" s="7"/>
      <c r="J9" s="7"/>
      <c r="K9" s="7"/>
      <c r="L9" s="7"/>
      <c r="M9" s="7"/>
      <c r="N9" s="7"/>
      <c r="O9" s="7"/>
      <c r="P9" s="27"/>
      <c r="Q9" s="7"/>
      <c r="R9" s="7"/>
      <c r="S9" s="7"/>
      <c r="T9" s="8"/>
      <c r="U9" s="7"/>
      <c r="V9" s="27"/>
      <c r="W9" s="7"/>
      <c r="X9" s="26"/>
      <c r="Y9" s="7"/>
      <c r="Z9" s="7"/>
      <c r="AA9" s="7"/>
      <c r="AB9" s="7"/>
      <c r="AC9" s="7"/>
      <c r="AD9" s="7"/>
      <c r="AE9" s="7"/>
      <c r="AF9" s="27"/>
      <c r="AG9" s="7"/>
      <c r="AH9" s="7"/>
      <c r="AI9" s="7"/>
      <c r="AJ9" s="8"/>
      <c r="AK9" s="7"/>
      <c r="AL9" s="27"/>
      <c r="AM9" s="7"/>
      <c r="AN9" s="26"/>
      <c r="AO9" s="7"/>
      <c r="AP9" s="7"/>
      <c r="AQ9" s="7"/>
      <c r="AR9" s="7"/>
      <c r="AS9" s="7"/>
      <c r="AT9" s="7"/>
      <c r="AU9" s="7"/>
      <c r="AV9" s="27"/>
      <c r="AW9" s="7"/>
      <c r="AX9" s="7"/>
      <c r="AY9" s="7"/>
      <c r="AZ9" s="8"/>
      <c r="BA9" s="7"/>
      <c r="BB9" s="27"/>
      <c r="BC9" s="7"/>
      <c r="BD9" s="26"/>
      <c r="BE9" s="7"/>
      <c r="BF9" s="7"/>
      <c r="BG9" s="7"/>
      <c r="BH9" s="7"/>
      <c r="BI9" s="7"/>
      <c r="BJ9" s="7"/>
      <c r="BK9" s="7"/>
      <c r="BL9" s="27"/>
      <c r="BM9" s="7"/>
      <c r="BN9" s="7"/>
      <c r="BO9" s="7"/>
      <c r="BP9" s="8"/>
      <c r="BQ9" s="7"/>
      <c r="BR9" s="27"/>
      <c r="BS9" s="7"/>
      <c r="BT9" s="26"/>
      <c r="BU9" s="7"/>
      <c r="BV9" s="7"/>
      <c r="BW9" s="7"/>
      <c r="BX9" s="7"/>
      <c r="BY9" s="7"/>
      <c r="BZ9" s="7"/>
      <c r="CA9" s="7"/>
      <c r="CB9" s="27"/>
      <c r="CC9" s="7"/>
      <c r="CD9" s="7"/>
      <c r="CE9" s="7"/>
      <c r="CF9" s="8"/>
      <c r="CG9" s="7"/>
      <c r="CH9" s="27"/>
      <c r="CI9" s="7"/>
      <c r="CJ9" s="26"/>
      <c r="CK9" s="7"/>
      <c r="CL9" s="7"/>
      <c r="CM9" s="7"/>
      <c r="CN9" s="7"/>
      <c r="CO9" s="7"/>
      <c r="CP9" s="7"/>
      <c r="CQ9" s="7"/>
      <c r="CR9" s="27"/>
      <c r="CS9" s="7"/>
      <c r="CT9" s="7"/>
      <c r="CU9" s="7"/>
      <c r="CV9" s="8"/>
      <c r="CW9" s="7"/>
      <c r="CX9" s="27"/>
      <c r="CY9" s="7"/>
      <c r="CZ9" s="26"/>
      <c r="DA9" s="7"/>
      <c r="DB9" s="7"/>
      <c r="DC9" s="7"/>
      <c r="DD9" s="7"/>
      <c r="DE9" s="7"/>
      <c r="DF9" s="7"/>
      <c r="DG9" s="7"/>
      <c r="DH9" s="27"/>
      <c r="DI9" s="7"/>
      <c r="DJ9" s="7"/>
      <c r="DK9" s="7"/>
      <c r="DL9" s="8"/>
      <c r="DM9" s="7"/>
      <c r="DN9" s="27"/>
      <c r="DO9" s="116"/>
    </row>
    <row r="10" spans="1:132" s="23" customFormat="1" ht="13.8" x14ac:dyDescent="0.3">
      <c r="A10" s="32"/>
      <c r="B10" s="34" t="s">
        <v>193</v>
      </c>
      <c r="C10" s="35"/>
      <c r="D10" s="36"/>
      <c r="E10" s="36"/>
      <c r="F10" s="29"/>
      <c r="G10" s="27"/>
      <c r="H10" s="15"/>
      <c r="I10" s="27"/>
      <c r="J10" s="27"/>
      <c r="K10" s="27"/>
      <c r="L10" s="27"/>
      <c r="M10" s="27"/>
      <c r="N10" s="27"/>
      <c r="O10" s="15"/>
      <c r="P10" s="15"/>
      <c r="Q10" s="27"/>
      <c r="R10" s="27"/>
      <c r="S10" s="27"/>
      <c r="T10" s="27"/>
      <c r="U10" s="19"/>
      <c r="V10" s="29"/>
      <c r="W10" s="27"/>
      <c r="X10" s="15"/>
      <c r="Y10" s="27"/>
      <c r="Z10" s="27"/>
      <c r="AA10" s="27"/>
      <c r="AB10" s="27"/>
      <c r="AC10" s="27"/>
      <c r="AD10" s="27"/>
      <c r="AE10" s="15"/>
      <c r="AF10" s="15"/>
      <c r="AG10" s="27"/>
      <c r="AH10" s="27"/>
      <c r="AI10" s="27"/>
      <c r="AJ10" s="27"/>
      <c r="AK10" s="19"/>
      <c r="AL10" s="29"/>
      <c r="AM10" s="27"/>
      <c r="AN10" s="15"/>
      <c r="AO10" s="27"/>
      <c r="AP10" s="27"/>
      <c r="AQ10" s="27"/>
      <c r="AR10" s="27"/>
      <c r="AS10" s="27"/>
      <c r="AT10" s="27"/>
      <c r="AU10" s="15"/>
      <c r="AV10" s="15"/>
      <c r="AW10" s="27"/>
      <c r="AX10" s="27"/>
      <c r="AY10" s="27"/>
      <c r="AZ10" s="27"/>
      <c r="BA10" s="19"/>
      <c r="BB10" s="29"/>
      <c r="BC10" s="27"/>
      <c r="BD10" s="15"/>
      <c r="BE10" s="27"/>
      <c r="BF10" s="27"/>
      <c r="BG10" s="27"/>
      <c r="BH10" s="27"/>
      <c r="BI10" s="27"/>
      <c r="BJ10" s="27"/>
      <c r="BK10" s="15"/>
      <c r="BL10" s="15"/>
      <c r="BM10" s="27"/>
      <c r="BN10" s="27"/>
      <c r="BO10" s="27"/>
      <c r="BP10" s="27"/>
      <c r="BQ10" s="19"/>
      <c r="BR10" s="29"/>
      <c r="BS10" s="27"/>
      <c r="BT10" s="15"/>
      <c r="BU10" s="27"/>
      <c r="BV10" s="27"/>
      <c r="BW10" s="27"/>
      <c r="BX10" s="27"/>
      <c r="BY10" s="27"/>
      <c r="BZ10" s="27"/>
      <c r="CA10" s="15"/>
      <c r="CB10" s="15"/>
      <c r="CC10" s="27"/>
      <c r="CD10" s="27"/>
      <c r="CE10" s="27"/>
      <c r="CF10" s="27"/>
      <c r="CG10" s="19"/>
      <c r="CH10" s="29"/>
      <c r="CI10" s="27"/>
      <c r="CJ10" s="15"/>
      <c r="CK10" s="27"/>
      <c r="CL10" s="27"/>
      <c r="CM10" s="27"/>
      <c r="CN10" s="27"/>
      <c r="CO10" s="27"/>
      <c r="CP10" s="27"/>
      <c r="CQ10" s="15"/>
      <c r="CR10" s="15"/>
      <c r="CS10" s="27"/>
      <c r="CT10" s="27"/>
      <c r="CU10" s="27"/>
      <c r="CV10" s="27"/>
      <c r="CW10" s="19"/>
      <c r="CX10" s="29"/>
      <c r="CY10" s="27"/>
      <c r="CZ10" s="15"/>
      <c r="DA10" s="27"/>
      <c r="DB10" s="27"/>
      <c r="DC10" s="27"/>
      <c r="DD10" s="27"/>
      <c r="DE10" s="27"/>
      <c r="DF10" s="27"/>
      <c r="DG10" s="15"/>
      <c r="DH10" s="15"/>
      <c r="DI10" s="27"/>
      <c r="DJ10" s="27"/>
      <c r="DK10" s="27"/>
      <c r="DL10" s="27"/>
      <c r="DM10" s="19"/>
      <c r="DN10" s="29"/>
      <c r="DO10" s="117"/>
    </row>
    <row r="11" spans="1:132" s="23" customFormat="1" ht="13.8" x14ac:dyDescent="0.3">
      <c r="A11" s="20">
        <v>1</v>
      </c>
      <c r="B11" s="1" t="s">
        <v>61</v>
      </c>
      <c r="C11" s="2">
        <v>3608</v>
      </c>
      <c r="D11" s="3">
        <v>71</v>
      </c>
      <c r="E11" s="3" t="s">
        <v>96</v>
      </c>
      <c r="F11" s="14">
        <v>22.338000000000001</v>
      </c>
      <c r="G11" s="7">
        <v>22.538</v>
      </c>
      <c r="H11" s="4">
        <v>3</v>
      </c>
      <c r="I11" s="5">
        <f>IF(AND(J$92&gt;4,H11=1),6)+IF(AND(J$92&gt;4,H11=2),4)+IF(AND(J$92&gt;4,H11=3),3)+IF(AND(J$92&gt;4,H11=4),2)+IF(AND(J$92&gt;4,H11=5),1)+IF(AND(J$92&gt;4,H11&gt;5),1)+IF(AND(J$92=4,H11=1),4)+IF(AND(J$92=4,H11=2),3)+IF(AND(J$92=4,H11=3),2)+IF(AND(J$92=4,H11=4),1)+IF(AND(J$92=3,H11=1),3)+IF(AND(J$92=3,H11=2),2)+IF(AND(J$92=3,H11=3),1)+IF(AND(J$92=2,H11=1),2)+IF(AND(J$92=2,H11=2),1)+IF(AND(J$92=1,H11=1),1)</f>
        <v>3</v>
      </c>
      <c r="J11" s="4">
        <v>1</v>
      </c>
      <c r="K11" s="4">
        <v>1</v>
      </c>
      <c r="L11" s="5">
        <f>IF(AND(K$92&gt;4,J11=1),12)+IF(AND(K$92&gt;4,J11=2),8)+IF(AND(K$92&gt;4,J11=3),6)+IF(AND(K$92&gt;4,J11=4),5)+IF(AND(K$92&gt;4,J11=5),4)+IF(AND(K$92&gt;4,J11=6),3)+IF(AND(K$92&gt;4,J11=7),2)+IF(AND(K$92&gt;4,J11&gt;7),1)+IF(AND(K$92=4,J11=1),8)+IF(AND(K$92=4,J11=2),6)+IF(AND(K$92=4,J11=3),4)+IF(AND(K$92=4,J11=4),2)+IF(AND(K$92=3,J11=1),6)+IF(AND(K$92=3,J11=2),4)+IF(AND(K$92=3,J11=3),2)+IF(AND(K$92=2,J11=1),4)+IF(AND(K$92=2,J11=2),2)+IF(AND(K$92=1,J11=1),2)</f>
        <v>12</v>
      </c>
      <c r="M11" s="5">
        <f>IF(AND(K$92&gt;4,K11=1),12)+IF(AND(K$92&gt;4,K11=2),8)+IF(AND(K$92&gt;4,K11=3),6)+IF(AND(K$92&gt;4,K11=4),5)+IF(AND(K$92&gt;4,K11=5),4)+IF(AND(K$92&gt;4,K11=6),3)+IF(AND(K$92&gt;4,K11=7),2)+IF(AND(K$92&gt;4,K11&gt;7),1)+IF(AND(K$92=4,K11=1),8)+IF(AND(K$92=4,K11=2),6)+IF(AND(K$92=4,K11=3),4)+IF(AND(K$92=4,K11=4),2)+IF(AND(K$92=3,K11=1),6)+IF(AND(K$92=3,K11=2),4)+IF(AND(K$92=3,K11=3),2)+IF(AND(K$92=2,K11=1),4)+IF(AND(K$92=2,K11=2),2)+IF(AND(K$92=1,K11=1),2)</f>
        <v>12</v>
      </c>
      <c r="N11" s="7" t="s">
        <v>20</v>
      </c>
      <c r="O11" s="5">
        <f>+I11+L11+M11+U11</f>
        <v>28</v>
      </c>
      <c r="P11" s="15">
        <f>+O11</f>
        <v>28</v>
      </c>
      <c r="Q11" s="8">
        <v>22.181000000000001</v>
      </c>
      <c r="R11" s="8">
        <v>22.884</v>
      </c>
      <c r="S11" s="8" t="s">
        <v>20</v>
      </c>
      <c r="T11" s="8"/>
      <c r="U11" s="10">
        <v>1</v>
      </c>
      <c r="V11" s="29">
        <f>MIN(F11,G11,Q11,R11)</f>
        <v>22.181000000000001</v>
      </c>
      <c r="W11" s="7">
        <v>31.518000000000001</v>
      </c>
      <c r="X11" s="4">
        <v>1</v>
      </c>
      <c r="Y11" s="5">
        <f>IF(AND(Z$194&gt;4,X11=1),6)+IF(AND(Z$194&gt;4,X11=2),4)+IF(AND(Z$194&gt;4,X11=3),3)+IF(AND(Z$194&gt;4,X11=4),2)+IF(AND(Z$194&gt;4,X11=5),1)+IF(AND(Z$194&gt;4,X11&gt;5),1)+IF(AND(Z$194=4,X11=1),4)+IF(AND(Z$194=4,X11=2),3)+IF(AND(Z$194=4,X11=3),2)+IF(AND(Z$194=4,X11=4),1)+IF(AND(Z$194=3,X11=1),3)+IF(AND(Z$194=3,X11=2),2)+IF(AND(Z$194=3,X11=3),1)+IF(AND(Z$194=2,X11=1),2)+IF(AND(Z$194=2,X11=2),1)+IF(AND(Z$194=1,X11=1),1)</f>
        <v>4</v>
      </c>
      <c r="Z11" s="4">
        <v>1</v>
      </c>
      <c r="AA11" s="4">
        <v>2</v>
      </c>
      <c r="AB11" s="5">
        <f>IF(AND(Z$194&gt;4,Z11=1),12)+IF(AND(Z$194&gt;4,Z11=2),8)+IF(AND(Z$194&gt;4,Z11=3),6)+IF(AND(Z$194&gt;4,Z11=4),5)+IF(AND(Z$194&gt;4,Z11=5),4)+IF(AND(Z$194&gt;4,Z11=6),3)+IF(AND(Z$194&gt;4,Z11=7),2)+IF(AND(Z$194&gt;4,Z11&gt;7),1)+IF(AND(Z$194=4,Z11=1),8)+IF(AND(Z$194=4,Z11=2),6)+IF(AND(Z$194=4,Z11=3),4)+IF(AND(Z$194=4,Z11=4),2)+IF(AND(Z$194=3,Z11=1),6)+IF(AND(Z$194=3,Z11=2),4)+IF(AND(Z$194=3,Z11=3),2)+IF(AND(Z$194=2,Z11=1),4)+IF(AND(Z$194=2,Z11=2),2)+IF(AND(Z$194=1,Z11=1),2)</f>
        <v>8</v>
      </c>
      <c r="AC11" s="5">
        <f>IF(AND(Z$194&gt;4,AA11=1),12)+IF(AND(Z$194&gt;4,AA11=2),8)+IF(AND(Z$194&gt;4,AA11=3),6)+IF(AND(Z$194&gt;4,AA11=4),5)+IF(AND(Z$194&gt;4,AA11=5),4)+IF(AND(Z$194&gt;4,AA11=6),3)+IF(AND(Z$194&gt;4,AA11=7),2)+IF(AND(Z$194&gt;4,AA11&gt;7),1)+IF(AND(Z$194=4,AA11=1),8)+IF(AND(Z$194=4,AA11=2),6)+IF(AND(Z$194=4,AA11=3),4)+IF(AND(Z$194=4,AA11=4),2)+IF(AND(Z$194=3,AA11=1),6)+IF(AND(Z$194=3,AA11=2),4)+IF(AND(Z$194=3,AA11=3),2)+IF(AND(Z$194=2,AA11=1),4)+IF(AND(Z$194=2,AA11=2),2)+IF(AND(Z$194=1,AA11=1),2)</f>
        <v>6</v>
      </c>
      <c r="AD11" s="7" t="s">
        <v>20</v>
      </c>
      <c r="AE11" s="5">
        <f>+Y11+AB11+AC11+AK11</f>
        <v>18</v>
      </c>
      <c r="AF11" s="15">
        <f>P11+AE11</f>
        <v>46</v>
      </c>
      <c r="AG11" s="8">
        <v>33.444000000000003</v>
      </c>
      <c r="AH11" s="8">
        <v>22.943000000000001</v>
      </c>
      <c r="AI11" s="8" t="s">
        <v>20</v>
      </c>
      <c r="AJ11" s="8"/>
      <c r="AK11" s="10"/>
      <c r="AL11" s="29">
        <f>MIN(V11,W11,AG11,AH11)</f>
        <v>22.181000000000001</v>
      </c>
      <c r="AM11" s="7"/>
      <c r="AN11" s="4"/>
      <c r="AO11" s="5">
        <f>IF(AND(AP$194&gt;4,AN11=1),6)+IF(AND(AP$194&gt;4,AN11=2),4)+IF(AND(AP$194&gt;4,AN11=3),3)+IF(AND(AP$194&gt;4,AN11=4),2)+IF(AND(AP$194&gt;4,AN11=5),1)+IF(AND(AP$194&gt;4,AN11&gt;5),1)+IF(AND(AP$194=4,AN11=1),4)+IF(AND(AP$194=4,AN11=2),3)+IF(AND(AP$194=4,AN11=3),2)+IF(AND(AP$194=4,AN11=4),1)+IF(AND(AP$194=3,AN11=1),3)+IF(AND(AP$194=3,AN11=2),2)+IF(AND(AP$194=3,AN11=3),1)+IF(AND(AP$194=2,AN11=1),2)+IF(AND(AP$194=2,AN11=2),1)+IF(AND(AP$194=1,AN11=1),1)</f>
        <v>0</v>
      </c>
      <c r="AP11" s="4">
        <v>1</v>
      </c>
      <c r="AQ11" s="4">
        <v>1</v>
      </c>
      <c r="AR11" s="5">
        <f>IF(AND(AP$194&gt;4,AP11=1),12)+IF(AND(AP$194&gt;4,AP11=2),8)+IF(AND(AP$194&gt;4,AP11=3),6)+IF(AND(AP$194&gt;4,AP11=4),5)+IF(AND(AP$194&gt;4,AP11=5),4)+IF(AND(AP$194&gt;4,AP11=6),3)+IF(AND(AP$194&gt;4,AP11=7),2)+IF(AND(AP$194&gt;4,AP11&gt;7),1)+IF(AND(AP$194=4,AP11=1),8)+IF(AND(AP$194=4,AP11=2),6)+IF(AND(AP$194=4,AP11=3),4)+IF(AND(AP$194=4,AP11=4),2)+IF(AND(AP$194=3,AP11=1),6)+IF(AND(AP$194=3,AP11=2),4)+IF(AND(AP$194=3,AP11=3),2)+IF(AND(AP$194=2,AP11=1),4)+IF(AND(AP$194=2,AP11=2),2)+IF(AND(AP$194=1,AP11=1),2)</f>
        <v>8</v>
      </c>
      <c r="AS11" s="5">
        <f>IF(AND(AP$194&gt;4,AQ11=1),12)+IF(AND(AP$194&gt;4,AQ11=2),8)+IF(AND(AP$194&gt;4,AQ11=3),6)+IF(AND(AP$194&gt;4,AQ11=4),5)+IF(AND(AP$194&gt;4,AQ11=5),4)+IF(AND(AP$194&gt;4,AQ11=6),3)+IF(AND(AP$194&gt;4,AQ11=7),2)+IF(AND(AP$194&gt;4,AQ11&gt;7),1)+IF(AND(AP$194=4,AQ11=1),8)+IF(AND(AP$194=4,AQ11=2),6)+IF(AND(AP$194=4,AQ11=3),4)+IF(AND(AP$194=4,AQ11=4),2)+IF(AND(AP$194=3,AQ11=1),6)+IF(AND(AP$194=3,AQ11=2),4)+IF(AND(AP$194=3,AQ11=3),2)+IF(AND(AP$194=2,AQ11=1),4)+IF(AND(AP$194=2,AQ11=2),2)+IF(AND(AP$194=1,AQ11=1),2)</f>
        <v>8</v>
      </c>
      <c r="AT11" s="7" t="s">
        <v>20</v>
      </c>
      <c r="AU11" s="5">
        <f>+AO11+AR11+AS11+BA11</f>
        <v>17</v>
      </c>
      <c r="AV11" s="15">
        <f>AF11+AU11</f>
        <v>63</v>
      </c>
      <c r="AW11" s="8">
        <v>21.945</v>
      </c>
      <c r="AX11" s="8">
        <v>26.253</v>
      </c>
      <c r="AY11" s="8" t="s">
        <v>20</v>
      </c>
      <c r="AZ11" s="8"/>
      <c r="BA11" s="10">
        <v>1</v>
      </c>
      <c r="BB11" s="29">
        <f>MIN(AL11,AM11,AW11,AX11)</f>
        <v>21.945</v>
      </c>
      <c r="BC11" s="7">
        <v>26.292000000000002</v>
      </c>
      <c r="BD11" s="4">
        <v>3</v>
      </c>
      <c r="BE11" s="5">
        <f t="shared" ref="BE11:BE19" si="0">IF(AND(BF$194&gt;4,BD11=1),6)+IF(AND(BF$194&gt;4,BD11=2),4)+IF(AND(BF$194&gt;4,BD11=3),3)+IF(AND(BF$194&gt;4,BD11=4),2)+IF(AND(BF$194&gt;4,BD11=5),1)+IF(AND(BF$194&gt;4,BD11&gt;5),1)+IF(AND(BF$194=4,BD11=1),4)+IF(AND(BF$194=4,BD11=2),3)+IF(AND(BF$194=4,BD11=3),2)+IF(AND(BF$194=4,BD11=4),1)+IF(AND(BF$194=3,BD11=1),3)+IF(AND(BF$194=3,BD11=2),2)+IF(AND(BF$194=3,BD11=3),1)+IF(AND(BF$194=2,BD11=1),2)+IF(AND(BF$194=2,BD11=2),1)+IF(AND(BF$194=1,BD11=1),1)</f>
        <v>2</v>
      </c>
      <c r="BF11" s="4">
        <v>2</v>
      </c>
      <c r="BG11" s="4">
        <v>2</v>
      </c>
      <c r="BH11" s="5">
        <f t="shared" ref="BH11:BH19" si="1">IF(AND(BF$194&gt;4,BF11=1),12)+IF(AND(BF$194&gt;4,BF11=2),8)+IF(AND(BF$194&gt;4,BF11=3),6)+IF(AND(BF$194&gt;4,BF11=4),5)+IF(AND(BF$194&gt;4,BF11=5),4)+IF(AND(BF$194&gt;4,BF11=6),3)+IF(AND(BF$194&gt;4,BF11=7),2)+IF(AND(BF$194&gt;4,BF11&gt;7),1)+IF(AND(BF$194=4,BF11=1),8)+IF(AND(BF$194=4,BF11=2),6)+IF(AND(BF$194=4,BF11=3),4)+IF(AND(BF$194=4,BF11=4),2)+IF(AND(BF$194=3,BF11=1),6)+IF(AND(BF$194=3,BF11=2),4)+IF(AND(BF$194=3,BF11=3),2)+IF(AND(BF$194=2,BF11=1),4)+IF(AND(BF$194=2,BF11=2),2)+IF(AND(BF$194=1,BF11=1),2)</f>
        <v>6</v>
      </c>
      <c r="BI11" s="5">
        <f t="shared" ref="BI11:BI19" si="2">IF(AND(BF$194&gt;4,BG11=1),12)+IF(AND(BF$194&gt;4,BG11=2),8)+IF(AND(BF$194&gt;4,BG11=3),6)+IF(AND(BF$194&gt;4,BG11=4),5)+IF(AND(BF$194&gt;4,BG11=5),4)+IF(AND(BF$194&gt;4,BG11=6),3)+IF(AND(BF$194&gt;4,BG11=7),2)+IF(AND(BF$194&gt;4,BG11&gt;7),1)+IF(AND(BF$194=4,BG11=1),8)+IF(AND(BF$194=4,BG11=2),6)+IF(AND(BF$194=4,BG11=3),4)+IF(AND(BF$194=4,BG11=4),2)+IF(AND(BF$194=3,BG11=1),6)+IF(AND(BF$194=3,BG11=2),4)+IF(AND(BF$194=3,BG11=3),2)+IF(AND(BF$194=2,BG11=1),4)+IF(AND(BF$194=2,BG11=2),2)+IF(AND(BF$194=1,BG11=1),2)</f>
        <v>6</v>
      </c>
      <c r="BJ11" s="7" t="s">
        <v>20</v>
      </c>
      <c r="BK11" s="5">
        <f t="shared" ref="BK11:BK19" si="3">+BE11+BH11+BI11+BQ11</f>
        <v>14</v>
      </c>
      <c r="BL11" s="15">
        <f t="shared" ref="BL11:BL19" si="4">AV11+BK11</f>
        <v>77</v>
      </c>
      <c r="BM11" s="8">
        <v>22.795000000000002</v>
      </c>
      <c r="BN11" s="8">
        <v>22.239000000000001</v>
      </c>
      <c r="BO11" s="8" t="s">
        <v>20</v>
      </c>
      <c r="BP11" s="8"/>
      <c r="BQ11" s="10"/>
      <c r="BR11" s="29">
        <f t="shared" ref="BR11:BR19" si="5">MIN(BB11,BC11,BM11,BN11)</f>
        <v>21.945</v>
      </c>
      <c r="BS11" s="7">
        <v>23.79</v>
      </c>
      <c r="BT11" s="4">
        <v>3</v>
      </c>
      <c r="BU11" s="5">
        <f t="shared" ref="BU11:BU21" si="6">IF(AND(BV$194&gt;4,BT11=1),6)+IF(AND(BV$194&gt;4,BT11=2),4)+IF(AND(BV$194&gt;4,BT11=3),3)+IF(AND(BV$194&gt;4,BT11=4),2)+IF(AND(BV$194&gt;4,BT11=5),1)+IF(AND(BV$194&gt;4,BT11&gt;5),1)+IF(AND(BV$194=4,BT11=1),4)+IF(AND(BV$194=4,BT11=2),3)+IF(AND(BV$194=4,BT11=3),2)+IF(AND(BV$194=4,BT11=4),1)+IF(AND(BV$194=3,BT11=1),3)+IF(AND(BV$194=3,BT11=2),2)+IF(AND(BV$194=3,BT11=3),1)+IF(AND(BV$194=2,BT11=1),2)+IF(AND(BV$194=2,BT11=2),1)+IF(AND(BV$194=1,BT11=1),1)</f>
        <v>3</v>
      </c>
      <c r="BV11" s="4">
        <v>2</v>
      </c>
      <c r="BW11" s="4">
        <v>1</v>
      </c>
      <c r="BX11" s="5">
        <f t="shared" ref="BX11:BX21" si="7">IF(AND(BV$194&gt;4,BV11=1),12)+IF(AND(BV$194&gt;4,BV11=2),8)+IF(AND(BV$194&gt;4,BV11=3),6)+IF(AND(BV$194&gt;4,BV11=4),5)+IF(AND(BV$194&gt;4,BV11=5),4)+IF(AND(BV$194&gt;4,BV11=6),3)+IF(AND(BV$194&gt;4,BV11=7),2)+IF(AND(BV$194&gt;4,BV11&gt;7),1)+IF(AND(BV$194=4,BV11=1),8)+IF(AND(BV$194=4,BV11=2),6)+IF(AND(BV$194=4,BV11=3),4)+IF(AND(BV$194=4,BV11=4),2)+IF(AND(BV$194=3,BV11=1),6)+IF(AND(BV$194=3,BV11=2),4)+IF(AND(BV$194=3,BV11=3),2)+IF(AND(BV$194=2,BV11=1),4)+IF(AND(BV$194=2,BV11=2),2)+IF(AND(BV$194=1,BV11=1),2)</f>
        <v>8</v>
      </c>
      <c r="BY11" s="5">
        <f t="shared" ref="BY11:BY21" si="8">IF(AND(BV$194&gt;4,BW11=1),12)+IF(AND(BV$194&gt;4,BW11=2),8)+IF(AND(BV$194&gt;4,BW11=3),6)+IF(AND(BV$194&gt;4,BW11=4),5)+IF(AND(BV$194&gt;4,BW11=5),4)+IF(AND(BV$194&gt;4,BW11=6),3)+IF(AND(BV$194&gt;4,BW11=7),2)+IF(AND(BV$194&gt;4,BW11&gt;7),1)+IF(AND(BV$194=4,BW11=1),8)+IF(AND(BV$194=4,BW11=2),6)+IF(AND(BV$194=4,BW11=3),4)+IF(AND(BV$194=4,BW11=4),2)+IF(AND(BV$194=3,BW11=1),6)+IF(AND(BV$194=3,BW11=2),4)+IF(AND(BV$194=3,BW11=3),2)+IF(AND(BV$194=2,BW11=1),4)+IF(AND(BV$194=2,BW11=2),2)+IF(AND(BV$194=1,BW11=1),2)</f>
        <v>12</v>
      </c>
      <c r="BZ11" s="7" t="s">
        <v>20</v>
      </c>
      <c r="CA11" s="5">
        <f t="shared" ref="CA11:CA21" si="9">+BU11+BX11+BY11+CG11</f>
        <v>24</v>
      </c>
      <c r="CB11" s="15">
        <f t="shared" ref="CB11:CB21" si="10">BL11+CA11</f>
        <v>101</v>
      </c>
      <c r="CC11" s="8">
        <v>22.957000000000001</v>
      </c>
      <c r="CD11" s="8">
        <v>21.513999999999999</v>
      </c>
      <c r="CE11" s="8" t="s">
        <v>20</v>
      </c>
      <c r="CF11" s="8"/>
      <c r="CG11" s="10">
        <v>1</v>
      </c>
      <c r="CH11" s="29">
        <f t="shared" ref="CH11:CH21" si="11">MIN(BR11,BS11,CC11,CD11)</f>
        <v>21.513999999999999</v>
      </c>
      <c r="CI11" s="7">
        <v>22.556999999999999</v>
      </c>
      <c r="CJ11" s="4">
        <v>3</v>
      </c>
      <c r="CK11" s="5">
        <f t="shared" ref="CK11:CK21" si="12">IF(AND(CL$194&gt;4,CJ11=1),6)+IF(AND(CL$194&gt;4,CJ11=2),4)+IF(AND(CL$194&gt;4,CJ11=3),3)+IF(AND(CL$194&gt;4,CJ11=4),2)+IF(AND(CL$194&gt;4,CJ11=5),1)+IF(AND(CL$194&gt;4,CJ11&gt;5),1)+IF(AND(CL$194=4,CJ11=1),4)+IF(AND(CL$194=4,CJ11=2),3)+IF(AND(CL$194=4,CJ11=3),2)+IF(AND(CL$194=4,CJ11=4),1)+IF(AND(CL$194=3,CJ11=1),3)+IF(AND(CL$194=3,CJ11=2),2)+IF(AND(CL$194=3,CJ11=3),1)+IF(AND(CL$194=2,CJ11=1),2)+IF(AND(CL$194=2,CJ11=2),1)+IF(AND(CL$194=1,CJ11=1),1)</f>
        <v>3</v>
      </c>
      <c r="CL11" s="4">
        <v>1</v>
      </c>
      <c r="CM11" s="4">
        <v>1</v>
      </c>
      <c r="CN11" s="5">
        <f t="shared" ref="CN11:CN21" si="13">IF(AND(CL$194&gt;4,CL11=1),12)+IF(AND(CL$194&gt;4,CL11=2),8)+IF(AND(CL$194&gt;4,CL11=3),6)+IF(AND(CL$194&gt;4,CL11=4),5)+IF(AND(CL$194&gt;4,CL11=5),4)+IF(AND(CL$194&gt;4,CL11=6),3)+IF(AND(CL$194&gt;4,CL11=7),2)+IF(AND(CL$194&gt;4,CL11&gt;7),1)+IF(AND(CL$194=4,CL11=1),8)+IF(AND(CL$194=4,CL11=2),6)+IF(AND(CL$194=4,CL11=3),4)+IF(AND(CL$194=4,CL11=4),2)+IF(AND(CL$194=3,CL11=1),6)+IF(AND(CL$194=3,CL11=2),4)+IF(AND(CL$194=3,CL11=3),2)+IF(AND(CL$194=2,CL11=1),4)+IF(AND(CL$194=2,CL11=2),2)+IF(AND(CL$194=1,CL11=1),2)</f>
        <v>12</v>
      </c>
      <c r="CO11" s="5">
        <f t="shared" ref="CO11:CO21" si="14">IF(AND(CL$194&gt;4,CM11=1),12)+IF(AND(CL$194&gt;4,CM11=2),8)+IF(AND(CL$194&gt;4,CM11=3),6)+IF(AND(CL$194&gt;4,CM11=4),5)+IF(AND(CL$194&gt;4,CM11=5),4)+IF(AND(CL$194&gt;4,CM11=6),3)+IF(AND(CL$194&gt;4,CM11=7),2)+IF(AND(CL$194&gt;4,CM11&gt;7),1)+IF(AND(CL$194=4,CM11=1),8)+IF(AND(CL$194=4,CM11=2),6)+IF(AND(CL$194=4,CM11=3),4)+IF(AND(CL$194=4,CM11=4),2)+IF(AND(CL$194=3,CM11=1),6)+IF(AND(CL$194=3,CM11=2),4)+IF(AND(CL$194=3,CM11=3),2)+IF(AND(CL$194=2,CM11=1),4)+IF(AND(CL$194=2,CM11=2),2)+IF(AND(CL$194=1,CM11=1),2)</f>
        <v>12</v>
      </c>
      <c r="CP11" s="7" t="s">
        <v>20</v>
      </c>
      <c r="CQ11" s="5">
        <f t="shared" ref="CQ11:CQ21" si="15">+CK11+CN11+CO11+CW11</f>
        <v>27</v>
      </c>
      <c r="CR11" s="15">
        <f t="shared" ref="CR11:CR21" si="16">CB11+CQ11</f>
        <v>128</v>
      </c>
      <c r="CS11" s="8">
        <v>23.167999999999999</v>
      </c>
      <c r="CT11" s="8">
        <v>22.960999999999999</v>
      </c>
      <c r="CU11" s="8" t="s">
        <v>20</v>
      </c>
      <c r="CV11" s="8"/>
      <c r="CW11" s="10"/>
      <c r="CX11" s="29">
        <f t="shared" ref="CX11:CX21" si="17">MIN(CH11,CI11,CS11,CT11)</f>
        <v>21.513999999999999</v>
      </c>
      <c r="CY11" s="7">
        <v>22.189</v>
      </c>
      <c r="CZ11" s="4">
        <v>2</v>
      </c>
      <c r="DA11" s="5">
        <f t="shared" ref="DA11:DA21" si="18">IF(AND(DB$194&gt;4,CZ11=1),6)+IF(AND(DB$194&gt;4,CZ11=2),4)+IF(AND(DB$194&gt;4,CZ11=3),3)+IF(AND(DB$194&gt;4,CZ11=4),2)+IF(AND(DB$194&gt;4,CZ11=5),1)+IF(AND(DB$194&gt;4,CZ11&gt;5),1)+IF(AND(DB$194=4,CZ11=1),4)+IF(AND(DB$194=4,CZ11=2),3)+IF(AND(DB$194=4,CZ11=3),2)+IF(AND(DB$194=4,CZ11=4),1)+IF(AND(DB$194=3,CZ11=1),3)+IF(AND(DB$194=3,CZ11=2),2)+IF(AND(DB$194=3,CZ11=3),1)+IF(AND(DB$194=2,CZ11=1),2)+IF(AND(DB$194=2,CZ11=2),1)+IF(AND(DB$194=1,CZ11=1),1)</f>
        <v>3</v>
      </c>
      <c r="DB11" s="4"/>
      <c r="DC11" s="4">
        <v>3</v>
      </c>
      <c r="DD11" s="5">
        <f t="shared" ref="DD11:DD21" si="19">IF(AND(DB$194&gt;4,DB11=1),12)+IF(AND(DB$194&gt;4,DB11=2),8)+IF(AND(DB$194&gt;4,DB11=3),6)+IF(AND(DB$194&gt;4,DB11=4),5)+IF(AND(DB$194&gt;4,DB11=5),4)+IF(AND(DB$194&gt;4,DB11=6),3)+IF(AND(DB$194&gt;4,DB11=7),2)+IF(AND(DB$194&gt;4,DB11&gt;7),1)+IF(AND(DB$194=4,DB11=1),8)+IF(AND(DB$194=4,DB11=2),6)+IF(AND(DB$194=4,DB11=3),4)+IF(AND(DB$194=4,DB11=4),2)+IF(AND(DB$194=3,DB11=1),6)+IF(AND(DB$194=3,DB11=2),4)+IF(AND(DB$194=3,DB11=3),2)+IF(AND(DB$194=2,DB11=1),4)+IF(AND(DB$194=2,DB11=2),2)+IF(AND(DB$194=1,DB11=1),2)</f>
        <v>0</v>
      </c>
      <c r="DE11" s="122">
        <f t="shared" ref="DE11:DE21" si="20">IF(AND(DB$194&gt;4,DC11=1),12)+IF(AND(DB$194&gt;4,DC11=2),8)+IF(AND(DB$194&gt;4,DC11=3),6)+IF(AND(DB$194&gt;4,DC11=4),5)+IF(AND(DB$194&gt;4,DC11=5),4)+IF(AND(DB$194&gt;4,DC11=6),3)+IF(AND(DB$194&gt;4,DC11=7),2)+IF(AND(DB$194&gt;4,DC11&gt;7),1)+IF(AND(DB$194=4,DC11=1),8)+IF(AND(DB$194=4,DC11=2),6)+IF(AND(DB$194=4,DC11=3),4)+IF(AND(DB$194=4,DC11=4),2)+IF(AND(DB$194=3,DC11=1),6)+IF(AND(DB$194=3,DC11=2),4)+IF(AND(DB$194=3,DC11=3),2)+IF(AND(DB$194=2,DC11=1),4)+IF(AND(DB$194=2,DC11=2),2)+IF(AND(DB$194=1,DC11=1),2)</f>
        <v>4</v>
      </c>
      <c r="DF11" s="7" t="s">
        <v>20</v>
      </c>
      <c r="DG11" s="5">
        <f t="shared" ref="DG11:DG21" si="21">+DA11+DD11+DE11+DM11</f>
        <v>7</v>
      </c>
      <c r="DH11" s="15">
        <f t="shared" ref="DH11:DH21" si="22">CR11+DG11</f>
        <v>135</v>
      </c>
      <c r="DI11" s="8"/>
      <c r="DJ11" s="8">
        <v>34.456000000000003</v>
      </c>
      <c r="DK11" s="8" t="s">
        <v>20</v>
      </c>
      <c r="DL11" s="8"/>
      <c r="DM11" s="10"/>
      <c r="DN11" s="29">
        <f t="shared" ref="DN11:DN21" si="23">MIN(CX11,CY11,DI11,DJ11)</f>
        <v>21.513999999999999</v>
      </c>
      <c r="DO11" s="119">
        <v>6</v>
      </c>
      <c r="DP11" s="121">
        <f t="shared" ref="DP11:DP65" si="24">DH11-DO11</f>
        <v>129</v>
      </c>
      <c r="DQ11" s="23">
        <v>129</v>
      </c>
    </row>
    <row r="12" spans="1:132" s="23" customFormat="1" ht="13.8" x14ac:dyDescent="0.3">
      <c r="A12" s="20">
        <v>2</v>
      </c>
      <c r="B12" s="1" t="s">
        <v>19</v>
      </c>
      <c r="C12" s="2">
        <v>4920</v>
      </c>
      <c r="D12" s="3">
        <v>9</v>
      </c>
      <c r="E12" s="3" t="s">
        <v>167</v>
      </c>
      <c r="F12" s="14">
        <v>20.433</v>
      </c>
      <c r="G12" s="14"/>
      <c r="H12" s="4"/>
      <c r="I12" s="5"/>
      <c r="J12" s="4"/>
      <c r="K12" s="4"/>
      <c r="L12" s="5"/>
      <c r="M12" s="5"/>
      <c r="N12" s="7"/>
      <c r="O12" s="5"/>
      <c r="P12" s="15"/>
      <c r="Q12" s="14"/>
      <c r="R12" s="14"/>
      <c r="S12" s="8"/>
      <c r="T12" s="8"/>
      <c r="U12" s="10"/>
      <c r="V12" s="29"/>
      <c r="W12" s="14"/>
      <c r="X12" s="4"/>
      <c r="Y12" s="5"/>
      <c r="Z12" s="4"/>
      <c r="AA12" s="4"/>
      <c r="AB12" s="5"/>
      <c r="AC12" s="5"/>
      <c r="AD12" s="7"/>
      <c r="AE12" s="5"/>
      <c r="AF12" s="15"/>
      <c r="AG12" s="14"/>
      <c r="AH12" s="14"/>
      <c r="AI12" s="8"/>
      <c r="AJ12" s="8"/>
      <c r="AK12" s="10"/>
      <c r="AL12" s="29"/>
      <c r="AM12" s="14"/>
      <c r="AN12" s="4"/>
      <c r="AO12" s="5"/>
      <c r="AP12" s="4"/>
      <c r="AQ12" s="4"/>
      <c r="AR12" s="5"/>
      <c r="AS12" s="5"/>
      <c r="AT12" s="7"/>
      <c r="AU12" s="5"/>
      <c r="AV12" s="15"/>
      <c r="AW12" s="14"/>
      <c r="AX12" s="14"/>
      <c r="AY12" s="8"/>
      <c r="AZ12" s="8"/>
      <c r="BA12" s="10"/>
      <c r="BB12" s="29">
        <v>20.433</v>
      </c>
      <c r="BC12" s="14">
        <v>24.355</v>
      </c>
      <c r="BD12" s="4">
        <v>1</v>
      </c>
      <c r="BE12" s="5">
        <f t="shared" si="0"/>
        <v>4</v>
      </c>
      <c r="BF12" s="4">
        <v>1</v>
      </c>
      <c r="BG12" s="4">
        <v>1</v>
      </c>
      <c r="BH12" s="5">
        <f t="shared" si="1"/>
        <v>8</v>
      </c>
      <c r="BI12" s="5">
        <f t="shared" si="2"/>
        <v>8</v>
      </c>
      <c r="BJ12" s="7" t="s">
        <v>20</v>
      </c>
      <c r="BK12" s="5">
        <f t="shared" si="3"/>
        <v>20</v>
      </c>
      <c r="BL12" s="15">
        <f t="shared" si="4"/>
        <v>20</v>
      </c>
      <c r="BM12" s="14">
        <v>22.227</v>
      </c>
      <c r="BN12" s="14">
        <v>22.27</v>
      </c>
      <c r="BO12" s="8" t="s">
        <v>20</v>
      </c>
      <c r="BP12" s="8"/>
      <c r="BQ12" s="10"/>
      <c r="BR12" s="29">
        <f t="shared" si="5"/>
        <v>20.433</v>
      </c>
      <c r="BS12" s="14">
        <v>22.664000000000001</v>
      </c>
      <c r="BT12" s="4">
        <v>1</v>
      </c>
      <c r="BU12" s="5">
        <f t="shared" si="6"/>
        <v>6</v>
      </c>
      <c r="BV12" s="4">
        <v>1</v>
      </c>
      <c r="BW12" s="4">
        <v>2</v>
      </c>
      <c r="BX12" s="5">
        <f t="shared" si="7"/>
        <v>12</v>
      </c>
      <c r="BY12" s="5">
        <f t="shared" si="8"/>
        <v>8</v>
      </c>
      <c r="BZ12" s="7" t="s">
        <v>20</v>
      </c>
      <c r="CA12" s="5">
        <f t="shared" si="9"/>
        <v>26</v>
      </c>
      <c r="CB12" s="15">
        <f t="shared" si="10"/>
        <v>46</v>
      </c>
      <c r="CC12" s="14">
        <v>22.815999999999999</v>
      </c>
      <c r="CD12" s="14">
        <v>21.885999999999999</v>
      </c>
      <c r="CE12" s="8" t="s">
        <v>20</v>
      </c>
      <c r="CF12" s="8"/>
      <c r="CG12" s="10"/>
      <c r="CH12" s="29">
        <f t="shared" si="11"/>
        <v>20.433</v>
      </c>
      <c r="CI12" s="14">
        <v>21.454000000000001</v>
      </c>
      <c r="CJ12" s="4">
        <v>1</v>
      </c>
      <c r="CK12" s="5">
        <f t="shared" si="12"/>
        <v>6</v>
      </c>
      <c r="CL12" s="4"/>
      <c r="CM12" s="4"/>
      <c r="CN12" s="5">
        <f t="shared" si="13"/>
        <v>0</v>
      </c>
      <c r="CO12" s="5">
        <f t="shared" si="14"/>
        <v>0</v>
      </c>
      <c r="CP12" s="7" t="s">
        <v>20</v>
      </c>
      <c r="CQ12" s="5">
        <f t="shared" si="15"/>
        <v>6</v>
      </c>
      <c r="CR12" s="15">
        <f t="shared" si="16"/>
        <v>52</v>
      </c>
      <c r="CS12" s="14"/>
      <c r="CT12" s="14"/>
      <c r="CU12" s="8" t="s">
        <v>20</v>
      </c>
      <c r="CV12" s="96" t="s">
        <v>188</v>
      </c>
      <c r="CW12" s="10"/>
      <c r="CX12" s="29">
        <f t="shared" si="17"/>
        <v>20.433</v>
      </c>
      <c r="CY12" s="14"/>
      <c r="CZ12" s="4"/>
      <c r="DA12" s="5">
        <f t="shared" si="18"/>
        <v>0</v>
      </c>
      <c r="DB12" s="4"/>
      <c r="DC12" s="4"/>
      <c r="DD12" s="5">
        <f t="shared" si="19"/>
        <v>0</v>
      </c>
      <c r="DE12" s="5">
        <f t="shared" si="20"/>
        <v>0</v>
      </c>
      <c r="DF12" s="7" t="s">
        <v>20</v>
      </c>
      <c r="DG12" s="5">
        <f t="shared" si="21"/>
        <v>0</v>
      </c>
      <c r="DH12" s="15">
        <f t="shared" si="22"/>
        <v>52</v>
      </c>
      <c r="DI12" s="14"/>
      <c r="DJ12" s="14"/>
      <c r="DK12" s="8" t="s">
        <v>20</v>
      </c>
      <c r="DL12" s="10" t="s">
        <v>188</v>
      </c>
      <c r="DM12" s="10"/>
      <c r="DN12" s="29">
        <f t="shared" si="23"/>
        <v>20.433</v>
      </c>
      <c r="DO12" s="119">
        <v>0</v>
      </c>
      <c r="DP12" s="121">
        <f t="shared" si="24"/>
        <v>52</v>
      </c>
      <c r="DQ12" s="23">
        <v>52</v>
      </c>
    </row>
    <row r="13" spans="1:132" s="23" customFormat="1" ht="13.8" x14ac:dyDescent="0.3">
      <c r="A13" s="20">
        <v>3</v>
      </c>
      <c r="B13" s="1" t="s">
        <v>109</v>
      </c>
      <c r="C13" s="13">
        <v>19630</v>
      </c>
      <c r="D13" s="3">
        <v>25</v>
      </c>
      <c r="E13" s="3" t="s">
        <v>99</v>
      </c>
      <c r="F13" s="14">
        <v>23.722000000000001</v>
      </c>
      <c r="G13" s="14">
        <v>23.678000000000001</v>
      </c>
      <c r="H13" s="4">
        <v>6</v>
      </c>
      <c r="I13" s="5">
        <f t="shared" ref="I13:I19" si="25">IF(AND(J$92&gt;4,H13=1),6)+IF(AND(J$92&gt;4,H13=2),4)+IF(AND(J$92&gt;4,H13=3),3)+IF(AND(J$92&gt;4,H13=4),2)+IF(AND(J$92&gt;4,H13=5),1)+IF(AND(J$92&gt;4,H13&gt;5),1)+IF(AND(J$92=4,H13=1),4)+IF(AND(J$92=4,H13=2),3)+IF(AND(J$92=4,H13=3),2)+IF(AND(J$92=4,H13=4),1)+IF(AND(J$92=3,H13=1),3)+IF(AND(J$92=3,H13=2),2)+IF(AND(J$92=3,H13=3),1)+IF(AND(J$92=2,H13=1),2)+IF(AND(J$92=2,H13=2),1)+IF(AND(J$92=1,H13=1),1)</f>
        <v>1</v>
      </c>
      <c r="J13" s="4">
        <v>0</v>
      </c>
      <c r="K13" s="4">
        <v>5</v>
      </c>
      <c r="L13" s="5">
        <f t="shared" ref="L13:L19" si="26">IF(AND(K$92&gt;4,J13=1),12)+IF(AND(K$92&gt;4,J13=2),8)+IF(AND(K$92&gt;4,J13=3),6)+IF(AND(K$92&gt;4,J13=4),5)+IF(AND(K$92&gt;4,J13=5),4)+IF(AND(K$92&gt;4,J13=6),3)+IF(AND(K$92&gt;4,J13=7),2)+IF(AND(K$92&gt;4,J13&gt;7),1)+IF(AND(K$92=4,J13=1),8)+IF(AND(K$92=4,J13=2),6)+IF(AND(K$92=4,J13=3),4)+IF(AND(K$92=4,J13=4),2)+IF(AND(K$92=3,J13=1),6)+IF(AND(K$92=3,J13=2),4)+IF(AND(K$92=3,J13=3),2)+IF(AND(K$92=2,J13=1),4)+IF(AND(K$92=2,J13=2),2)+IF(AND(K$92=1,J13=1),2)</f>
        <v>0</v>
      </c>
      <c r="M13" s="5">
        <f t="shared" ref="M13:M19" si="27">IF(AND(K$92&gt;4,K13=1),12)+IF(AND(K$92&gt;4,K13=2),8)+IF(AND(K$92&gt;4,K13=3),6)+IF(AND(K$92&gt;4,K13=4),5)+IF(AND(K$92&gt;4,K13=5),4)+IF(AND(K$92&gt;4,K13=6),3)+IF(AND(K$92&gt;4,K13=7),2)+IF(AND(K$92&gt;4,K13&gt;7),1)+IF(AND(K$92=4,K13=1),8)+IF(AND(K$92=4,K13=2),6)+IF(AND(K$92=4,K13=3),4)+IF(AND(K$92=4,K13=4),2)+IF(AND(K$92=3,K13=1),6)+IF(AND(K$92=3,K13=2),4)+IF(AND(K$92=3,K13=3),2)+IF(AND(K$92=2,K13=1),4)+IF(AND(K$92=2,K13=2),2)+IF(AND(K$92=1,K13=1),2)</f>
        <v>4</v>
      </c>
      <c r="N13" s="7" t="s">
        <v>20</v>
      </c>
      <c r="O13" s="5">
        <f t="shared" ref="O13:O19" si="28">+I13+L13+M13+U13</f>
        <v>7</v>
      </c>
      <c r="P13" s="15">
        <f t="shared" ref="P13:P19" si="29">+O13</f>
        <v>7</v>
      </c>
      <c r="Q13" s="7">
        <v>24.635999999999999</v>
      </c>
      <c r="R13" s="14">
        <v>22.544</v>
      </c>
      <c r="S13" s="8" t="s">
        <v>20</v>
      </c>
      <c r="T13" s="8"/>
      <c r="U13" s="10">
        <v>2</v>
      </c>
      <c r="V13" s="29">
        <f t="shared" ref="V13:V19" si="30">MIN(F13,G13,Q13,R13)</f>
        <v>22.544</v>
      </c>
      <c r="W13" s="14">
        <v>36.652999999999999</v>
      </c>
      <c r="X13" s="4">
        <v>3</v>
      </c>
      <c r="Y13" s="5">
        <f>IF(AND(Z$194&gt;4,X13=1),6)+IF(AND(Z$194&gt;4,X13=2),4)+IF(AND(Z$194&gt;4,X13=3),3)+IF(AND(Z$194&gt;4,X13=4),2)+IF(AND(Z$194&gt;4,X13=5),1)+IF(AND(Z$194&gt;4,X13&gt;5),1)+IF(AND(Z$194=4,X13=1),4)+IF(AND(Z$194=4,X13=2),3)+IF(AND(Z$194=4,X13=3),2)+IF(AND(Z$194=4,X13=4),1)+IF(AND(Z$194=3,X13=1),3)+IF(AND(Z$194=3,X13=2),2)+IF(AND(Z$194=3,X13=3),1)+IF(AND(Z$194=2,X13=1),2)+IF(AND(Z$194=2,X13=2),1)+IF(AND(Z$194=1,X13=1),1)</f>
        <v>2</v>
      </c>
      <c r="Z13" s="4">
        <v>2</v>
      </c>
      <c r="AA13" s="4">
        <v>4</v>
      </c>
      <c r="AB13" s="5">
        <f>IF(AND(Z$194&gt;4,Z13=1),12)+IF(AND(Z$194&gt;4,Z13=2),8)+IF(AND(Z$194&gt;4,Z13=3),6)+IF(AND(Z$194&gt;4,Z13=4),5)+IF(AND(Z$194&gt;4,Z13=5),4)+IF(AND(Z$194&gt;4,Z13=6),3)+IF(AND(Z$194&gt;4,Z13=7),2)+IF(AND(Z$194&gt;4,Z13&gt;7),1)+IF(AND(Z$194=4,Z13=1),8)+IF(AND(Z$194=4,Z13=2),6)+IF(AND(Z$194=4,Z13=3),4)+IF(AND(Z$194=4,Z13=4),2)+IF(AND(Z$194=3,Z13=1),6)+IF(AND(Z$194=3,Z13=2),4)+IF(AND(Z$194=3,Z13=3),2)+IF(AND(Z$194=2,Z13=1),4)+IF(AND(Z$194=2,Z13=2),2)+IF(AND(Z$194=1,Z13=1),2)</f>
        <v>6</v>
      </c>
      <c r="AC13" s="5">
        <f>IF(AND(Z$194&gt;4,AA13=1),12)+IF(AND(Z$194&gt;4,AA13=2),8)+IF(AND(Z$194&gt;4,AA13=3),6)+IF(AND(Z$194&gt;4,AA13=4),5)+IF(AND(Z$194&gt;4,AA13=5),4)+IF(AND(Z$194&gt;4,AA13=6),3)+IF(AND(Z$194&gt;4,AA13=7),2)+IF(AND(Z$194&gt;4,AA13&gt;7),1)+IF(AND(Z$194=4,AA13=1),8)+IF(AND(Z$194=4,AA13=2),6)+IF(AND(Z$194=4,AA13=3),4)+IF(AND(Z$194=4,AA13=4),2)+IF(AND(Z$194=3,AA13=1),6)+IF(AND(Z$194=3,AA13=2),4)+IF(AND(Z$194=3,AA13=3),2)+IF(AND(Z$194=2,AA13=1),4)+IF(AND(Z$194=2,AA13=2),2)+IF(AND(Z$194=1,AA13=1),2)</f>
        <v>2</v>
      </c>
      <c r="AD13" s="7" t="s">
        <v>20</v>
      </c>
      <c r="AE13" s="5">
        <f>+Y13+AB13+AC13+AK13</f>
        <v>10</v>
      </c>
      <c r="AF13" s="15">
        <f t="shared" ref="AF13:AF19" si="31">P13+AE13</f>
        <v>17</v>
      </c>
      <c r="AG13" s="7">
        <v>34.616999999999997</v>
      </c>
      <c r="AH13" s="14">
        <v>27.015000000000001</v>
      </c>
      <c r="AI13" s="8" t="s">
        <v>20</v>
      </c>
      <c r="AJ13" s="8"/>
      <c r="AK13" s="10"/>
      <c r="AL13" s="29">
        <f t="shared" ref="AL13:AL19" si="32">MIN(V13,W13,AG13,AH13)</f>
        <v>22.544</v>
      </c>
      <c r="AM13" s="14"/>
      <c r="AN13" s="4"/>
      <c r="AO13" s="5">
        <f t="shared" ref="AO13:AO19" si="33">IF(AND(AP$194&gt;4,AN13=1),6)+IF(AND(AP$194&gt;4,AN13=2),4)+IF(AND(AP$194&gt;4,AN13=3),3)+IF(AND(AP$194&gt;4,AN13=4),2)+IF(AND(AP$194&gt;4,AN13=5),1)+IF(AND(AP$194&gt;4,AN13&gt;5),1)+IF(AND(AP$194=4,AN13=1),4)+IF(AND(AP$194=4,AN13=2),3)+IF(AND(AP$194=4,AN13=3),2)+IF(AND(AP$194=4,AN13=4),1)+IF(AND(AP$194=3,AN13=1),3)+IF(AND(AP$194=3,AN13=2),2)+IF(AND(AP$194=3,AN13=3),1)+IF(AND(AP$194=2,AN13=1),2)+IF(AND(AP$194=2,AN13=2),1)+IF(AND(AP$194=1,AN13=1),1)</f>
        <v>0</v>
      </c>
      <c r="AP13" s="4">
        <v>3</v>
      </c>
      <c r="AQ13" s="4">
        <v>2</v>
      </c>
      <c r="AR13" s="5">
        <f t="shared" ref="AR13:AR19" si="34">IF(AND(AP$194&gt;4,AP13=1),12)+IF(AND(AP$194&gt;4,AP13=2),8)+IF(AND(AP$194&gt;4,AP13=3),6)+IF(AND(AP$194&gt;4,AP13=4),5)+IF(AND(AP$194&gt;4,AP13=5),4)+IF(AND(AP$194&gt;4,AP13=6),3)+IF(AND(AP$194&gt;4,AP13=7),2)+IF(AND(AP$194&gt;4,AP13&gt;7),1)+IF(AND(AP$194=4,AP13=1),8)+IF(AND(AP$194=4,AP13=2),6)+IF(AND(AP$194=4,AP13=3),4)+IF(AND(AP$194=4,AP13=4),2)+IF(AND(AP$194=3,AP13=1),6)+IF(AND(AP$194=3,AP13=2),4)+IF(AND(AP$194=3,AP13=3),2)+IF(AND(AP$194=2,AP13=1),4)+IF(AND(AP$194=2,AP13=2),2)+IF(AND(AP$194=1,AP13=1),2)</f>
        <v>4</v>
      </c>
      <c r="AS13" s="5">
        <f t="shared" ref="AS13:AS19" si="35">IF(AND(AP$194&gt;4,AQ13=1),12)+IF(AND(AP$194&gt;4,AQ13=2),8)+IF(AND(AP$194&gt;4,AQ13=3),6)+IF(AND(AP$194&gt;4,AQ13=4),5)+IF(AND(AP$194&gt;4,AQ13=5),4)+IF(AND(AP$194&gt;4,AQ13=6),3)+IF(AND(AP$194&gt;4,AQ13=7),2)+IF(AND(AP$194&gt;4,AQ13&gt;7),1)+IF(AND(AP$194=4,AQ13=1),8)+IF(AND(AP$194=4,AQ13=2),6)+IF(AND(AP$194=4,AQ13=3),4)+IF(AND(AP$194=4,AQ13=4),2)+IF(AND(AP$194=3,AQ13=1),6)+IF(AND(AP$194=3,AQ13=2),4)+IF(AND(AP$194=3,AQ13=3),2)+IF(AND(AP$194=2,AQ13=1),4)+IF(AND(AP$194=2,AQ13=2),2)+IF(AND(AP$194=1,AQ13=1),2)</f>
        <v>6</v>
      </c>
      <c r="AT13" s="7" t="s">
        <v>20</v>
      </c>
      <c r="AU13" s="5">
        <f t="shared" ref="AU13:AU19" si="36">+AO13+AR13+AS13+BA13</f>
        <v>10</v>
      </c>
      <c r="AV13" s="15">
        <f t="shared" ref="AV13:AV19" si="37">AF13+AU13</f>
        <v>27</v>
      </c>
      <c r="AW13" s="7">
        <v>23.181999999999999</v>
      </c>
      <c r="AX13" s="14">
        <v>25.225999999999999</v>
      </c>
      <c r="AY13" s="8" t="s">
        <v>20</v>
      </c>
      <c r="AZ13" s="8"/>
      <c r="BA13" s="10"/>
      <c r="BB13" s="29">
        <f t="shared" ref="BB13:BB19" si="38">MIN(AL13,AM13,AW13,AX13)</f>
        <v>22.544</v>
      </c>
      <c r="BC13" s="14">
        <v>24.713000000000001</v>
      </c>
      <c r="BD13" s="4">
        <v>2</v>
      </c>
      <c r="BE13" s="5">
        <f t="shared" si="0"/>
        <v>3</v>
      </c>
      <c r="BF13" s="4">
        <v>3</v>
      </c>
      <c r="BG13" s="4">
        <v>3</v>
      </c>
      <c r="BH13" s="5">
        <f t="shared" si="1"/>
        <v>4</v>
      </c>
      <c r="BI13" s="5">
        <f t="shared" si="2"/>
        <v>4</v>
      </c>
      <c r="BJ13" s="7" t="s">
        <v>20</v>
      </c>
      <c r="BK13" s="5">
        <f t="shared" si="3"/>
        <v>11</v>
      </c>
      <c r="BL13" s="15">
        <f t="shared" si="4"/>
        <v>38</v>
      </c>
      <c r="BM13" s="7">
        <v>23.981000000000002</v>
      </c>
      <c r="BN13" s="14">
        <v>24.152999999999999</v>
      </c>
      <c r="BO13" s="8" t="s">
        <v>20</v>
      </c>
      <c r="BP13" s="8"/>
      <c r="BQ13" s="10"/>
      <c r="BR13" s="29">
        <f t="shared" si="5"/>
        <v>22.544</v>
      </c>
      <c r="BS13" s="14"/>
      <c r="BT13" s="4"/>
      <c r="BU13" s="5">
        <f t="shared" si="6"/>
        <v>0</v>
      </c>
      <c r="BV13" s="4"/>
      <c r="BW13" s="4"/>
      <c r="BX13" s="5">
        <f t="shared" si="7"/>
        <v>0</v>
      </c>
      <c r="BY13" s="5">
        <f t="shared" si="8"/>
        <v>0</v>
      </c>
      <c r="BZ13" s="7" t="s">
        <v>20</v>
      </c>
      <c r="CA13" s="5">
        <f t="shared" si="9"/>
        <v>0</v>
      </c>
      <c r="CB13" s="15">
        <f t="shared" si="10"/>
        <v>38</v>
      </c>
      <c r="CC13" s="7"/>
      <c r="CD13" s="14"/>
      <c r="CE13" s="8" t="s">
        <v>20</v>
      </c>
      <c r="CF13" s="8"/>
      <c r="CG13" s="10"/>
      <c r="CH13" s="29">
        <f t="shared" si="11"/>
        <v>22.544</v>
      </c>
      <c r="CI13" s="14">
        <v>23.363</v>
      </c>
      <c r="CJ13" s="4">
        <v>4</v>
      </c>
      <c r="CK13" s="5">
        <f t="shared" si="12"/>
        <v>2</v>
      </c>
      <c r="CL13" s="4">
        <v>2</v>
      </c>
      <c r="CM13" s="4"/>
      <c r="CN13" s="5">
        <f t="shared" si="13"/>
        <v>8</v>
      </c>
      <c r="CO13" s="5">
        <f t="shared" si="14"/>
        <v>0</v>
      </c>
      <c r="CP13" s="7" t="s">
        <v>20</v>
      </c>
      <c r="CQ13" s="5">
        <f t="shared" si="15"/>
        <v>10</v>
      </c>
      <c r="CR13" s="15">
        <f t="shared" si="16"/>
        <v>48</v>
      </c>
      <c r="CS13" s="7">
        <v>23.733000000000001</v>
      </c>
      <c r="CT13" s="14">
        <v>23.914000000000001</v>
      </c>
      <c r="CU13" s="8" t="s">
        <v>20</v>
      </c>
      <c r="CV13" s="8"/>
      <c r="CW13" s="10"/>
      <c r="CX13" s="29">
        <f t="shared" si="17"/>
        <v>22.544</v>
      </c>
      <c r="CY13" s="14"/>
      <c r="CZ13" s="4"/>
      <c r="DA13" s="5">
        <f t="shared" si="18"/>
        <v>0</v>
      </c>
      <c r="DB13" s="4"/>
      <c r="DC13" s="4"/>
      <c r="DD13" s="5">
        <f t="shared" si="19"/>
        <v>0</v>
      </c>
      <c r="DE13" s="5">
        <f t="shared" si="20"/>
        <v>0</v>
      </c>
      <c r="DF13" s="7" t="s">
        <v>20</v>
      </c>
      <c r="DG13" s="5">
        <f t="shared" si="21"/>
        <v>0</v>
      </c>
      <c r="DH13" s="15">
        <f t="shared" si="22"/>
        <v>48</v>
      </c>
      <c r="DI13" s="7"/>
      <c r="DJ13" s="7"/>
      <c r="DK13" s="8" t="s">
        <v>20</v>
      </c>
      <c r="DL13" s="8"/>
      <c r="DM13" s="10"/>
      <c r="DN13" s="29">
        <f t="shared" si="23"/>
        <v>22.544</v>
      </c>
      <c r="DO13" s="119">
        <v>0</v>
      </c>
      <c r="DP13" s="121">
        <f t="shared" si="24"/>
        <v>48</v>
      </c>
      <c r="DQ13" s="23">
        <v>48</v>
      </c>
    </row>
    <row r="14" spans="1:132" s="23" customFormat="1" ht="13.8" x14ac:dyDescent="0.3">
      <c r="A14" s="20">
        <v>4</v>
      </c>
      <c r="B14" s="1" t="s">
        <v>83</v>
      </c>
      <c r="C14" s="2">
        <v>2644</v>
      </c>
      <c r="D14" s="3">
        <v>100</v>
      </c>
      <c r="E14" s="3" t="s">
        <v>84</v>
      </c>
      <c r="F14" s="14">
        <v>22.495000000000001</v>
      </c>
      <c r="G14" s="14">
        <v>22.452000000000002</v>
      </c>
      <c r="H14" s="4">
        <v>2</v>
      </c>
      <c r="I14" s="5">
        <f t="shared" si="25"/>
        <v>4</v>
      </c>
      <c r="J14" s="4">
        <v>0</v>
      </c>
      <c r="K14" s="4">
        <v>6</v>
      </c>
      <c r="L14" s="5">
        <f t="shared" si="26"/>
        <v>0</v>
      </c>
      <c r="M14" s="5">
        <f t="shared" si="27"/>
        <v>3</v>
      </c>
      <c r="N14" s="7" t="s">
        <v>20</v>
      </c>
      <c r="O14" s="5">
        <f t="shared" si="28"/>
        <v>8</v>
      </c>
      <c r="P14" s="15">
        <f t="shared" si="29"/>
        <v>8</v>
      </c>
      <c r="Q14" s="14">
        <v>24.466999999999999</v>
      </c>
      <c r="R14" s="14">
        <v>22.701000000000001</v>
      </c>
      <c r="S14" s="8" t="s">
        <v>20</v>
      </c>
      <c r="T14" s="8"/>
      <c r="U14" s="10">
        <v>1</v>
      </c>
      <c r="V14" s="29">
        <f t="shared" si="30"/>
        <v>22.452000000000002</v>
      </c>
      <c r="W14" s="14"/>
      <c r="X14" s="4"/>
      <c r="Y14" s="5"/>
      <c r="Z14" s="4"/>
      <c r="AA14" s="4"/>
      <c r="AB14" s="5"/>
      <c r="AC14" s="5"/>
      <c r="AD14" s="7"/>
      <c r="AE14" s="5"/>
      <c r="AF14" s="15">
        <f t="shared" si="31"/>
        <v>8</v>
      </c>
      <c r="AG14" s="14"/>
      <c r="AH14" s="14"/>
      <c r="AI14" s="8" t="s">
        <v>20</v>
      </c>
      <c r="AJ14" s="8"/>
      <c r="AK14" s="10"/>
      <c r="AL14" s="29">
        <f t="shared" si="32"/>
        <v>22.452000000000002</v>
      </c>
      <c r="AM14" s="14"/>
      <c r="AN14" s="4"/>
      <c r="AO14" s="5">
        <f t="shared" si="33"/>
        <v>0</v>
      </c>
      <c r="AP14" s="4"/>
      <c r="AQ14" s="4"/>
      <c r="AR14" s="5">
        <f t="shared" si="34"/>
        <v>0</v>
      </c>
      <c r="AS14" s="5">
        <f t="shared" si="35"/>
        <v>0</v>
      </c>
      <c r="AT14" s="7" t="s">
        <v>20</v>
      </c>
      <c r="AU14" s="5">
        <f t="shared" si="36"/>
        <v>0</v>
      </c>
      <c r="AV14" s="15">
        <f t="shared" si="37"/>
        <v>8</v>
      </c>
      <c r="AW14" s="14"/>
      <c r="AX14" s="14"/>
      <c r="AY14" s="8" t="s">
        <v>20</v>
      </c>
      <c r="AZ14" s="8"/>
      <c r="BA14" s="10"/>
      <c r="BB14" s="29">
        <f t="shared" si="38"/>
        <v>22.452000000000002</v>
      </c>
      <c r="BC14" s="14"/>
      <c r="BD14" s="4"/>
      <c r="BE14" s="5">
        <f t="shared" si="0"/>
        <v>0</v>
      </c>
      <c r="BF14" s="4"/>
      <c r="BG14" s="4"/>
      <c r="BH14" s="5">
        <f t="shared" si="1"/>
        <v>0</v>
      </c>
      <c r="BI14" s="5">
        <f t="shared" si="2"/>
        <v>0</v>
      </c>
      <c r="BJ14" s="7" t="s">
        <v>20</v>
      </c>
      <c r="BK14" s="5">
        <f t="shared" si="3"/>
        <v>0</v>
      </c>
      <c r="BL14" s="15">
        <f t="shared" si="4"/>
        <v>8</v>
      </c>
      <c r="BM14" s="14"/>
      <c r="BN14" s="14"/>
      <c r="BO14" s="8" t="s">
        <v>20</v>
      </c>
      <c r="BP14" s="8"/>
      <c r="BQ14" s="10"/>
      <c r="BR14" s="29">
        <f t="shared" si="5"/>
        <v>22.452000000000002</v>
      </c>
      <c r="BS14" s="14">
        <v>23.216000000000001</v>
      </c>
      <c r="BT14" s="4">
        <v>2</v>
      </c>
      <c r="BU14" s="5">
        <f t="shared" si="6"/>
        <v>4</v>
      </c>
      <c r="BV14" s="4">
        <v>3</v>
      </c>
      <c r="BW14" s="4">
        <v>3</v>
      </c>
      <c r="BX14" s="5">
        <f t="shared" si="7"/>
        <v>6</v>
      </c>
      <c r="BY14" s="5">
        <f t="shared" si="8"/>
        <v>6</v>
      </c>
      <c r="BZ14" s="7" t="s">
        <v>20</v>
      </c>
      <c r="CA14" s="5">
        <f t="shared" si="9"/>
        <v>16</v>
      </c>
      <c r="CB14" s="15">
        <f t="shared" si="10"/>
        <v>24</v>
      </c>
      <c r="CC14" s="14">
        <v>22.885999999999999</v>
      </c>
      <c r="CD14" s="14">
        <v>22.501000000000001</v>
      </c>
      <c r="CE14" s="8" t="s">
        <v>20</v>
      </c>
      <c r="CF14" s="8"/>
      <c r="CG14" s="10"/>
      <c r="CH14" s="29">
        <f t="shared" si="11"/>
        <v>22.452000000000002</v>
      </c>
      <c r="CI14" s="14">
        <v>23.385000000000002</v>
      </c>
      <c r="CJ14" s="4">
        <v>5</v>
      </c>
      <c r="CK14" s="5">
        <f t="shared" si="12"/>
        <v>1</v>
      </c>
      <c r="CL14" s="4">
        <v>3</v>
      </c>
      <c r="CM14" s="4">
        <v>2</v>
      </c>
      <c r="CN14" s="5">
        <f t="shared" si="13"/>
        <v>6</v>
      </c>
      <c r="CO14" s="5">
        <f t="shared" si="14"/>
        <v>8</v>
      </c>
      <c r="CP14" s="7" t="s">
        <v>20</v>
      </c>
      <c r="CQ14" s="5">
        <f t="shared" si="15"/>
        <v>15</v>
      </c>
      <c r="CR14" s="15">
        <f t="shared" si="16"/>
        <v>39</v>
      </c>
      <c r="CS14" s="14">
        <v>23.594999999999999</v>
      </c>
      <c r="CT14" s="14">
        <v>23.222000000000001</v>
      </c>
      <c r="CU14" s="8" t="s">
        <v>20</v>
      </c>
      <c r="CV14" s="8"/>
      <c r="CW14" s="10"/>
      <c r="CX14" s="29">
        <f t="shared" si="17"/>
        <v>22.452000000000002</v>
      </c>
      <c r="CY14" s="14"/>
      <c r="CZ14" s="4"/>
      <c r="DA14" s="5">
        <f t="shared" si="18"/>
        <v>0</v>
      </c>
      <c r="DB14" s="4"/>
      <c r="DC14" s="4"/>
      <c r="DD14" s="5">
        <f t="shared" si="19"/>
        <v>0</v>
      </c>
      <c r="DE14" s="5">
        <f t="shared" si="20"/>
        <v>0</v>
      </c>
      <c r="DF14" s="7" t="s">
        <v>20</v>
      </c>
      <c r="DG14" s="5">
        <f t="shared" si="21"/>
        <v>0</v>
      </c>
      <c r="DH14" s="15">
        <f t="shared" si="22"/>
        <v>39</v>
      </c>
      <c r="DI14" s="14"/>
      <c r="DJ14" s="14"/>
      <c r="DK14" s="8" t="s">
        <v>20</v>
      </c>
      <c r="DL14" s="8"/>
      <c r="DM14" s="10"/>
      <c r="DN14" s="29">
        <f t="shared" si="23"/>
        <v>22.452000000000002</v>
      </c>
      <c r="DO14" s="119">
        <v>0</v>
      </c>
      <c r="DP14" s="120">
        <f t="shared" si="24"/>
        <v>39</v>
      </c>
      <c r="DQ14" s="23">
        <v>39</v>
      </c>
    </row>
    <row r="15" spans="1:132" s="23" customFormat="1" ht="13.8" x14ac:dyDescent="0.3">
      <c r="A15" s="20">
        <v>5</v>
      </c>
      <c r="B15" s="1" t="s">
        <v>72</v>
      </c>
      <c r="C15" s="2">
        <v>14141</v>
      </c>
      <c r="D15" s="3">
        <v>58</v>
      </c>
      <c r="E15" s="3" t="s">
        <v>73</v>
      </c>
      <c r="F15" s="14">
        <v>23.263999999999999</v>
      </c>
      <c r="G15" s="14">
        <v>23.808</v>
      </c>
      <c r="H15" s="4">
        <v>7</v>
      </c>
      <c r="I15" s="5">
        <f t="shared" si="25"/>
        <v>1</v>
      </c>
      <c r="J15" s="4">
        <v>4</v>
      </c>
      <c r="K15" s="4">
        <v>4</v>
      </c>
      <c r="L15" s="5">
        <f t="shared" si="26"/>
        <v>5</v>
      </c>
      <c r="M15" s="5">
        <f t="shared" si="27"/>
        <v>5</v>
      </c>
      <c r="N15" s="7" t="s">
        <v>20</v>
      </c>
      <c r="O15" s="5">
        <f t="shared" si="28"/>
        <v>12</v>
      </c>
      <c r="P15" s="15">
        <f t="shared" si="29"/>
        <v>12</v>
      </c>
      <c r="Q15" s="14">
        <v>23.901</v>
      </c>
      <c r="R15" s="14">
        <v>22.721</v>
      </c>
      <c r="S15" s="8" t="s">
        <v>20</v>
      </c>
      <c r="T15" s="10"/>
      <c r="U15" s="10">
        <v>1</v>
      </c>
      <c r="V15" s="29">
        <f t="shared" si="30"/>
        <v>22.721</v>
      </c>
      <c r="W15" s="14">
        <v>51.28</v>
      </c>
      <c r="X15" s="4">
        <v>4</v>
      </c>
      <c r="Y15" s="5">
        <f>IF(AND(Z$194&gt;4,X15=1),6)+IF(AND(Z$194&gt;4,X15=2),4)+IF(AND(Z$194&gt;4,X15=3),3)+IF(AND(Z$194&gt;4,X15=4),2)+IF(AND(Z$194&gt;4,X15=5),1)+IF(AND(Z$194&gt;4,X15&gt;5),1)+IF(AND(Z$194=4,X15=1),4)+IF(AND(Z$194=4,X15=2),3)+IF(AND(Z$194=4,X15=3),2)+IF(AND(Z$194=4,X15=4),1)+IF(AND(Z$194=3,X15=1),3)+IF(AND(Z$194=3,X15=2),2)+IF(AND(Z$194=3,X15=3),1)+IF(AND(Z$194=2,X15=1),2)+IF(AND(Z$194=2,X15=2),1)+IF(AND(Z$194=1,X15=1),1)</f>
        <v>1</v>
      </c>
      <c r="Z15" s="4">
        <v>3</v>
      </c>
      <c r="AA15" s="4">
        <v>3</v>
      </c>
      <c r="AB15" s="5">
        <f>IF(AND(Z$194&gt;4,Z15=1),12)+IF(AND(Z$194&gt;4,Z15=2),8)+IF(AND(Z$194&gt;4,Z15=3),6)+IF(AND(Z$194&gt;4,Z15=4),5)+IF(AND(Z$194&gt;4,Z15=5),4)+IF(AND(Z$194&gt;4,Z15=6),3)+IF(AND(Z$194&gt;4,Z15=7),2)+IF(AND(Z$194&gt;4,Z15&gt;7),1)+IF(AND(Z$194=4,Z15=1),8)+IF(AND(Z$194=4,Z15=2),6)+IF(AND(Z$194=4,Z15=3),4)+IF(AND(Z$194=4,Z15=4),2)+IF(AND(Z$194=3,Z15=1),6)+IF(AND(Z$194=3,Z15=2),4)+IF(AND(Z$194=3,Z15=3),2)+IF(AND(Z$194=2,Z15=1),4)+IF(AND(Z$194=2,Z15=2),2)+IF(AND(Z$194=1,Z15=1),2)</f>
        <v>4</v>
      </c>
      <c r="AC15" s="5">
        <f>IF(AND(Z$194&gt;4,AA15=1),12)+IF(AND(Z$194&gt;4,AA15=2),8)+IF(AND(Z$194&gt;4,AA15=3),6)+IF(AND(Z$194&gt;4,AA15=4),5)+IF(AND(Z$194&gt;4,AA15=5),4)+IF(AND(Z$194&gt;4,AA15=6),3)+IF(AND(Z$194&gt;4,AA15=7),2)+IF(AND(Z$194&gt;4,AA15&gt;7),1)+IF(AND(Z$194=4,AA15=1),8)+IF(AND(Z$194=4,AA15=2),6)+IF(AND(Z$194=4,AA15=3),4)+IF(AND(Z$194=4,AA15=4),2)+IF(AND(Z$194=3,AA15=1),6)+IF(AND(Z$194=3,AA15=2),4)+IF(AND(Z$194=3,AA15=3),2)+IF(AND(Z$194=2,AA15=1),4)+IF(AND(Z$194=2,AA15=2),2)+IF(AND(Z$194=1,AA15=1),2)</f>
        <v>4</v>
      </c>
      <c r="AD15" s="7" t="s">
        <v>20</v>
      </c>
      <c r="AE15" s="5">
        <f>+Y15+AB15+AC15+AK15</f>
        <v>9</v>
      </c>
      <c r="AF15" s="15">
        <f t="shared" si="31"/>
        <v>21</v>
      </c>
      <c r="AG15" s="14">
        <v>53.347999999999999</v>
      </c>
      <c r="AH15" s="14">
        <v>24.119</v>
      </c>
      <c r="AI15" s="8" t="s">
        <v>20</v>
      </c>
      <c r="AJ15" s="10"/>
      <c r="AK15" s="10"/>
      <c r="AL15" s="29">
        <f t="shared" si="32"/>
        <v>22.721</v>
      </c>
      <c r="AM15" s="14"/>
      <c r="AN15" s="4"/>
      <c r="AO15" s="5">
        <f t="shared" si="33"/>
        <v>0</v>
      </c>
      <c r="AP15" s="4">
        <v>2</v>
      </c>
      <c r="AQ15" s="4">
        <v>3</v>
      </c>
      <c r="AR15" s="5">
        <f t="shared" si="34"/>
        <v>6</v>
      </c>
      <c r="AS15" s="5">
        <f t="shared" si="35"/>
        <v>4</v>
      </c>
      <c r="AT15" s="7" t="s">
        <v>20</v>
      </c>
      <c r="AU15" s="5">
        <f t="shared" si="36"/>
        <v>11</v>
      </c>
      <c r="AV15" s="15">
        <f t="shared" si="37"/>
        <v>32</v>
      </c>
      <c r="AW15" s="14">
        <v>21.747</v>
      </c>
      <c r="AX15" s="14">
        <v>30.939</v>
      </c>
      <c r="AY15" s="8" t="s">
        <v>20</v>
      </c>
      <c r="AZ15" s="10"/>
      <c r="BA15" s="10">
        <v>1</v>
      </c>
      <c r="BB15" s="29">
        <f t="shared" si="38"/>
        <v>21.747</v>
      </c>
      <c r="BC15" s="14"/>
      <c r="BD15" s="4"/>
      <c r="BE15" s="5">
        <f t="shared" si="0"/>
        <v>0</v>
      </c>
      <c r="BF15" s="4"/>
      <c r="BG15" s="4">
        <v>4</v>
      </c>
      <c r="BH15" s="5">
        <f t="shared" si="1"/>
        <v>0</v>
      </c>
      <c r="BI15" s="5">
        <f t="shared" si="2"/>
        <v>2</v>
      </c>
      <c r="BJ15" s="7" t="s">
        <v>20</v>
      </c>
      <c r="BK15" s="5">
        <f t="shared" si="3"/>
        <v>2</v>
      </c>
      <c r="BL15" s="15">
        <f t="shared" si="4"/>
        <v>34</v>
      </c>
      <c r="BM15" s="14">
        <v>23.425000000000001</v>
      </c>
      <c r="BN15" s="14">
        <v>23.042999999999999</v>
      </c>
      <c r="BO15" s="8" t="s">
        <v>20</v>
      </c>
      <c r="BP15" s="10"/>
      <c r="BQ15" s="10"/>
      <c r="BR15" s="29">
        <f t="shared" si="5"/>
        <v>21.747</v>
      </c>
      <c r="BS15" s="14">
        <v>25.683</v>
      </c>
      <c r="BT15" s="4">
        <v>4</v>
      </c>
      <c r="BU15" s="5">
        <f t="shared" si="6"/>
        <v>2</v>
      </c>
      <c r="BV15" s="4"/>
      <c r="BW15" s="4"/>
      <c r="BX15" s="5">
        <f t="shared" si="7"/>
        <v>0</v>
      </c>
      <c r="BY15" s="5">
        <f t="shared" si="8"/>
        <v>0</v>
      </c>
      <c r="BZ15" s="7" t="s">
        <v>20</v>
      </c>
      <c r="CA15" s="5">
        <f t="shared" si="9"/>
        <v>2</v>
      </c>
      <c r="CB15" s="15">
        <f t="shared" si="10"/>
        <v>36</v>
      </c>
      <c r="CC15" s="14"/>
      <c r="CD15" s="14"/>
      <c r="CE15" s="8" t="s">
        <v>20</v>
      </c>
      <c r="CF15" s="10"/>
      <c r="CG15" s="10"/>
      <c r="CH15" s="29">
        <f t="shared" si="11"/>
        <v>21.747</v>
      </c>
      <c r="CI15" s="14">
        <v>24.414000000000001</v>
      </c>
      <c r="CJ15" s="4">
        <v>6</v>
      </c>
      <c r="CK15" s="5">
        <f t="shared" si="12"/>
        <v>1</v>
      </c>
      <c r="CL15" s="4"/>
      <c r="CM15" s="4"/>
      <c r="CN15" s="5">
        <f t="shared" si="13"/>
        <v>0</v>
      </c>
      <c r="CO15" s="5">
        <f t="shared" si="14"/>
        <v>0</v>
      </c>
      <c r="CP15" s="7" t="s">
        <v>20</v>
      </c>
      <c r="CQ15" s="5">
        <f t="shared" si="15"/>
        <v>1</v>
      </c>
      <c r="CR15" s="15">
        <f t="shared" si="16"/>
        <v>37</v>
      </c>
      <c r="CS15" s="14">
        <v>23.962</v>
      </c>
      <c r="CT15" s="14"/>
      <c r="CU15" s="8" t="s">
        <v>20</v>
      </c>
      <c r="CV15" s="8"/>
      <c r="CW15" s="10"/>
      <c r="CX15" s="29">
        <f t="shared" si="17"/>
        <v>21.747</v>
      </c>
      <c r="CY15" s="14"/>
      <c r="CZ15" s="4"/>
      <c r="DA15" s="5">
        <f t="shared" si="18"/>
        <v>0</v>
      </c>
      <c r="DB15" s="4"/>
      <c r="DC15" s="4"/>
      <c r="DD15" s="5">
        <f t="shared" si="19"/>
        <v>0</v>
      </c>
      <c r="DE15" s="5">
        <f t="shared" si="20"/>
        <v>0</v>
      </c>
      <c r="DF15" s="7" t="s">
        <v>20</v>
      </c>
      <c r="DG15" s="5">
        <f t="shared" si="21"/>
        <v>0</v>
      </c>
      <c r="DH15" s="15">
        <f t="shared" si="22"/>
        <v>37</v>
      </c>
      <c r="DI15" s="14"/>
      <c r="DJ15" s="14"/>
      <c r="DK15" s="8" t="s">
        <v>20</v>
      </c>
      <c r="DL15" s="8"/>
      <c r="DM15" s="10"/>
      <c r="DN15" s="29">
        <f t="shared" si="23"/>
        <v>21.747</v>
      </c>
      <c r="DO15" s="119">
        <v>0</v>
      </c>
      <c r="DP15" s="120">
        <f t="shared" si="24"/>
        <v>37</v>
      </c>
      <c r="DQ15" s="23">
        <v>37</v>
      </c>
    </row>
    <row r="16" spans="1:132" s="23" customFormat="1" ht="13.8" x14ac:dyDescent="0.3">
      <c r="A16" s="20">
        <v>6</v>
      </c>
      <c r="B16" s="1" t="s">
        <v>19</v>
      </c>
      <c r="C16" s="13">
        <v>4920</v>
      </c>
      <c r="D16" s="21">
        <v>18</v>
      </c>
      <c r="E16" s="22" t="s">
        <v>120</v>
      </c>
      <c r="F16" s="14">
        <v>21.376000000000001</v>
      </c>
      <c r="G16" s="17">
        <v>22.010999999999999</v>
      </c>
      <c r="H16" s="4">
        <v>1</v>
      </c>
      <c r="I16" s="5">
        <f t="shared" si="25"/>
        <v>6</v>
      </c>
      <c r="J16" s="4">
        <v>5</v>
      </c>
      <c r="K16" s="4">
        <v>0</v>
      </c>
      <c r="L16" s="5">
        <f t="shared" si="26"/>
        <v>4</v>
      </c>
      <c r="M16" s="5">
        <f t="shared" si="27"/>
        <v>0</v>
      </c>
      <c r="N16" s="7" t="s">
        <v>20</v>
      </c>
      <c r="O16" s="5">
        <f t="shared" si="28"/>
        <v>10</v>
      </c>
      <c r="P16" s="15">
        <f t="shared" si="29"/>
        <v>10</v>
      </c>
      <c r="Q16" s="17">
        <v>22.64</v>
      </c>
      <c r="R16" s="17">
        <v>23.702999999999999</v>
      </c>
      <c r="S16" s="8" t="s">
        <v>20</v>
      </c>
      <c r="T16" s="8" t="s">
        <v>121</v>
      </c>
      <c r="U16" s="18"/>
      <c r="V16" s="29">
        <f t="shared" si="30"/>
        <v>21.376000000000001</v>
      </c>
      <c r="W16" s="17">
        <v>34.234000000000002</v>
      </c>
      <c r="X16" s="4">
        <v>2</v>
      </c>
      <c r="Y16" s="5">
        <f>IF(AND(Z$194&gt;4,X16=1),6)+IF(AND(Z$194&gt;4,X16=2),4)+IF(AND(Z$194&gt;4,X16=3),3)+IF(AND(Z$194&gt;4,X16=4),2)+IF(AND(Z$194&gt;4,X16=5),1)+IF(AND(Z$194&gt;4,X16&gt;5),1)+IF(AND(Z$194=4,X16=1),4)+IF(AND(Z$194=4,X16=2),3)+IF(AND(Z$194=4,X16=3),2)+IF(AND(Z$194=4,X16=4),1)+IF(AND(Z$194=3,X16=1),3)+IF(AND(Z$194=3,X16=2),2)+IF(AND(Z$194=3,X16=3),1)+IF(AND(Z$194=2,X16=1),2)+IF(AND(Z$194=2,X16=2),1)+IF(AND(Z$194=1,X16=1),1)</f>
        <v>3</v>
      </c>
      <c r="Z16" s="4"/>
      <c r="AA16" s="4">
        <v>1</v>
      </c>
      <c r="AB16" s="5">
        <f>IF(AND(Z$194&gt;4,Z16=1),12)+IF(AND(Z$194&gt;4,Z16=2),8)+IF(AND(Z$194&gt;4,Z16=3),6)+IF(AND(Z$194&gt;4,Z16=4),5)+IF(AND(Z$194&gt;4,Z16=5),4)+IF(AND(Z$194&gt;4,Z16=6),3)+IF(AND(Z$194&gt;4,Z16=7),2)+IF(AND(Z$194&gt;4,Z16&gt;7),1)+IF(AND(Z$194=4,Z16=1),8)+IF(AND(Z$194=4,Z16=2),6)+IF(AND(Z$194=4,Z16=3),4)+IF(AND(Z$194=4,Z16=4),2)+IF(AND(Z$194=3,Z16=1),6)+IF(AND(Z$194=3,Z16=2),4)+IF(AND(Z$194=3,Z16=3),2)+IF(AND(Z$194=2,Z16=1),4)+IF(AND(Z$194=2,Z16=2),2)+IF(AND(Z$194=1,Z16=1),2)</f>
        <v>0</v>
      </c>
      <c r="AC16" s="5">
        <f>IF(AND(Z$194&gt;4,AA16=1),12)+IF(AND(Z$194&gt;4,AA16=2),8)+IF(AND(Z$194&gt;4,AA16=3),6)+IF(AND(Z$194&gt;4,AA16=4),5)+IF(AND(Z$194&gt;4,AA16=5),4)+IF(AND(Z$194&gt;4,AA16=6),3)+IF(AND(Z$194&gt;4,AA16=7),2)+IF(AND(Z$194&gt;4,AA16&gt;7),1)+IF(AND(Z$194=4,AA16=1),8)+IF(AND(Z$194=4,AA16=2),6)+IF(AND(Z$194=4,AA16=3),4)+IF(AND(Z$194=4,AA16=4),2)+IF(AND(Z$194=3,AA16=1),6)+IF(AND(Z$194=3,AA16=2),4)+IF(AND(Z$194=3,AA16=3),2)+IF(AND(Z$194=2,AA16=1),4)+IF(AND(Z$194=2,AA16=2),2)+IF(AND(Z$194=1,AA16=1),2)</f>
        <v>8</v>
      </c>
      <c r="AD16" s="7" t="s">
        <v>20</v>
      </c>
      <c r="AE16" s="5">
        <f>+Y16+AB16+AC16+AK16</f>
        <v>11</v>
      </c>
      <c r="AF16" s="15">
        <f t="shared" si="31"/>
        <v>21</v>
      </c>
      <c r="AG16" s="17"/>
      <c r="AH16" s="17">
        <v>22.983000000000001</v>
      </c>
      <c r="AI16" s="8" t="s">
        <v>20</v>
      </c>
      <c r="AJ16" s="8" t="s">
        <v>121</v>
      </c>
      <c r="AK16" s="18"/>
      <c r="AL16" s="29">
        <f t="shared" si="32"/>
        <v>21.376000000000001</v>
      </c>
      <c r="AM16" s="17"/>
      <c r="AN16" s="4"/>
      <c r="AO16" s="5">
        <f t="shared" si="33"/>
        <v>0</v>
      </c>
      <c r="AP16" s="4">
        <v>4</v>
      </c>
      <c r="AQ16" s="4"/>
      <c r="AR16" s="5">
        <f t="shared" si="34"/>
        <v>2</v>
      </c>
      <c r="AS16" s="5">
        <f t="shared" si="35"/>
        <v>0</v>
      </c>
      <c r="AT16" s="7" t="s">
        <v>20</v>
      </c>
      <c r="AU16" s="5">
        <f t="shared" si="36"/>
        <v>2</v>
      </c>
      <c r="AV16" s="15">
        <f t="shared" si="37"/>
        <v>23</v>
      </c>
      <c r="AW16" s="17">
        <v>24.137</v>
      </c>
      <c r="AX16" s="17"/>
      <c r="AY16" s="8" t="s">
        <v>20</v>
      </c>
      <c r="AZ16" s="8" t="s">
        <v>121</v>
      </c>
      <c r="BA16" s="18"/>
      <c r="BB16" s="29">
        <f t="shared" si="38"/>
        <v>21.376000000000001</v>
      </c>
      <c r="BC16" s="17"/>
      <c r="BD16" s="4"/>
      <c r="BE16" s="5">
        <f t="shared" si="0"/>
        <v>0</v>
      </c>
      <c r="BF16" s="4"/>
      <c r="BG16" s="4"/>
      <c r="BH16" s="5">
        <f t="shared" si="1"/>
        <v>0</v>
      </c>
      <c r="BI16" s="5">
        <f t="shared" si="2"/>
        <v>0</v>
      </c>
      <c r="BJ16" s="7" t="s">
        <v>20</v>
      </c>
      <c r="BK16" s="5">
        <f t="shared" si="3"/>
        <v>0</v>
      </c>
      <c r="BL16" s="15">
        <f t="shared" si="4"/>
        <v>23</v>
      </c>
      <c r="BM16" s="17"/>
      <c r="BN16" s="17"/>
      <c r="BO16" s="8" t="s">
        <v>20</v>
      </c>
      <c r="BP16" s="8" t="s">
        <v>121</v>
      </c>
      <c r="BQ16" s="18"/>
      <c r="BR16" s="29">
        <f t="shared" si="5"/>
        <v>21.376000000000001</v>
      </c>
      <c r="BS16" s="17"/>
      <c r="BT16" s="4"/>
      <c r="BU16" s="5">
        <f t="shared" si="6"/>
        <v>0</v>
      </c>
      <c r="BV16" s="4"/>
      <c r="BW16" s="4"/>
      <c r="BX16" s="5">
        <f t="shared" si="7"/>
        <v>0</v>
      </c>
      <c r="BY16" s="5">
        <f t="shared" si="8"/>
        <v>0</v>
      </c>
      <c r="BZ16" s="7" t="s">
        <v>20</v>
      </c>
      <c r="CA16" s="5">
        <f t="shared" si="9"/>
        <v>0</v>
      </c>
      <c r="CB16" s="15">
        <f t="shared" si="10"/>
        <v>23</v>
      </c>
      <c r="CC16" s="17"/>
      <c r="CD16" s="17"/>
      <c r="CE16" s="8" t="s">
        <v>20</v>
      </c>
      <c r="CF16" s="8" t="s">
        <v>121</v>
      </c>
      <c r="CG16" s="18"/>
      <c r="CH16" s="29">
        <f t="shared" si="11"/>
        <v>21.376000000000001</v>
      </c>
      <c r="CI16" s="17"/>
      <c r="CJ16" s="4"/>
      <c r="CK16" s="5">
        <f t="shared" si="12"/>
        <v>0</v>
      </c>
      <c r="CL16" s="4"/>
      <c r="CM16" s="4"/>
      <c r="CN16" s="5">
        <f t="shared" si="13"/>
        <v>0</v>
      </c>
      <c r="CO16" s="5">
        <f t="shared" si="14"/>
        <v>0</v>
      </c>
      <c r="CP16" s="7" t="s">
        <v>20</v>
      </c>
      <c r="CQ16" s="5">
        <f t="shared" si="15"/>
        <v>0</v>
      </c>
      <c r="CR16" s="15">
        <f t="shared" si="16"/>
        <v>23</v>
      </c>
      <c r="CS16" s="17"/>
      <c r="CT16" s="17"/>
      <c r="CU16" s="8" t="s">
        <v>20</v>
      </c>
      <c r="CV16" s="8" t="s">
        <v>121</v>
      </c>
      <c r="CW16" s="18"/>
      <c r="CX16" s="29">
        <f t="shared" si="17"/>
        <v>21.376000000000001</v>
      </c>
      <c r="CY16" s="17">
        <v>22.163</v>
      </c>
      <c r="CZ16" s="4">
        <v>1</v>
      </c>
      <c r="DA16" s="5">
        <f t="shared" si="18"/>
        <v>4</v>
      </c>
      <c r="DB16" s="4"/>
      <c r="DC16" s="4">
        <v>1</v>
      </c>
      <c r="DD16" s="5">
        <f t="shared" si="19"/>
        <v>0</v>
      </c>
      <c r="DE16" s="5">
        <f t="shared" si="20"/>
        <v>8</v>
      </c>
      <c r="DF16" s="7" t="s">
        <v>20</v>
      </c>
      <c r="DG16" s="5">
        <f t="shared" si="21"/>
        <v>12</v>
      </c>
      <c r="DH16" s="15">
        <f t="shared" si="22"/>
        <v>35</v>
      </c>
      <c r="DI16" s="17"/>
      <c r="DJ16" s="17">
        <v>22.853999999999999</v>
      </c>
      <c r="DK16" s="8" t="s">
        <v>20</v>
      </c>
      <c r="DL16" s="8" t="s">
        <v>121</v>
      </c>
      <c r="DM16" s="18"/>
      <c r="DN16" s="29">
        <f t="shared" si="23"/>
        <v>21.376000000000001</v>
      </c>
      <c r="DO16" s="119">
        <v>0</v>
      </c>
      <c r="DP16" s="120">
        <f t="shared" si="24"/>
        <v>35</v>
      </c>
      <c r="DQ16" s="23">
        <v>35</v>
      </c>
    </row>
    <row r="17" spans="1:123" s="23" customFormat="1" ht="13.8" x14ac:dyDescent="0.3">
      <c r="A17" s="20">
        <v>7</v>
      </c>
      <c r="B17" s="1" t="s">
        <v>25</v>
      </c>
      <c r="C17" s="13">
        <v>5902</v>
      </c>
      <c r="D17" s="3">
        <v>3</v>
      </c>
      <c r="E17" s="3" t="s">
        <v>26</v>
      </c>
      <c r="F17" s="14">
        <v>21.831</v>
      </c>
      <c r="G17" s="7">
        <v>22.553000000000001</v>
      </c>
      <c r="H17" s="4">
        <v>4</v>
      </c>
      <c r="I17" s="5">
        <f t="shared" si="25"/>
        <v>2</v>
      </c>
      <c r="J17" s="4">
        <v>2</v>
      </c>
      <c r="K17" s="4">
        <v>3</v>
      </c>
      <c r="L17" s="5">
        <f t="shared" si="26"/>
        <v>8</v>
      </c>
      <c r="M17" s="5">
        <f t="shared" si="27"/>
        <v>6</v>
      </c>
      <c r="N17" s="7" t="s">
        <v>20</v>
      </c>
      <c r="O17" s="5">
        <f t="shared" si="28"/>
        <v>16</v>
      </c>
      <c r="P17" s="15">
        <f t="shared" si="29"/>
        <v>16</v>
      </c>
      <c r="Q17" s="14">
        <v>22.628</v>
      </c>
      <c r="R17" s="7">
        <v>22.88</v>
      </c>
      <c r="S17" s="8" t="s">
        <v>20</v>
      </c>
      <c r="T17" s="8"/>
      <c r="U17" s="10"/>
      <c r="V17" s="29">
        <f t="shared" si="30"/>
        <v>21.831</v>
      </c>
      <c r="W17" s="7"/>
      <c r="X17" s="4"/>
      <c r="Y17" s="5"/>
      <c r="Z17" s="4"/>
      <c r="AA17" s="4"/>
      <c r="AB17" s="5"/>
      <c r="AC17" s="5"/>
      <c r="AD17" s="7"/>
      <c r="AE17" s="5"/>
      <c r="AF17" s="15">
        <f t="shared" si="31"/>
        <v>16</v>
      </c>
      <c r="AG17" s="14"/>
      <c r="AH17" s="7"/>
      <c r="AI17" s="8" t="s">
        <v>20</v>
      </c>
      <c r="AJ17" s="8"/>
      <c r="AK17" s="10"/>
      <c r="AL17" s="29">
        <f t="shared" si="32"/>
        <v>21.831</v>
      </c>
      <c r="AM17" s="7"/>
      <c r="AN17" s="4"/>
      <c r="AO17" s="5">
        <f t="shared" si="33"/>
        <v>0</v>
      </c>
      <c r="AP17" s="4"/>
      <c r="AQ17" s="4"/>
      <c r="AR17" s="5">
        <f t="shared" si="34"/>
        <v>0</v>
      </c>
      <c r="AS17" s="5">
        <f t="shared" si="35"/>
        <v>0</v>
      </c>
      <c r="AT17" s="7" t="s">
        <v>20</v>
      </c>
      <c r="AU17" s="5">
        <f t="shared" si="36"/>
        <v>0</v>
      </c>
      <c r="AV17" s="15">
        <f t="shared" si="37"/>
        <v>16</v>
      </c>
      <c r="AW17" s="14"/>
      <c r="AX17" s="7"/>
      <c r="AY17" s="8" t="s">
        <v>20</v>
      </c>
      <c r="AZ17" s="8"/>
      <c r="BA17" s="10"/>
      <c r="BB17" s="29">
        <f t="shared" si="38"/>
        <v>21.831</v>
      </c>
      <c r="BC17" s="7"/>
      <c r="BD17" s="4"/>
      <c r="BE17" s="5">
        <f t="shared" si="0"/>
        <v>0</v>
      </c>
      <c r="BF17" s="4"/>
      <c r="BG17" s="4"/>
      <c r="BH17" s="5">
        <f t="shared" si="1"/>
        <v>0</v>
      </c>
      <c r="BI17" s="5">
        <f t="shared" si="2"/>
        <v>0</v>
      </c>
      <c r="BJ17" s="7" t="s">
        <v>20</v>
      </c>
      <c r="BK17" s="5">
        <f t="shared" si="3"/>
        <v>0</v>
      </c>
      <c r="BL17" s="15">
        <f t="shared" si="4"/>
        <v>16</v>
      </c>
      <c r="BM17" s="14"/>
      <c r="BN17" s="7"/>
      <c r="BO17" s="8" t="s">
        <v>20</v>
      </c>
      <c r="BP17" s="8"/>
      <c r="BQ17" s="10"/>
      <c r="BR17" s="29">
        <f t="shared" si="5"/>
        <v>21.831</v>
      </c>
      <c r="BS17" s="7"/>
      <c r="BT17" s="4"/>
      <c r="BU17" s="5">
        <f t="shared" si="6"/>
        <v>0</v>
      </c>
      <c r="BV17" s="4"/>
      <c r="BW17" s="4"/>
      <c r="BX17" s="5">
        <f t="shared" si="7"/>
        <v>0</v>
      </c>
      <c r="BY17" s="5">
        <f t="shared" si="8"/>
        <v>0</v>
      </c>
      <c r="BZ17" s="7" t="s">
        <v>20</v>
      </c>
      <c r="CA17" s="5">
        <f t="shared" si="9"/>
        <v>0</v>
      </c>
      <c r="CB17" s="15">
        <f t="shared" si="10"/>
        <v>16</v>
      </c>
      <c r="CC17" s="14"/>
      <c r="CD17" s="7"/>
      <c r="CE17" s="8" t="s">
        <v>20</v>
      </c>
      <c r="CF17" s="8"/>
      <c r="CG17" s="10"/>
      <c r="CH17" s="29">
        <f t="shared" si="11"/>
        <v>21.831</v>
      </c>
      <c r="CI17" s="7"/>
      <c r="CJ17" s="4"/>
      <c r="CK17" s="5">
        <f t="shared" si="12"/>
        <v>0</v>
      </c>
      <c r="CL17" s="4"/>
      <c r="CM17" s="4"/>
      <c r="CN17" s="5">
        <f t="shared" si="13"/>
        <v>0</v>
      </c>
      <c r="CO17" s="5">
        <f t="shared" si="14"/>
        <v>0</v>
      </c>
      <c r="CP17" s="7" t="s">
        <v>20</v>
      </c>
      <c r="CQ17" s="5">
        <f t="shared" si="15"/>
        <v>0</v>
      </c>
      <c r="CR17" s="15">
        <f t="shared" si="16"/>
        <v>16</v>
      </c>
      <c r="CS17" s="14"/>
      <c r="CT17" s="7"/>
      <c r="CU17" s="8" t="s">
        <v>20</v>
      </c>
      <c r="CV17" s="8"/>
      <c r="CW17" s="10"/>
      <c r="CX17" s="29">
        <f t="shared" si="17"/>
        <v>21.831</v>
      </c>
      <c r="CY17" s="7"/>
      <c r="CZ17" s="4"/>
      <c r="DA17" s="5">
        <f t="shared" si="18"/>
        <v>0</v>
      </c>
      <c r="DB17" s="4"/>
      <c r="DC17" s="4"/>
      <c r="DD17" s="5">
        <f t="shared" si="19"/>
        <v>0</v>
      </c>
      <c r="DE17" s="5">
        <f t="shared" si="20"/>
        <v>0</v>
      </c>
      <c r="DF17" s="7" t="s">
        <v>20</v>
      </c>
      <c r="DG17" s="5">
        <f t="shared" si="21"/>
        <v>0</v>
      </c>
      <c r="DH17" s="15">
        <f t="shared" si="22"/>
        <v>16</v>
      </c>
      <c r="DI17" s="14"/>
      <c r="DJ17" s="14"/>
      <c r="DK17" s="8" t="s">
        <v>20</v>
      </c>
      <c r="DL17" s="8"/>
      <c r="DM17" s="10"/>
      <c r="DN17" s="29">
        <f t="shared" si="23"/>
        <v>21.831</v>
      </c>
      <c r="DO17" s="119">
        <v>0</v>
      </c>
      <c r="DP17" s="120">
        <f t="shared" si="24"/>
        <v>16</v>
      </c>
      <c r="DQ17" s="23">
        <v>16</v>
      </c>
    </row>
    <row r="18" spans="1:123" s="23" customFormat="1" ht="13.8" x14ac:dyDescent="0.3">
      <c r="A18" s="20">
        <v>8</v>
      </c>
      <c r="B18" s="1" t="s">
        <v>34</v>
      </c>
      <c r="C18" s="13">
        <v>6446</v>
      </c>
      <c r="D18" s="3">
        <v>2</v>
      </c>
      <c r="E18" s="3" t="s">
        <v>81</v>
      </c>
      <c r="F18" s="14">
        <v>22.097000000000001</v>
      </c>
      <c r="G18" s="7">
        <v>22.783999999999999</v>
      </c>
      <c r="H18" s="4">
        <v>5</v>
      </c>
      <c r="I18" s="5">
        <f t="shared" si="25"/>
        <v>1</v>
      </c>
      <c r="J18" s="4">
        <v>6</v>
      </c>
      <c r="K18" s="4">
        <v>2</v>
      </c>
      <c r="L18" s="5">
        <f t="shared" si="26"/>
        <v>3</v>
      </c>
      <c r="M18" s="5">
        <f t="shared" si="27"/>
        <v>8</v>
      </c>
      <c r="N18" s="7" t="s">
        <v>20</v>
      </c>
      <c r="O18" s="5">
        <f t="shared" si="28"/>
        <v>12</v>
      </c>
      <c r="P18" s="15">
        <f t="shared" si="29"/>
        <v>12</v>
      </c>
      <c r="Q18" s="14">
        <v>23.577000000000002</v>
      </c>
      <c r="R18" s="14">
        <v>23.175999999999998</v>
      </c>
      <c r="S18" s="8" t="s">
        <v>20</v>
      </c>
      <c r="T18" s="8"/>
      <c r="U18" s="10"/>
      <c r="V18" s="29">
        <f t="shared" si="30"/>
        <v>22.097000000000001</v>
      </c>
      <c r="W18" s="7"/>
      <c r="X18" s="4"/>
      <c r="Y18" s="5"/>
      <c r="Z18" s="4"/>
      <c r="AA18" s="4"/>
      <c r="AB18" s="5"/>
      <c r="AC18" s="5"/>
      <c r="AD18" s="7"/>
      <c r="AE18" s="5"/>
      <c r="AF18" s="15">
        <f t="shared" si="31"/>
        <v>12</v>
      </c>
      <c r="AG18" s="14"/>
      <c r="AH18" s="14"/>
      <c r="AI18" s="8" t="s">
        <v>20</v>
      </c>
      <c r="AJ18" s="8"/>
      <c r="AK18" s="10"/>
      <c r="AL18" s="29">
        <f t="shared" si="32"/>
        <v>22.097000000000001</v>
      </c>
      <c r="AM18" s="7"/>
      <c r="AN18" s="4"/>
      <c r="AO18" s="5">
        <f t="shared" si="33"/>
        <v>0</v>
      </c>
      <c r="AP18" s="4"/>
      <c r="AQ18" s="4"/>
      <c r="AR18" s="5">
        <f t="shared" si="34"/>
        <v>0</v>
      </c>
      <c r="AS18" s="5">
        <f t="shared" si="35"/>
        <v>0</v>
      </c>
      <c r="AT18" s="7" t="s">
        <v>20</v>
      </c>
      <c r="AU18" s="5">
        <f t="shared" si="36"/>
        <v>0</v>
      </c>
      <c r="AV18" s="15">
        <f t="shared" si="37"/>
        <v>12</v>
      </c>
      <c r="AW18" s="14"/>
      <c r="AX18" s="14"/>
      <c r="AY18" s="8" t="s">
        <v>20</v>
      </c>
      <c r="AZ18" s="8"/>
      <c r="BA18" s="10"/>
      <c r="BB18" s="29">
        <f t="shared" si="38"/>
        <v>22.097000000000001</v>
      </c>
      <c r="BC18" s="7"/>
      <c r="BD18" s="4"/>
      <c r="BE18" s="5">
        <f t="shared" si="0"/>
        <v>0</v>
      </c>
      <c r="BF18" s="4"/>
      <c r="BG18" s="4"/>
      <c r="BH18" s="5">
        <f t="shared" si="1"/>
        <v>0</v>
      </c>
      <c r="BI18" s="5">
        <f t="shared" si="2"/>
        <v>0</v>
      </c>
      <c r="BJ18" s="7" t="s">
        <v>20</v>
      </c>
      <c r="BK18" s="5">
        <f t="shared" si="3"/>
        <v>0</v>
      </c>
      <c r="BL18" s="15">
        <f t="shared" si="4"/>
        <v>12</v>
      </c>
      <c r="BM18" s="14"/>
      <c r="BN18" s="14"/>
      <c r="BO18" s="8" t="s">
        <v>20</v>
      </c>
      <c r="BP18" s="8"/>
      <c r="BQ18" s="10"/>
      <c r="BR18" s="29">
        <f t="shared" si="5"/>
        <v>22.097000000000001</v>
      </c>
      <c r="BS18" s="7"/>
      <c r="BT18" s="4"/>
      <c r="BU18" s="5">
        <f t="shared" si="6"/>
        <v>0</v>
      </c>
      <c r="BV18" s="4"/>
      <c r="BW18" s="4"/>
      <c r="BX18" s="5">
        <f t="shared" si="7"/>
        <v>0</v>
      </c>
      <c r="BY18" s="5">
        <f t="shared" si="8"/>
        <v>0</v>
      </c>
      <c r="BZ18" s="7" t="s">
        <v>20</v>
      </c>
      <c r="CA18" s="5">
        <f t="shared" si="9"/>
        <v>0</v>
      </c>
      <c r="CB18" s="15">
        <f t="shared" si="10"/>
        <v>12</v>
      </c>
      <c r="CC18" s="14"/>
      <c r="CD18" s="14"/>
      <c r="CE18" s="8" t="s">
        <v>20</v>
      </c>
      <c r="CF18" s="8"/>
      <c r="CG18" s="10"/>
      <c r="CH18" s="29">
        <f t="shared" si="11"/>
        <v>22.097000000000001</v>
      </c>
      <c r="CI18" s="7"/>
      <c r="CJ18" s="4"/>
      <c r="CK18" s="5">
        <f t="shared" si="12"/>
        <v>0</v>
      </c>
      <c r="CL18" s="4"/>
      <c r="CM18" s="4"/>
      <c r="CN18" s="5">
        <f t="shared" si="13"/>
        <v>0</v>
      </c>
      <c r="CO18" s="5">
        <f t="shared" si="14"/>
        <v>0</v>
      </c>
      <c r="CP18" s="7" t="s">
        <v>20</v>
      </c>
      <c r="CQ18" s="5">
        <f t="shared" si="15"/>
        <v>0</v>
      </c>
      <c r="CR18" s="15">
        <f t="shared" si="16"/>
        <v>12</v>
      </c>
      <c r="CS18" s="14"/>
      <c r="CT18" s="14"/>
      <c r="CU18" s="8" t="s">
        <v>20</v>
      </c>
      <c r="CV18" s="8"/>
      <c r="CW18" s="10"/>
      <c r="CX18" s="29">
        <f t="shared" si="17"/>
        <v>22.097000000000001</v>
      </c>
      <c r="CY18" s="7"/>
      <c r="CZ18" s="4"/>
      <c r="DA18" s="5">
        <f t="shared" si="18"/>
        <v>0</v>
      </c>
      <c r="DB18" s="4"/>
      <c r="DC18" s="4"/>
      <c r="DD18" s="5">
        <f t="shared" si="19"/>
        <v>0</v>
      </c>
      <c r="DE18" s="5">
        <f t="shared" si="20"/>
        <v>0</v>
      </c>
      <c r="DF18" s="7" t="s">
        <v>20</v>
      </c>
      <c r="DG18" s="5">
        <f t="shared" si="21"/>
        <v>0</v>
      </c>
      <c r="DH18" s="15">
        <f t="shared" si="22"/>
        <v>12</v>
      </c>
      <c r="DI18" s="14"/>
      <c r="DJ18" s="14"/>
      <c r="DK18" s="8" t="s">
        <v>20</v>
      </c>
      <c r="DL18" s="8"/>
      <c r="DM18" s="10"/>
      <c r="DN18" s="29">
        <f t="shared" si="23"/>
        <v>22.097000000000001</v>
      </c>
      <c r="DO18" s="119">
        <v>0</v>
      </c>
      <c r="DP18" s="120">
        <f t="shared" si="24"/>
        <v>12</v>
      </c>
      <c r="DQ18" s="23">
        <v>12</v>
      </c>
    </row>
    <row r="19" spans="1:123" s="23" customFormat="1" ht="13.8" x14ac:dyDescent="0.3">
      <c r="A19" s="20">
        <v>9</v>
      </c>
      <c r="B19" s="1" t="s">
        <v>23</v>
      </c>
      <c r="C19" s="13">
        <v>2439</v>
      </c>
      <c r="D19" s="3">
        <v>70</v>
      </c>
      <c r="E19" s="3" t="s">
        <v>24</v>
      </c>
      <c r="F19" s="14">
        <v>21.488</v>
      </c>
      <c r="G19" s="14">
        <v>24.036000000000001</v>
      </c>
      <c r="H19" s="4">
        <v>8</v>
      </c>
      <c r="I19" s="5">
        <f t="shared" si="25"/>
        <v>1</v>
      </c>
      <c r="J19" s="4">
        <v>3</v>
      </c>
      <c r="K19" s="4">
        <v>7</v>
      </c>
      <c r="L19" s="5">
        <f t="shared" si="26"/>
        <v>6</v>
      </c>
      <c r="M19" s="5">
        <f t="shared" si="27"/>
        <v>2</v>
      </c>
      <c r="N19" s="7" t="s">
        <v>20</v>
      </c>
      <c r="O19" s="5">
        <f t="shared" si="28"/>
        <v>9</v>
      </c>
      <c r="P19" s="15">
        <f t="shared" si="29"/>
        <v>9</v>
      </c>
      <c r="Q19" s="7">
        <v>24.074999999999999</v>
      </c>
      <c r="R19" s="14">
        <v>22.809000000000001</v>
      </c>
      <c r="S19" s="8" t="s">
        <v>20</v>
      </c>
      <c r="T19" s="8" t="s">
        <v>60</v>
      </c>
      <c r="U19" s="10"/>
      <c r="V19" s="29">
        <f t="shared" si="30"/>
        <v>21.488</v>
      </c>
      <c r="W19" s="14"/>
      <c r="X19" s="4"/>
      <c r="Y19" s="5"/>
      <c r="Z19" s="4"/>
      <c r="AA19" s="4"/>
      <c r="AB19" s="5"/>
      <c r="AC19" s="5"/>
      <c r="AD19" s="7"/>
      <c r="AE19" s="5"/>
      <c r="AF19" s="15">
        <f t="shared" si="31"/>
        <v>9</v>
      </c>
      <c r="AG19" s="7"/>
      <c r="AH19" s="14"/>
      <c r="AI19" s="8" t="s">
        <v>20</v>
      </c>
      <c r="AJ19" s="8" t="s">
        <v>60</v>
      </c>
      <c r="AK19" s="10"/>
      <c r="AL19" s="29">
        <f t="shared" si="32"/>
        <v>21.488</v>
      </c>
      <c r="AM19" s="14"/>
      <c r="AN19" s="4"/>
      <c r="AO19" s="5">
        <f t="shared" si="33"/>
        <v>0</v>
      </c>
      <c r="AP19" s="4"/>
      <c r="AQ19" s="4"/>
      <c r="AR19" s="5">
        <f t="shared" si="34"/>
        <v>0</v>
      </c>
      <c r="AS19" s="5">
        <f t="shared" si="35"/>
        <v>0</v>
      </c>
      <c r="AT19" s="7" t="s">
        <v>20</v>
      </c>
      <c r="AU19" s="5">
        <f t="shared" si="36"/>
        <v>0</v>
      </c>
      <c r="AV19" s="15">
        <f t="shared" si="37"/>
        <v>9</v>
      </c>
      <c r="AW19" s="7"/>
      <c r="AX19" s="14"/>
      <c r="AY19" s="8" t="s">
        <v>20</v>
      </c>
      <c r="AZ19" s="8" t="s">
        <v>60</v>
      </c>
      <c r="BA19" s="10"/>
      <c r="BB19" s="29">
        <f t="shared" si="38"/>
        <v>21.488</v>
      </c>
      <c r="BC19" s="14"/>
      <c r="BD19" s="4"/>
      <c r="BE19" s="5">
        <f t="shared" si="0"/>
        <v>0</v>
      </c>
      <c r="BF19" s="4"/>
      <c r="BG19" s="4"/>
      <c r="BH19" s="5">
        <f t="shared" si="1"/>
        <v>0</v>
      </c>
      <c r="BI19" s="5">
        <f t="shared" si="2"/>
        <v>0</v>
      </c>
      <c r="BJ19" s="7" t="s">
        <v>20</v>
      </c>
      <c r="BK19" s="5">
        <f t="shared" si="3"/>
        <v>0</v>
      </c>
      <c r="BL19" s="15">
        <f t="shared" si="4"/>
        <v>9</v>
      </c>
      <c r="BM19" s="7"/>
      <c r="BN19" s="14"/>
      <c r="BO19" s="8" t="s">
        <v>20</v>
      </c>
      <c r="BP19" s="8" t="s">
        <v>60</v>
      </c>
      <c r="BQ19" s="10"/>
      <c r="BR19" s="29">
        <f t="shared" si="5"/>
        <v>21.488</v>
      </c>
      <c r="BS19" s="14"/>
      <c r="BT19" s="4"/>
      <c r="BU19" s="5">
        <f t="shared" si="6"/>
        <v>0</v>
      </c>
      <c r="BV19" s="4"/>
      <c r="BW19" s="4"/>
      <c r="BX19" s="5">
        <f t="shared" si="7"/>
        <v>0</v>
      </c>
      <c r="BY19" s="5">
        <f t="shared" si="8"/>
        <v>0</v>
      </c>
      <c r="BZ19" s="7" t="s">
        <v>20</v>
      </c>
      <c r="CA19" s="5">
        <f t="shared" si="9"/>
        <v>0</v>
      </c>
      <c r="CB19" s="15">
        <f t="shared" si="10"/>
        <v>9</v>
      </c>
      <c r="CC19" s="7"/>
      <c r="CD19" s="14"/>
      <c r="CE19" s="8" t="s">
        <v>20</v>
      </c>
      <c r="CF19" s="8" t="s">
        <v>60</v>
      </c>
      <c r="CG19" s="10"/>
      <c r="CH19" s="29">
        <f t="shared" si="11"/>
        <v>21.488</v>
      </c>
      <c r="CI19" s="14"/>
      <c r="CJ19" s="4"/>
      <c r="CK19" s="5">
        <f t="shared" si="12"/>
        <v>0</v>
      </c>
      <c r="CL19" s="4"/>
      <c r="CM19" s="4"/>
      <c r="CN19" s="5">
        <f t="shared" si="13"/>
        <v>0</v>
      </c>
      <c r="CO19" s="5">
        <f t="shared" si="14"/>
        <v>0</v>
      </c>
      <c r="CP19" s="7" t="s">
        <v>20</v>
      </c>
      <c r="CQ19" s="5">
        <f t="shared" si="15"/>
        <v>0</v>
      </c>
      <c r="CR19" s="15">
        <f t="shared" si="16"/>
        <v>9</v>
      </c>
      <c r="CS19" s="7"/>
      <c r="CT19" s="14"/>
      <c r="CU19" s="8" t="s">
        <v>20</v>
      </c>
      <c r="CV19" s="8" t="s">
        <v>60</v>
      </c>
      <c r="CW19" s="10"/>
      <c r="CX19" s="29">
        <f t="shared" si="17"/>
        <v>21.488</v>
      </c>
      <c r="CY19" s="14"/>
      <c r="CZ19" s="4"/>
      <c r="DA19" s="5">
        <f t="shared" si="18"/>
        <v>0</v>
      </c>
      <c r="DB19" s="4"/>
      <c r="DC19" s="4"/>
      <c r="DD19" s="5">
        <f t="shared" si="19"/>
        <v>0</v>
      </c>
      <c r="DE19" s="5">
        <f t="shared" si="20"/>
        <v>0</v>
      </c>
      <c r="DF19" s="7" t="s">
        <v>20</v>
      </c>
      <c r="DG19" s="5">
        <f t="shared" si="21"/>
        <v>0</v>
      </c>
      <c r="DH19" s="15">
        <f t="shared" si="22"/>
        <v>9</v>
      </c>
      <c r="DI19" s="7"/>
      <c r="DJ19" s="14"/>
      <c r="DK19" s="8" t="s">
        <v>20</v>
      </c>
      <c r="DL19" s="8" t="s">
        <v>60</v>
      </c>
      <c r="DM19" s="10"/>
      <c r="DN19" s="29">
        <f t="shared" si="23"/>
        <v>21.488</v>
      </c>
      <c r="DO19" s="119">
        <v>0</v>
      </c>
      <c r="DP19" s="120">
        <f t="shared" si="24"/>
        <v>9</v>
      </c>
      <c r="DQ19" s="23">
        <v>9</v>
      </c>
    </row>
    <row r="20" spans="1:123" s="23" customFormat="1" ht="13.8" x14ac:dyDescent="0.3">
      <c r="A20" s="20">
        <v>10</v>
      </c>
      <c r="B20" s="1" t="s">
        <v>37</v>
      </c>
      <c r="C20" s="2">
        <v>5749</v>
      </c>
      <c r="D20" s="3">
        <v>52</v>
      </c>
      <c r="E20" s="3" t="s">
        <v>115</v>
      </c>
      <c r="F20" s="14"/>
      <c r="G20" s="14"/>
      <c r="H20" s="4"/>
      <c r="I20" s="5"/>
      <c r="J20" s="4"/>
      <c r="K20" s="4"/>
      <c r="L20" s="5"/>
      <c r="M20" s="5"/>
      <c r="N20" s="7"/>
      <c r="O20" s="5"/>
      <c r="P20" s="15"/>
      <c r="Q20" s="14"/>
      <c r="R20" s="14"/>
      <c r="S20" s="8"/>
      <c r="T20" s="8"/>
      <c r="U20" s="10"/>
      <c r="V20" s="29"/>
      <c r="W20" s="14"/>
      <c r="X20" s="4"/>
      <c r="Y20" s="5"/>
      <c r="Z20" s="4"/>
      <c r="AA20" s="4"/>
      <c r="AB20" s="5"/>
      <c r="AC20" s="5"/>
      <c r="AD20" s="7"/>
      <c r="AE20" s="5"/>
      <c r="AF20" s="15"/>
      <c r="AG20" s="14"/>
      <c r="AH20" s="14"/>
      <c r="AI20" s="8"/>
      <c r="AJ20" s="8"/>
      <c r="AK20" s="10"/>
      <c r="AL20" s="29"/>
      <c r="AM20" s="14"/>
      <c r="AN20" s="4"/>
      <c r="AO20" s="5"/>
      <c r="AP20" s="4"/>
      <c r="AQ20" s="4"/>
      <c r="AR20" s="5"/>
      <c r="AS20" s="5"/>
      <c r="AT20" s="7"/>
      <c r="AU20" s="5"/>
      <c r="AV20" s="15"/>
      <c r="AW20" s="14"/>
      <c r="AX20" s="14"/>
      <c r="AY20" s="8"/>
      <c r="AZ20" s="8"/>
      <c r="BA20" s="10"/>
      <c r="BB20" s="29"/>
      <c r="BC20" s="14"/>
      <c r="BD20" s="4"/>
      <c r="BE20" s="5"/>
      <c r="BF20" s="4"/>
      <c r="BG20" s="4"/>
      <c r="BH20" s="5"/>
      <c r="BI20" s="5"/>
      <c r="BJ20" s="7"/>
      <c r="BK20" s="5"/>
      <c r="BL20" s="15"/>
      <c r="BM20" s="14"/>
      <c r="BN20" s="14"/>
      <c r="BO20" s="8"/>
      <c r="BP20" s="8"/>
      <c r="BQ20" s="10"/>
      <c r="BR20" s="29">
        <v>22.204000000000001</v>
      </c>
      <c r="BS20" s="14">
        <v>25.925999999999998</v>
      </c>
      <c r="BT20" s="4">
        <v>5</v>
      </c>
      <c r="BU20" s="5">
        <f t="shared" si="6"/>
        <v>1</v>
      </c>
      <c r="BV20" s="4">
        <v>4</v>
      </c>
      <c r="BW20" s="4"/>
      <c r="BX20" s="5">
        <f t="shared" si="7"/>
        <v>5</v>
      </c>
      <c r="BY20" s="5">
        <f t="shared" si="8"/>
        <v>0</v>
      </c>
      <c r="BZ20" s="7" t="s">
        <v>20</v>
      </c>
      <c r="CA20" s="5">
        <f t="shared" si="9"/>
        <v>6</v>
      </c>
      <c r="CB20" s="15">
        <f t="shared" si="10"/>
        <v>6</v>
      </c>
      <c r="CC20" s="14">
        <v>22.725000000000001</v>
      </c>
      <c r="CD20" s="14">
        <v>22.329000000000001</v>
      </c>
      <c r="CE20" s="8" t="s">
        <v>20</v>
      </c>
      <c r="CF20" s="8"/>
      <c r="CG20" s="10"/>
      <c r="CH20" s="29">
        <f t="shared" si="11"/>
        <v>22.204000000000001</v>
      </c>
      <c r="CI20" s="14"/>
      <c r="CJ20" s="4"/>
      <c r="CK20" s="5">
        <f t="shared" si="12"/>
        <v>0</v>
      </c>
      <c r="CL20" s="4"/>
      <c r="CM20" s="4"/>
      <c r="CN20" s="5">
        <f t="shared" si="13"/>
        <v>0</v>
      </c>
      <c r="CO20" s="5">
        <f t="shared" si="14"/>
        <v>0</v>
      </c>
      <c r="CP20" s="7" t="s">
        <v>20</v>
      </c>
      <c r="CQ20" s="5">
        <f t="shared" si="15"/>
        <v>0</v>
      </c>
      <c r="CR20" s="15">
        <f t="shared" si="16"/>
        <v>6</v>
      </c>
      <c r="CS20" s="14"/>
      <c r="CT20" s="14"/>
      <c r="CU20" s="8" t="s">
        <v>20</v>
      </c>
      <c r="CV20" s="8"/>
      <c r="CW20" s="10"/>
      <c r="CX20" s="29">
        <f t="shared" si="17"/>
        <v>22.204000000000001</v>
      </c>
      <c r="CY20" s="14"/>
      <c r="CZ20" s="4"/>
      <c r="DA20" s="5">
        <f t="shared" si="18"/>
        <v>0</v>
      </c>
      <c r="DB20" s="4"/>
      <c r="DC20" s="4"/>
      <c r="DD20" s="5">
        <f t="shared" si="19"/>
        <v>0</v>
      </c>
      <c r="DE20" s="5">
        <f t="shared" si="20"/>
        <v>0</v>
      </c>
      <c r="DF20" s="7" t="s">
        <v>20</v>
      </c>
      <c r="DG20" s="5">
        <f t="shared" si="21"/>
        <v>0</v>
      </c>
      <c r="DH20" s="15">
        <f t="shared" si="22"/>
        <v>6</v>
      </c>
      <c r="DI20" s="14"/>
      <c r="DJ20" s="14"/>
      <c r="DK20" s="8" t="s">
        <v>20</v>
      </c>
      <c r="DL20" s="8"/>
      <c r="DM20" s="10"/>
      <c r="DN20" s="29">
        <f t="shared" si="23"/>
        <v>22.204000000000001</v>
      </c>
      <c r="DO20" s="119">
        <v>0</v>
      </c>
      <c r="DP20" s="120">
        <f t="shared" si="24"/>
        <v>6</v>
      </c>
      <c r="DQ20" s="23">
        <v>6</v>
      </c>
    </row>
    <row r="21" spans="1:123" s="23" customFormat="1" ht="13.8" x14ac:dyDescent="0.3">
      <c r="A21" s="20">
        <v>11</v>
      </c>
      <c r="B21" s="1" t="s">
        <v>122</v>
      </c>
      <c r="C21" s="13">
        <v>1499</v>
      </c>
      <c r="D21" s="3">
        <v>112</v>
      </c>
      <c r="E21" s="3" t="s">
        <v>123</v>
      </c>
      <c r="F21" s="14">
        <v>21.253</v>
      </c>
      <c r="G21" s="14">
        <v>28.292000000000002</v>
      </c>
      <c r="H21" s="4">
        <v>9</v>
      </c>
      <c r="I21" s="5">
        <f>IF(AND(J$92&gt;4,H21=1),6)+IF(AND(J$92&gt;4,H21=2),4)+IF(AND(J$92&gt;4,H21=3),3)+IF(AND(J$92&gt;4,H21=4),2)+IF(AND(J$92&gt;4,H21=5),1)+IF(AND(J$92&gt;4,H21&gt;5),1)+IF(AND(J$92=4,H21=1),4)+IF(AND(J$92=4,H21=2),3)+IF(AND(J$92=4,H21=3),2)+IF(AND(J$92=4,H21=4),1)+IF(AND(J$92=3,H21=1),3)+IF(AND(J$92=3,H21=2),2)+IF(AND(J$92=3,H21=3),1)+IF(AND(J$92=2,H21=1),2)+IF(AND(J$92=2,H21=2),1)+IF(AND(J$92=1,H21=1),1)</f>
        <v>1</v>
      </c>
      <c r="J21" s="4">
        <v>0</v>
      </c>
      <c r="K21" s="4">
        <v>0</v>
      </c>
      <c r="L21" s="5">
        <f>IF(AND(K$92&gt;4,J21=1),12)+IF(AND(K$92&gt;4,J21=2),8)+IF(AND(K$92&gt;4,J21=3),6)+IF(AND(K$92&gt;4,J21=4),5)+IF(AND(K$92&gt;4,J21=5),4)+IF(AND(K$92&gt;4,J21=6),3)+IF(AND(K$92&gt;4,J21=7),2)+IF(AND(K$92&gt;4,J21&gt;7),1)+IF(AND(K$92=4,J21=1),8)+IF(AND(K$92=4,J21=2),6)+IF(AND(K$92=4,J21=3),4)+IF(AND(K$92=4,J21=4),2)+IF(AND(K$92=3,J21=1),6)+IF(AND(K$92=3,J21=2),4)+IF(AND(K$92=3,J21=3),2)+IF(AND(K$92=2,J21=1),4)+IF(AND(K$92=2,J21=2),2)+IF(AND(K$92=1,J21=1),2)</f>
        <v>0</v>
      </c>
      <c r="M21" s="5">
        <f>IF(AND(K$92&gt;4,K21=1),12)+IF(AND(K$92&gt;4,K21=2),8)+IF(AND(K$92&gt;4,K21=3),6)+IF(AND(K$92&gt;4,K21=4),5)+IF(AND(K$92&gt;4,K21=5),4)+IF(AND(K$92&gt;4,K21=6),3)+IF(AND(K$92&gt;4,K21=7),2)+IF(AND(K$92&gt;4,K21&gt;7),1)+IF(AND(K$92=4,K21=1),8)+IF(AND(K$92=4,K21=2),6)+IF(AND(K$92=4,K21=3),4)+IF(AND(K$92=4,K21=4),2)+IF(AND(K$92=3,K21=1),6)+IF(AND(K$92=3,K21=2),4)+IF(AND(K$92=3,K21=3),2)+IF(AND(K$92=2,K21=1),4)+IF(AND(K$92=2,K21=2),2)+IF(AND(K$92=1,K21=1),2)</f>
        <v>0</v>
      </c>
      <c r="N21" s="7" t="s">
        <v>20</v>
      </c>
      <c r="O21" s="5">
        <f>+I21+L21+M21+U21</f>
        <v>1</v>
      </c>
      <c r="P21" s="15">
        <f>+O21</f>
        <v>1</v>
      </c>
      <c r="Q21" s="14">
        <v>38.4</v>
      </c>
      <c r="R21" s="14"/>
      <c r="S21" s="8" t="s">
        <v>20</v>
      </c>
      <c r="T21" s="8" t="s">
        <v>58</v>
      </c>
      <c r="U21" s="10"/>
      <c r="V21" s="29">
        <f>MIN(F21,G21,Q21,R21)</f>
        <v>21.253</v>
      </c>
      <c r="W21" s="14"/>
      <c r="X21" s="4"/>
      <c r="Y21" s="5"/>
      <c r="Z21" s="4"/>
      <c r="AA21" s="4"/>
      <c r="AB21" s="5"/>
      <c r="AC21" s="5"/>
      <c r="AD21" s="7"/>
      <c r="AE21" s="5"/>
      <c r="AF21" s="15">
        <f>P21+AE21</f>
        <v>1</v>
      </c>
      <c r="AG21" s="14"/>
      <c r="AH21" s="14"/>
      <c r="AI21" s="8" t="s">
        <v>20</v>
      </c>
      <c r="AJ21" s="8" t="s">
        <v>58</v>
      </c>
      <c r="AK21" s="10"/>
      <c r="AL21" s="29">
        <f>MIN(V21,W21,AG21,AH21)</f>
        <v>21.253</v>
      </c>
      <c r="AM21" s="14"/>
      <c r="AN21" s="4"/>
      <c r="AO21" s="5">
        <f>IF(AND(AP$194&gt;4,AN21=1),6)+IF(AND(AP$194&gt;4,AN21=2),4)+IF(AND(AP$194&gt;4,AN21=3),3)+IF(AND(AP$194&gt;4,AN21=4),2)+IF(AND(AP$194&gt;4,AN21=5),1)+IF(AND(AP$194&gt;4,AN21&gt;5),1)+IF(AND(AP$194=4,AN21=1),4)+IF(AND(AP$194=4,AN21=2),3)+IF(AND(AP$194=4,AN21=3),2)+IF(AND(AP$194=4,AN21=4),1)+IF(AND(AP$194=3,AN21=1),3)+IF(AND(AP$194=3,AN21=2),2)+IF(AND(AP$194=3,AN21=3),1)+IF(AND(AP$194=2,AN21=1),2)+IF(AND(AP$194=2,AN21=2),1)+IF(AND(AP$194=1,AN21=1),1)</f>
        <v>0</v>
      </c>
      <c r="AP21" s="4"/>
      <c r="AQ21" s="4"/>
      <c r="AR21" s="5">
        <f>IF(AND(AP$194&gt;4,AP21=1),12)+IF(AND(AP$194&gt;4,AP21=2),8)+IF(AND(AP$194&gt;4,AP21=3),6)+IF(AND(AP$194&gt;4,AP21=4),5)+IF(AND(AP$194&gt;4,AP21=5),4)+IF(AND(AP$194&gt;4,AP21=6),3)+IF(AND(AP$194&gt;4,AP21=7),2)+IF(AND(AP$194&gt;4,AP21&gt;7),1)+IF(AND(AP$194=4,AP21=1),8)+IF(AND(AP$194=4,AP21=2),6)+IF(AND(AP$194=4,AP21=3),4)+IF(AND(AP$194=4,AP21=4),2)+IF(AND(AP$194=3,AP21=1),6)+IF(AND(AP$194=3,AP21=2),4)+IF(AND(AP$194=3,AP21=3),2)+IF(AND(AP$194=2,AP21=1),4)+IF(AND(AP$194=2,AP21=2),2)+IF(AND(AP$194=1,AP21=1),2)</f>
        <v>0</v>
      </c>
      <c r="AS21" s="5">
        <f>IF(AND(AP$194&gt;4,AQ21=1),12)+IF(AND(AP$194&gt;4,AQ21=2),8)+IF(AND(AP$194&gt;4,AQ21=3),6)+IF(AND(AP$194&gt;4,AQ21=4),5)+IF(AND(AP$194&gt;4,AQ21=5),4)+IF(AND(AP$194&gt;4,AQ21=6),3)+IF(AND(AP$194&gt;4,AQ21=7),2)+IF(AND(AP$194&gt;4,AQ21&gt;7),1)+IF(AND(AP$194=4,AQ21=1),8)+IF(AND(AP$194=4,AQ21=2),6)+IF(AND(AP$194=4,AQ21=3),4)+IF(AND(AP$194=4,AQ21=4),2)+IF(AND(AP$194=3,AQ21=1),6)+IF(AND(AP$194=3,AQ21=2),4)+IF(AND(AP$194=3,AQ21=3),2)+IF(AND(AP$194=2,AQ21=1),4)+IF(AND(AP$194=2,AQ21=2),2)+IF(AND(AP$194=1,AQ21=1),2)</f>
        <v>0</v>
      </c>
      <c r="AT21" s="7" t="s">
        <v>20</v>
      </c>
      <c r="AU21" s="5">
        <f>+AO21+AR21+AS21+BA21</f>
        <v>0</v>
      </c>
      <c r="AV21" s="15">
        <f>AF21+AU21</f>
        <v>1</v>
      </c>
      <c r="AW21" s="14"/>
      <c r="AX21" s="14"/>
      <c r="AY21" s="8" t="s">
        <v>20</v>
      </c>
      <c r="AZ21" s="8" t="s">
        <v>58</v>
      </c>
      <c r="BA21" s="10"/>
      <c r="BB21" s="29">
        <f>MIN(AL21,AM21,AW21,AX21)</f>
        <v>21.253</v>
      </c>
      <c r="BC21" s="14"/>
      <c r="BD21" s="4"/>
      <c r="BE21" s="5">
        <f>IF(AND(BF$194&gt;4,BD21=1),6)+IF(AND(BF$194&gt;4,BD21=2),4)+IF(AND(BF$194&gt;4,BD21=3),3)+IF(AND(BF$194&gt;4,BD21=4),2)+IF(AND(BF$194&gt;4,BD21=5),1)+IF(AND(BF$194&gt;4,BD21&gt;5),1)+IF(AND(BF$194=4,BD21=1),4)+IF(AND(BF$194=4,BD21=2),3)+IF(AND(BF$194=4,BD21=3),2)+IF(AND(BF$194=4,BD21=4),1)+IF(AND(BF$194=3,BD21=1),3)+IF(AND(BF$194=3,BD21=2),2)+IF(AND(BF$194=3,BD21=3),1)+IF(AND(BF$194=2,BD21=1),2)+IF(AND(BF$194=2,BD21=2),1)+IF(AND(BF$194=1,BD21=1),1)</f>
        <v>0</v>
      </c>
      <c r="BF21" s="4"/>
      <c r="BG21" s="4"/>
      <c r="BH21" s="5">
        <f>IF(AND(BF$194&gt;4,BF21=1),12)+IF(AND(BF$194&gt;4,BF21=2),8)+IF(AND(BF$194&gt;4,BF21=3),6)+IF(AND(BF$194&gt;4,BF21=4),5)+IF(AND(BF$194&gt;4,BF21=5),4)+IF(AND(BF$194&gt;4,BF21=6),3)+IF(AND(BF$194&gt;4,BF21=7),2)+IF(AND(BF$194&gt;4,BF21&gt;7),1)+IF(AND(BF$194=4,BF21=1),8)+IF(AND(BF$194=4,BF21=2),6)+IF(AND(BF$194=4,BF21=3),4)+IF(AND(BF$194=4,BF21=4),2)+IF(AND(BF$194=3,BF21=1),6)+IF(AND(BF$194=3,BF21=2),4)+IF(AND(BF$194=3,BF21=3),2)+IF(AND(BF$194=2,BF21=1),4)+IF(AND(BF$194=2,BF21=2),2)+IF(AND(BF$194=1,BF21=1),2)</f>
        <v>0</v>
      </c>
      <c r="BI21" s="5">
        <f>IF(AND(BF$194&gt;4,BG21=1),12)+IF(AND(BF$194&gt;4,BG21=2),8)+IF(AND(BF$194&gt;4,BG21=3),6)+IF(AND(BF$194&gt;4,BG21=4),5)+IF(AND(BF$194&gt;4,BG21=5),4)+IF(AND(BF$194&gt;4,BG21=6),3)+IF(AND(BF$194&gt;4,BG21=7),2)+IF(AND(BF$194&gt;4,BG21&gt;7),1)+IF(AND(BF$194=4,BG21=1),8)+IF(AND(BF$194=4,BG21=2),6)+IF(AND(BF$194=4,BG21=3),4)+IF(AND(BF$194=4,BG21=4),2)+IF(AND(BF$194=3,BG21=1),6)+IF(AND(BF$194=3,BG21=2),4)+IF(AND(BF$194=3,BG21=3),2)+IF(AND(BF$194=2,BG21=1),4)+IF(AND(BF$194=2,BG21=2),2)+IF(AND(BF$194=1,BG21=1),2)</f>
        <v>0</v>
      </c>
      <c r="BJ21" s="7" t="s">
        <v>20</v>
      </c>
      <c r="BK21" s="5">
        <f>+BE21+BH21+BI21+BQ21</f>
        <v>0</v>
      </c>
      <c r="BL21" s="15">
        <f>AV21+BK21</f>
        <v>1</v>
      </c>
      <c r="BM21" s="14"/>
      <c r="BN21" s="14"/>
      <c r="BO21" s="8" t="s">
        <v>20</v>
      </c>
      <c r="BP21" s="8" t="s">
        <v>58</v>
      </c>
      <c r="BQ21" s="10"/>
      <c r="BR21" s="29">
        <f>MIN(BB21,BC21,BM21,BN21)</f>
        <v>21.253</v>
      </c>
      <c r="BS21" s="14"/>
      <c r="BT21" s="4"/>
      <c r="BU21" s="5">
        <f t="shared" si="6"/>
        <v>0</v>
      </c>
      <c r="BV21" s="4"/>
      <c r="BW21" s="4"/>
      <c r="BX21" s="5">
        <f t="shared" si="7"/>
        <v>0</v>
      </c>
      <c r="BY21" s="5">
        <f t="shared" si="8"/>
        <v>0</v>
      </c>
      <c r="BZ21" s="7" t="s">
        <v>20</v>
      </c>
      <c r="CA21" s="5">
        <f t="shared" si="9"/>
        <v>0</v>
      </c>
      <c r="CB21" s="15">
        <f t="shared" si="10"/>
        <v>1</v>
      </c>
      <c r="CC21" s="14"/>
      <c r="CD21" s="14"/>
      <c r="CE21" s="8" t="s">
        <v>20</v>
      </c>
      <c r="CF21" s="8" t="s">
        <v>58</v>
      </c>
      <c r="CG21" s="10"/>
      <c r="CH21" s="29">
        <f t="shared" si="11"/>
        <v>21.253</v>
      </c>
      <c r="CI21" s="14"/>
      <c r="CJ21" s="4"/>
      <c r="CK21" s="5">
        <f t="shared" si="12"/>
        <v>0</v>
      </c>
      <c r="CL21" s="4"/>
      <c r="CM21" s="4"/>
      <c r="CN21" s="5">
        <f t="shared" si="13"/>
        <v>0</v>
      </c>
      <c r="CO21" s="5">
        <f t="shared" si="14"/>
        <v>0</v>
      </c>
      <c r="CP21" s="7" t="s">
        <v>20</v>
      </c>
      <c r="CQ21" s="5">
        <f t="shared" si="15"/>
        <v>0</v>
      </c>
      <c r="CR21" s="15">
        <f t="shared" si="16"/>
        <v>1</v>
      </c>
      <c r="CS21" s="14"/>
      <c r="CT21" s="14"/>
      <c r="CU21" s="8" t="s">
        <v>20</v>
      </c>
      <c r="CV21" s="8" t="s">
        <v>58</v>
      </c>
      <c r="CW21" s="10"/>
      <c r="CX21" s="29">
        <f t="shared" si="17"/>
        <v>21.253</v>
      </c>
      <c r="CY21" s="14"/>
      <c r="CZ21" s="4"/>
      <c r="DA21" s="5">
        <f t="shared" si="18"/>
        <v>0</v>
      </c>
      <c r="DB21" s="4"/>
      <c r="DC21" s="4"/>
      <c r="DD21" s="5">
        <f t="shared" si="19"/>
        <v>0</v>
      </c>
      <c r="DE21" s="5">
        <f t="shared" si="20"/>
        <v>0</v>
      </c>
      <c r="DF21" s="7" t="s">
        <v>20</v>
      </c>
      <c r="DG21" s="5">
        <f t="shared" si="21"/>
        <v>0</v>
      </c>
      <c r="DH21" s="15">
        <f t="shared" si="22"/>
        <v>1</v>
      </c>
      <c r="DI21" s="14"/>
      <c r="DJ21" s="14"/>
      <c r="DK21" s="8" t="s">
        <v>20</v>
      </c>
      <c r="DL21" s="8" t="s">
        <v>58</v>
      </c>
      <c r="DM21" s="10"/>
      <c r="DN21" s="29">
        <f t="shared" si="23"/>
        <v>21.253</v>
      </c>
      <c r="DO21" s="119">
        <v>0</v>
      </c>
      <c r="DP21" s="120">
        <f t="shared" si="24"/>
        <v>1</v>
      </c>
      <c r="DQ21" s="23">
        <v>1</v>
      </c>
    </row>
    <row r="22" spans="1:123" s="23" customFormat="1" ht="13.8" x14ac:dyDescent="0.3">
      <c r="B22" s="33">
        <v>11</v>
      </c>
      <c r="C22" s="2"/>
      <c r="D22" s="21"/>
      <c r="E22" s="3"/>
      <c r="F22" s="14"/>
      <c r="G22" s="7"/>
      <c r="H22" s="26"/>
      <c r="I22" s="5"/>
      <c r="J22" s="7"/>
      <c r="K22" s="7"/>
      <c r="L22" s="5"/>
      <c r="M22" s="5"/>
      <c r="N22" s="7"/>
      <c r="O22" s="5"/>
      <c r="P22" s="5"/>
      <c r="Q22" s="7"/>
      <c r="R22" s="7"/>
      <c r="S22" s="8"/>
      <c r="T22" s="8"/>
      <c r="U22" s="10"/>
      <c r="V22" s="28"/>
      <c r="W22" s="7"/>
      <c r="X22" s="26"/>
      <c r="Y22" s="5"/>
      <c r="Z22" s="7"/>
      <c r="AA22" s="7"/>
      <c r="AB22" s="5"/>
      <c r="AC22" s="5"/>
      <c r="AD22" s="7"/>
      <c r="AE22" s="5"/>
      <c r="AF22" s="5"/>
      <c r="AG22" s="7"/>
      <c r="AH22" s="7"/>
      <c r="AI22" s="8"/>
      <c r="AJ22" s="8"/>
      <c r="AK22" s="10"/>
      <c r="AL22" s="28"/>
      <c r="AM22" s="7"/>
      <c r="AN22" s="26"/>
      <c r="AO22" s="5"/>
      <c r="AP22" s="7"/>
      <c r="AQ22" s="7"/>
      <c r="AR22" s="5"/>
      <c r="AS22" s="5"/>
      <c r="AT22" s="7"/>
      <c r="AU22" s="5"/>
      <c r="AV22" s="5"/>
      <c r="AW22" s="7"/>
      <c r="AX22" s="7"/>
      <c r="AY22" s="8"/>
      <c r="AZ22" s="8"/>
      <c r="BA22" s="10"/>
      <c r="BB22" s="28"/>
      <c r="BC22" s="7"/>
      <c r="BD22" s="26"/>
      <c r="BE22" s="5"/>
      <c r="BF22" s="7"/>
      <c r="BG22" s="7"/>
      <c r="BH22" s="5"/>
      <c r="BI22" s="5"/>
      <c r="BJ22" s="7"/>
      <c r="BK22" s="5"/>
      <c r="BL22" s="5"/>
      <c r="BM22" s="7"/>
      <c r="BN22" s="7"/>
      <c r="BO22" s="8"/>
      <c r="BP22" s="8"/>
      <c r="BQ22" s="10"/>
      <c r="BR22" s="28"/>
      <c r="BS22" s="7"/>
      <c r="BT22" s="26"/>
      <c r="BU22" s="5"/>
      <c r="BV22" s="7"/>
      <c r="BW22" s="7"/>
      <c r="BX22" s="5"/>
      <c r="BY22" s="5"/>
      <c r="BZ22" s="7"/>
      <c r="CA22" s="5"/>
      <c r="CB22" s="5"/>
      <c r="CC22" s="7"/>
      <c r="CD22" s="7"/>
      <c r="CE22" s="8"/>
      <c r="CF22" s="8"/>
      <c r="CG22" s="10"/>
      <c r="CH22" s="28"/>
      <c r="CI22" s="7"/>
      <c r="CJ22" s="26"/>
      <c r="CK22" s="5"/>
      <c r="CL22" s="7"/>
      <c r="CM22" s="7"/>
      <c r="CN22" s="5"/>
      <c r="CO22" s="5"/>
      <c r="CP22" s="7"/>
      <c r="CQ22" s="5"/>
      <c r="CR22" s="5"/>
      <c r="CS22" s="7"/>
      <c r="CT22" s="7"/>
      <c r="CU22" s="8"/>
      <c r="CV22" s="8"/>
      <c r="CW22" s="10"/>
      <c r="CX22" s="28"/>
      <c r="CY22" s="7"/>
      <c r="CZ22" s="26"/>
      <c r="DA22" s="5"/>
      <c r="DB22" s="7"/>
      <c r="DC22" s="7"/>
      <c r="DD22" s="5"/>
      <c r="DE22" s="5"/>
      <c r="DF22" s="7"/>
      <c r="DG22" s="5"/>
      <c r="DH22" s="5"/>
      <c r="DI22" s="7"/>
      <c r="DJ22" s="7"/>
      <c r="DK22" s="8"/>
      <c r="DL22" s="8"/>
      <c r="DM22" s="10"/>
      <c r="DN22" s="28"/>
      <c r="DO22" s="119"/>
      <c r="DP22" s="120"/>
    </row>
    <row r="23" spans="1:123" s="23" customFormat="1" ht="13.8" x14ac:dyDescent="0.3">
      <c r="A23" s="32"/>
      <c r="B23" s="34" t="s">
        <v>29</v>
      </c>
      <c r="C23" s="35"/>
      <c r="D23" s="36"/>
      <c r="E23" s="36"/>
      <c r="F23" s="29"/>
      <c r="G23" s="27"/>
      <c r="H23" s="15"/>
      <c r="I23" s="27"/>
      <c r="J23" s="27"/>
      <c r="K23" s="27"/>
      <c r="L23" s="27"/>
      <c r="M23" s="27"/>
      <c r="N23" s="27"/>
      <c r="O23" s="15"/>
      <c r="P23" s="15"/>
      <c r="Q23" s="27"/>
      <c r="R23" s="27"/>
      <c r="S23" s="27"/>
      <c r="T23" s="27"/>
      <c r="U23" s="19"/>
      <c r="V23" s="29"/>
      <c r="W23" s="27"/>
      <c r="X23" s="15"/>
      <c r="Y23" s="27"/>
      <c r="Z23" s="27"/>
      <c r="AA23" s="27"/>
      <c r="AB23" s="27"/>
      <c r="AC23" s="27"/>
      <c r="AD23" s="27"/>
      <c r="AE23" s="15"/>
      <c r="AF23" s="15"/>
      <c r="AG23" s="27"/>
      <c r="AH23" s="27"/>
      <c r="AI23" s="27"/>
      <c r="AJ23" s="27"/>
      <c r="AK23" s="19"/>
      <c r="AL23" s="29"/>
      <c r="AM23" s="27"/>
      <c r="AN23" s="15"/>
      <c r="AO23" s="27"/>
      <c r="AP23" s="27"/>
      <c r="AQ23" s="27"/>
      <c r="AR23" s="27"/>
      <c r="AS23" s="27"/>
      <c r="AT23" s="27"/>
      <c r="AU23" s="15"/>
      <c r="AV23" s="15"/>
      <c r="AW23" s="27"/>
      <c r="AX23" s="27"/>
      <c r="AY23" s="27"/>
      <c r="AZ23" s="27"/>
      <c r="BA23" s="19"/>
      <c r="BB23" s="29"/>
      <c r="BC23" s="27"/>
      <c r="BD23" s="15"/>
      <c r="BE23" s="27"/>
      <c r="BF23" s="27"/>
      <c r="BG23" s="27"/>
      <c r="BH23" s="27"/>
      <c r="BI23" s="27"/>
      <c r="BJ23" s="27"/>
      <c r="BK23" s="15"/>
      <c r="BL23" s="15"/>
      <c r="BM23" s="27"/>
      <c r="BN23" s="27"/>
      <c r="BO23" s="27"/>
      <c r="BP23" s="27"/>
      <c r="BQ23" s="19"/>
      <c r="BR23" s="29"/>
      <c r="BS23" s="27"/>
      <c r="BT23" s="15"/>
      <c r="BU23" s="27"/>
      <c r="BV23" s="27"/>
      <c r="BW23" s="27"/>
      <c r="BX23" s="27"/>
      <c r="BY23" s="27"/>
      <c r="BZ23" s="27"/>
      <c r="CA23" s="15"/>
      <c r="CB23" s="15"/>
      <c r="CC23" s="27"/>
      <c r="CD23" s="27"/>
      <c r="CE23" s="27"/>
      <c r="CF23" s="27"/>
      <c r="CG23" s="19"/>
      <c r="CH23" s="29"/>
      <c r="CI23" s="27"/>
      <c r="CJ23" s="15"/>
      <c r="CK23" s="27"/>
      <c r="CL23" s="27"/>
      <c r="CM23" s="27"/>
      <c r="CN23" s="27"/>
      <c r="CO23" s="27"/>
      <c r="CP23" s="27"/>
      <c r="CQ23" s="15"/>
      <c r="CR23" s="15"/>
      <c r="CS23" s="27"/>
      <c r="CT23" s="27"/>
      <c r="CU23" s="27"/>
      <c r="CV23" s="27"/>
      <c r="CW23" s="19"/>
      <c r="CX23" s="29"/>
      <c r="CY23" s="27"/>
      <c r="CZ23" s="15"/>
      <c r="DA23" s="27"/>
      <c r="DB23" s="27"/>
      <c r="DC23" s="27"/>
      <c r="DD23" s="27"/>
      <c r="DE23" s="27"/>
      <c r="DF23" s="27"/>
      <c r="DG23" s="15"/>
      <c r="DH23" s="15"/>
      <c r="DI23" s="27"/>
      <c r="DJ23" s="27"/>
      <c r="DK23" s="27"/>
      <c r="DL23" s="27"/>
      <c r="DM23" s="19"/>
      <c r="DN23" s="29"/>
      <c r="DO23" s="119"/>
      <c r="DP23" s="120"/>
    </row>
    <row r="24" spans="1:123" s="23" customFormat="1" ht="13.8" x14ac:dyDescent="0.3">
      <c r="A24" s="20">
        <v>1</v>
      </c>
      <c r="B24" s="1" t="s">
        <v>89</v>
      </c>
      <c r="C24" s="2">
        <v>9760</v>
      </c>
      <c r="D24" s="3">
        <v>23</v>
      </c>
      <c r="E24" s="3" t="s">
        <v>90</v>
      </c>
      <c r="F24" s="14">
        <v>23.024999999999999</v>
      </c>
      <c r="G24" s="14">
        <v>24.2</v>
      </c>
      <c r="H24" s="4">
        <v>1</v>
      </c>
      <c r="I24" s="5">
        <f>IF(AND(J$93&gt;4,H24=1),6)+IF(AND(J$93&gt;4,H24=2),4)+IF(AND(J$93&gt;4,H24=3),3)+IF(AND(J$93&gt;4,H24=4),2)+IF(AND(J$93&gt;4,H24=5),1)+IF(AND(J$93&gt;4,H24&gt;5),1)+IF(AND(J$93=4,H24=1),4)+IF(AND(J$93=4,H24=2),3)+IF(AND(J$93=4,H24=3),2)+IF(AND(J$93=4,H24=4),1)+IF(AND(J$93=3,H24=1),3)+IF(AND(J$93=3,H24=2),2)+IF(AND(J$93=3,H24=3),1)+IF(AND(J$93=2,H24=1),2)+IF(AND(J$93=2,H24=2),1)+IF(AND(J$93=1,H24=1),1)</f>
        <v>6</v>
      </c>
      <c r="J24" s="6">
        <v>1</v>
      </c>
      <c r="K24" s="6">
        <v>0</v>
      </c>
      <c r="L24" s="5">
        <f>IF(AND(K$93&gt;4,J24=1),12)+IF(AND(K$93&gt;4,J24=2),8)+IF(AND(K$93&gt;4,J24=3),6)+IF(AND(K$93&gt;4,J24=4),5)+IF(AND(K$93&gt;4,J24=5),4)+IF(AND(K$93&gt;4,J24=6),3)+IF(AND(K$93&gt;4,J24=7),2)+IF(AND(K$93&gt;4,J24&gt;7),1)+IF(AND(K$93=4,J24=1),8)+IF(AND(K$93=4,J24=2),6)+IF(AND(K$93=4,J24=3),4)+IF(AND(K$93=4,J24=4),2)+IF(AND(K$93=3,J24=1),6)+IF(AND(K$93=3,J24=2),4)+IF(AND(K$93=3,J24=3),2)+IF(AND(K$93=2,J24=1),4)+IF(AND(K$93=2,J24=2),2)+IF(AND(K$93=1,J24=1),2)</f>
        <v>12</v>
      </c>
      <c r="M24" s="5">
        <f>IF(AND(K$93&gt;4,K24=1),12)+IF(AND(K$93&gt;4,K24=2),8)+IF(AND(K$93&gt;4,K24=3),6)+IF(AND(K$93&gt;4,K24=4),5)+IF(AND(K$93&gt;4,K24=5),4)+IF(AND(K$93&gt;4,K24=6),3)+IF(AND(K$93&gt;4,K24=7),2)+IF(AND(K$93&gt;4,K24&gt;7),1)+IF(AND(K$93=4,K24=1),8)+IF(AND(K$93=4,K24=2),6)+IF(AND(K$93=4,K24=3),4)+IF(AND(K$93=4,K24=4),2)+IF(AND(K$93=3,K24=1),6)+IF(AND(K$93=3,K24=2),4)+IF(AND(K$93=3,K24=3),2)+IF(AND(K$93=2,K24=1),4)+IF(AND(K$93=2,K24=2),2)+IF(AND(K$93=1,K24=1),2)</f>
        <v>0</v>
      </c>
      <c r="N24" s="8" t="s">
        <v>21</v>
      </c>
      <c r="O24" s="5">
        <f>+I24+L24+M24+U24</f>
        <v>18</v>
      </c>
      <c r="P24" s="15">
        <f>+O24</f>
        <v>18</v>
      </c>
      <c r="Q24" s="7">
        <v>24.126999999999999</v>
      </c>
      <c r="R24" s="7">
        <v>28.756</v>
      </c>
      <c r="S24" s="8" t="s">
        <v>21</v>
      </c>
      <c r="T24" s="8" t="s">
        <v>94</v>
      </c>
      <c r="U24" s="16"/>
      <c r="V24" s="29">
        <f>MIN(F24,G24,Q24,R24)</f>
        <v>23.024999999999999</v>
      </c>
      <c r="W24" s="14">
        <v>40.167999999999999</v>
      </c>
      <c r="X24" s="4">
        <v>2</v>
      </c>
      <c r="Y24" s="5">
        <f>IF(AND(Z$195&gt;4,X24=1),6)+IF(AND(Z$195&gt;4,X24=2),4)+IF(AND(Z$195&gt;4,X24=3),3)+IF(AND(Z$195&gt;4,X24=4),2)+IF(AND(Z$195&gt;4,X24=5),1)+IF(AND(Z$195&gt;4,X24&gt;5),1)+IF(AND(Z$195=4,X24=1),4)+IF(AND(Z$195=4,X24=2),3)+IF(AND(Z$195=4,X24=3),2)+IF(AND(Z$195=4,X24=4),1)+IF(AND(Z$195=3,X24=1),3)+IF(AND(Z$195=3,X24=2),2)+IF(AND(Z$195=3,X24=3),1)+IF(AND(Z$195=2,X24=1),2)+IF(AND(Z$195=2,X24=2),1)+IF(AND(Z$195=1,X24=1),1)</f>
        <v>3</v>
      </c>
      <c r="Z24" s="6">
        <v>2</v>
      </c>
      <c r="AA24" s="6">
        <v>1</v>
      </c>
      <c r="AB24" s="5">
        <f>IF(AND(Z$195&gt;4,Z24=1),12)+IF(AND(Z$195&gt;4,Z24=2),8)+IF(AND(Z$195&gt;4,Z24=3),6)+IF(AND(Z$195&gt;4,Z24=4),5)+IF(AND(Z$195&gt;4,Z24=5),4)+IF(AND(Z$195&gt;4,Z24=6),3)+IF(AND(Z$195&gt;4,Z24=7),2)+IF(AND(Z$195&gt;4,Z24&gt;7),1)+IF(AND(Z$195=4,Z24=1),8)+IF(AND(Z$195=4,Z24=2),6)+IF(AND(Z$195=4,Z24=3),4)+IF(AND(Z$195=4,Z24=4),2)+IF(AND(Z$195=3,Z24=1),6)+IF(AND(Z$195=3,Z24=2),4)+IF(AND(Z$195=3,Z24=3),2)+IF(AND(Z$195=2,Z24=1),4)+IF(AND(Z$195=2,Z24=2),2)+IF(AND(Z$195=1,Z24=1),2)</f>
        <v>6</v>
      </c>
      <c r="AC24" s="5">
        <f>IF(AND(Z$195&gt;4,AA24=1),12)+IF(AND(Z$195&gt;4,AA24=2),8)+IF(AND(Z$195&gt;4,AA24=3),6)+IF(AND(Z$195&gt;4,AA24=4),5)+IF(AND(Z$195&gt;4,AA24=5),4)+IF(AND(Z$195&gt;4,AA24=6),3)+IF(AND(Z$195&gt;4,AA24=7),2)+IF(AND(Z$195&gt;4,AA24&gt;7),1)+IF(AND(Z$195=4,AA24=1),8)+IF(AND(Z$195=4,AA24=2),6)+IF(AND(Z$195=4,AA24=3),4)+IF(AND(Z$195=4,AA24=4),2)+IF(AND(Z$195=3,AA24=1),6)+IF(AND(Z$195=3,AA24=2),4)+IF(AND(Z$195=3,AA24=3),2)+IF(AND(Z$195=2,AA24=1),4)+IF(AND(Z$195=2,AA24=2),2)+IF(AND(Z$195=1,AA24=1),2)</f>
        <v>8</v>
      </c>
      <c r="AD24" s="8" t="s">
        <v>21</v>
      </c>
      <c r="AE24" s="5">
        <f>+Y24+AB24+AC24+AK24</f>
        <v>17</v>
      </c>
      <c r="AF24" s="15">
        <f t="shared" ref="AF24:AF29" si="39">P24+AE24</f>
        <v>35</v>
      </c>
      <c r="AG24" s="7">
        <v>41.274999999999999</v>
      </c>
      <c r="AH24" s="7">
        <v>24.564</v>
      </c>
      <c r="AI24" s="8" t="s">
        <v>21</v>
      </c>
      <c r="AJ24" s="8" t="s">
        <v>94</v>
      </c>
      <c r="AK24" s="16"/>
      <c r="AL24" s="29">
        <f t="shared" ref="AL24:AL29" si="40">MIN(V24,W24,AG24,AH24)</f>
        <v>23.024999999999999</v>
      </c>
      <c r="AM24" s="14"/>
      <c r="AN24" s="4"/>
      <c r="AO24" s="5">
        <f>IF(AND(AP$195&gt;4,AN24=1),6)+IF(AND(AP$195&gt;4,AN24=2),4)+IF(AND(AP$195&gt;4,AN24=3),3)+IF(AND(AP$195&gt;4,AN24=4),2)+IF(AND(AP$195&gt;4,AN24=5),1)+IF(AND(AP$195&gt;4,AN24&gt;5),1)+IF(AND(AP$195=4,AN24=1),4)+IF(AND(AP$195=4,AN24=2),3)+IF(AND(AP$195=4,AN24=3),2)+IF(AND(AP$195=4,AN24=4),1)+IF(AND(AP$195=3,AN24=1),3)+IF(AND(AP$195=3,AN24=2),2)+IF(AND(AP$195=3,AN24=3),1)+IF(AND(AP$195=2,AN24=1),2)+IF(AND(AP$195=2,AN24=2),1)+IF(AND(AP$195=1,AN24=1),1)</f>
        <v>0</v>
      </c>
      <c r="AP24" s="6">
        <v>1</v>
      </c>
      <c r="AQ24" s="6">
        <v>1</v>
      </c>
      <c r="AR24" s="5">
        <f>IF(AND(AP$195&gt;4,AP24=1),12)+IF(AND(AP$195&gt;4,AP24=2),8)+IF(AND(AP$195&gt;4,AP24=3),6)+IF(AND(AP$195&gt;4,AP24=4),5)+IF(AND(AP$195&gt;4,AP24=5),4)+IF(AND(AP$195&gt;4,AP24=6),3)+IF(AND(AP$195&gt;4,AP24=7),2)+IF(AND(AP$195&gt;4,AP24&gt;7),1)+IF(AND(AP$195=4,AP24=1),8)+IF(AND(AP$195=4,AP24=2),6)+IF(AND(AP$195=4,AP24=3),4)+IF(AND(AP$195=4,AP24=4),2)+IF(AND(AP$195=3,AP24=1),6)+IF(AND(AP$195=3,AP24=2),4)+IF(AND(AP$195=3,AP24=3),2)+IF(AND(AP$195=2,AP24=1),4)+IF(AND(AP$195=2,AP24=2),2)+IF(AND(AP$195=1,AP24=1),2)</f>
        <v>8</v>
      </c>
      <c r="AS24" s="5">
        <f>IF(AND(AP$195&gt;4,AQ24=1),12)+IF(AND(AP$195&gt;4,AQ24=2),8)+IF(AND(AP$195&gt;4,AQ24=3),6)+IF(AND(AP$195&gt;4,AQ24=4),5)+IF(AND(AP$195&gt;4,AQ24=5),4)+IF(AND(AP$195&gt;4,AQ24=6),3)+IF(AND(AP$195&gt;4,AQ24=7),2)+IF(AND(AP$195&gt;4,AQ24&gt;7),1)+IF(AND(AP$195=4,AQ24=1),8)+IF(AND(AP$195=4,AQ24=2),6)+IF(AND(AP$195=4,AQ24=3),4)+IF(AND(AP$195=4,AQ24=4),2)+IF(AND(AP$195=3,AQ24=1),6)+IF(AND(AP$195=3,AQ24=2),4)+IF(AND(AP$195=3,AQ24=3),2)+IF(AND(AP$195=2,AQ24=1),4)+IF(AND(AP$195=2,AQ24=2),2)+IF(AND(AP$195=1,AQ24=1),2)</f>
        <v>8</v>
      </c>
      <c r="AT24" s="8" t="s">
        <v>21</v>
      </c>
      <c r="AU24" s="5">
        <f t="shared" ref="AU24:AU29" si="41">+AO24+AR24+AS24+BA24</f>
        <v>16</v>
      </c>
      <c r="AV24" s="15">
        <f t="shared" ref="AV24:AV29" si="42">AF24+AU24</f>
        <v>51</v>
      </c>
      <c r="AW24" s="7">
        <v>24.619</v>
      </c>
      <c r="AX24" s="7">
        <v>26.768999999999998</v>
      </c>
      <c r="AY24" s="8" t="s">
        <v>21</v>
      </c>
      <c r="AZ24" s="8" t="s">
        <v>94</v>
      </c>
      <c r="BA24" s="16"/>
      <c r="BB24" s="29">
        <f t="shared" ref="BB24:BB29" si="43">MIN(AL24,AM24,AW24,AX24)</f>
        <v>23.024999999999999</v>
      </c>
      <c r="BC24" s="14">
        <v>25.774000000000001</v>
      </c>
      <c r="BD24" s="4">
        <v>1</v>
      </c>
      <c r="BE24" s="5">
        <f>IF(AND(BF$195&gt;4,BD24=1),6)+IF(AND(BF$195&gt;4,BD24=2),4)+IF(AND(BF$195&gt;4,BD24=3),3)+IF(AND(BF$195&gt;4,BD24=4),2)+IF(AND(BF$195&gt;4,BD24=5),1)+IF(AND(BF$195&gt;4,BD24&gt;5),1)+IF(AND(BF$195=4,BD24=1),4)+IF(AND(BF$195=4,BD24=2),3)+IF(AND(BF$195=4,BD24=3),2)+IF(AND(BF$195=4,BD24=4),1)+IF(AND(BF$195=3,BD24=1),3)+IF(AND(BF$195=3,BD24=2),2)+IF(AND(BF$195=3,BD24=3),1)+IF(AND(BF$195=2,BD24=1),2)+IF(AND(BF$195=2,BD24=2),1)+IF(AND(BF$195=1,BD24=1),1)</f>
        <v>6</v>
      </c>
      <c r="BF24" s="6">
        <v>1</v>
      </c>
      <c r="BG24" s="6">
        <v>1</v>
      </c>
      <c r="BH24" s="5">
        <f>IF(AND(BF$195&gt;4,BF24=1),12)+IF(AND(BF$195&gt;4,BF24=2),8)+IF(AND(BF$195&gt;4,BF24=3),6)+IF(AND(BF$195&gt;4,BF24=4),5)+IF(AND(BF$195&gt;4,BF24=5),4)+IF(AND(BF$195&gt;4,BF24=6),3)+IF(AND(BF$195&gt;4,BF24=7),2)+IF(AND(BF$195&gt;4,BF24&gt;7),1)+IF(AND(BF$195=4,BF24=1),8)+IF(AND(BF$195=4,BF24=2),6)+IF(AND(BF$195=4,BF24=3),4)+IF(AND(BF$195=4,BF24=4),2)+IF(AND(BF$195=3,BF24=1),6)+IF(AND(BF$195=3,BF24=2),4)+IF(AND(BF$195=3,BF24=3),2)+IF(AND(BF$195=2,BF24=1),4)+IF(AND(BF$195=2,BF24=2),2)+IF(AND(BF$195=1,BF24=1),2)</f>
        <v>12</v>
      </c>
      <c r="BI24" s="5">
        <f>IF(AND(BF$195&gt;4,BG24=1),12)+IF(AND(BF$195&gt;4,BG24=2),8)+IF(AND(BF$195&gt;4,BG24=3),6)+IF(AND(BF$195&gt;4,BG24=4),5)+IF(AND(BF$195&gt;4,BG24=5),4)+IF(AND(BF$195&gt;4,BG24=6),3)+IF(AND(BF$195&gt;4,BG24=7),2)+IF(AND(BF$195&gt;4,BG24&gt;7),1)+IF(AND(BF$195=4,BG24=1),8)+IF(AND(BF$195=4,BG24=2),6)+IF(AND(BF$195=4,BG24=3),4)+IF(AND(BF$195=4,BG24=4),2)+IF(AND(BF$195=3,BG24=1),6)+IF(AND(BF$195=3,BG24=2),4)+IF(AND(BF$195=3,BG24=3),2)+IF(AND(BF$195=2,BG24=1),4)+IF(AND(BF$195=2,BG24=2),2)+IF(AND(BF$195=1,BG24=1),2)</f>
        <v>12</v>
      </c>
      <c r="BJ24" s="8" t="s">
        <v>21</v>
      </c>
      <c r="BK24" s="5">
        <f t="shared" ref="BK24:BK29" si="44">+BE24+BH24+BI24+BQ24</f>
        <v>30</v>
      </c>
      <c r="BL24" s="15">
        <f t="shared" ref="BL24:BL29" si="45">AV24+BK24</f>
        <v>81</v>
      </c>
      <c r="BM24" s="7">
        <v>24.704000000000001</v>
      </c>
      <c r="BN24" s="7">
        <v>24.823</v>
      </c>
      <c r="BO24" s="8" t="s">
        <v>21</v>
      </c>
      <c r="BP24" s="8" t="s">
        <v>94</v>
      </c>
      <c r="BQ24" s="16"/>
      <c r="BR24" s="29">
        <f t="shared" ref="BR24:BR29" si="46">MIN(BB24,BC24,BM24,BN24)</f>
        <v>23.024999999999999</v>
      </c>
      <c r="BS24" s="14">
        <v>25.344000000000001</v>
      </c>
      <c r="BT24" s="4">
        <v>1</v>
      </c>
      <c r="BU24" s="5">
        <f>IF(AND(BV$195&gt;4,BT24=1),6)+IF(AND(BV$195&gt;4,BT24=2),4)+IF(AND(BV$195&gt;4,BT24=3),3)+IF(AND(BV$195&gt;4,BT24=4),2)+IF(AND(BV$195&gt;4,BT24=5),1)+IF(AND(BV$195&gt;4,BT24&gt;5),1)+IF(AND(BV$195=4,BT24=1),4)+IF(AND(BV$195=4,BT24=2),3)+IF(AND(BV$195=4,BT24=3),2)+IF(AND(BV$195=4,BT24=4),1)+IF(AND(BV$195=3,BT24=1),3)+IF(AND(BV$195=3,BT24=2),2)+IF(AND(BV$195=3,BT24=3),1)+IF(AND(BV$195=2,BT24=1),2)+IF(AND(BV$195=2,BT24=2),1)+IF(AND(BV$195=1,BT24=1),1)</f>
        <v>6</v>
      </c>
      <c r="BV24" s="6">
        <v>1</v>
      </c>
      <c r="BW24" s="6">
        <v>2</v>
      </c>
      <c r="BX24" s="5">
        <f>IF(AND(BV$195&gt;4,BV24=1),12)+IF(AND(BV$195&gt;4,BV24=2),8)+IF(AND(BV$195&gt;4,BV24=3),6)+IF(AND(BV$195&gt;4,BV24=4),5)+IF(AND(BV$195&gt;4,BV24=5),4)+IF(AND(BV$195&gt;4,BV24=6),3)+IF(AND(BV$195&gt;4,BV24=7),2)+IF(AND(BV$195&gt;4,BV24&gt;7),1)+IF(AND(BV$195=4,BV24=1),8)+IF(AND(BV$195=4,BV24=2),6)+IF(AND(BV$195=4,BV24=3),4)+IF(AND(BV$195=4,BV24=4),2)+IF(AND(BV$195=3,BV24=1),6)+IF(AND(BV$195=3,BV24=2),4)+IF(AND(BV$195=3,BV24=3),2)+IF(AND(BV$195=2,BV24=1),4)+IF(AND(BV$195=2,BV24=2),2)+IF(AND(BV$195=1,BV24=1),2)</f>
        <v>12</v>
      </c>
      <c r="BY24" s="5">
        <f>IF(AND(BV$195&gt;4,BW24=1),12)+IF(AND(BV$195&gt;4,BW24=2),8)+IF(AND(BV$195&gt;4,BW24=3),6)+IF(AND(BV$195&gt;4,BW24=4),5)+IF(AND(BV$195&gt;4,BW24=5),4)+IF(AND(BV$195&gt;4,BW24=6),3)+IF(AND(BV$195&gt;4,BW24=7),2)+IF(AND(BV$195&gt;4,BW24&gt;7),1)+IF(AND(BV$195=4,BW24=1),8)+IF(AND(BV$195=4,BW24=2),6)+IF(AND(BV$195=4,BW24=3),4)+IF(AND(BV$195=4,BW24=4),2)+IF(AND(BV$195=3,BW24=1),6)+IF(AND(BV$195=3,BW24=2),4)+IF(AND(BV$195=3,BW24=3),2)+IF(AND(BV$195=2,BW24=1),4)+IF(AND(BV$195=2,BW24=2),2)+IF(AND(BV$195=1,BW24=1),2)</f>
        <v>8</v>
      </c>
      <c r="BZ24" s="8" t="s">
        <v>21</v>
      </c>
      <c r="CA24" s="5">
        <f t="shared" ref="CA24:CA29" si="47">+BU24+BX24+BY24+CG24</f>
        <v>26</v>
      </c>
      <c r="CB24" s="15">
        <f t="shared" ref="CB24:CB29" si="48">BL24+CA24</f>
        <v>107</v>
      </c>
      <c r="CC24" s="7">
        <v>23.988</v>
      </c>
      <c r="CD24" s="7">
        <v>24.327999999999999</v>
      </c>
      <c r="CE24" s="8" t="s">
        <v>21</v>
      </c>
      <c r="CF24" s="8" t="s">
        <v>94</v>
      </c>
      <c r="CG24" s="16"/>
      <c r="CH24" s="29">
        <f t="shared" ref="CH24:CH34" si="49">MIN(BR24,BS24,CC24,CD24)</f>
        <v>23.024999999999999</v>
      </c>
      <c r="CI24" s="14">
        <v>23.431999999999999</v>
      </c>
      <c r="CJ24" s="4">
        <v>1</v>
      </c>
      <c r="CK24" s="5">
        <f t="shared" ref="CK24:CK31" si="50">IF(AND(CL$195&gt;4,CJ24=1),6)+IF(AND(CL$195&gt;4,CJ24=2),4)+IF(AND(CL$195&gt;4,CJ24=3),3)+IF(AND(CL$195&gt;4,CJ24=4),2)+IF(AND(CL$195&gt;4,CJ24=5),1)+IF(AND(CL$195&gt;4,CJ24&gt;5),1)+IF(AND(CL$195=4,CJ24=1),4)+IF(AND(CL$195=4,CJ24=2),3)+IF(AND(CL$195=4,CJ24=3),2)+IF(AND(CL$195=4,CJ24=4),1)+IF(AND(CL$195=3,CJ24=1),3)+IF(AND(CL$195=3,CJ24=2),2)+IF(AND(CL$195=3,CJ24=3),1)+IF(AND(CL$195=2,CJ24=1),2)+IF(AND(CL$195=2,CJ24=2),1)+IF(AND(CL$195=1,CJ24=1),1)</f>
        <v>6</v>
      </c>
      <c r="CL24" s="6">
        <v>3</v>
      </c>
      <c r="CM24" s="6">
        <v>1</v>
      </c>
      <c r="CN24" s="5">
        <f t="shared" ref="CN24:CN31" si="51">IF(AND(CL$195&gt;4,CL24=1),12)+IF(AND(CL$195&gt;4,CL24=2),8)+IF(AND(CL$195&gt;4,CL24=3),6)+IF(AND(CL$195&gt;4,CL24=4),5)+IF(AND(CL$195&gt;4,CL24=5),4)+IF(AND(CL$195&gt;4,CL24=6),3)+IF(AND(CL$195&gt;4,CL24=7),2)+IF(AND(CL$195&gt;4,CL24&gt;7),1)+IF(AND(CL$195=4,CL24=1),8)+IF(AND(CL$195=4,CL24=2),6)+IF(AND(CL$195=4,CL24=3),4)+IF(AND(CL$195=4,CL24=4),2)+IF(AND(CL$195=3,CL24=1),6)+IF(AND(CL$195=3,CL24=2),4)+IF(AND(CL$195=3,CL24=3),2)+IF(AND(CL$195=2,CL24=1),4)+IF(AND(CL$195=2,CL24=2),2)+IF(AND(CL$195=1,CL24=1),2)</f>
        <v>6</v>
      </c>
      <c r="CO24" s="5">
        <f t="shared" ref="CO24:CO31" si="52">IF(AND(CL$195&gt;4,CM24=1),12)+IF(AND(CL$195&gt;4,CM24=2),8)+IF(AND(CL$195&gt;4,CM24=3),6)+IF(AND(CL$195&gt;4,CM24=4),5)+IF(AND(CL$195&gt;4,CM24=5),4)+IF(AND(CL$195&gt;4,CM24=6),3)+IF(AND(CL$195&gt;4,CM24=7),2)+IF(AND(CL$195&gt;4,CM24&gt;7),1)+IF(AND(CL$195=4,CM24=1),8)+IF(AND(CL$195=4,CM24=2),6)+IF(AND(CL$195=4,CM24=3),4)+IF(AND(CL$195=4,CM24=4),2)+IF(AND(CL$195=3,CM24=1),6)+IF(AND(CL$195=3,CM24=2),4)+IF(AND(CL$195=3,CM24=3),2)+IF(AND(CL$195=2,CM24=1),4)+IF(AND(CL$195=2,CM24=2),2)+IF(AND(CL$195=1,CM24=1),2)</f>
        <v>12</v>
      </c>
      <c r="CP24" s="8" t="s">
        <v>21</v>
      </c>
      <c r="CQ24" s="5">
        <f t="shared" ref="CQ24:CQ33" si="53">+CK24+CN24+CO24+CW24</f>
        <v>25</v>
      </c>
      <c r="CR24" s="15">
        <f t="shared" ref="CR24:CR33" si="54">CB24+CQ24</f>
        <v>132</v>
      </c>
      <c r="CS24" s="7">
        <v>23.969000000000001</v>
      </c>
      <c r="CT24" s="7">
        <v>22.858000000000001</v>
      </c>
      <c r="CU24" s="8" t="s">
        <v>20</v>
      </c>
      <c r="CV24" s="12" t="s">
        <v>185</v>
      </c>
      <c r="CW24" s="16">
        <v>1</v>
      </c>
      <c r="CX24" s="29">
        <f t="shared" ref="CX24:CX34" si="55">MIN(CH24,CI24,CS24,CT24)</f>
        <v>22.858000000000001</v>
      </c>
      <c r="CY24" s="14">
        <v>24.190999999999999</v>
      </c>
      <c r="CZ24" s="4">
        <v>4</v>
      </c>
      <c r="DA24" s="5">
        <f>IF(AND(DB$194&gt;4,CZ24=1),6)+IF(AND(DB$194&gt;4,CZ24=2),4)+IF(AND(DB$194&gt;4,CZ24=3),3)+IF(AND(DB$194&gt;4,CZ24=4),2)+IF(AND(DB$194&gt;4,CZ24=5),1)+IF(AND(DB$194&gt;4,CZ24&gt;5),1)+IF(AND(DB$194=4,CZ24=1),4)+IF(AND(DB$194=4,CZ24=2),3)+IF(AND(DB$194=4,CZ24=3),2)+IF(AND(DB$194=4,CZ24=4),1)+IF(AND(DB$194=3,CZ24=1),3)+IF(AND(DB$194=3,CZ24=2),2)+IF(AND(DB$194=3,CZ24=3),1)+IF(AND(DB$194=2,CZ24=1),2)+IF(AND(DB$194=2,CZ24=2),1)+IF(AND(DB$194=1,CZ24=1),1)</f>
        <v>1</v>
      </c>
      <c r="DB24" s="6"/>
      <c r="DC24" s="6">
        <v>4</v>
      </c>
      <c r="DD24" s="5">
        <f>IF(AND(DB$194&gt;4,DB24=1),12)+IF(AND(DB$194&gt;4,DB24=2),8)+IF(AND(DB$194&gt;4,DB24=3),6)+IF(AND(DB$194&gt;4,DB24=4),5)+IF(AND(DB$194&gt;4,DB24=5),4)+IF(AND(DB$194&gt;4,DB24=6),3)+IF(AND(DB$194&gt;4,DB24=7),2)+IF(AND(DB$194&gt;4,DB24&gt;7),1)+IF(AND(DB$194=4,DB24=1),8)+IF(AND(DB$194=4,DB24=2),6)+IF(AND(DB$194=4,DB24=3),4)+IF(AND(DB$194=4,DB24=4),2)+IF(AND(DB$194=3,DB24=1),6)+IF(AND(DB$194=3,DB24=2),4)+IF(AND(DB$194=3,DB24=3),2)+IF(AND(DB$194=2,DB24=1),4)+IF(AND(DB$194=2,DB24=2),2)+IF(AND(DB$194=1,DB24=1),2)</f>
        <v>0</v>
      </c>
      <c r="DE24" s="5">
        <f>IF(AND(DB$194&gt;4,DC24=1),12)+IF(AND(DB$194&gt;4,DC24=2),8)+IF(AND(DB$194&gt;4,DC24=3),6)+IF(AND(DB$194&gt;4,DC24=4),5)+IF(AND(DB$194&gt;4,DC24=5),4)+IF(AND(DB$194&gt;4,DC24=6),3)+IF(AND(DB$194&gt;4,DC24=7),2)+IF(AND(DB$194&gt;4,DC24&gt;7),1)+IF(AND(DB$194=4,DC24=1),8)+IF(AND(DB$194=4,DC24=2),6)+IF(AND(DB$194=4,DC24=3),4)+IF(AND(DB$194=4,DC24=4),2)+IF(AND(DB$194=3,DC24=1),6)+IF(AND(DB$194=3,DC24=2),4)+IF(AND(DB$194=3,DC24=3),2)+IF(AND(DB$194=2,DC24=1),4)+IF(AND(DB$194=2,DC24=2),2)+IF(AND(DB$194=1,DC24=1),2)</f>
        <v>2</v>
      </c>
      <c r="DF24" s="8" t="s">
        <v>21</v>
      </c>
      <c r="DG24" s="5">
        <f t="shared" ref="DG24:DG34" si="56">+DA24+DD24+DE24+DM24</f>
        <v>3</v>
      </c>
      <c r="DH24" s="15">
        <f t="shared" ref="DH24:DH33" si="57">CR24+DG24</f>
        <v>135</v>
      </c>
      <c r="DI24" s="7"/>
      <c r="DJ24" s="7">
        <v>35.122999999999998</v>
      </c>
      <c r="DK24" s="8" t="s">
        <v>20</v>
      </c>
      <c r="DL24" s="10"/>
      <c r="DM24" s="16"/>
      <c r="DN24" s="29">
        <f t="shared" ref="DN24:DN34" si="58">MIN(CX24,CY24,DI24,DJ24)</f>
        <v>22.858000000000001</v>
      </c>
      <c r="DO24" s="119">
        <v>1</v>
      </c>
      <c r="DP24" s="121">
        <f>DH24-DO24</f>
        <v>134</v>
      </c>
      <c r="DQ24" s="23">
        <v>3</v>
      </c>
      <c r="DS24" s="23">
        <v>131</v>
      </c>
    </row>
    <row r="25" spans="1:123" s="23" customFormat="1" ht="13.8" x14ac:dyDescent="0.3">
      <c r="A25" s="20">
        <v>2</v>
      </c>
      <c r="B25" s="9" t="s">
        <v>138</v>
      </c>
      <c r="C25" s="8">
        <v>12618</v>
      </c>
      <c r="D25" s="3">
        <v>42</v>
      </c>
      <c r="E25" s="3" t="s">
        <v>108</v>
      </c>
      <c r="F25" s="14"/>
      <c r="G25" s="14"/>
      <c r="H25" s="4"/>
      <c r="I25" s="5"/>
      <c r="J25" s="6"/>
      <c r="K25" s="6"/>
      <c r="L25" s="11"/>
      <c r="M25" s="11"/>
      <c r="N25" s="7"/>
      <c r="O25" s="5"/>
      <c r="P25" s="15"/>
      <c r="Q25" s="14"/>
      <c r="R25" s="14"/>
      <c r="S25" s="8"/>
      <c r="T25" s="12"/>
      <c r="U25" s="16"/>
      <c r="V25" s="29">
        <v>24.643000000000001</v>
      </c>
      <c r="W25" s="14">
        <v>37.779000000000003</v>
      </c>
      <c r="X25" s="4">
        <v>1</v>
      </c>
      <c r="Y25" s="5">
        <f>IF(AND(Z$195&gt;4,X25=1),6)+IF(AND(Z$195&gt;4,X25=2),4)+IF(AND(Z$195&gt;4,X25=3),3)+IF(AND(Z$195&gt;4,X25=4),2)+IF(AND(Z$195&gt;4,X25=5),1)+IF(AND(Z$195&gt;4,X25&gt;5),1)+IF(AND(Z$195=4,X25=1),4)+IF(AND(Z$195=4,X25=2),3)+IF(AND(Z$195=4,X25=3),2)+IF(AND(Z$195=4,X25=4),1)+IF(AND(Z$195=3,X25=1),3)+IF(AND(Z$195=3,X25=2),2)+IF(AND(Z$195=3,X25=3),1)+IF(AND(Z$195=2,X25=1),2)+IF(AND(Z$195=2,X25=2),1)+IF(AND(Z$195=1,X25=1),1)</f>
        <v>4</v>
      </c>
      <c r="Z25" s="6">
        <v>1</v>
      </c>
      <c r="AA25" s="6">
        <v>2</v>
      </c>
      <c r="AB25" s="5">
        <f>IF(AND(Z$195&gt;4,Z25=1),12)+IF(AND(Z$195&gt;4,Z25=2),8)+IF(AND(Z$195&gt;4,Z25=3),6)+IF(AND(Z$195&gt;4,Z25=4),5)+IF(AND(Z$195&gt;4,Z25=5),4)+IF(AND(Z$195&gt;4,Z25=6),3)+IF(AND(Z$195&gt;4,Z25=7),2)+IF(AND(Z$195&gt;4,Z25&gt;7),1)+IF(AND(Z$195=4,Z25=1),8)+IF(AND(Z$195=4,Z25=2),6)+IF(AND(Z$195=4,Z25=3),4)+IF(AND(Z$195=4,Z25=4),2)+IF(AND(Z$195=3,Z25=1),6)+IF(AND(Z$195=3,Z25=2),4)+IF(AND(Z$195=3,Z25=3),2)+IF(AND(Z$195=2,Z25=1),4)+IF(AND(Z$195=2,Z25=2),2)+IF(AND(Z$195=1,Z25=1),2)</f>
        <v>8</v>
      </c>
      <c r="AC25" s="5">
        <f>IF(AND(Z$195&gt;4,AA25=1),12)+IF(AND(Z$195&gt;4,AA25=2),8)+IF(AND(Z$195&gt;4,AA25=3),6)+IF(AND(Z$195&gt;4,AA25=4),5)+IF(AND(Z$195&gt;4,AA25=5),4)+IF(AND(Z$195&gt;4,AA25=6),3)+IF(AND(Z$195&gt;4,AA25=7),2)+IF(AND(Z$195&gt;4,AA25&gt;7),1)+IF(AND(Z$195=4,AA25=1),8)+IF(AND(Z$195=4,AA25=2),6)+IF(AND(Z$195=4,AA25=3),4)+IF(AND(Z$195=4,AA25=4),2)+IF(AND(Z$195=3,AA25=1),6)+IF(AND(Z$195=3,AA25=2),4)+IF(AND(Z$195=3,AA25=3),2)+IF(AND(Z$195=2,AA25=1),4)+IF(AND(Z$195=2,AA25=2),2)+IF(AND(Z$195=1,AA25=1),2)</f>
        <v>6</v>
      </c>
      <c r="AD25" s="7" t="s">
        <v>21</v>
      </c>
      <c r="AE25" s="5">
        <f>+Y25+AB25+AC25+AK25</f>
        <v>18</v>
      </c>
      <c r="AF25" s="15">
        <f t="shared" si="39"/>
        <v>18</v>
      </c>
      <c r="AG25" s="14">
        <v>34.633000000000003</v>
      </c>
      <c r="AH25" s="14">
        <v>25.687999999999999</v>
      </c>
      <c r="AI25" s="8" t="s">
        <v>21</v>
      </c>
      <c r="AJ25" s="10"/>
      <c r="AK25" s="16"/>
      <c r="AL25" s="29">
        <f t="shared" si="40"/>
        <v>24.643000000000001</v>
      </c>
      <c r="AM25" s="14"/>
      <c r="AN25" s="4"/>
      <c r="AO25" s="5">
        <f>IF(AND(AP$195&gt;4,AN25=1),6)+IF(AND(AP$195&gt;4,AN25=2),4)+IF(AND(AP$195&gt;4,AN25=3),3)+IF(AND(AP$195&gt;4,AN25=4),2)+IF(AND(AP$195&gt;4,AN25=5),1)+IF(AND(AP$195&gt;4,AN25&gt;5),1)+IF(AND(AP$195=4,AN25=1),4)+IF(AND(AP$195=4,AN25=2),3)+IF(AND(AP$195=4,AN25=3),2)+IF(AND(AP$195=4,AN25=4),1)+IF(AND(AP$195=3,AN25=1),3)+IF(AND(AP$195=3,AN25=2),2)+IF(AND(AP$195=3,AN25=3),1)+IF(AND(AP$195=2,AN25=1),2)+IF(AND(AP$195=2,AN25=2),1)+IF(AND(AP$195=1,AN25=1),1)</f>
        <v>0</v>
      </c>
      <c r="AP25" s="6"/>
      <c r="AQ25" s="6"/>
      <c r="AR25" s="5">
        <f>IF(AND(AP$195&gt;4,AP25=1),12)+IF(AND(AP$195&gt;4,AP25=2),8)+IF(AND(AP$195&gt;4,AP25=3),6)+IF(AND(AP$195&gt;4,AP25=4),5)+IF(AND(AP$195&gt;4,AP25=5),4)+IF(AND(AP$195&gt;4,AP25=6),3)+IF(AND(AP$195&gt;4,AP25=7),2)+IF(AND(AP$195&gt;4,AP25&gt;7),1)+IF(AND(AP$195=4,AP25=1),8)+IF(AND(AP$195=4,AP25=2),6)+IF(AND(AP$195=4,AP25=3),4)+IF(AND(AP$195=4,AP25=4),2)+IF(AND(AP$195=3,AP25=1),6)+IF(AND(AP$195=3,AP25=2),4)+IF(AND(AP$195=3,AP25=3),2)+IF(AND(AP$195=2,AP25=1),4)+IF(AND(AP$195=2,AP25=2),2)+IF(AND(AP$195=1,AP25=1),2)</f>
        <v>0</v>
      </c>
      <c r="AS25" s="5">
        <f>IF(AND(AP$195&gt;4,AQ25=1),12)+IF(AND(AP$195&gt;4,AQ25=2),8)+IF(AND(AP$195&gt;4,AQ25=3),6)+IF(AND(AP$195&gt;4,AQ25=4),5)+IF(AND(AP$195&gt;4,AQ25=5),4)+IF(AND(AP$195&gt;4,AQ25=6),3)+IF(AND(AP$195&gt;4,AQ25=7),2)+IF(AND(AP$195&gt;4,AQ25&gt;7),1)+IF(AND(AP$195=4,AQ25=1),8)+IF(AND(AP$195=4,AQ25=2),6)+IF(AND(AP$195=4,AQ25=3),4)+IF(AND(AP$195=4,AQ25=4),2)+IF(AND(AP$195=3,AQ25=1),6)+IF(AND(AP$195=3,AQ25=2),4)+IF(AND(AP$195=3,AQ25=3),2)+IF(AND(AP$195=2,AQ25=1),4)+IF(AND(AP$195=2,AQ25=2),2)+IF(AND(AP$195=1,AQ25=1),2)</f>
        <v>0</v>
      </c>
      <c r="AT25" s="8" t="s">
        <v>21</v>
      </c>
      <c r="AU25" s="5">
        <f t="shared" si="41"/>
        <v>0</v>
      </c>
      <c r="AV25" s="15">
        <f t="shared" si="42"/>
        <v>18</v>
      </c>
      <c r="AW25" s="14">
        <v>26.277999999999999</v>
      </c>
      <c r="AX25" s="14">
        <v>28.312000000000001</v>
      </c>
      <c r="AY25" s="8" t="s">
        <v>21</v>
      </c>
      <c r="AZ25" s="10"/>
      <c r="BA25" s="16"/>
      <c r="BB25" s="29">
        <f t="shared" si="43"/>
        <v>24.643000000000001</v>
      </c>
      <c r="BC25" s="14">
        <v>28.303999999999998</v>
      </c>
      <c r="BD25" s="4">
        <v>2</v>
      </c>
      <c r="BE25" s="5">
        <f>IF(AND(BF$195&gt;4,BD25=1),6)+IF(AND(BF$195&gt;4,BD25=2),4)+IF(AND(BF$195&gt;4,BD25=3),3)+IF(AND(BF$195&gt;4,BD25=4),2)+IF(AND(BF$195&gt;4,BD25=5),1)+IF(AND(BF$195&gt;4,BD25&gt;5),1)+IF(AND(BF$195=4,BD25=1),4)+IF(AND(BF$195=4,BD25=2),3)+IF(AND(BF$195=4,BD25=3),2)+IF(AND(BF$195=4,BD25=4),1)+IF(AND(BF$195=3,BD25=1),3)+IF(AND(BF$195=3,BD25=2),2)+IF(AND(BF$195=3,BD25=3),1)+IF(AND(BF$195=2,BD25=1),2)+IF(AND(BF$195=2,BD25=2),1)+IF(AND(BF$195=1,BD25=1),1)</f>
        <v>4</v>
      </c>
      <c r="BF25" s="6">
        <v>2</v>
      </c>
      <c r="BG25" s="6">
        <v>2</v>
      </c>
      <c r="BH25" s="5">
        <f>IF(AND(BF$195&gt;4,BF25=1),12)+IF(AND(BF$195&gt;4,BF25=2),8)+IF(AND(BF$195&gt;4,BF25=3),6)+IF(AND(BF$195&gt;4,BF25=4),5)+IF(AND(BF$195&gt;4,BF25=5),4)+IF(AND(BF$195&gt;4,BF25=6),3)+IF(AND(BF$195&gt;4,BF25=7),2)+IF(AND(BF$195&gt;4,BF25&gt;7),1)+IF(AND(BF$195=4,BF25=1),8)+IF(AND(BF$195=4,BF25=2),6)+IF(AND(BF$195=4,BF25=3),4)+IF(AND(BF$195=4,BF25=4),2)+IF(AND(BF$195=3,BF25=1),6)+IF(AND(BF$195=3,BF25=2),4)+IF(AND(BF$195=3,BF25=3),2)+IF(AND(BF$195=2,BF25=1),4)+IF(AND(BF$195=2,BF25=2),2)+IF(AND(BF$195=1,BF25=1),2)</f>
        <v>8</v>
      </c>
      <c r="BI25" s="5">
        <f>IF(AND(BF$195&gt;4,BG25=1),12)+IF(AND(BF$195&gt;4,BG25=2),8)+IF(AND(BF$195&gt;4,BG25=3),6)+IF(AND(BF$195&gt;4,BG25=4),5)+IF(AND(BF$195&gt;4,BG25=5),4)+IF(AND(BF$195&gt;4,BG25=6),3)+IF(AND(BF$195&gt;4,BG25=7),2)+IF(AND(BF$195&gt;4,BG25&gt;7),1)+IF(AND(BF$195=4,BG25=1),8)+IF(AND(BF$195=4,BG25=2),6)+IF(AND(BF$195=4,BG25=3),4)+IF(AND(BF$195=4,BG25=4),2)+IF(AND(BF$195=3,BG25=1),6)+IF(AND(BF$195=3,BG25=2),4)+IF(AND(BF$195=3,BG25=3),2)+IF(AND(BF$195=2,BG25=1),4)+IF(AND(BF$195=2,BG25=2),2)+IF(AND(BF$195=1,BG25=1),2)</f>
        <v>8</v>
      </c>
      <c r="BJ25" s="8" t="s">
        <v>21</v>
      </c>
      <c r="BK25" s="5">
        <f t="shared" si="44"/>
        <v>20</v>
      </c>
      <c r="BL25" s="15">
        <f t="shared" si="45"/>
        <v>38</v>
      </c>
      <c r="BM25" s="14">
        <v>24.895</v>
      </c>
      <c r="BN25" s="14">
        <v>25.088000000000001</v>
      </c>
      <c r="BO25" s="8" t="s">
        <v>21</v>
      </c>
      <c r="BP25" s="10"/>
      <c r="BQ25" s="16"/>
      <c r="BR25" s="29">
        <f t="shared" si="46"/>
        <v>24.643000000000001</v>
      </c>
      <c r="BS25" s="14">
        <v>29.523</v>
      </c>
      <c r="BT25" s="4">
        <v>5</v>
      </c>
      <c r="BU25" s="5">
        <f>IF(AND(BV$195&gt;4,BT25=1),6)+IF(AND(BV$195&gt;4,BT25=2),4)+IF(AND(BV$195&gt;4,BT25=3),3)+IF(AND(BV$195&gt;4,BT25=4),2)+IF(AND(BV$195&gt;4,BT25=5),1)+IF(AND(BV$195&gt;4,BT25&gt;5),1)+IF(AND(BV$195=4,BT25=1),4)+IF(AND(BV$195=4,BT25=2),3)+IF(AND(BV$195=4,BT25=3),2)+IF(AND(BV$195=4,BT25=4),1)+IF(AND(BV$195=3,BT25=1),3)+IF(AND(BV$195=3,BT25=2),2)+IF(AND(BV$195=3,BT25=3),1)+IF(AND(BV$195=2,BT25=1),2)+IF(AND(BV$195=2,BT25=2),1)+IF(AND(BV$195=1,BT25=1),1)</f>
        <v>1</v>
      </c>
      <c r="BV25" s="6">
        <v>2</v>
      </c>
      <c r="BW25" s="6">
        <v>3</v>
      </c>
      <c r="BX25" s="5">
        <f>IF(AND(BV$195&gt;4,BV25=1),12)+IF(AND(BV$195&gt;4,BV25=2),8)+IF(AND(BV$195&gt;4,BV25=3),6)+IF(AND(BV$195&gt;4,BV25=4),5)+IF(AND(BV$195&gt;4,BV25=5),4)+IF(AND(BV$195&gt;4,BV25=6),3)+IF(AND(BV$195&gt;4,BV25=7),2)+IF(AND(BV$195&gt;4,BV25&gt;7),1)+IF(AND(BV$195=4,BV25=1),8)+IF(AND(BV$195=4,BV25=2),6)+IF(AND(BV$195=4,BV25=3),4)+IF(AND(BV$195=4,BV25=4),2)+IF(AND(BV$195=3,BV25=1),6)+IF(AND(BV$195=3,BV25=2),4)+IF(AND(BV$195=3,BV25=3),2)+IF(AND(BV$195=2,BV25=1),4)+IF(AND(BV$195=2,BV25=2),2)+IF(AND(BV$195=1,BV25=1),2)</f>
        <v>8</v>
      </c>
      <c r="BY25" s="5">
        <f>IF(AND(BV$195&gt;4,BW25=1),12)+IF(AND(BV$195&gt;4,BW25=2),8)+IF(AND(BV$195&gt;4,BW25=3),6)+IF(AND(BV$195&gt;4,BW25=4),5)+IF(AND(BV$195&gt;4,BW25=5),4)+IF(AND(BV$195&gt;4,BW25=6),3)+IF(AND(BV$195&gt;4,BW25=7),2)+IF(AND(BV$195&gt;4,BW25&gt;7),1)+IF(AND(BV$195=4,BW25=1),8)+IF(AND(BV$195=4,BW25=2),6)+IF(AND(BV$195=4,BW25=3),4)+IF(AND(BV$195=4,BW25=4),2)+IF(AND(BV$195=3,BW25=1),6)+IF(AND(BV$195=3,BW25=2),4)+IF(AND(BV$195=3,BW25=3),2)+IF(AND(BV$195=2,BW25=1),4)+IF(AND(BV$195=2,BW25=2),2)+IF(AND(BV$195=1,BW25=1),2)</f>
        <v>6</v>
      </c>
      <c r="BZ25" s="8" t="s">
        <v>21</v>
      </c>
      <c r="CA25" s="5">
        <f t="shared" si="47"/>
        <v>16</v>
      </c>
      <c r="CB25" s="15">
        <f t="shared" si="48"/>
        <v>54</v>
      </c>
      <c r="CC25" s="14">
        <v>24.234000000000002</v>
      </c>
      <c r="CD25" s="14">
        <v>24.393999999999998</v>
      </c>
      <c r="CE25" s="8" t="s">
        <v>21</v>
      </c>
      <c r="CF25" s="8"/>
      <c r="CG25" s="16">
        <v>1</v>
      </c>
      <c r="CH25" s="29">
        <f t="shared" si="49"/>
        <v>24.234000000000002</v>
      </c>
      <c r="CI25" s="14">
        <v>24.471</v>
      </c>
      <c r="CJ25" s="4">
        <v>4</v>
      </c>
      <c r="CK25" s="5">
        <f t="shared" si="50"/>
        <v>2</v>
      </c>
      <c r="CL25" s="6">
        <v>2</v>
      </c>
      <c r="CM25" s="6">
        <v>2</v>
      </c>
      <c r="CN25" s="5">
        <f t="shared" si="51"/>
        <v>8</v>
      </c>
      <c r="CO25" s="5">
        <f t="shared" si="52"/>
        <v>8</v>
      </c>
      <c r="CP25" s="8" t="s">
        <v>21</v>
      </c>
      <c r="CQ25" s="5">
        <f t="shared" si="53"/>
        <v>19</v>
      </c>
      <c r="CR25" s="15">
        <f t="shared" si="54"/>
        <v>73</v>
      </c>
      <c r="CS25" s="14">
        <v>24.975000000000001</v>
      </c>
      <c r="CT25" s="14">
        <v>24.202000000000002</v>
      </c>
      <c r="CU25" s="8" t="s">
        <v>21</v>
      </c>
      <c r="CV25" s="8"/>
      <c r="CW25" s="16">
        <v>1</v>
      </c>
      <c r="CX25" s="29">
        <f t="shared" si="55"/>
        <v>24.202000000000002</v>
      </c>
      <c r="CY25" s="14"/>
      <c r="CZ25" s="4"/>
      <c r="DA25" s="5">
        <f t="shared" ref="DA25:DA34" si="59">IF(AND(DB$195&gt;4,CZ25=1),6)+IF(AND(DB$195&gt;4,CZ25=2),4)+IF(AND(DB$195&gt;4,CZ25=3),3)+IF(AND(DB$195&gt;4,CZ25=4),2)+IF(AND(DB$195&gt;4,CZ25=5),1)+IF(AND(DB$195&gt;4,CZ25&gt;5),1)+IF(AND(DB$195=4,CZ25=1),4)+IF(AND(DB$195=4,CZ25=2),3)+IF(AND(DB$195=4,CZ25=3),2)+IF(AND(DB$195=4,CZ25=4),1)+IF(AND(DB$195=3,CZ25=1),3)+IF(AND(DB$195=3,CZ25=2),2)+IF(AND(DB$195=3,CZ25=3),1)+IF(AND(DB$195=2,CZ25=1),2)+IF(AND(DB$195=2,CZ25=2),1)+IF(AND(DB$195=1,CZ25=1),1)</f>
        <v>0</v>
      </c>
      <c r="DB25" s="6"/>
      <c r="DC25" s="6"/>
      <c r="DD25" s="5">
        <f t="shared" ref="DD25:DD34" si="60">IF(AND(DB$195&gt;4,DB25=1),12)+IF(AND(DB$195&gt;4,DB25=2),8)+IF(AND(DB$195&gt;4,DB25=3),6)+IF(AND(DB$195&gt;4,DB25=4),5)+IF(AND(DB$195&gt;4,DB25=5),4)+IF(AND(DB$195&gt;4,DB25=6),3)+IF(AND(DB$195&gt;4,DB25=7),2)+IF(AND(DB$195&gt;4,DB25&gt;7),1)+IF(AND(DB$195=4,DB25=1),8)+IF(AND(DB$195=4,DB25=2),6)+IF(AND(DB$195=4,DB25=3),4)+IF(AND(DB$195=4,DB25=4),2)+IF(AND(DB$195=3,DB25=1),6)+IF(AND(DB$195=3,DB25=2),4)+IF(AND(DB$195=3,DB25=3),2)+IF(AND(DB$195=2,DB25=1),4)+IF(AND(DB$195=2,DB25=2),2)+IF(AND(DB$195=1,DB25=1),2)</f>
        <v>0</v>
      </c>
      <c r="DE25" s="5">
        <f t="shared" ref="DE25:DE34" si="61">IF(AND(DB$195&gt;4,DC25=1),12)+IF(AND(DB$195&gt;4,DC25=2),8)+IF(AND(DB$195&gt;4,DC25=3),6)+IF(AND(DB$195&gt;4,DC25=4),5)+IF(AND(DB$195&gt;4,DC25=5),4)+IF(AND(DB$195&gt;4,DC25=6),3)+IF(AND(DB$195&gt;4,DC25=7),2)+IF(AND(DB$195&gt;4,DC25&gt;7),1)+IF(AND(DB$195=4,DC25=1),8)+IF(AND(DB$195=4,DC25=2),6)+IF(AND(DB$195=4,DC25=3),4)+IF(AND(DB$195=4,DC25=4),2)+IF(AND(DB$195=3,DC25=1),6)+IF(AND(DB$195=3,DC25=2),4)+IF(AND(DB$195=3,DC25=3),2)+IF(AND(DB$195=2,DC25=1),4)+IF(AND(DB$195=2,DC25=2),2)+IF(AND(DB$195=1,DC25=1),2)</f>
        <v>0</v>
      </c>
      <c r="DF25" s="8" t="s">
        <v>21</v>
      </c>
      <c r="DG25" s="5">
        <f t="shared" si="56"/>
        <v>0</v>
      </c>
      <c r="DH25" s="15">
        <f t="shared" si="57"/>
        <v>73</v>
      </c>
      <c r="DI25" s="14"/>
      <c r="DJ25" s="14"/>
      <c r="DK25" s="8" t="s">
        <v>21</v>
      </c>
      <c r="DL25" s="8"/>
      <c r="DM25" s="16"/>
      <c r="DN25" s="29">
        <f t="shared" si="58"/>
        <v>24.202000000000002</v>
      </c>
      <c r="DO25" s="119">
        <v>0</v>
      </c>
      <c r="DP25" s="121">
        <f t="shared" si="24"/>
        <v>73</v>
      </c>
      <c r="DS25" s="23">
        <v>73</v>
      </c>
    </row>
    <row r="26" spans="1:123" s="23" customFormat="1" ht="13.8" x14ac:dyDescent="0.3">
      <c r="A26" s="20">
        <v>3</v>
      </c>
      <c r="B26" s="1" t="s">
        <v>40</v>
      </c>
      <c r="C26" s="13">
        <v>2569</v>
      </c>
      <c r="D26" s="9">
        <v>79</v>
      </c>
      <c r="E26" s="9" t="s">
        <v>41</v>
      </c>
      <c r="F26" s="14">
        <v>24.367999999999999</v>
      </c>
      <c r="G26" s="8">
        <v>25.783000000000001</v>
      </c>
      <c r="H26" s="4">
        <v>4</v>
      </c>
      <c r="I26" s="5">
        <f>IF(AND(J$93&gt;4,H26=1),6)+IF(AND(J$93&gt;4,H26=2),4)+IF(AND(J$93&gt;4,H26=3),3)+IF(AND(J$93&gt;4,H26=4),2)+IF(AND(J$93&gt;4,H26=5),1)+IF(AND(J$93&gt;4,H26&gt;5),1)+IF(AND(J$93=4,H26=1),4)+IF(AND(J$93=4,H26=2),3)+IF(AND(J$93=4,H26=3),2)+IF(AND(J$93=4,H26=4),1)+IF(AND(J$93=3,H26=1),3)+IF(AND(J$93=3,H26=2),2)+IF(AND(J$93=3,H26=3),1)+IF(AND(J$93=2,H26=1),2)+IF(AND(J$93=2,H26=2),1)+IF(AND(J$93=1,H26=1),1)</f>
        <v>2</v>
      </c>
      <c r="J26" s="6">
        <v>4</v>
      </c>
      <c r="K26" s="6">
        <v>3</v>
      </c>
      <c r="L26" s="5">
        <f>IF(AND(K$93&gt;4,J26=1),12)+IF(AND(K$93&gt;4,J26=2),8)+IF(AND(K$93&gt;4,J26=3),6)+IF(AND(K$93&gt;4,J26=4),5)+IF(AND(K$93&gt;4,J26=5),4)+IF(AND(K$93&gt;4,J26=6),3)+IF(AND(K$93&gt;4,J26=7),2)+IF(AND(K$93&gt;4,J26&gt;7),1)+IF(AND(K$93=4,J26=1),8)+IF(AND(K$93=4,J26=2),6)+IF(AND(K$93=4,J26=3),4)+IF(AND(K$93=4,J26=4),2)+IF(AND(K$93=3,J26=1),6)+IF(AND(K$93=3,J26=2),4)+IF(AND(K$93=3,J26=3),2)+IF(AND(K$93=2,J26=1),4)+IF(AND(K$93=2,J26=2),2)+IF(AND(K$93=1,J26=1),2)</f>
        <v>5</v>
      </c>
      <c r="M26" s="5">
        <f>IF(AND(K$93&gt;4,K26=1),12)+IF(AND(K$93&gt;4,K26=2),8)+IF(AND(K$93&gt;4,K26=3),6)+IF(AND(K$93&gt;4,K26=4),5)+IF(AND(K$93&gt;4,K26=5),4)+IF(AND(K$93&gt;4,K26=6),3)+IF(AND(K$93&gt;4,K26=7),2)+IF(AND(K$93&gt;4,K26&gt;7),1)+IF(AND(K$93=4,K26=1),8)+IF(AND(K$93=4,K26=2),6)+IF(AND(K$93=4,K26=3),4)+IF(AND(K$93=4,K26=4),2)+IF(AND(K$93=3,K26=1),6)+IF(AND(K$93=3,K26=2),4)+IF(AND(K$93=3,K26=3),2)+IF(AND(K$93=2,K26=1),4)+IF(AND(K$93=2,K26=2),2)+IF(AND(K$93=1,K26=1),2)</f>
        <v>6</v>
      </c>
      <c r="N26" s="8" t="s">
        <v>21</v>
      </c>
      <c r="O26" s="5">
        <f>+I26+L26+M26+U26</f>
        <v>13</v>
      </c>
      <c r="P26" s="15">
        <f>+O26</f>
        <v>13</v>
      </c>
      <c r="Q26" s="8">
        <v>26.585999999999999</v>
      </c>
      <c r="R26" s="8">
        <v>26.184999999999999</v>
      </c>
      <c r="S26" s="8" t="s">
        <v>21</v>
      </c>
      <c r="T26" s="8"/>
      <c r="U26" s="10"/>
      <c r="V26" s="29">
        <f>MIN(F26,G26,Q26,R26)</f>
        <v>24.367999999999999</v>
      </c>
      <c r="W26" s="28">
        <v>42.77</v>
      </c>
      <c r="X26" s="4">
        <v>3</v>
      </c>
      <c r="Y26" s="5">
        <f>IF(AND(Z$195&gt;4,X26=1),6)+IF(AND(Z$195&gt;4,X26=2),4)+IF(AND(Z$195&gt;4,X26=3),3)+IF(AND(Z$195&gt;4,X26=4),2)+IF(AND(Z$195&gt;4,X26=5),1)+IF(AND(Z$195&gt;4,X26&gt;5),1)+IF(AND(Z$195=4,X26=1),4)+IF(AND(Z$195=4,X26=2),3)+IF(AND(Z$195=4,X26=3),2)+IF(AND(Z$195=4,X26=4),1)+IF(AND(Z$195=3,X26=1),3)+IF(AND(Z$195=3,X26=2),2)+IF(AND(Z$195=3,X26=3),1)+IF(AND(Z$195=2,X26=1),2)+IF(AND(Z$195=2,X26=2),1)+IF(AND(Z$195=1,X26=1),1)</f>
        <v>2</v>
      </c>
      <c r="Z26" s="6">
        <v>3</v>
      </c>
      <c r="AA26" s="6">
        <v>3</v>
      </c>
      <c r="AB26" s="5">
        <f>IF(AND(Z$195&gt;4,Z26=1),12)+IF(AND(Z$195&gt;4,Z26=2),8)+IF(AND(Z$195&gt;4,Z26=3),6)+IF(AND(Z$195&gt;4,Z26=4),5)+IF(AND(Z$195&gt;4,Z26=5),4)+IF(AND(Z$195&gt;4,Z26=6),3)+IF(AND(Z$195&gt;4,Z26=7),2)+IF(AND(Z$195&gt;4,Z26&gt;7),1)+IF(AND(Z$195=4,Z26=1),8)+IF(AND(Z$195=4,Z26=2),6)+IF(AND(Z$195=4,Z26=3),4)+IF(AND(Z$195=4,Z26=4),2)+IF(AND(Z$195=3,Z26=1),6)+IF(AND(Z$195=3,Z26=2),4)+IF(AND(Z$195=3,Z26=3),2)+IF(AND(Z$195=2,Z26=1),4)+IF(AND(Z$195=2,Z26=2),2)+IF(AND(Z$195=1,Z26=1),2)</f>
        <v>4</v>
      </c>
      <c r="AC26" s="5">
        <f>IF(AND(Z$195&gt;4,AA26=1),12)+IF(AND(Z$195&gt;4,AA26=2),8)+IF(AND(Z$195&gt;4,AA26=3),6)+IF(AND(Z$195&gt;4,AA26=4),5)+IF(AND(Z$195&gt;4,AA26=5),4)+IF(AND(Z$195&gt;4,AA26=6),3)+IF(AND(Z$195&gt;4,AA26=7),2)+IF(AND(Z$195&gt;4,AA26&gt;7),1)+IF(AND(Z$195=4,AA26=1),8)+IF(AND(Z$195=4,AA26=2),6)+IF(AND(Z$195=4,AA26=3),4)+IF(AND(Z$195=4,AA26=4),2)+IF(AND(Z$195=3,AA26=1),6)+IF(AND(Z$195=3,AA26=2),4)+IF(AND(Z$195=3,AA26=3),2)+IF(AND(Z$195=2,AA26=1),4)+IF(AND(Z$195=2,AA26=2),2)+IF(AND(Z$195=1,AA26=1),2)</f>
        <v>4</v>
      </c>
      <c r="AD26" s="8" t="s">
        <v>21</v>
      </c>
      <c r="AE26" s="5">
        <f>+Y26+AB26+AC26+AK26</f>
        <v>10</v>
      </c>
      <c r="AF26" s="15">
        <f t="shared" si="39"/>
        <v>23</v>
      </c>
      <c r="AG26" s="28">
        <v>37.47</v>
      </c>
      <c r="AH26" s="8">
        <v>28.047000000000001</v>
      </c>
      <c r="AI26" s="8" t="s">
        <v>21</v>
      </c>
      <c r="AJ26" s="8"/>
      <c r="AK26" s="10"/>
      <c r="AL26" s="29">
        <f t="shared" si="40"/>
        <v>24.367999999999999</v>
      </c>
      <c r="AM26" s="28"/>
      <c r="AN26" s="4"/>
      <c r="AO26" s="5">
        <f>IF(AND(AP$195&gt;4,AN26=1),6)+IF(AND(AP$195&gt;4,AN26=2),4)+IF(AND(AP$195&gt;4,AN26=3),3)+IF(AND(AP$195&gt;4,AN26=4),2)+IF(AND(AP$195&gt;4,AN26=5),1)+IF(AND(AP$195&gt;4,AN26&gt;5),1)+IF(AND(AP$195=4,AN26=1),4)+IF(AND(AP$195=4,AN26=2),3)+IF(AND(AP$195=4,AN26=3),2)+IF(AND(AP$195=4,AN26=4),1)+IF(AND(AP$195=3,AN26=1),3)+IF(AND(AP$195=3,AN26=2),2)+IF(AND(AP$195=3,AN26=3),1)+IF(AND(AP$195=2,AN26=1),2)+IF(AND(AP$195=2,AN26=2),1)+IF(AND(AP$195=1,AN26=1),1)</f>
        <v>0</v>
      </c>
      <c r="AP26" s="6">
        <v>2</v>
      </c>
      <c r="AQ26" s="6">
        <v>4</v>
      </c>
      <c r="AR26" s="5">
        <f>IF(AND(AP$195&gt;4,AP26=1),12)+IF(AND(AP$195&gt;4,AP26=2),8)+IF(AND(AP$195&gt;4,AP26=3),6)+IF(AND(AP$195&gt;4,AP26=4),5)+IF(AND(AP$195&gt;4,AP26=5),4)+IF(AND(AP$195&gt;4,AP26=6),3)+IF(AND(AP$195&gt;4,AP26=7),2)+IF(AND(AP$195&gt;4,AP26&gt;7),1)+IF(AND(AP$195=4,AP26=1),8)+IF(AND(AP$195=4,AP26=2),6)+IF(AND(AP$195=4,AP26=3),4)+IF(AND(AP$195=4,AP26=4),2)+IF(AND(AP$195=3,AP26=1),6)+IF(AND(AP$195=3,AP26=2),4)+IF(AND(AP$195=3,AP26=3),2)+IF(AND(AP$195=2,AP26=1),4)+IF(AND(AP$195=2,AP26=2),2)+IF(AND(AP$195=1,AP26=1),2)</f>
        <v>6</v>
      </c>
      <c r="AS26" s="5">
        <f>IF(AND(AP$195&gt;4,AQ26=1),12)+IF(AND(AP$195&gt;4,AQ26=2),8)+IF(AND(AP$195&gt;4,AQ26=3),6)+IF(AND(AP$195&gt;4,AQ26=4),5)+IF(AND(AP$195&gt;4,AQ26=5),4)+IF(AND(AP$195&gt;4,AQ26=6),3)+IF(AND(AP$195&gt;4,AQ26=7),2)+IF(AND(AP$195&gt;4,AQ26&gt;7),1)+IF(AND(AP$195=4,AQ26=1),8)+IF(AND(AP$195=4,AQ26=2),6)+IF(AND(AP$195=4,AQ26=3),4)+IF(AND(AP$195=4,AQ26=4),2)+IF(AND(AP$195=3,AQ26=1),6)+IF(AND(AP$195=3,AQ26=2),4)+IF(AND(AP$195=3,AQ26=3),2)+IF(AND(AP$195=2,AQ26=1),4)+IF(AND(AP$195=2,AQ26=2),2)+IF(AND(AP$195=1,AQ26=1),2)</f>
        <v>2</v>
      </c>
      <c r="AT26" s="8" t="s">
        <v>21</v>
      </c>
      <c r="AU26" s="5">
        <f t="shared" si="41"/>
        <v>8</v>
      </c>
      <c r="AV26" s="15">
        <f t="shared" si="42"/>
        <v>31</v>
      </c>
      <c r="AW26" s="28">
        <v>26.747</v>
      </c>
      <c r="AX26" s="8">
        <v>30.018000000000001</v>
      </c>
      <c r="AY26" s="8" t="s">
        <v>21</v>
      </c>
      <c r="AZ26" s="8"/>
      <c r="BA26" s="10"/>
      <c r="BB26" s="29">
        <f t="shared" si="43"/>
        <v>24.367999999999999</v>
      </c>
      <c r="BC26" s="28">
        <v>32.21</v>
      </c>
      <c r="BD26" s="4">
        <v>4</v>
      </c>
      <c r="BE26" s="5">
        <f>IF(AND(BF$195&gt;4,BD26=1),6)+IF(AND(BF$195&gt;4,BD26=2),4)+IF(AND(BF$195&gt;4,BD26=3),3)+IF(AND(BF$195&gt;4,BD26=4),2)+IF(AND(BF$195&gt;4,BD26=5),1)+IF(AND(BF$195&gt;4,BD26&gt;5),1)+IF(AND(BF$195=4,BD26=1),4)+IF(AND(BF$195=4,BD26=2),3)+IF(AND(BF$195=4,BD26=3),2)+IF(AND(BF$195=4,BD26=4),1)+IF(AND(BF$195=3,BD26=1),3)+IF(AND(BF$195=3,BD26=2),2)+IF(AND(BF$195=3,BD26=3),1)+IF(AND(BF$195=2,BD26=1),2)+IF(AND(BF$195=2,BD26=2),1)+IF(AND(BF$195=1,BD26=1),1)</f>
        <v>2</v>
      </c>
      <c r="BF26" s="6">
        <v>4</v>
      </c>
      <c r="BG26" s="6">
        <v>4</v>
      </c>
      <c r="BH26" s="5">
        <f>IF(AND(BF$195&gt;4,BF26=1),12)+IF(AND(BF$195&gt;4,BF26=2),8)+IF(AND(BF$195&gt;4,BF26=3),6)+IF(AND(BF$195&gt;4,BF26=4),5)+IF(AND(BF$195&gt;4,BF26=5),4)+IF(AND(BF$195&gt;4,BF26=6),3)+IF(AND(BF$195&gt;4,BF26=7),2)+IF(AND(BF$195&gt;4,BF26&gt;7),1)+IF(AND(BF$195=4,BF26=1),8)+IF(AND(BF$195=4,BF26=2),6)+IF(AND(BF$195=4,BF26=3),4)+IF(AND(BF$195=4,BF26=4),2)+IF(AND(BF$195=3,BF26=1),6)+IF(AND(BF$195=3,BF26=2),4)+IF(AND(BF$195=3,BF26=3),2)+IF(AND(BF$195=2,BF26=1),4)+IF(AND(BF$195=2,BF26=2),2)+IF(AND(BF$195=1,BF26=1),2)</f>
        <v>5</v>
      </c>
      <c r="BI26" s="5">
        <f>IF(AND(BF$195&gt;4,BG26=1),12)+IF(AND(BF$195&gt;4,BG26=2),8)+IF(AND(BF$195&gt;4,BG26=3),6)+IF(AND(BF$195&gt;4,BG26=4),5)+IF(AND(BF$195&gt;4,BG26=5),4)+IF(AND(BF$195&gt;4,BG26=6),3)+IF(AND(BF$195&gt;4,BG26=7),2)+IF(AND(BF$195&gt;4,BG26&gt;7),1)+IF(AND(BF$195=4,BG26=1),8)+IF(AND(BF$195=4,BG26=2),6)+IF(AND(BF$195=4,BG26=3),4)+IF(AND(BF$195=4,BG26=4),2)+IF(AND(BF$195=3,BG26=1),6)+IF(AND(BF$195=3,BG26=2),4)+IF(AND(BF$195=3,BG26=3),2)+IF(AND(BF$195=2,BG26=1),4)+IF(AND(BF$195=2,BG26=2),2)+IF(AND(BF$195=1,BG26=1),2)</f>
        <v>5</v>
      </c>
      <c r="BJ26" s="8" t="s">
        <v>21</v>
      </c>
      <c r="BK26" s="5">
        <f t="shared" si="44"/>
        <v>12</v>
      </c>
      <c r="BL26" s="15">
        <f t="shared" si="45"/>
        <v>43</v>
      </c>
      <c r="BM26" s="28">
        <v>27.524000000000001</v>
      </c>
      <c r="BN26" s="8">
        <v>27.72</v>
      </c>
      <c r="BO26" s="8" t="s">
        <v>21</v>
      </c>
      <c r="BP26" s="8"/>
      <c r="BQ26" s="10"/>
      <c r="BR26" s="29">
        <f t="shared" si="46"/>
        <v>24.367999999999999</v>
      </c>
      <c r="BS26" s="28">
        <v>27.516999999999999</v>
      </c>
      <c r="BT26" s="4">
        <v>2</v>
      </c>
      <c r="BU26" s="5">
        <f>IF(AND(BV$195&gt;4,BT26=1),6)+IF(AND(BV$195&gt;4,BT26=2),4)+IF(AND(BV$195&gt;4,BT26=3),3)+IF(AND(BV$195&gt;4,BT26=4),2)+IF(AND(BV$195&gt;4,BT26=5),1)+IF(AND(BV$195&gt;4,BT26&gt;5),1)+IF(AND(BV$195=4,BT26=1),4)+IF(AND(BV$195=4,BT26=2),3)+IF(AND(BV$195=4,BT26=3),2)+IF(AND(BV$195=4,BT26=4),1)+IF(AND(BV$195=3,BT26=1),3)+IF(AND(BV$195=3,BT26=2),2)+IF(AND(BV$195=3,BT26=3),1)+IF(AND(BV$195=2,BT26=1),2)+IF(AND(BV$195=2,BT26=2),1)+IF(AND(BV$195=1,BT26=1),1)</f>
        <v>4</v>
      </c>
      <c r="BV26" s="6">
        <v>5</v>
      </c>
      <c r="BW26" s="6">
        <v>4</v>
      </c>
      <c r="BX26" s="5">
        <f>IF(AND(BV$195&gt;4,BV26=1),12)+IF(AND(BV$195&gt;4,BV26=2),8)+IF(AND(BV$195&gt;4,BV26=3),6)+IF(AND(BV$195&gt;4,BV26=4),5)+IF(AND(BV$195&gt;4,BV26=5),4)+IF(AND(BV$195&gt;4,BV26=6),3)+IF(AND(BV$195&gt;4,BV26=7),2)+IF(AND(BV$195&gt;4,BV26&gt;7),1)+IF(AND(BV$195=4,BV26=1),8)+IF(AND(BV$195=4,BV26=2),6)+IF(AND(BV$195=4,BV26=3),4)+IF(AND(BV$195=4,BV26=4),2)+IF(AND(BV$195=3,BV26=1),6)+IF(AND(BV$195=3,BV26=2),4)+IF(AND(BV$195=3,BV26=3),2)+IF(AND(BV$195=2,BV26=1),4)+IF(AND(BV$195=2,BV26=2),2)+IF(AND(BV$195=1,BV26=1),2)</f>
        <v>4</v>
      </c>
      <c r="BY26" s="5">
        <f>IF(AND(BV$195&gt;4,BW26=1),12)+IF(AND(BV$195&gt;4,BW26=2),8)+IF(AND(BV$195&gt;4,BW26=3),6)+IF(AND(BV$195&gt;4,BW26=4),5)+IF(AND(BV$195&gt;4,BW26=5),4)+IF(AND(BV$195&gt;4,BW26=6),3)+IF(AND(BV$195&gt;4,BW26=7),2)+IF(AND(BV$195&gt;4,BW26&gt;7),1)+IF(AND(BV$195=4,BW26=1),8)+IF(AND(BV$195=4,BW26=2),6)+IF(AND(BV$195=4,BW26=3),4)+IF(AND(BV$195=4,BW26=4),2)+IF(AND(BV$195=3,BW26=1),6)+IF(AND(BV$195=3,BW26=2),4)+IF(AND(BV$195=3,BW26=3),2)+IF(AND(BV$195=2,BW26=1),4)+IF(AND(BV$195=2,BW26=2),2)+IF(AND(BV$195=1,BW26=1),2)</f>
        <v>5</v>
      </c>
      <c r="BZ26" s="8" t="s">
        <v>21</v>
      </c>
      <c r="CA26" s="5">
        <f t="shared" si="47"/>
        <v>13</v>
      </c>
      <c r="CB26" s="15">
        <f t="shared" si="48"/>
        <v>56</v>
      </c>
      <c r="CC26" s="28">
        <v>27.227</v>
      </c>
      <c r="CD26" s="8">
        <v>26.456</v>
      </c>
      <c r="CE26" s="8" t="s">
        <v>21</v>
      </c>
      <c r="CF26" s="8"/>
      <c r="CG26" s="10"/>
      <c r="CH26" s="29">
        <f t="shared" si="49"/>
        <v>24.367999999999999</v>
      </c>
      <c r="CI26" s="28">
        <v>25.448</v>
      </c>
      <c r="CJ26" s="4">
        <v>5</v>
      </c>
      <c r="CK26" s="5">
        <f t="shared" si="50"/>
        <v>1</v>
      </c>
      <c r="CL26" s="6"/>
      <c r="CM26" s="6"/>
      <c r="CN26" s="5">
        <f t="shared" si="51"/>
        <v>0</v>
      </c>
      <c r="CO26" s="5">
        <f t="shared" si="52"/>
        <v>0</v>
      </c>
      <c r="CP26" s="8" t="s">
        <v>21</v>
      </c>
      <c r="CQ26" s="5">
        <f t="shared" si="53"/>
        <v>1</v>
      </c>
      <c r="CR26" s="15">
        <f t="shared" si="54"/>
        <v>57</v>
      </c>
      <c r="CS26" s="28"/>
      <c r="CT26" s="8"/>
      <c r="CU26" s="8" t="s">
        <v>21</v>
      </c>
      <c r="CV26" s="8"/>
      <c r="CW26" s="10"/>
      <c r="CX26" s="29">
        <f t="shared" si="55"/>
        <v>24.367999999999999</v>
      </c>
      <c r="CY26" s="28">
        <v>25.216999999999999</v>
      </c>
      <c r="CZ26" s="4">
        <v>3</v>
      </c>
      <c r="DA26" s="5">
        <f t="shared" si="59"/>
        <v>1</v>
      </c>
      <c r="DB26" s="6"/>
      <c r="DC26" s="6">
        <v>1</v>
      </c>
      <c r="DD26" s="5">
        <f t="shared" si="60"/>
        <v>0</v>
      </c>
      <c r="DE26" s="5">
        <f t="shared" si="61"/>
        <v>6</v>
      </c>
      <c r="DF26" s="8" t="s">
        <v>21</v>
      </c>
      <c r="DG26" s="5">
        <f t="shared" si="56"/>
        <v>7</v>
      </c>
      <c r="DH26" s="15">
        <f t="shared" si="57"/>
        <v>64</v>
      </c>
      <c r="DI26" s="28"/>
      <c r="DJ26" s="8">
        <v>25.811</v>
      </c>
      <c r="DK26" s="8" t="s">
        <v>21</v>
      </c>
      <c r="DL26" s="8"/>
      <c r="DM26" s="10"/>
      <c r="DN26" s="29">
        <f t="shared" si="58"/>
        <v>24.367999999999999</v>
      </c>
      <c r="DO26" s="119">
        <v>1</v>
      </c>
      <c r="DP26" s="121">
        <f t="shared" si="24"/>
        <v>63</v>
      </c>
      <c r="DS26" s="23">
        <v>64</v>
      </c>
    </row>
    <row r="27" spans="1:123" s="23" customFormat="1" ht="13.8" x14ac:dyDescent="0.3">
      <c r="A27" s="20">
        <v>4</v>
      </c>
      <c r="B27" s="1" t="s">
        <v>74</v>
      </c>
      <c r="C27" s="2">
        <v>15312</v>
      </c>
      <c r="D27" s="3">
        <v>51</v>
      </c>
      <c r="E27" s="3" t="s">
        <v>73</v>
      </c>
      <c r="F27" s="14">
        <v>24.814</v>
      </c>
      <c r="G27" s="14">
        <v>26.137</v>
      </c>
      <c r="H27" s="4">
        <v>5</v>
      </c>
      <c r="I27" s="5">
        <f>IF(AND(J$93&gt;4,H27=1),6)+IF(AND(J$93&gt;4,H27=2),4)+IF(AND(J$93&gt;4,H27=3),3)+IF(AND(J$93&gt;4,H27=4),2)+IF(AND(J$93&gt;4,H27=5),1)+IF(AND(J$93&gt;4,H27&gt;5),1)+IF(AND(J$93=4,H27=1),4)+IF(AND(J$93=4,H27=2),3)+IF(AND(J$93=4,H27=3),2)+IF(AND(J$93=4,H27=4),1)+IF(AND(J$93=3,H27=1),3)+IF(AND(J$93=3,H27=2),2)+IF(AND(J$93=3,H27=3),1)+IF(AND(J$93=2,H27=1),2)+IF(AND(J$93=2,H27=2),1)+IF(AND(J$93=1,H27=1),1)</f>
        <v>1</v>
      </c>
      <c r="J27" s="6">
        <v>3</v>
      </c>
      <c r="K27" s="6">
        <v>2</v>
      </c>
      <c r="L27" s="5">
        <f>IF(AND(K$93&gt;4,J27=1),12)+IF(AND(K$93&gt;4,J27=2),8)+IF(AND(K$93&gt;4,J27=3),6)+IF(AND(K$93&gt;4,J27=4),5)+IF(AND(K$93&gt;4,J27=5),4)+IF(AND(K$93&gt;4,J27=6),3)+IF(AND(K$93&gt;4,J27=7),2)+IF(AND(K$93&gt;4,J27&gt;7),1)+IF(AND(K$93=4,J27=1),8)+IF(AND(K$93=4,J27=2),6)+IF(AND(K$93=4,J27=3),4)+IF(AND(K$93=4,J27=4),2)+IF(AND(K$93=3,J27=1),6)+IF(AND(K$93=3,J27=2),4)+IF(AND(K$93=3,J27=3),2)+IF(AND(K$93=2,J27=1),4)+IF(AND(K$93=2,J27=2),2)+IF(AND(K$93=1,J27=1),2)</f>
        <v>6</v>
      </c>
      <c r="M27" s="5">
        <f>IF(AND(K$93&gt;4,K27=1),12)+IF(AND(K$93&gt;4,K27=2),8)+IF(AND(K$93&gt;4,K27=3),6)+IF(AND(K$93&gt;4,K27=4),5)+IF(AND(K$93&gt;4,K27=5),4)+IF(AND(K$93&gt;4,K27=6),3)+IF(AND(K$93&gt;4,K27=7),2)+IF(AND(K$93&gt;4,K27&gt;7),1)+IF(AND(K$93=4,K27=1),8)+IF(AND(K$93=4,K27=2),6)+IF(AND(K$93=4,K27=3),4)+IF(AND(K$93=4,K27=4),2)+IF(AND(K$93=3,K27=1),6)+IF(AND(K$93=3,K27=2),4)+IF(AND(K$93=3,K27=3),2)+IF(AND(K$93=2,K27=1),4)+IF(AND(K$93=2,K27=2),2)+IF(AND(K$93=1,K27=1),2)</f>
        <v>8</v>
      </c>
      <c r="N27" s="8" t="s">
        <v>21</v>
      </c>
      <c r="O27" s="5">
        <f>+I27+L27+M27+U27</f>
        <v>15</v>
      </c>
      <c r="P27" s="15">
        <f>+O27</f>
        <v>15</v>
      </c>
      <c r="Q27" s="14">
        <v>26.785</v>
      </c>
      <c r="R27" s="14">
        <v>25.878</v>
      </c>
      <c r="S27" s="8" t="s">
        <v>21</v>
      </c>
      <c r="T27" s="8"/>
      <c r="U27" s="10"/>
      <c r="V27" s="29">
        <f>MIN(F27,G27,Q27,R27)</f>
        <v>24.814</v>
      </c>
      <c r="W27" s="14">
        <v>53.844000000000001</v>
      </c>
      <c r="X27" s="4">
        <v>4</v>
      </c>
      <c r="Y27" s="5">
        <f>IF(AND(Z$195&gt;4,X27=1),6)+IF(AND(Z$195&gt;4,X27=2),4)+IF(AND(Z$195&gt;4,X27=3),3)+IF(AND(Z$195&gt;4,X27=4),2)+IF(AND(Z$195&gt;4,X27=5),1)+IF(AND(Z$195&gt;4,X27&gt;5),1)+IF(AND(Z$195=4,X27=1),4)+IF(AND(Z$195=4,X27=2),3)+IF(AND(Z$195=4,X27=3),2)+IF(AND(Z$195=4,X27=4),1)+IF(AND(Z$195=3,X27=1),3)+IF(AND(Z$195=3,X27=2),2)+IF(AND(Z$195=3,X27=3),1)+IF(AND(Z$195=2,X27=1),2)+IF(AND(Z$195=2,X27=2),1)+IF(AND(Z$195=1,X27=1),1)</f>
        <v>1</v>
      </c>
      <c r="Z27" s="6"/>
      <c r="AA27" s="6">
        <v>4</v>
      </c>
      <c r="AB27" s="5">
        <f>IF(AND(Z$195&gt;4,Z27=1),12)+IF(AND(Z$195&gt;4,Z27=2),8)+IF(AND(Z$195&gt;4,Z27=3),6)+IF(AND(Z$195&gt;4,Z27=4),5)+IF(AND(Z$195&gt;4,Z27=5),4)+IF(AND(Z$195&gt;4,Z27=6),3)+IF(AND(Z$195&gt;4,Z27=7),2)+IF(AND(Z$195&gt;4,Z27&gt;7),1)+IF(AND(Z$195=4,Z27=1),8)+IF(AND(Z$195=4,Z27=2),6)+IF(AND(Z$195=4,Z27=3),4)+IF(AND(Z$195=4,Z27=4),2)+IF(AND(Z$195=3,Z27=1),6)+IF(AND(Z$195=3,Z27=2),4)+IF(AND(Z$195=3,Z27=3),2)+IF(AND(Z$195=2,Z27=1),4)+IF(AND(Z$195=2,Z27=2),2)+IF(AND(Z$195=1,Z27=1),2)</f>
        <v>0</v>
      </c>
      <c r="AC27" s="5">
        <f>IF(AND(Z$195&gt;4,AA27=1),12)+IF(AND(Z$195&gt;4,AA27=2),8)+IF(AND(Z$195&gt;4,AA27=3),6)+IF(AND(Z$195&gt;4,AA27=4),5)+IF(AND(Z$195&gt;4,AA27=5),4)+IF(AND(Z$195&gt;4,AA27=6),3)+IF(AND(Z$195&gt;4,AA27=7),2)+IF(AND(Z$195&gt;4,AA27&gt;7),1)+IF(AND(Z$195=4,AA27=1),8)+IF(AND(Z$195=4,AA27=2),6)+IF(AND(Z$195=4,AA27=3),4)+IF(AND(Z$195=4,AA27=4),2)+IF(AND(Z$195=3,AA27=1),6)+IF(AND(Z$195=3,AA27=2),4)+IF(AND(Z$195=3,AA27=3),2)+IF(AND(Z$195=2,AA27=1),4)+IF(AND(Z$195=2,AA27=2),2)+IF(AND(Z$195=1,AA27=1),2)</f>
        <v>2</v>
      </c>
      <c r="AD27" s="8" t="s">
        <v>21</v>
      </c>
      <c r="AE27" s="5">
        <f>+Y27+AB27+AC27+AK27</f>
        <v>3</v>
      </c>
      <c r="AF27" s="15">
        <f t="shared" si="39"/>
        <v>18</v>
      </c>
      <c r="AG27" s="14"/>
      <c r="AH27" s="14">
        <v>50.311999999999998</v>
      </c>
      <c r="AI27" s="8" t="s">
        <v>21</v>
      </c>
      <c r="AJ27" s="8"/>
      <c r="AK27" s="10"/>
      <c r="AL27" s="29">
        <f t="shared" si="40"/>
        <v>24.814</v>
      </c>
      <c r="AM27" s="14"/>
      <c r="AN27" s="4"/>
      <c r="AO27" s="5">
        <f>IF(AND(AP$195&gt;4,AN27=1),6)+IF(AND(AP$195&gt;4,AN27=2),4)+IF(AND(AP$195&gt;4,AN27=3),3)+IF(AND(AP$195&gt;4,AN27=4),2)+IF(AND(AP$195&gt;4,AN27=5),1)+IF(AND(AP$195&gt;4,AN27&gt;5),1)+IF(AND(AP$195=4,AN27=1),4)+IF(AND(AP$195=4,AN27=2),3)+IF(AND(AP$195=4,AN27=3),2)+IF(AND(AP$195=4,AN27=4),1)+IF(AND(AP$195=3,AN27=1),3)+IF(AND(AP$195=3,AN27=2),2)+IF(AND(AP$195=3,AN27=3),1)+IF(AND(AP$195=2,AN27=1),2)+IF(AND(AP$195=2,AN27=2),1)+IF(AND(AP$195=1,AN27=1),1)</f>
        <v>0</v>
      </c>
      <c r="AP27" s="6">
        <v>3</v>
      </c>
      <c r="AQ27" s="6">
        <v>3</v>
      </c>
      <c r="AR27" s="5">
        <f>IF(AND(AP$195&gt;4,AP27=1),12)+IF(AND(AP$195&gt;4,AP27=2),8)+IF(AND(AP$195&gt;4,AP27=3),6)+IF(AND(AP$195&gt;4,AP27=4),5)+IF(AND(AP$195&gt;4,AP27=5),4)+IF(AND(AP$195&gt;4,AP27=6),3)+IF(AND(AP$195&gt;4,AP27=7),2)+IF(AND(AP$195&gt;4,AP27&gt;7),1)+IF(AND(AP$195=4,AP27=1),8)+IF(AND(AP$195=4,AP27=2),6)+IF(AND(AP$195=4,AP27=3),4)+IF(AND(AP$195=4,AP27=4),2)+IF(AND(AP$195=3,AP27=1),6)+IF(AND(AP$195=3,AP27=2),4)+IF(AND(AP$195=3,AP27=3),2)+IF(AND(AP$195=2,AP27=1),4)+IF(AND(AP$195=2,AP27=2),2)+IF(AND(AP$195=1,AP27=1),2)</f>
        <v>4</v>
      </c>
      <c r="AS27" s="5">
        <f>IF(AND(AP$195&gt;4,AQ27=1),12)+IF(AND(AP$195&gt;4,AQ27=2),8)+IF(AND(AP$195&gt;4,AQ27=3),6)+IF(AND(AP$195&gt;4,AQ27=4),5)+IF(AND(AP$195&gt;4,AQ27=5),4)+IF(AND(AP$195&gt;4,AQ27=6),3)+IF(AND(AP$195&gt;4,AQ27=7),2)+IF(AND(AP$195&gt;4,AQ27&gt;7),1)+IF(AND(AP$195=4,AQ27=1),8)+IF(AND(AP$195=4,AQ27=2),6)+IF(AND(AP$195=4,AQ27=3),4)+IF(AND(AP$195=4,AQ27=4),2)+IF(AND(AP$195=3,AQ27=1),6)+IF(AND(AP$195=3,AQ27=2),4)+IF(AND(AP$195=3,AQ27=3),2)+IF(AND(AP$195=2,AQ27=1),4)+IF(AND(AP$195=2,AQ27=2),2)+IF(AND(AP$195=1,AQ27=1),2)</f>
        <v>4</v>
      </c>
      <c r="AT27" s="8" t="s">
        <v>21</v>
      </c>
      <c r="AU27" s="5">
        <f t="shared" si="41"/>
        <v>8</v>
      </c>
      <c r="AV27" s="15">
        <f t="shared" si="42"/>
        <v>26</v>
      </c>
      <c r="AW27" s="14">
        <v>52.296999999999997</v>
      </c>
      <c r="AX27" s="14">
        <v>30.14</v>
      </c>
      <c r="AY27" s="8" t="s">
        <v>21</v>
      </c>
      <c r="AZ27" s="8"/>
      <c r="BA27" s="10"/>
      <c r="BB27" s="29">
        <f t="shared" si="43"/>
        <v>24.814</v>
      </c>
      <c r="BC27" s="14">
        <v>33.918999999999997</v>
      </c>
      <c r="BD27" s="4">
        <v>5</v>
      </c>
      <c r="BE27" s="5">
        <f>IF(AND(BF$195&gt;4,BD27=1),6)+IF(AND(BF$195&gt;4,BD27=2),4)+IF(AND(BF$195&gt;4,BD27=3),3)+IF(AND(BF$195&gt;4,BD27=4),2)+IF(AND(BF$195&gt;4,BD27=5),1)+IF(AND(BF$195&gt;4,BD27&gt;5),1)+IF(AND(BF$195=4,BD27=1),4)+IF(AND(BF$195=4,BD27=2),3)+IF(AND(BF$195=4,BD27=3),2)+IF(AND(BF$195=4,BD27=4),1)+IF(AND(BF$195=3,BD27=1),3)+IF(AND(BF$195=3,BD27=2),2)+IF(AND(BF$195=3,BD27=3),1)+IF(AND(BF$195=2,BD27=1),2)+IF(AND(BF$195=2,BD27=2),1)+IF(AND(BF$195=1,BD27=1),1)</f>
        <v>1</v>
      </c>
      <c r="BF27" s="6">
        <v>3</v>
      </c>
      <c r="BG27" s="6">
        <v>3</v>
      </c>
      <c r="BH27" s="5">
        <f>IF(AND(BF$195&gt;4,BF27=1),12)+IF(AND(BF$195&gt;4,BF27=2),8)+IF(AND(BF$195&gt;4,BF27=3),6)+IF(AND(BF$195&gt;4,BF27=4),5)+IF(AND(BF$195&gt;4,BF27=5),4)+IF(AND(BF$195&gt;4,BF27=6),3)+IF(AND(BF$195&gt;4,BF27=7),2)+IF(AND(BF$195&gt;4,BF27&gt;7),1)+IF(AND(BF$195=4,BF27=1),8)+IF(AND(BF$195=4,BF27=2),6)+IF(AND(BF$195=4,BF27=3),4)+IF(AND(BF$195=4,BF27=4),2)+IF(AND(BF$195=3,BF27=1),6)+IF(AND(BF$195=3,BF27=2),4)+IF(AND(BF$195=3,BF27=3),2)+IF(AND(BF$195=2,BF27=1),4)+IF(AND(BF$195=2,BF27=2),2)+IF(AND(BF$195=1,BF27=1),2)</f>
        <v>6</v>
      </c>
      <c r="BI27" s="5">
        <f>IF(AND(BF$195&gt;4,BG27=1),12)+IF(AND(BF$195&gt;4,BG27=2),8)+IF(AND(BF$195&gt;4,BG27=3),6)+IF(AND(BF$195&gt;4,BG27=4),5)+IF(AND(BF$195&gt;4,BG27=5),4)+IF(AND(BF$195&gt;4,BG27=6),3)+IF(AND(BF$195&gt;4,BG27=7),2)+IF(AND(BF$195&gt;4,BG27&gt;7),1)+IF(AND(BF$195=4,BG27=1),8)+IF(AND(BF$195=4,BG27=2),6)+IF(AND(BF$195=4,BG27=3),4)+IF(AND(BF$195=4,BG27=4),2)+IF(AND(BF$195=3,BG27=1),6)+IF(AND(BF$195=3,BG27=2),4)+IF(AND(BF$195=3,BG27=3),2)+IF(AND(BF$195=2,BG27=1),4)+IF(AND(BF$195=2,BG27=2),2)+IF(AND(BF$195=1,BG27=1),2)</f>
        <v>6</v>
      </c>
      <c r="BJ27" s="8" t="s">
        <v>21</v>
      </c>
      <c r="BK27" s="5">
        <f t="shared" si="44"/>
        <v>13</v>
      </c>
      <c r="BL27" s="15">
        <f t="shared" si="45"/>
        <v>39</v>
      </c>
      <c r="BM27" s="14">
        <v>27.937000000000001</v>
      </c>
      <c r="BN27" s="14">
        <v>28.004000000000001</v>
      </c>
      <c r="BO27" s="8" t="s">
        <v>21</v>
      </c>
      <c r="BP27" s="8"/>
      <c r="BQ27" s="10"/>
      <c r="BR27" s="29">
        <f t="shared" si="46"/>
        <v>24.814</v>
      </c>
      <c r="BS27" s="14">
        <v>27.934000000000001</v>
      </c>
      <c r="BT27" s="4">
        <v>3</v>
      </c>
      <c r="BU27" s="5">
        <f>IF(AND(BV$195&gt;4,BT27=1),6)+IF(AND(BV$195&gt;4,BT27=2),4)+IF(AND(BV$195&gt;4,BT27=3),3)+IF(AND(BV$195&gt;4,BT27=4),2)+IF(AND(BV$195&gt;4,BT27=5),1)+IF(AND(BV$195&gt;4,BT27&gt;5),1)+IF(AND(BV$195=4,BT27=1),4)+IF(AND(BV$195=4,BT27=2),3)+IF(AND(BV$195=4,BT27=3),2)+IF(AND(BV$195=4,BT27=4),1)+IF(AND(BV$195=3,BT27=1),3)+IF(AND(BV$195=3,BT27=2),2)+IF(AND(BV$195=3,BT27=3),1)+IF(AND(BV$195=2,BT27=1),2)+IF(AND(BV$195=2,BT27=2),1)+IF(AND(BV$195=1,BT27=1),1)</f>
        <v>3</v>
      </c>
      <c r="BV27" s="6">
        <v>4</v>
      </c>
      <c r="BW27" s="6">
        <v>5</v>
      </c>
      <c r="BX27" s="5">
        <f>IF(AND(BV$195&gt;4,BV27=1),12)+IF(AND(BV$195&gt;4,BV27=2),8)+IF(AND(BV$195&gt;4,BV27=3),6)+IF(AND(BV$195&gt;4,BV27=4),5)+IF(AND(BV$195&gt;4,BV27=5),4)+IF(AND(BV$195&gt;4,BV27=6),3)+IF(AND(BV$195&gt;4,BV27=7),2)+IF(AND(BV$195&gt;4,BV27&gt;7),1)+IF(AND(BV$195=4,BV27=1),8)+IF(AND(BV$195=4,BV27=2),6)+IF(AND(BV$195=4,BV27=3),4)+IF(AND(BV$195=4,BV27=4),2)+IF(AND(BV$195=3,BV27=1),6)+IF(AND(BV$195=3,BV27=2),4)+IF(AND(BV$195=3,BV27=3),2)+IF(AND(BV$195=2,BV27=1),4)+IF(AND(BV$195=2,BV27=2),2)+IF(AND(BV$195=1,BV27=1),2)</f>
        <v>5</v>
      </c>
      <c r="BY27" s="5">
        <f>IF(AND(BV$195&gt;4,BW27=1),12)+IF(AND(BV$195&gt;4,BW27=2),8)+IF(AND(BV$195&gt;4,BW27=3),6)+IF(AND(BV$195&gt;4,BW27=4),5)+IF(AND(BV$195&gt;4,BW27=5),4)+IF(AND(BV$195&gt;4,BW27=6),3)+IF(AND(BV$195&gt;4,BW27=7),2)+IF(AND(BV$195&gt;4,BW27&gt;7),1)+IF(AND(BV$195=4,BW27=1),8)+IF(AND(BV$195=4,BW27=2),6)+IF(AND(BV$195=4,BW27=3),4)+IF(AND(BV$195=4,BW27=4),2)+IF(AND(BV$195=3,BW27=1),6)+IF(AND(BV$195=3,BW27=2),4)+IF(AND(BV$195=3,BW27=3),2)+IF(AND(BV$195=2,BW27=1),4)+IF(AND(BV$195=2,BW27=2),2)+IF(AND(BV$195=1,BW27=1),2)</f>
        <v>4</v>
      </c>
      <c r="BZ27" s="8" t="s">
        <v>21</v>
      </c>
      <c r="CA27" s="5">
        <f t="shared" si="47"/>
        <v>12</v>
      </c>
      <c r="CB27" s="15">
        <f t="shared" si="48"/>
        <v>51</v>
      </c>
      <c r="CC27" s="14">
        <v>26.777000000000001</v>
      </c>
      <c r="CD27" s="14">
        <v>26.125</v>
      </c>
      <c r="CE27" s="8" t="s">
        <v>21</v>
      </c>
      <c r="CF27" s="8"/>
      <c r="CG27" s="10"/>
      <c r="CH27" s="29">
        <f t="shared" si="49"/>
        <v>24.814</v>
      </c>
      <c r="CI27" s="14"/>
      <c r="CJ27" s="4"/>
      <c r="CK27" s="5">
        <f t="shared" si="50"/>
        <v>0</v>
      </c>
      <c r="CL27" s="6"/>
      <c r="CM27" s="6"/>
      <c r="CN27" s="5">
        <f t="shared" si="51"/>
        <v>0</v>
      </c>
      <c r="CO27" s="5">
        <f t="shared" si="52"/>
        <v>0</v>
      </c>
      <c r="CP27" s="8" t="s">
        <v>21</v>
      </c>
      <c r="CQ27" s="5">
        <f t="shared" si="53"/>
        <v>0</v>
      </c>
      <c r="CR27" s="15">
        <f t="shared" si="54"/>
        <v>51</v>
      </c>
      <c r="CS27" s="14"/>
      <c r="CT27" s="14"/>
      <c r="CU27" s="8" t="s">
        <v>21</v>
      </c>
      <c r="CV27" s="8"/>
      <c r="CW27" s="10"/>
      <c r="CX27" s="29">
        <f t="shared" si="55"/>
        <v>24.814</v>
      </c>
      <c r="CY27" s="14"/>
      <c r="CZ27" s="4"/>
      <c r="DA27" s="5">
        <f t="shared" si="59"/>
        <v>0</v>
      </c>
      <c r="DB27" s="6"/>
      <c r="DC27" s="6"/>
      <c r="DD27" s="5">
        <f t="shared" si="60"/>
        <v>0</v>
      </c>
      <c r="DE27" s="5">
        <f t="shared" si="61"/>
        <v>0</v>
      </c>
      <c r="DF27" s="8" t="s">
        <v>21</v>
      </c>
      <c r="DG27" s="5">
        <f t="shared" si="56"/>
        <v>0</v>
      </c>
      <c r="DH27" s="15">
        <f t="shared" si="57"/>
        <v>51</v>
      </c>
      <c r="DI27" s="14"/>
      <c r="DJ27" s="14"/>
      <c r="DK27" s="8" t="s">
        <v>21</v>
      </c>
      <c r="DL27" s="8"/>
      <c r="DM27" s="10"/>
      <c r="DN27" s="29">
        <f t="shared" si="58"/>
        <v>24.814</v>
      </c>
      <c r="DO27" s="119">
        <v>0</v>
      </c>
      <c r="DP27" s="120">
        <f t="shared" si="24"/>
        <v>51</v>
      </c>
      <c r="DS27" s="23">
        <v>51</v>
      </c>
    </row>
    <row r="28" spans="1:123" s="23" customFormat="1" ht="13.8" x14ac:dyDescent="0.3">
      <c r="A28" s="20">
        <v>5</v>
      </c>
      <c r="B28" s="1" t="s">
        <v>111</v>
      </c>
      <c r="C28" s="2">
        <v>4998</v>
      </c>
      <c r="D28" s="3">
        <v>77</v>
      </c>
      <c r="E28" s="3" t="s">
        <v>112</v>
      </c>
      <c r="F28" s="14">
        <v>24.428999999999998</v>
      </c>
      <c r="G28" s="7">
        <v>25.614000000000001</v>
      </c>
      <c r="H28" s="4">
        <v>3</v>
      </c>
      <c r="I28" s="5">
        <f>IF(AND(J$93&gt;4,H28=1),6)+IF(AND(J$93&gt;4,H28=2),4)+IF(AND(J$93&gt;4,H28=3),3)+IF(AND(J$93&gt;4,H28=4),2)+IF(AND(J$93&gt;4,H28=5),1)+IF(AND(J$93&gt;4,H28&gt;5),1)+IF(AND(J$93=4,H28=1),4)+IF(AND(J$93=4,H28=2),3)+IF(AND(J$93=4,H28=3),2)+IF(AND(J$93=4,H28=4),1)+IF(AND(J$93=3,H28=1),3)+IF(AND(J$93=3,H28=2),2)+IF(AND(J$93=3,H28=3),1)+IF(AND(J$93=2,H28=1),2)+IF(AND(J$93=2,H28=2),1)+IF(AND(J$93=1,H28=1),1)</f>
        <v>3</v>
      </c>
      <c r="J28" s="6">
        <v>2</v>
      </c>
      <c r="K28" s="6">
        <v>1</v>
      </c>
      <c r="L28" s="5">
        <f>IF(AND(K$93&gt;4,J28=1),12)+IF(AND(K$93&gt;4,J28=2),8)+IF(AND(K$93&gt;4,J28=3),6)+IF(AND(K$93&gt;4,J28=4),5)+IF(AND(K$93&gt;4,J28=5),4)+IF(AND(K$93&gt;4,J28=6),3)+IF(AND(K$93&gt;4,J28=7),2)+IF(AND(K$93&gt;4,J28&gt;7),1)+IF(AND(K$93=4,J28=1),8)+IF(AND(K$93=4,J28=2),6)+IF(AND(K$93=4,J28=3),4)+IF(AND(K$93=4,J28=4),2)+IF(AND(K$93=3,J28=1),6)+IF(AND(K$93=3,J28=2),4)+IF(AND(K$93=3,J28=3),2)+IF(AND(K$93=2,J28=1),4)+IF(AND(K$93=2,J28=2),2)+IF(AND(K$93=1,J28=1),2)</f>
        <v>8</v>
      </c>
      <c r="M28" s="5">
        <f>IF(AND(K$93&gt;4,K28=1),12)+IF(AND(K$93&gt;4,K28=2),8)+IF(AND(K$93&gt;4,K28=3),6)+IF(AND(K$93&gt;4,K28=4),5)+IF(AND(K$93&gt;4,K28=5),4)+IF(AND(K$93&gt;4,K28=6),3)+IF(AND(K$93&gt;4,K28=7),2)+IF(AND(K$93&gt;4,K28&gt;7),1)+IF(AND(K$93=4,K28=1),8)+IF(AND(K$93=4,K28=2),6)+IF(AND(K$93=4,K28=3),4)+IF(AND(K$93=4,K28=4),2)+IF(AND(K$93=3,K28=1),6)+IF(AND(K$93=3,K28=2),4)+IF(AND(K$93=3,K28=3),2)+IF(AND(K$93=2,K28=1),4)+IF(AND(K$93=2,K28=2),2)+IF(AND(K$93=1,K28=1),2)</f>
        <v>12</v>
      </c>
      <c r="N28" s="8" t="s">
        <v>21</v>
      </c>
      <c r="O28" s="5">
        <f>+I28+L28+M28+U28</f>
        <v>23</v>
      </c>
      <c r="P28" s="15">
        <f>+O28</f>
        <v>23</v>
      </c>
      <c r="Q28" s="7">
        <v>25.922999999999998</v>
      </c>
      <c r="R28" s="7">
        <v>24.698</v>
      </c>
      <c r="S28" s="8" t="s">
        <v>21</v>
      </c>
      <c r="T28" s="8"/>
      <c r="U28" s="16"/>
      <c r="V28" s="29">
        <f>MIN(F28,G28,Q28,R28)</f>
        <v>24.428999999999998</v>
      </c>
      <c r="W28" s="7"/>
      <c r="X28" s="4"/>
      <c r="Y28" s="5"/>
      <c r="Z28" s="6"/>
      <c r="AA28" s="6"/>
      <c r="AB28" s="5"/>
      <c r="AC28" s="5"/>
      <c r="AD28" s="8"/>
      <c r="AE28" s="5"/>
      <c r="AF28" s="15">
        <f t="shared" si="39"/>
        <v>23</v>
      </c>
      <c r="AG28" s="7"/>
      <c r="AH28" s="7"/>
      <c r="AI28" s="8" t="s">
        <v>21</v>
      </c>
      <c r="AJ28" s="8"/>
      <c r="AK28" s="16"/>
      <c r="AL28" s="29">
        <f t="shared" si="40"/>
        <v>24.428999999999998</v>
      </c>
      <c r="AM28" s="7"/>
      <c r="AN28" s="4"/>
      <c r="AO28" s="5">
        <f>IF(AND(AP$195&gt;4,AN28=1),6)+IF(AND(AP$195&gt;4,AN28=2),4)+IF(AND(AP$195&gt;4,AN28=3),3)+IF(AND(AP$195&gt;4,AN28=4),2)+IF(AND(AP$195&gt;4,AN28=5),1)+IF(AND(AP$195&gt;4,AN28&gt;5),1)+IF(AND(AP$195=4,AN28=1),4)+IF(AND(AP$195=4,AN28=2),3)+IF(AND(AP$195=4,AN28=3),2)+IF(AND(AP$195=4,AN28=4),1)+IF(AND(AP$195=3,AN28=1),3)+IF(AND(AP$195=3,AN28=2),2)+IF(AND(AP$195=3,AN28=3),1)+IF(AND(AP$195=2,AN28=1),2)+IF(AND(AP$195=2,AN28=2),1)+IF(AND(AP$195=1,AN28=1),1)</f>
        <v>0</v>
      </c>
      <c r="AP28" s="6"/>
      <c r="AQ28" s="6">
        <v>2</v>
      </c>
      <c r="AR28" s="5">
        <f>IF(AND(AP$195&gt;4,AP28=1),12)+IF(AND(AP$195&gt;4,AP28=2),8)+IF(AND(AP$195&gt;4,AP28=3),6)+IF(AND(AP$195&gt;4,AP28=4),5)+IF(AND(AP$195&gt;4,AP28=5),4)+IF(AND(AP$195&gt;4,AP28=6),3)+IF(AND(AP$195&gt;4,AP28=7),2)+IF(AND(AP$195&gt;4,AP28&gt;7),1)+IF(AND(AP$195=4,AP28=1),8)+IF(AND(AP$195=4,AP28=2),6)+IF(AND(AP$195=4,AP28=3),4)+IF(AND(AP$195=4,AP28=4),2)+IF(AND(AP$195=3,AP28=1),6)+IF(AND(AP$195=3,AP28=2),4)+IF(AND(AP$195=3,AP28=3),2)+IF(AND(AP$195=2,AP28=1),4)+IF(AND(AP$195=2,AP28=2),2)+IF(AND(AP$195=1,AP28=1),2)</f>
        <v>0</v>
      </c>
      <c r="AS28" s="5">
        <f>IF(AND(AP$195&gt;4,AQ28=1),12)+IF(AND(AP$195&gt;4,AQ28=2),8)+IF(AND(AP$195&gt;4,AQ28=3),6)+IF(AND(AP$195&gt;4,AQ28=4),5)+IF(AND(AP$195&gt;4,AQ28=5),4)+IF(AND(AP$195&gt;4,AQ28=6),3)+IF(AND(AP$195&gt;4,AQ28=7),2)+IF(AND(AP$195&gt;4,AQ28&gt;7),1)+IF(AND(AP$195=4,AQ28=1),8)+IF(AND(AP$195=4,AQ28=2),6)+IF(AND(AP$195=4,AQ28=3),4)+IF(AND(AP$195=4,AQ28=4),2)+IF(AND(AP$195=3,AQ28=1),6)+IF(AND(AP$195=3,AQ28=2),4)+IF(AND(AP$195=3,AQ28=3),2)+IF(AND(AP$195=2,AQ28=1),4)+IF(AND(AP$195=2,AQ28=2),2)+IF(AND(AP$195=1,AQ28=1),2)</f>
        <v>6</v>
      </c>
      <c r="AT28" s="8" t="s">
        <v>21</v>
      </c>
      <c r="AU28" s="5">
        <f t="shared" si="41"/>
        <v>6</v>
      </c>
      <c r="AV28" s="15">
        <f t="shared" si="42"/>
        <v>29</v>
      </c>
      <c r="AW28" s="7"/>
      <c r="AX28" s="7">
        <v>28.504999999999999</v>
      </c>
      <c r="AY28" s="8" t="s">
        <v>21</v>
      </c>
      <c r="AZ28" s="8"/>
      <c r="BA28" s="16"/>
      <c r="BB28" s="29">
        <f t="shared" si="43"/>
        <v>24.428999999999998</v>
      </c>
      <c r="BC28" s="7">
        <v>30.364999999999998</v>
      </c>
      <c r="BD28" s="4">
        <v>3</v>
      </c>
      <c r="BE28" s="5">
        <f>IF(AND(BF$195&gt;4,BD28=1),6)+IF(AND(BF$195&gt;4,BD28=2),4)+IF(AND(BF$195&gt;4,BD28=3),3)+IF(AND(BF$195&gt;4,BD28=4),2)+IF(AND(BF$195&gt;4,BD28=5),1)+IF(AND(BF$195&gt;4,BD28&gt;5),1)+IF(AND(BF$195=4,BD28=1),4)+IF(AND(BF$195=4,BD28=2),3)+IF(AND(BF$195=4,BD28=3),2)+IF(AND(BF$195=4,BD28=4),1)+IF(AND(BF$195=3,BD28=1),3)+IF(AND(BF$195=3,BD28=2),2)+IF(AND(BF$195=3,BD28=3),1)+IF(AND(BF$195=2,BD28=1),2)+IF(AND(BF$195=2,BD28=2),1)+IF(AND(BF$195=1,BD28=1),1)</f>
        <v>3</v>
      </c>
      <c r="BF28" s="6">
        <v>5</v>
      </c>
      <c r="BG28" s="6"/>
      <c r="BH28" s="5">
        <f>IF(AND(BF$195&gt;4,BF28=1),12)+IF(AND(BF$195&gt;4,BF28=2),8)+IF(AND(BF$195&gt;4,BF28=3),6)+IF(AND(BF$195&gt;4,BF28=4),5)+IF(AND(BF$195&gt;4,BF28=5),4)+IF(AND(BF$195&gt;4,BF28=6),3)+IF(AND(BF$195&gt;4,BF28=7),2)+IF(AND(BF$195&gt;4,BF28&gt;7),1)+IF(AND(BF$195=4,BF28=1),8)+IF(AND(BF$195=4,BF28=2),6)+IF(AND(BF$195=4,BF28=3),4)+IF(AND(BF$195=4,BF28=4),2)+IF(AND(BF$195=3,BF28=1),6)+IF(AND(BF$195=3,BF28=2),4)+IF(AND(BF$195=3,BF28=3),2)+IF(AND(BF$195=2,BF28=1),4)+IF(AND(BF$195=2,BF28=2),2)+IF(AND(BF$195=1,BF28=1),2)</f>
        <v>4</v>
      </c>
      <c r="BI28" s="5">
        <f>IF(AND(BF$195&gt;4,BG28=1),12)+IF(AND(BF$195&gt;4,BG28=2),8)+IF(AND(BF$195&gt;4,BG28=3),6)+IF(AND(BF$195&gt;4,BG28=4),5)+IF(AND(BF$195&gt;4,BG28=5),4)+IF(AND(BF$195&gt;4,BG28=6),3)+IF(AND(BF$195&gt;4,BG28=7),2)+IF(AND(BF$195&gt;4,BG28&gt;7),1)+IF(AND(BF$195=4,BG28=1),8)+IF(AND(BF$195=4,BG28=2),6)+IF(AND(BF$195=4,BG28=3),4)+IF(AND(BF$195=4,BG28=4),2)+IF(AND(BF$195=3,BG28=1),6)+IF(AND(BF$195=3,BG28=2),4)+IF(AND(BF$195=3,BG28=3),2)+IF(AND(BF$195=2,BG28=1),4)+IF(AND(BF$195=2,BG28=2),2)+IF(AND(BF$195=1,BG28=1),2)</f>
        <v>0</v>
      </c>
      <c r="BJ28" s="8" t="s">
        <v>21</v>
      </c>
      <c r="BK28" s="5">
        <f t="shared" si="44"/>
        <v>7</v>
      </c>
      <c r="BL28" s="15">
        <f t="shared" si="45"/>
        <v>36</v>
      </c>
      <c r="BM28" s="14">
        <v>25.36</v>
      </c>
      <c r="BN28" s="7"/>
      <c r="BO28" s="8" t="s">
        <v>21</v>
      </c>
      <c r="BP28" s="8"/>
      <c r="BQ28" s="16"/>
      <c r="BR28" s="29">
        <f t="shared" si="46"/>
        <v>24.428999999999998</v>
      </c>
      <c r="BS28" s="7">
        <v>70.852999999999994</v>
      </c>
      <c r="BT28" s="4">
        <v>6</v>
      </c>
      <c r="BU28" s="5">
        <f>IF(AND(BV$195&gt;4,BT28=1),6)+IF(AND(BV$195&gt;4,BT28=2),4)+IF(AND(BV$195&gt;4,BT28=3),3)+IF(AND(BV$195&gt;4,BT28=4),2)+IF(AND(BV$195&gt;4,BT28=5),1)+IF(AND(BV$195&gt;4,BT28&gt;5),1)+IF(AND(BV$195=4,BT28=1),4)+IF(AND(BV$195=4,BT28=2),3)+IF(AND(BV$195=4,BT28=3),2)+IF(AND(BV$195=4,BT28=4),1)+IF(AND(BV$195=3,BT28=1),3)+IF(AND(BV$195=3,BT28=2),2)+IF(AND(BV$195=3,BT28=3),1)+IF(AND(BV$195=2,BT28=1),2)+IF(AND(BV$195=2,BT28=2),1)+IF(AND(BV$195=1,BT28=1),1)</f>
        <v>1</v>
      </c>
      <c r="BV28" s="6"/>
      <c r="BW28" s="6"/>
      <c r="BX28" s="5">
        <f>IF(AND(BV$195&gt;4,BV28=1),12)+IF(AND(BV$195&gt;4,BV28=2),8)+IF(AND(BV$195&gt;4,BV28=3),6)+IF(AND(BV$195&gt;4,BV28=4),5)+IF(AND(BV$195&gt;4,BV28=5),4)+IF(AND(BV$195&gt;4,BV28=6),3)+IF(AND(BV$195&gt;4,BV28=7),2)+IF(AND(BV$195&gt;4,BV28&gt;7),1)+IF(AND(BV$195=4,BV28=1),8)+IF(AND(BV$195=4,BV28=2),6)+IF(AND(BV$195=4,BV28=3),4)+IF(AND(BV$195=4,BV28=4),2)+IF(AND(BV$195=3,BV28=1),6)+IF(AND(BV$195=3,BV28=2),4)+IF(AND(BV$195=3,BV28=3),2)+IF(AND(BV$195=2,BV28=1),4)+IF(AND(BV$195=2,BV28=2),2)+IF(AND(BV$195=1,BV28=1),2)</f>
        <v>0</v>
      </c>
      <c r="BY28" s="5">
        <f>IF(AND(BV$195&gt;4,BW28=1),12)+IF(AND(BV$195&gt;4,BW28=2),8)+IF(AND(BV$195&gt;4,BW28=3),6)+IF(AND(BV$195&gt;4,BW28=4),5)+IF(AND(BV$195&gt;4,BW28=5),4)+IF(AND(BV$195&gt;4,BW28=6),3)+IF(AND(BV$195&gt;4,BW28=7),2)+IF(AND(BV$195&gt;4,BW28&gt;7),1)+IF(AND(BV$195=4,BW28=1),8)+IF(AND(BV$195=4,BW28=2),6)+IF(AND(BV$195=4,BW28=3),4)+IF(AND(BV$195=4,BW28=4),2)+IF(AND(BV$195=3,BW28=1),6)+IF(AND(BV$195=3,BW28=2),4)+IF(AND(BV$195=3,BW28=3),2)+IF(AND(BV$195=2,BW28=1),4)+IF(AND(BV$195=2,BW28=2),2)+IF(AND(BV$195=1,BW28=1),2)</f>
        <v>0</v>
      </c>
      <c r="BZ28" s="8" t="s">
        <v>21</v>
      </c>
      <c r="CA28" s="5">
        <f t="shared" si="47"/>
        <v>1</v>
      </c>
      <c r="CB28" s="15">
        <f t="shared" si="48"/>
        <v>37</v>
      </c>
      <c r="CC28" s="14"/>
      <c r="CD28" s="7"/>
      <c r="CE28" s="8" t="s">
        <v>21</v>
      </c>
      <c r="CF28" s="8"/>
      <c r="CG28" s="16"/>
      <c r="CH28" s="29">
        <f t="shared" si="49"/>
        <v>24.428999999999998</v>
      </c>
      <c r="CI28" s="7">
        <v>27.986000000000001</v>
      </c>
      <c r="CJ28" s="4">
        <v>6</v>
      </c>
      <c r="CK28" s="5">
        <f t="shared" si="50"/>
        <v>1</v>
      </c>
      <c r="CL28" s="6">
        <v>5</v>
      </c>
      <c r="CM28" s="6">
        <v>4</v>
      </c>
      <c r="CN28" s="5">
        <f t="shared" si="51"/>
        <v>4</v>
      </c>
      <c r="CO28" s="5">
        <f t="shared" si="52"/>
        <v>5</v>
      </c>
      <c r="CP28" s="8" t="s">
        <v>21</v>
      </c>
      <c r="CQ28" s="5">
        <f t="shared" si="53"/>
        <v>10</v>
      </c>
      <c r="CR28" s="15">
        <f t="shared" si="54"/>
        <v>47</v>
      </c>
      <c r="CS28" s="14">
        <v>26.224</v>
      </c>
      <c r="CT28" s="7">
        <v>25.643000000000001</v>
      </c>
      <c r="CU28" s="8" t="s">
        <v>21</v>
      </c>
      <c r="CV28" s="8"/>
      <c r="CW28" s="16"/>
      <c r="CX28" s="29">
        <f t="shared" si="55"/>
        <v>24.428999999999998</v>
      </c>
      <c r="CY28" s="7"/>
      <c r="CZ28" s="4"/>
      <c r="DA28" s="5">
        <f t="shared" si="59"/>
        <v>0</v>
      </c>
      <c r="DB28" s="6"/>
      <c r="DC28" s="6"/>
      <c r="DD28" s="5">
        <f t="shared" si="60"/>
        <v>0</v>
      </c>
      <c r="DE28" s="5">
        <f t="shared" si="61"/>
        <v>0</v>
      </c>
      <c r="DF28" s="8" t="s">
        <v>21</v>
      </c>
      <c r="DG28" s="5">
        <f t="shared" si="56"/>
        <v>0</v>
      </c>
      <c r="DH28" s="15">
        <f t="shared" si="57"/>
        <v>47</v>
      </c>
      <c r="DI28" s="14"/>
      <c r="DJ28" s="7"/>
      <c r="DK28" s="8" t="s">
        <v>21</v>
      </c>
      <c r="DL28" s="8"/>
      <c r="DM28" s="16"/>
      <c r="DN28" s="29">
        <f t="shared" si="58"/>
        <v>24.428999999999998</v>
      </c>
      <c r="DO28" s="119">
        <v>0</v>
      </c>
      <c r="DP28" s="120">
        <f t="shared" si="24"/>
        <v>47</v>
      </c>
    </row>
    <row r="29" spans="1:123" s="23" customFormat="1" ht="13.8" x14ac:dyDescent="0.3">
      <c r="A29" s="20">
        <v>6</v>
      </c>
      <c r="B29" s="1" t="s">
        <v>127</v>
      </c>
      <c r="C29" s="2">
        <v>19899</v>
      </c>
      <c r="D29" s="9">
        <v>66</v>
      </c>
      <c r="E29" s="9"/>
      <c r="F29" s="14">
        <v>28.837</v>
      </c>
      <c r="G29" s="8"/>
      <c r="H29" s="11"/>
      <c r="I29" s="8"/>
      <c r="J29" s="8"/>
      <c r="K29" s="8"/>
      <c r="L29" s="8"/>
      <c r="M29" s="8"/>
      <c r="N29" s="8"/>
      <c r="O29" s="8"/>
      <c r="P29" s="15"/>
      <c r="Q29" s="8"/>
      <c r="R29" s="8"/>
      <c r="S29" s="8"/>
      <c r="T29" s="8"/>
      <c r="U29" s="10"/>
      <c r="V29" s="27">
        <f>MIN(F29,G29,Q29,R29)</f>
        <v>28.837</v>
      </c>
      <c r="W29" s="8"/>
      <c r="X29" s="4"/>
      <c r="Y29" s="8"/>
      <c r="Z29" s="6"/>
      <c r="AA29" s="6"/>
      <c r="AB29" s="8"/>
      <c r="AC29" s="8"/>
      <c r="AD29" s="8"/>
      <c r="AE29" s="8"/>
      <c r="AF29" s="15">
        <f t="shared" si="39"/>
        <v>0</v>
      </c>
      <c r="AG29" s="8"/>
      <c r="AH29" s="8"/>
      <c r="AI29" s="8"/>
      <c r="AJ29" s="12" t="s">
        <v>105</v>
      </c>
      <c r="AK29" s="10"/>
      <c r="AL29" s="29">
        <f t="shared" si="40"/>
        <v>28.837</v>
      </c>
      <c r="AM29" s="8"/>
      <c r="AN29" s="4"/>
      <c r="AO29" s="5">
        <f>IF(AND(AP$199&gt;4,AN29=1),6)+IF(AND(AP$199&gt;4,AN29=2),4)+IF(AND(AP$199&gt;4,AN29=3),3)+IF(AND(AP$199&gt;4,AN29=4),2)+IF(AND(AP$199&gt;4,AN29=5),1)+IF(AND(AP$199&gt;4,AN29&gt;5),1)+IF(AND(AP$199=4,AN29=1),4)+IF(AND(AP$199=4,AN29=2),3)+IF(AND(AP$199=4,AN29=3),2)+IF(AND(AP$199=4,AN29=4),1)+IF(AND(AP$199=3,AN29=1),3)+IF(AND(AP$199=3,AN29=2),2)+IF(AND(AP$199=3,AN29=3),1)+IF(AND(AP$199=2,AN29=1),2)+IF(AND(AP$199=2,AN29=2),1)+IF(AND(AP$199=1,AN29=1),1)</f>
        <v>0</v>
      </c>
      <c r="AP29" s="6"/>
      <c r="AQ29" s="6">
        <v>2</v>
      </c>
      <c r="AR29" s="11">
        <f>IF(AND(AP$199&gt;4,AP29=1),12)+IF(AND(AP$199&gt;4,AP29=2),8)+IF(AND(AP$199&gt;4,AP29=3),6)+IF(AND(AP$199&gt;4,AP29=4),5)+IF(AND(AP$199&gt;4,AP29=5),4)+IF(AND(AP$199&gt;4,AP29=6),3)+IF(AND(AP$199&gt;4,AP29=7),2)+IF(AND(AP$199&gt;4,AP29&gt;7),1)+IF(AND(AP$199=4,AP29=1),8)+IF(AND(AP$199=4,AP29=2),6)+IF(AND(AP$199=4,AP29=3),4)+IF(AND(AP$199=4,AP29=4),2)+IF(AND(AP$199=3,AP29=1),6)+IF(AND(AP$199=3,AP29=2),4)+IF(AND(AP$199=3,AP29=3),2)+IF(AND(AP$199=2,AP29=1),4)+IF(AND(AP$199=2,AP29=2),2)+IF(AND(AP$199=1,AP29=1),2)</f>
        <v>0</v>
      </c>
      <c r="AS29" s="11">
        <f>IF(AND(AP$199&gt;4,AQ29=1),12)+IF(AND(AP$199&gt;4,AQ29=2),8)+IF(AND(AP$199&gt;4,AQ29=3),6)+IF(AND(AP$199&gt;4,AQ29=4),5)+IF(AND(AP$199&gt;4,AQ29=5),4)+IF(AND(AP$199&gt;4,AQ29=6),3)+IF(AND(AP$199&gt;4,AQ29=7),2)+IF(AND(AP$199&gt;4,AQ29&gt;7),1)+IF(AND(AP$199=4,AQ29=1),8)+IF(AND(AP$199=4,AQ29=2),6)+IF(AND(AP$199=4,AQ29=3),4)+IF(AND(AP$199=4,AQ29=4),2)+IF(AND(AP$199=3,AQ29=1),6)+IF(AND(AP$199=3,AQ29=2),4)+IF(AND(AP$199=3,AQ29=3),2)+IF(AND(AP$199=2,AQ29=1),4)+IF(AND(AP$199=2,AQ29=2),2)+IF(AND(AP$199=1,AQ29=1),2)</f>
        <v>8</v>
      </c>
      <c r="AT29" s="8" t="s">
        <v>32</v>
      </c>
      <c r="AU29" s="11">
        <f t="shared" si="41"/>
        <v>9</v>
      </c>
      <c r="AV29" s="15">
        <f t="shared" si="42"/>
        <v>9</v>
      </c>
      <c r="AW29" s="8"/>
      <c r="AX29" s="28">
        <v>28.3</v>
      </c>
      <c r="AY29" s="8"/>
      <c r="AZ29" s="12" t="s">
        <v>110</v>
      </c>
      <c r="BA29" s="10">
        <v>1</v>
      </c>
      <c r="BB29" s="29">
        <f t="shared" si="43"/>
        <v>28.3</v>
      </c>
      <c r="BC29" s="8">
        <v>31.471</v>
      </c>
      <c r="BD29" s="4">
        <v>1</v>
      </c>
      <c r="BE29" s="5">
        <f>IF(AND(BF$198&gt;4,BD29=1),6)+IF(AND(BF$198&gt;4,BD29=2),4)+IF(AND(BF$198&gt;4,BD29=3),3)+IF(AND(BF$198&gt;4,BD29=4),2)+IF(AND(BF$198&gt;4,BD29=5),1)+IF(AND(BF$198&gt;4,BD29&gt;5),1)+IF(AND(BF$198=4,BD29=1),4)+IF(AND(BF$198=4,BD29=2),3)+IF(AND(BF$198=4,BD29=3),2)+IF(AND(BF$198=4,BD29=4),1)+IF(AND(BF$198=3,BD29=1),3)+IF(AND(BF$198=3,BD29=2),2)+IF(AND(BF$198=3,BD29=3),1)+IF(AND(BF$198=2,BD29=1),2)+IF(AND(BF$198=2,BD29=2),1)+IF(AND(BF$198=1,BD29=1),1)</f>
        <v>1</v>
      </c>
      <c r="BF29" s="6"/>
      <c r="BG29" s="6"/>
      <c r="BH29" s="11">
        <f>IF(AND(BF$198&gt;4,BF29=1),12)+IF(AND(BF$198&gt;4,BF29=2),8)+IF(AND(BF$198&gt;4,BF29=3),6)+IF(AND(BF$198&gt;4,BF29=4),5)+IF(AND(BF$198&gt;4,BF29=5),4)+IF(AND(BF$198&gt;4,BF29=6),3)+IF(AND(BF$198&gt;4,BF29=7),2)+IF(AND(BF$198&gt;4,BF29&gt;7),1)+IF(AND(BF$198=4,BF29=1),8)+IF(AND(BF$198=4,BF29=2),6)+IF(AND(BF$198=4,BF29=3),4)+IF(AND(BF$198=4,BF29=4),2)+IF(AND(BF$198=3,BF29=1),6)+IF(AND(BF$198=3,BF29=2),4)+IF(AND(BF$198=3,BF29=3),2)+IF(AND(BF$198=2,BF29=1),4)+IF(AND(BF$198=2,BF29=2),2)+IF(AND(BF$198=1,BF29=1),2)</f>
        <v>0</v>
      </c>
      <c r="BI29" s="11">
        <f>IF(AND(BF$198&gt;4,BG29=1),12)+IF(AND(BF$198&gt;4,BG29=2),8)+IF(AND(BF$198&gt;4,BG29=3),6)+IF(AND(BF$198&gt;4,BG29=4),5)+IF(AND(BF$198&gt;4,BG29=5),4)+IF(AND(BF$198&gt;4,BG29=6),3)+IF(AND(BF$198&gt;4,BG29=7),2)+IF(AND(BF$198&gt;4,BG29&gt;7),1)+IF(AND(BF$198=4,BG29=1),8)+IF(AND(BF$198=4,BG29=2),6)+IF(AND(BF$198=4,BG29=3),4)+IF(AND(BF$198=4,BG29=4),2)+IF(AND(BF$198=3,BG29=1),6)+IF(AND(BF$198=3,BG29=2),4)+IF(AND(BF$198=3,BG29=3),2)+IF(AND(BF$198=2,BG29=1),4)+IF(AND(BF$198=2,BG29=2),2)+IF(AND(BF$198=1,BG29=1),2)</f>
        <v>0</v>
      </c>
      <c r="BJ29" s="8" t="s">
        <v>32</v>
      </c>
      <c r="BK29" s="11">
        <f t="shared" si="44"/>
        <v>2</v>
      </c>
      <c r="BL29" s="15">
        <f t="shared" si="45"/>
        <v>11</v>
      </c>
      <c r="BM29" s="28">
        <v>24.91</v>
      </c>
      <c r="BN29" s="28">
        <v>27.192</v>
      </c>
      <c r="BO29" s="8"/>
      <c r="BP29" s="12" t="s">
        <v>172</v>
      </c>
      <c r="BQ29" s="10">
        <v>1</v>
      </c>
      <c r="BR29" s="29">
        <f t="shared" si="46"/>
        <v>24.91</v>
      </c>
      <c r="BS29" s="8">
        <v>26.141999999999999</v>
      </c>
      <c r="BT29" s="4">
        <v>1</v>
      </c>
      <c r="BU29" s="5">
        <f>IF(AND(BV$196&gt;4,BT29=1),6)+IF(AND(BV$196&gt;4,BT29=2),4)+IF(AND(BV$196&gt;4,BT29=3),3)+IF(AND(BV$196&gt;4,BT29=4),2)+IF(AND(BV$196&gt;4,BT29=5),1)+IF(AND(BV$196&gt;4,BT29&gt;5),1)+IF(AND(BV$196=4,BT29=1),4)+IF(AND(BV$196=4,BT29=2),3)+IF(AND(BV$196=4,BT29=3),2)+IF(AND(BV$196=4,BT29=4),1)+IF(AND(BV$196=3,BT29=1),3)+IF(AND(BV$196=3,BT29=2),2)+IF(AND(BV$196=3,BT29=3),1)+IF(AND(BV$196=2,BT29=1),2)+IF(AND(BV$196=2,BT29=2),1)+IF(AND(BV$196=1,BT29=1),1)</f>
        <v>4</v>
      </c>
      <c r="BV29" s="6">
        <v>1</v>
      </c>
      <c r="BW29" s="6">
        <v>1</v>
      </c>
      <c r="BX29" s="11">
        <f>IF(AND(BV$196&gt;4,BV29=1),12)+IF(AND(BV$196&gt;4,BV29=2),8)+IF(AND(BV$196&gt;4,BV29=3),6)+IF(AND(BV$196&gt;4,BV29=4),5)+IF(AND(BV$196&gt;4,BV29=5),4)+IF(AND(BV$196&gt;4,BV29=6),3)+IF(AND(BV$196&gt;4,BV29=7),2)+IF(AND(BV$196&gt;4,BV29&gt;7),1)+IF(AND(BV$196=4,BV29=1),8)+IF(AND(BV$196=4,BV29=2),6)+IF(AND(BV$196=4,BV29=3),4)+IF(AND(BV$196=4,BV29=4),2)+IF(AND(BV$196=3,BV29=1),6)+IF(AND(BV$196=3,BV29=2),4)+IF(AND(BV$196=3,BV29=3),2)+IF(AND(BV$196=2,BV29=1),4)+IF(AND(BV$196=2,BV29=2),2)+IF(AND(BV$196=1,BV29=1),2)</f>
        <v>8</v>
      </c>
      <c r="BY29" s="11">
        <f>IF(AND(BV$196&gt;4,BW29=1),12)+IF(AND(BV$196&gt;4,BW29=2),8)+IF(AND(BV$196&gt;4,BW29=3),6)+IF(AND(BV$196&gt;4,BW29=4),5)+IF(AND(BV$196&gt;4,BW29=5),4)+IF(AND(BV$196&gt;4,BW29=6),3)+IF(AND(BV$196&gt;4,BW29=7),2)+IF(AND(BV$196&gt;4,BW29&gt;7),1)+IF(AND(BV$196=4,BW29=1),8)+IF(AND(BV$196=4,BW29=2),6)+IF(AND(BV$196=4,BW29=3),4)+IF(AND(BV$196=4,BW29=4),2)+IF(AND(BV$196=3,BW29=1),6)+IF(AND(BV$196=3,BW29=2),4)+IF(AND(BV$196=3,BW29=3),2)+IF(AND(BV$196=2,BW29=1),4)+IF(AND(BV$196=2,BW29=2),2)+IF(AND(BV$196=1,BW29=1),2)</f>
        <v>8</v>
      </c>
      <c r="BZ29" s="8" t="s">
        <v>22</v>
      </c>
      <c r="CA29" s="11">
        <f t="shared" si="47"/>
        <v>21</v>
      </c>
      <c r="CB29" s="15">
        <f t="shared" si="48"/>
        <v>32</v>
      </c>
      <c r="CC29" s="28">
        <v>24.053000000000001</v>
      </c>
      <c r="CD29" s="28">
        <v>25.37</v>
      </c>
      <c r="CE29" s="8" t="s">
        <v>21</v>
      </c>
      <c r="CF29" s="12" t="s">
        <v>76</v>
      </c>
      <c r="CG29" s="10">
        <v>1</v>
      </c>
      <c r="CH29" s="29">
        <f t="shared" si="49"/>
        <v>24.053000000000001</v>
      </c>
      <c r="CI29" s="8">
        <v>24.433</v>
      </c>
      <c r="CJ29" s="4">
        <v>3</v>
      </c>
      <c r="CK29" s="5">
        <f t="shared" si="50"/>
        <v>3</v>
      </c>
      <c r="CL29" s="6">
        <v>4</v>
      </c>
      <c r="CM29" s="6">
        <v>5</v>
      </c>
      <c r="CN29" s="5">
        <f t="shared" si="51"/>
        <v>5</v>
      </c>
      <c r="CO29" s="5">
        <f t="shared" si="52"/>
        <v>4</v>
      </c>
      <c r="CP29" s="8" t="s">
        <v>21</v>
      </c>
      <c r="CQ29" s="5">
        <f t="shared" si="53"/>
        <v>12</v>
      </c>
      <c r="CR29" s="15">
        <f t="shared" si="54"/>
        <v>44</v>
      </c>
      <c r="CS29" s="28">
        <v>24.57</v>
      </c>
      <c r="CT29" s="28">
        <v>32.033000000000001</v>
      </c>
      <c r="CU29" s="8" t="s">
        <v>21</v>
      </c>
      <c r="CV29" s="8"/>
      <c r="CW29" s="10"/>
      <c r="CX29" s="29">
        <f t="shared" si="55"/>
        <v>24.053000000000001</v>
      </c>
      <c r="CY29" s="8">
        <v>24.199000000000002</v>
      </c>
      <c r="CZ29" s="4">
        <v>1</v>
      </c>
      <c r="DA29" s="5">
        <f t="shared" si="59"/>
        <v>3</v>
      </c>
      <c r="DB29" s="6"/>
      <c r="DC29" s="6"/>
      <c r="DD29" s="5">
        <f t="shared" si="60"/>
        <v>0</v>
      </c>
      <c r="DE29" s="5">
        <f t="shared" si="61"/>
        <v>0</v>
      </c>
      <c r="DF29" s="8" t="s">
        <v>21</v>
      </c>
      <c r="DG29" s="5">
        <f t="shared" si="56"/>
        <v>3</v>
      </c>
      <c r="DH29" s="15">
        <f t="shared" si="57"/>
        <v>47</v>
      </c>
      <c r="DI29" s="28"/>
      <c r="DJ29" s="28"/>
      <c r="DK29" s="8" t="s">
        <v>21</v>
      </c>
      <c r="DL29" s="8"/>
      <c r="DM29" s="10"/>
      <c r="DN29" s="29">
        <f t="shared" si="58"/>
        <v>24.053000000000001</v>
      </c>
      <c r="DO29" s="119">
        <v>0</v>
      </c>
      <c r="DP29" s="120">
        <f t="shared" si="24"/>
        <v>47</v>
      </c>
    </row>
    <row r="30" spans="1:123" s="23" customFormat="1" ht="13.8" x14ac:dyDescent="0.3">
      <c r="A30" s="20">
        <v>7</v>
      </c>
      <c r="B30" s="9" t="s">
        <v>179</v>
      </c>
      <c r="C30" s="87">
        <v>21842</v>
      </c>
      <c r="D30" s="9">
        <v>47</v>
      </c>
      <c r="E30" s="9" t="s">
        <v>99</v>
      </c>
      <c r="F30" s="14"/>
      <c r="G30" s="8"/>
      <c r="H30" s="11"/>
      <c r="I30" s="8"/>
      <c r="J30" s="8"/>
      <c r="K30" s="8"/>
      <c r="L30" s="8"/>
      <c r="M30" s="8"/>
      <c r="N30" s="8"/>
      <c r="O30" s="8"/>
      <c r="P30" s="15"/>
      <c r="Q30" s="8"/>
      <c r="R30" s="8"/>
      <c r="S30" s="8"/>
      <c r="T30" s="8"/>
      <c r="U30" s="10"/>
      <c r="V30" s="27"/>
      <c r="W30" s="8"/>
      <c r="X30" s="11"/>
      <c r="Y30" s="8"/>
      <c r="Z30" s="8"/>
      <c r="AA30" s="8"/>
      <c r="AB30" s="8"/>
      <c r="AC30" s="8"/>
      <c r="AD30" s="8"/>
      <c r="AE30" s="8"/>
      <c r="AF30" s="15"/>
      <c r="AG30" s="8"/>
      <c r="AH30" s="8"/>
      <c r="AI30" s="8"/>
      <c r="AJ30" s="8"/>
      <c r="AK30" s="10"/>
      <c r="AL30" s="29"/>
      <c r="AM30" s="8"/>
      <c r="AN30" s="11"/>
      <c r="AO30" s="8"/>
      <c r="AP30" s="8"/>
      <c r="AQ30" s="8"/>
      <c r="AR30" s="8"/>
      <c r="AS30" s="8"/>
      <c r="AT30" s="8"/>
      <c r="AU30" s="8"/>
      <c r="AV30" s="15"/>
      <c r="AW30" s="8"/>
      <c r="AX30" s="8"/>
      <c r="AY30" s="8"/>
      <c r="AZ30" s="8"/>
      <c r="BA30" s="10"/>
      <c r="BB30" s="29"/>
      <c r="BC30" s="8"/>
      <c r="BD30" s="11"/>
      <c r="BE30" s="8"/>
      <c r="BF30" s="8"/>
      <c r="BG30" s="8"/>
      <c r="BH30" s="8"/>
      <c r="BI30" s="8"/>
      <c r="BJ30" s="8"/>
      <c r="BK30" s="8"/>
      <c r="BL30" s="15"/>
      <c r="BM30" s="8"/>
      <c r="BN30" s="8"/>
      <c r="BO30" s="8"/>
      <c r="BP30" s="8"/>
      <c r="BQ30" s="10"/>
      <c r="BR30" s="29"/>
      <c r="BS30" s="28">
        <v>27.18</v>
      </c>
      <c r="BT30" s="11"/>
      <c r="BU30" s="8"/>
      <c r="BV30" s="8"/>
      <c r="BW30" s="8"/>
      <c r="BX30" s="8"/>
      <c r="BY30" s="8"/>
      <c r="BZ30" s="8"/>
      <c r="CA30" s="8"/>
      <c r="CB30" s="15"/>
      <c r="CC30" s="8">
        <v>24.245000000000001</v>
      </c>
      <c r="CD30" s="8">
        <v>24.462</v>
      </c>
      <c r="CE30" s="8" t="s">
        <v>21</v>
      </c>
      <c r="CF30" s="12" t="s">
        <v>186</v>
      </c>
      <c r="CG30" s="10"/>
      <c r="CH30" s="29">
        <f t="shared" si="49"/>
        <v>24.245000000000001</v>
      </c>
      <c r="CI30" s="28">
        <v>23.786999999999999</v>
      </c>
      <c r="CJ30" s="4">
        <v>2</v>
      </c>
      <c r="CK30" s="5">
        <f t="shared" si="50"/>
        <v>4</v>
      </c>
      <c r="CL30" s="6">
        <v>1</v>
      </c>
      <c r="CM30" s="6">
        <v>3</v>
      </c>
      <c r="CN30" s="5">
        <f t="shared" si="51"/>
        <v>12</v>
      </c>
      <c r="CO30" s="5">
        <f t="shared" si="52"/>
        <v>6</v>
      </c>
      <c r="CP30" s="8" t="s">
        <v>21</v>
      </c>
      <c r="CQ30" s="5">
        <f t="shared" si="53"/>
        <v>23</v>
      </c>
      <c r="CR30" s="15">
        <f t="shared" si="54"/>
        <v>23</v>
      </c>
      <c r="CS30" s="8">
        <v>24.405000000000001</v>
      </c>
      <c r="CT30" s="8">
        <v>23.997</v>
      </c>
      <c r="CU30" s="8" t="s">
        <v>21</v>
      </c>
      <c r="CV30" s="8"/>
      <c r="CW30" s="10">
        <v>1</v>
      </c>
      <c r="CX30" s="29">
        <f t="shared" si="55"/>
        <v>23.786999999999999</v>
      </c>
      <c r="CY30" s="28">
        <v>24.2</v>
      </c>
      <c r="CZ30" s="4">
        <v>2</v>
      </c>
      <c r="DA30" s="5">
        <f t="shared" si="59"/>
        <v>2</v>
      </c>
      <c r="DB30" s="6"/>
      <c r="DC30" s="6"/>
      <c r="DD30" s="5">
        <f t="shared" si="60"/>
        <v>0</v>
      </c>
      <c r="DE30" s="5">
        <f t="shared" si="61"/>
        <v>0</v>
      </c>
      <c r="DF30" s="8" t="s">
        <v>21</v>
      </c>
      <c r="DG30" s="5">
        <f t="shared" si="56"/>
        <v>2</v>
      </c>
      <c r="DH30" s="15">
        <f t="shared" si="57"/>
        <v>25</v>
      </c>
      <c r="DI30" s="8"/>
      <c r="DJ30" s="8"/>
      <c r="DK30" s="8" t="s">
        <v>21</v>
      </c>
      <c r="DL30" s="8"/>
      <c r="DM30" s="10"/>
      <c r="DN30" s="29">
        <f t="shared" si="58"/>
        <v>23.786999999999999</v>
      </c>
      <c r="DO30" s="119">
        <v>0</v>
      </c>
      <c r="DP30" s="120">
        <f t="shared" si="24"/>
        <v>25</v>
      </c>
    </row>
    <row r="31" spans="1:123" s="23" customFormat="1" ht="13.8" x14ac:dyDescent="0.3">
      <c r="A31" s="20">
        <v>8</v>
      </c>
      <c r="B31" s="1" t="s">
        <v>103</v>
      </c>
      <c r="C31" s="2">
        <v>21048</v>
      </c>
      <c r="D31" s="3">
        <v>89</v>
      </c>
      <c r="E31" s="3" t="s">
        <v>81</v>
      </c>
      <c r="F31" s="14">
        <v>24.956</v>
      </c>
      <c r="G31" s="7">
        <v>25.375</v>
      </c>
      <c r="H31" s="4">
        <v>1</v>
      </c>
      <c r="I31" s="5">
        <f>IF(AND(J$94&gt;4,H31=1),6)+IF(AND(J$94&gt;4,H31=2),4)+IF(AND(J$94&gt;4,H31=3),3)+IF(AND(J$94&gt;4,H31=4),2)+IF(AND(J$94&gt;4,H31=5),1)+IF(AND(J$94&gt;4,H31&gt;5),1)+IF(AND(J$94=4,H31=1),4)+IF(AND(J$94=4,H31=2),3)+IF(AND(J$94=4,H31=3),2)+IF(AND(J$94=4,H31=4),1)+IF(AND(J$94=3,H31=1),3)+IF(AND(J$94=3,H31=2),2)+IF(AND(J$94=3,H31=3),1)+IF(AND(J$94=2,H31=1),2)+IF(AND(J$94=2,H31=2),1)+IF(AND(J$94=1,H31=1),1)</f>
        <v>6</v>
      </c>
      <c r="J31" s="4">
        <v>2</v>
      </c>
      <c r="K31" s="4">
        <v>2</v>
      </c>
      <c r="L31" s="11">
        <f>IF(AND(K$94&gt;4,J31=1),12)+IF(AND(K$94&gt;4,J31=2),8)+IF(AND(K$94&gt;4,J31=3),6)+IF(AND(K$94&gt;4,J31=4),5)+IF(AND(K$94&gt;4,J31=5),4)+IF(AND(K$94&gt;4,J31=6),3)+IF(AND(K$94&gt;4,J31=7),2)+IF(AND(K$94&gt;4,J31&gt;7),1)+IF(AND(K$94=4,J31=1),8)+IF(AND(K$94=4,J31=2),6)+IF(AND(K$94=4,J31=3),4)+IF(AND(K$94=4,J31=4),2)+IF(AND(K$94=3,J31=1),6)+IF(AND(K$94=3,J31=2),4)+IF(AND(K$94=3,J31=3),2)+IF(AND(K$94=2,J31=1),4)+IF(AND(K$94=2,J31=2),2)+IF(AND(K$94=1,J31=1),2)</f>
        <v>8</v>
      </c>
      <c r="M31" s="11">
        <f>IF(AND(K$94&gt;4,K31=1),12)+IF(AND(K$94&gt;4,K31=2),8)+IF(AND(K$94&gt;4,K31=3),6)+IF(AND(K$94&gt;4,K31=4),5)+IF(AND(K$94&gt;4,K31=5),4)+IF(AND(K$94&gt;4,K31=6),3)+IF(AND(K$94&gt;4,K31=7),2)+IF(AND(K$94&gt;4,K31&gt;7),1)+IF(AND(K$94=4,K31=1),8)+IF(AND(K$94=4,K31=2),6)+IF(AND(K$94=4,K31=3),4)+IF(AND(K$94=4,K31=4),2)+IF(AND(K$94=3,K31=1),6)+IF(AND(K$94=3,K31=2),4)+IF(AND(K$94=3,K31=3),2)+IF(AND(K$94=2,K31=1),4)+IF(AND(K$94=2,K31=2),2)+IF(AND(K$94=1,K31=1),2)</f>
        <v>8</v>
      </c>
      <c r="N31" s="7" t="s">
        <v>22</v>
      </c>
      <c r="O31" s="5">
        <f>+I31+L31+M31+U31</f>
        <v>22</v>
      </c>
      <c r="P31" s="15">
        <f>+O31</f>
        <v>22</v>
      </c>
      <c r="Q31" s="7">
        <v>26.196000000000002</v>
      </c>
      <c r="R31" s="7">
        <v>25.956</v>
      </c>
      <c r="S31" s="8" t="s">
        <v>21</v>
      </c>
      <c r="T31" s="12" t="s">
        <v>76</v>
      </c>
      <c r="U31" s="16"/>
      <c r="V31" s="29">
        <f>MIN(F31,G31,Q31,R31)</f>
        <v>24.956</v>
      </c>
      <c r="W31" s="7"/>
      <c r="X31" s="4"/>
      <c r="Y31" s="5"/>
      <c r="Z31" s="4"/>
      <c r="AA31" s="4"/>
      <c r="AB31" s="11"/>
      <c r="AC31" s="11"/>
      <c r="AD31" s="7"/>
      <c r="AE31" s="5"/>
      <c r="AF31" s="15">
        <f>P31+AE31</f>
        <v>22</v>
      </c>
      <c r="AG31" s="7"/>
      <c r="AH31" s="7"/>
      <c r="AI31" s="8" t="s">
        <v>21</v>
      </c>
      <c r="AJ31" s="10"/>
      <c r="AK31" s="16"/>
      <c r="AL31" s="29">
        <f>MIN(V31,W31,AG31,AH31)</f>
        <v>24.956</v>
      </c>
      <c r="AM31" s="7"/>
      <c r="AN31" s="4"/>
      <c r="AO31" s="5">
        <f>IF(AND(AP$195&gt;4,AN31=1),6)+IF(AND(AP$195&gt;4,AN31=2),4)+IF(AND(AP$195&gt;4,AN31=3),3)+IF(AND(AP$195&gt;4,AN31=4),2)+IF(AND(AP$195&gt;4,AN31=5),1)+IF(AND(AP$195&gt;4,AN31&gt;5),1)+IF(AND(AP$195=4,AN31=1),4)+IF(AND(AP$195=4,AN31=2),3)+IF(AND(AP$195=4,AN31=3),2)+IF(AND(AP$195=4,AN31=4),1)+IF(AND(AP$195=3,AN31=1),3)+IF(AND(AP$195=3,AN31=2),2)+IF(AND(AP$195=3,AN31=3),1)+IF(AND(AP$195=2,AN31=1),2)+IF(AND(AP$195=2,AN31=2),1)+IF(AND(AP$195=1,AN31=1),1)</f>
        <v>0</v>
      </c>
      <c r="AP31" s="6"/>
      <c r="AQ31" s="6"/>
      <c r="AR31" s="5">
        <f>IF(AND(AP$195&gt;4,AP31=1),12)+IF(AND(AP$195&gt;4,AP31=2),8)+IF(AND(AP$195&gt;4,AP31=3),6)+IF(AND(AP$195&gt;4,AP31=4),5)+IF(AND(AP$195&gt;4,AP31=5),4)+IF(AND(AP$195&gt;4,AP31=6),3)+IF(AND(AP$195&gt;4,AP31=7),2)+IF(AND(AP$195&gt;4,AP31&gt;7),1)+IF(AND(AP$195=4,AP31=1),8)+IF(AND(AP$195=4,AP31=2),6)+IF(AND(AP$195=4,AP31=3),4)+IF(AND(AP$195=4,AP31=4),2)+IF(AND(AP$195=3,AP31=1),6)+IF(AND(AP$195=3,AP31=2),4)+IF(AND(AP$195=3,AP31=3),2)+IF(AND(AP$195=2,AP31=1),4)+IF(AND(AP$195=2,AP31=2),2)+IF(AND(AP$195=1,AP31=1),2)</f>
        <v>0</v>
      </c>
      <c r="AS31" s="5">
        <f>IF(AND(AP$195&gt;4,AQ31=1),12)+IF(AND(AP$195&gt;4,AQ31=2),8)+IF(AND(AP$195&gt;4,AQ31=3),6)+IF(AND(AP$195&gt;4,AQ31=4),5)+IF(AND(AP$195&gt;4,AQ31=5),4)+IF(AND(AP$195&gt;4,AQ31=6),3)+IF(AND(AP$195&gt;4,AQ31=7),2)+IF(AND(AP$195&gt;4,AQ31&gt;7),1)+IF(AND(AP$195=4,AQ31=1),8)+IF(AND(AP$195=4,AQ31=2),6)+IF(AND(AP$195=4,AQ31=3),4)+IF(AND(AP$195=4,AQ31=4),2)+IF(AND(AP$195=3,AQ31=1),6)+IF(AND(AP$195=3,AQ31=2),4)+IF(AND(AP$195=3,AQ31=3),2)+IF(AND(AP$195=2,AQ31=1),4)+IF(AND(AP$195=2,AQ31=2),2)+IF(AND(AP$195=1,AQ31=1),2)</f>
        <v>0</v>
      </c>
      <c r="AT31" s="8" t="s">
        <v>21</v>
      </c>
      <c r="AU31" s="5">
        <f>+AO31+AR31+AS31+BA31</f>
        <v>0</v>
      </c>
      <c r="AV31" s="15">
        <f>AF31+AU31</f>
        <v>22</v>
      </c>
      <c r="AW31" s="7"/>
      <c r="AX31" s="7"/>
      <c r="AY31" s="8" t="s">
        <v>21</v>
      </c>
      <c r="AZ31" s="10"/>
      <c r="BA31" s="16"/>
      <c r="BB31" s="29">
        <f>MIN(AL31,AM31,AW31,AX31)</f>
        <v>24.956</v>
      </c>
      <c r="BC31" s="7"/>
      <c r="BD31" s="4"/>
      <c r="BE31" s="5">
        <f>IF(AND(BF$195&gt;4,BD31=1),6)+IF(AND(BF$195&gt;4,BD31=2),4)+IF(AND(BF$195&gt;4,BD31=3),3)+IF(AND(BF$195&gt;4,BD31=4),2)+IF(AND(BF$195&gt;4,BD31=5),1)+IF(AND(BF$195&gt;4,BD31&gt;5),1)+IF(AND(BF$195=4,BD31=1),4)+IF(AND(BF$195=4,BD31=2),3)+IF(AND(BF$195=4,BD31=3),2)+IF(AND(BF$195=4,BD31=4),1)+IF(AND(BF$195=3,BD31=1),3)+IF(AND(BF$195=3,BD31=2),2)+IF(AND(BF$195=3,BD31=3),1)+IF(AND(BF$195=2,BD31=1),2)+IF(AND(BF$195=2,BD31=2),1)+IF(AND(BF$195=1,BD31=1),1)</f>
        <v>0</v>
      </c>
      <c r="BF31" s="6"/>
      <c r="BG31" s="6"/>
      <c r="BH31" s="5">
        <f>IF(AND(BF$195&gt;4,BF31=1),12)+IF(AND(BF$195&gt;4,BF31=2),8)+IF(AND(BF$195&gt;4,BF31=3),6)+IF(AND(BF$195&gt;4,BF31=4),5)+IF(AND(BF$195&gt;4,BF31=5),4)+IF(AND(BF$195&gt;4,BF31=6),3)+IF(AND(BF$195&gt;4,BF31=7),2)+IF(AND(BF$195&gt;4,BF31&gt;7),1)+IF(AND(BF$195=4,BF31=1),8)+IF(AND(BF$195=4,BF31=2),6)+IF(AND(BF$195=4,BF31=3),4)+IF(AND(BF$195=4,BF31=4),2)+IF(AND(BF$195=3,BF31=1),6)+IF(AND(BF$195=3,BF31=2),4)+IF(AND(BF$195=3,BF31=3),2)+IF(AND(BF$195=2,BF31=1),4)+IF(AND(BF$195=2,BF31=2),2)+IF(AND(BF$195=1,BF31=1),2)</f>
        <v>0</v>
      </c>
      <c r="BI31" s="5">
        <f>IF(AND(BF$195&gt;4,BG31=1),12)+IF(AND(BF$195&gt;4,BG31=2),8)+IF(AND(BF$195&gt;4,BG31=3),6)+IF(AND(BF$195&gt;4,BG31=4),5)+IF(AND(BF$195&gt;4,BG31=5),4)+IF(AND(BF$195&gt;4,BG31=6),3)+IF(AND(BF$195&gt;4,BG31=7),2)+IF(AND(BF$195&gt;4,BG31&gt;7),1)+IF(AND(BF$195=4,BG31=1),8)+IF(AND(BF$195=4,BG31=2),6)+IF(AND(BF$195=4,BG31=3),4)+IF(AND(BF$195=4,BG31=4),2)+IF(AND(BF$195=3,BG31=1),6)+IF(AND(BF$195=3,BG31=2),4)+IF(AND(BF$195=3,BG31=3),2)+IF(AND(BF$195=2,BG31=1),4)+IF(AND(BF$195=2,BG31=2),2)+IF(AND(BF$195=1,BG31=1),2)</f>
        <v>0</v>
      </c>
      <c r="BJ31" s="8" t="s">
        <v>21</v>
      </c>
      <c r="BK31" s="5">
        <f>+BE31+BH31+BI31+BQ31</f>
        <v>0</v>
      </c>
      <c r="BL31" s="15">
        <f>AV31+BK31</f>
        <v>22</v>
      </c>
      <c r="BM31" s="7"/>
      <c r="BN31" s="7"/>
      <c r="BO31" s="8" t="s">
        <v>21</v>
      </c>
      <c r="BP31" s="10"/>
      <c r="BQ31" s="16"/>
      <c r="BR31" s="29">
        <f>MIN(BB31,BC31,BM31,BN31)</f>
        <v>24.956</v>
      </c>
      <c r="BS31" s="7"/>
      <c r="BT31" s="4"/>
      <c r="BU31" s="5">
        <f>IF(AND(BV$195&gt;4,BT31=1),6)+IF(AND(BV$195&gt;4,BT31=2),4)+IF(AND(BV$195&gt;4,BT31=3),3)+IF(AND(BV$195&gt;4,BT31=4),2)+IF(AND(BV$195&gt;4,BT31=5),1)+IF(AND(BV$195&gt;4,BT31&gt;5),1)+IF(AND(BV$195=4,BT31=1),4)+IF(AND(BV$195=4,BT31=2),3)+IF(AND(BV$195=4,BT31=3),2)+IF(AND(BV$195=4,BT31=4),1)+IF(AND(BV$195=3,BT31=1),3)+IF(AND(BV$195=3,BT31=2),2)+IF(AND(BV$195=3,BT31=3),1)+IF(AND(BV$195=2,BT31=1),2)+IF(AND(BV$195=2,BT31=2),1)+IF(AND(BV$195=1,BT31=1),1)</f>
        <v>0</v>
      </c>
      <c r="BV31" s="6"/>
      <c r="BW31" s="6"/>
      <c r="BX31" s="5">
        <f>IF(AND(BV$195&gt;4,BV31=1),12)+IF(AND(BV$195&gt;4,BV31=2),8)+IF(AND(BV$195&gt;4,BV31=3),6)+IF(AND(BV$195&gt;4,BV31=4),5)+IF(AND(BV$195&gt;4,BV31=5),4)+IF(AND(BV$195&gt;4,BV31=6),3)+IF(AND(BV$195&gt;4,BV31=7),2)+IF(AND(BV$195&gt;4,BV31&gt;7),1)+IF(AND(BV$195=4,BV31=1),8)+IF(AND(BV$195=4,BV31=2),6)+IF(AND(BV$195=4,BV31=3),4)+IF(AND(BV$195=4,BV31=4),2)+IF(AND(BV$195=3,BV31=1),6)+IF(AND(BV$195=3,BV31=2),4)+IF(AND(BV$195=3,BV31=3),2)+IF(AND(BV$195=2,BV31=1),4)+IF(AND(BV$195=2,BV31=2),2)+IF(AND(BV$195=1,BV31=1),2)</f>
        <v>0</v>
      </c>
      <c r="BY31" s="5">
        <f>IF(AND(BV$195&gt;4,BW31=1),12)+IF(AND(BV$195&gt;4,BW31=2),8)+IF(AND(BV$195&gt;4,BW31=3),6)+IF(AND(BV$195&gt;4,BW31=4),5)+IF(AND(BV$195&gt;4,BW31=5),4)+IF(AND(BV$195&gt;4,BW31=6),3)+IF(AND(BV$195&gt;4,BW31=7),2)+IF(AND(BV$195&gt;4,BW31&gt;7),1)+IF(AND(BV$195=4,BW31=1),8)+IF(AND(BV$195=4,BW31=2),6)+IF(AND(BV$195=4,BW31=3),4)+IF(AND(BV$195=4,BW31=4),2)+IF(AND(BV$195=3,BW31=1),6)+IF(AND(BV$195=3,BW31=2),4)+IF(AND(BV$195=3,BW31=3),2)+IF(AND(BV$195=2,BW31=1),4)+IF(AND(BV$195=2,BW31=2),2)+IF(AND(BV$195=1,BW31=1),2)</f>
        <v>0</v>
      </c>
      <c r="BZ31" s="8" t="s">
        <v>21</v>
      </c>
      <c r="CA31" s="5">
        <f>+BU31+BX31+BY31+CG31</f>
        <v>0</v>
      </c>
      <c r="CB31" s="15">
        <f>BL31+CA31</f>
        <v>22</v>
      </c>
      <c r="CC31" s="7"/>
      <c r="CD31" s="7"/>
      <c r="CE31" s="8" t="s">
        <v>21</v>
      </c>
      <c r="CF31" s="8"/>
      <c r="CG31" s="16"/>
      <c r="CH31" s="29">
        <f t="shared" si="49"/>
        <v>24.956</v>
      </c>
      <c r="CI31" s="7"/>
      <c r="CJ31" s="4"/>
      <c r="CK31" s="5">
        <f t="shared" si="50"/>
        <v>0</v>
      </c>
      <c r="CL31" s="6"/>
      <c r="CM31" s="6"/>
      <c r="CN31" s="5">
        <f t="shared" si="51"/>
        <v>0</v>
      </c>
      <c r="CO31" s="5">
        <f t="shared" si="52"/>
        <v>0</v>
      </c>
      <c r="CP31" s="8" t="s">
        <v>21</v>
      </c>
      <c r="CQ31" s="5">
        <f t="shared" si="53"/>
        <v>0</v>
      </c>
      <c r="CR31" s="15">
        <f t="shared" si="54"/>
        <v>22</v>
      </c>
      <c r="CS31" s="7"/>
      <c r="CT31" s="7"/>
      <c r="CU31" s="8" t="s">
        <v>21</v>
      </c>
      <c r="CV31" s="8"/>
      <c r="CW31" s="16"/>
      <c r="CX31" s="29">
        <f t="shared" si="55"/>
        <v>24.956</v>
      </c>
      <c r="CY31" s="7"/>
      <c r="CZ31" s="4"/>
      <c r="DA31" s="5">
        <f t="shared" si="59"/>
        <v>0</v>
      </c>
      <c r="DB31" s="6"/>
      <c r="DC31" s="6"/>
      <c r="DD31" s="5">
        <f t="shared" si="60"/>
        <v>0</v>
      </c>
      <c r="DE31" s="5">
        <f t="shared" si="61"/>
        <v>0</v>
      </c>
      <c r="DF31" s="8" t="s">
        <v>21</v>
      </c>
      <c r="DG31" s="5">
        <f t="shared" si="56"/>
        <v>0</v>
      </c>
      <c r="DH31" s="15">
        <f t="shared" si="57"/>
        <v>22</v>
      </c>
      <c r="DI31" s="7"/>
      <c r="DJ31" s="7"/>
      <c r="DK31" s="8" t="s">
        <v>21</v>
      </c>
      <c r="DL31" s="8"/>
      <c r="DM31" s="16"/>
      <c r="DN31" s="29">
        <f t="shared" si="58"/>
        <v>24.956</v>
      </c>
      <c r="DO31" s="119">
        <v>0</v>
      </c>
      <c r="DP31" s="120">
        <f t="shared" si="24"/>
        <v>22</v>
      </c>
    </row>
    <row r="32" spans="1:123" s="23" customFormat="1" ht="13.8" x14ac:dyDescent="0.3">
      <c r="A32" s="20">
        <v>9</v>
      </c>
      <c r="B32" s="1" t="s">
        <v>95</v>
      </c>
      <c r="C32" s="2">
        <v>8677</v>
      </c>
      <c r="D32" s="9">
        <v>37</v>
      </c>
      <c r="E32" s="9" t="s">
        <v>84</v>
      </c>
      <c r="F32" s="14">
        <v>23.451000000000001</v>
      </c>
      <c r="G32" s="8"/>
      <c r="H32" s="11"/>
      <c r="I32" s="8"/>
      <c r="J32" s="8"/>
      <c r="K32" s="8"/>
      <c r="L32" s="8"/>
      <c r="M32" s="8"/>
      <c r="N32" s="8"/>
      <c r="O32" s="8"/>
      <c r="P32" s="15"/>
      <c r="Q32" s="8">
        <v>22.675999999999998</v>
      </c>
      <c r="R32" s="8">
        <v>22.972000000000001</v>
      </c>
      <c r="S32" s="8"/>
      <c r="T32" s="8"/>
      <c r="U32" s="10"/>
      <c r="V32" s="27">
        <f>MIN(F32,G32,Q32,R32)</f>
        <v>22.675999999999998</v>
      </c>
      <c r="W32" s="8"/>
      <c r="X32" s="11"/>
      <c r="Y32" s="8"/>
      <c r="Z32" s="8"/>
      <c r="AA32" s="8"/>
      <c r="AB32" s="8"/>
      <c r="AC32" s="8"/>
      <c r="AD32" s="8"/>
      <c r="AE32" s="8"/>
      <c r="AF32" s="15"/>
      <c r="AG32" s="8"/>
      <c r="AH32" s="8"/>
      <c r="AI32" s="8"/>
      <c r="AJ32" s="8"/>
      <c r="AK32" s="10"/>
      <c r="AL32" s="29">
        <f>MIN(V32,W32,AG32,AH32)</f>
        <v>22.675999999999998</v>
      </c>
      <c r="AM32" s="8"/>
      <c r="AN32" s="11"/>
      <c r="AO32" s="8"/>
      <c r="AP32" s="8"/>
      <c r="AQ32" s="8"/>
      <c r="AR32" s="8"/>
      <c r="AS32" s="8"/>
      <c r="AT32" s="8"/>
      <c r="AU32" s="8"/>
      <c r="AV32" s="15"/>
      <c r="AW32" s="8"/>
      <c r="AX32" s="8"/>
      <c r="AY32" s="8"/>
      <c r="AZ32" s="8"/>
      <c r="BA32" s="10"/>
      <c r="BB32" s="29">
        <f>MIN(AL32,AM32,AW32,AX32)</f>
        <v>22.675999999999998</v>
      </c>
      <c r="BC32" s="8">
        <v>25.927</v>
      </c>
      <c r="BD32" s="11"/>
      <c r="BE32" s="8"/>
      <c r="BF32" s="8"/>
      <c r="BG32" s="8"/>
      <c r="BH32" s="8"/>
      <c r="BI32" s="8"/>
      <c r="BJ32" s="8" t="s">
        <v>75</v>
      </c>
      <c r="BK32" s="8"/>
      <c r="BL32" s="15"/>
      <c r="BM32" s="8">
        <v>21.550999999999998</v>
      </c>
      <c r="BN32" s="8">
        <v>39.045999999999999</v>
      </c>
      <c r="BO32" s="8"/>
      <c r="BP32" s="12" t="s">
        <v>174</v>
      </c>
      <c r="BQ32" s="10"/>
      <c r="BR32" s="29">
        <f>MIN(BB32,BC32,BM32,BN32)</f>
        <v>21.550999999999998</v>
      </c>
      <c r="BS32" s="8"/>
      <c r="BT32" s="4"/>
      <c r="BU32" s="5">
        <f>IF(AND(BV$199&gt;4,BT32=1),6)+IF(AND(BV$199&gt;4,BT32=2),4)+IF(AND(BV$199&gt;4,BT32=3),3)+IF(AND(BV$199&gt;4,BT32=4),2)+IF(AND(BV$199&gt;4,BT32=5),1)+IF(AND(BV$199&gt;4,BT32&gt;5),1)+IF(AND(BV$199=4,BT32=1),4)+IF(AND(BV$199=4,BT32=2),3)+IF(AND(BV$199=4,BT32=3),2)+IF(AND(BV$199=4,BT32=4),1)+IF(AND(BV$199=3,BT32=1),3)+IF(AND(BV$199=3,BT32=2),2)+IF(AND(BV$199=3,BT32=3),1)+IF(AND(BV$199=2,BT32=1),2)+IF(AND(BV$199=2,BT32=2),1)+IF(AND(BV$199=1,BT32=1),1)</f>
        <v>0</v>
      </c>
      <c r="BV32" s="6"/>
      <c r="BW32" s="6"/>
      <c r="BX32" s="11">
        <f>IF(AND(BV$199&gt;4,BV32=1),12)+IF(AND(BV$199&gt;4,BV32=2),8)+IF(AND(BV$199&gt;4,BV32=3),6)+IF(AND(BV$199&gt;4,BV32=4),5)+IF(AND(BV$199&gt;4,BV32=5),4)+IF(AND(BV$199&gt;4,BV32=6),3)+IF(AND(BV$199&gt;4,BV32=7),2)+IF(AND(BV$199&gt;4,BV32&gt;7),1)+IF(AND(BV$199=4,BV32=1),8)+IF(AND(BV$199=4,BV32=2),6)+IF(AND(BV$199=4,BV32=3),4)+IF(AND(BV$199=4,BV32=4),2)+IF(AND(BV$199=3,BV32=1),6)+IF(AND(BV$199=3,BV32=2),4)+IF(AND(BV$199=3,BV32=3),2)+IF(AND(BV$199=2,BV32=1),4)+IF(AND(BV$199=2,BV32=2),2)+IF(AND(BV$199=1,BV32=1),2)</f>
        <v>0</v>
      </c>
      <c r="BY32" s="11">
        <f>IF(AND(BV$199&gt;4,BW32=1),12)+IF(AND(BV$199&gt;4,BW32=2),8)+IF(AND(BV$199&gt;4,BW32=3),6)+IF(AND(BV$199&gt;4,BW32=4),5)+IF(AND(BV$199&gt;4,BW32=5),4)+IF(AND(BV$199&gt;4,BW32=6),3)+IF(AND(BV$199&gt;4,BW32=7),2)+IF(AND(BV$199&gt;4,BW32&gt;7),1)+IF(AND(BV$199=4,BW32=1),8)+IF(AND(BV$199=4,BW32=2),6)+IF(AND(BV$199=4,BW32=3),4)+IF(AND(BV$199=4,BW32=4),2)+IF(AND(BV$199=3,BW32=1),6)+IF(AND(BV$199=3,BW32=2),4)+IF(AND(BV$199=3,BW32=3),2)+IF(AND(BV$199=2,BW32=1),4)+IF(AND(BV$199=2,BW32=2),2)+IF(AND(BV$199=1,BW32=1),2)</f>
        <v>0</v>
      </c>
      <c r="BZ32" s="8" t="s">
        <v>32</v>
      </c>
      <c r="CA32" s="11">
        <f>+BU32+BX32+BY32+CG32</f>
        <v>0</v>
      </c>
      <c r="CB32" s="15">
        <f>BL32+CA32</f>
        <v>0</v>
      </c>
      <c r="CC32" s="8"/>
      <c r="CD32" s="8"/>
      <c r="CE32" s="7" t="s">
        <v>32</v>
      </c>
      <c r="CF32" s="8" t="s">
        <v>94</v>
      </c>
      <c r="CG32" s="10"/>
      <c r="CH32" s="29">
        <f t="shared" si="49"/>
        <v>21.550999999999998</v>
      </c>
      <c r="CI32" s="8">
        <v>25.295000000000002</v>
      </c>
      <c r="CJ32" s="4">
        <v>1</v>
      </c>
      <c r="CK32" s="5">
        <f>IF(AND(CL$199&gt;4,CJ32=1),6)+IF(AND(CL$199&gt;4,CJ32=2),4)+IF(AND(CL$199&gt;4,CJ32=3),3)+IF(AND(CL$199&gt;4,CJ32=4),2)+IF(AND(CL$199&gt;4,CJ32=5),1)+IF(AND(CL$199&gt;4,CJ32&gt;5),1)+IF(AND(CL$199=4,CJ32=1),4)+IF(AND(CL$199=4,CJ32=2),3)+IF(AND(CL$199=4,CJ32=3),2)+IF(AND(CL$199=4,CJ32=4),1)+IF(AND(CL$199=3,CJ32=1),3)+IF(AND(CL$199=3,CJ32=2),2)+IF(AND(CL$199=3,CJ32=3),1)+IF(AND(CL$199=2,CJ32=1),2)+IF(AND(CL$199=2,CJ32=2),1)+IF(AND(CL$199=1,CJ32=1),1)</f>
        <v>4</v>
      </c>
      <c r="CL32" s="6">
        <v>1</v>
      </c>
      <c r="CM32" s="6"/>
      <c r="CN32" s="11">
        <f>IF(AND(CL$199&gt;4,CL32=1),12)+IF(AND(CL$199&gt;4,CL32=2),8)+IF(AND(CL$199&gt;4,CL32=3),6)+IF(AND(CL$199&gt;4,CL32=4),5)+IF(AND(CL$199&gt;4,CL32=5),4)+IF(AND(CL$199&gt;4,CL32=6),3)+IF(AND(CL$199&gt;4,CL32=7),2)+IF(AND(CL$199&gt;4,CL32&gt;7),1)+IF(AND(CL$199=4,CL32=1),8)+IF(AND(CL$199=4,CL32=2),6)+IF(AND(CL$199=4,CL32=3),4)+IF(AND(CL$199=4,CL32=4),2)+IF(AND(CL$199=3,CL32=1),6)+IF(AND(CL$199=3,CL32=2),4)+IF(AND(CL$199=3,CL32=3),2)+IF(AND(CL$199=2,CL32=1),4)+IF(AND(CL$199=2,CL32=2),2)+IF(AND(CL$199=1,CL32=1),2)</f>
        <v>8</v>
      </c>
      <c r="CO32" s="11">
        <f>IF(AND(CL$199&gt;4,CM32=1),12)+IF(AND(CL$199&gt;4,CM32=2),8)+IF(AND(CL$199&gt;4,CM32=3),6)+IF(AND(CL$199&gt;4,CM32=4),5)+IF(AND(CL$199&gt;4,CM32=5),4)+IF(AND(CL$199&gt;4,CM32=6),3)+IF(AND(CL$199&gt;4,CM32=7),2)+IF(AND(CL$199&gt;4,CM32&gt;7),1)+IF(AND(CL$199=4,CM32=1),8)+IF(AND(CL$199=4,CM32=2),6)+IF(AND(CL$199=4,CM32=3),4)+IF(AND(CL$199=4,CM32=4),2)+IF(AND(CL$199=3,CM32=1),6)+IF(AND(CL$199=3,CM32=2),4)+IF(AND(CL$199=3,CM32=3),2)+IF(AND(CL$199=2,CM32=1),4)+IF(AND(CL$199=2,CM32=2),2)+IF(AND(CL$199=1,CM32=1),2)</f>
        <v>0</v>
      </c>
      <c r="CP32" s="8" t="s">
        <v>32</v>
      </c>
      <c r="CQ32" s="11">
        <f t="shared" si="53"/>
        <v>12</v>
      </c>
      <c r="CR32" s="15">
        <f t="shared" si="54"/>
        <v>12</v>
      </c>
      <c r="CS32" s="8">
        <v>24.504000000000001</v>
      </c>
      <c r="CT32" s="8"/>
      <c r="CU32" s="7" t="s">
        <v>21</v>
      </c>
      <c r="CV32" s="12" t="s">
        <v>189</v>
      </c>
      <c r="CW32" s="10"/>
      <c r="CX32" s="29">
        <f t="shared" si="55"/>
        <v>21.550999999999998</v>
      </c>
      <c r="CY32" s="8"/>
      <c r="CZ32" s="4"/>
      <c r="DA32" s="5">
        <f t="shared" si="59"/>
        <v>0</v>
      </c>
      <c r="DB32" s="6"/>
      <c r="DC32" s="6"/>
      <c r="DD32" s="5">
        <f t="shared" si="60"/>
        <v>0</v>
      </c>
      <c r="DE32" s="5">
        <f t="shared" si="61"/>
        <v>0</v>
      </c>
      <c r="DF32" s="8" t="s">
        <v>21</v>
      </c>
      <c r="DG32" s="5">
        <f t="shared" si="56"/>
        <v>0</v>
      </c>
      <c r="DH32" s="15">
        <f t="shared" si="57"/>
        <v>12</v>
      </c>
      <c r="DI32" s="8"/>
      <c r="DJ32" s="8"/>
      <c r="DK32" s="7" t="s">
        <v>21</v>
      </c>
      <c r="DL32" s="8" t="s">
        <v>94</v>
      </c>
      <c r="DM32" s="10"/>
      <c r="DN32" s="29">
        <f t="shared" si="58"/>
        <v>21.550999999999998</v>
      </c>
      <c r="DO32" s="119">
        <v>0</v>
      </c>
      <c r="DP32" s="120">
        <f t="shared" si="24"/>
        <v>12</v>
      </c>
    </row>
    <row r="33" spans="1:128" s="23" customFormat="1" ht="13.8" x14ac:dyDescent="0.3">
      <c r="A33" s="20">
        <v>10</v>
      </c>
      <c r="B33" s="1" t="s">
        <v>124</v>
      </c>
      <c r="C33" s="13">
        <v>12497</v>
      </c>
      <c r="D33" s="3">
        <v>123</v>
      </c>
      <c r="E33" s="3" t="s">
        <v>71</v>
      </c>
      <c r="F33" s="14">
        <v>23.954000000000001</v>
      </c>
      <c r="G33" s="14">
        <v>25.123000000000001</v>
      </c>
      <c r="H33" s="4">
        <v>2</v>
      </c>
      <c r="I33" s="5">
        <f>IF(AND(J$93&gt;4,H33=1),6)+IF(AND(J$93&gt;4,H33=2),4)+IF(AND(J$93&gt;4,H33=3),3)+IF(AND(J$93&gt;4,H33=4),2)+IF(AND(J$93&gt;4,H33=5),1)+IF(AND(J$93&gt;4,H33&gt;5),1)+IF(AND(J$93=4,H33=1),4)+IF(AND(J$93=4,H33=2),3)+IF(AND(J$93=4,H33=3),2)+IF(AND(J$93=4,H33=4),1)+IF(AND(J$93=3,H33=1),3)+IF(AND(J$93=3,H33=2),2)+IF(AND(J$93=3,H33=3),1)+IF(AND(J$93=2,H33=1),2)+IF(AND(J$93=2,H33=2),1)+IF(AND(J$93=1,H33=1),1)</f>
        <v>4</v>
      </c>
      <c r="J33" s="6">
        <v>0</v>
      </c>
      <c r="K33" s="6">
        <v>0</v>
      </c>
      <c r="L33" s="5">
        <f>IF(AND(K$93&gt;4,J33=1),12)+IF(AND(K$93&gt;4,J33=2),8)+IF(AND(K$93&gt;4,J33=3),6)+IF(AND(K$93&gt;4,J33=4),5)+IF(AND(K$93&gt;4,J33=5),4)+IF(AND(K$93&gt;4,J33=6),3)+IF(AND(K$93&gt;4,J33=7),2)+IF(AND(K$93&gt;4,J33&gt;7),1)+IF(AND(K$93=4,J33=1),8)+IF(AND(K$93=4,J33=2),6)+IF(AND(K$93=4,J33=3),4)+IF(AND(K$93=4,J33=4),2)+IF(AND(K$93=3,J33=1),6)+IF(AND(K$93=3,J33=2),4)+IF(AND(K$93=3,J33=3),2)+IF(AND(K$93=2,J33=1),4)+IF(AND(K$93=2,J33=2),2)+IF(AND(K$93=1,J33=1),2)</f>
        <v>0</v>
      </c>
      <c r="M33" s="5">
        <f>IF(AND(K$93&gt;4,K33=1),12)+IF(AND(K$93&gt;4,K33=2),8)+IF(AND(K$93&gt;4,K33=3),6)+IF(AND(K$93&gt;4,K33=4),5)+IF(AND(K$93&gt;4,K33=5),4)+IF(AND(K$93&gt;4,K33=6),3)+IF(AND(K$93&gt;4,K33=7),2)+IF(AND(K$93&gt;4,K33&gt;7),1)+IF(AND(K$93=4,K33=1),8)+IF(AND(K$93=4,K33=2),6)+IF(AND(K$93=4,K33=3),4)+IF(AND(K$93=4,K33=4),2)+IF(AND(K$93=3,K33=1),6)+IF(AND(K$93=3,K33=2),4)+IF(AND(K$93=3,K33=3),2)+IF(AND(K$93=2,K33=1),4)+IF(AND(K$93=2,K33=2),2)+IF(AND(K$93=1,K33=1),2)</f>
        <v>0</v>
      </c>
      <c r="N33" s="8" t="s">
        <v>21</v>
      </c>
      <c r="O33" s="5">
        <f>+I33+L33+M33+U33</f>
        <v>4</v>
      </c>
      <c r="P33" s="15">
        <f>+O33</f>
        <v>4</v>
      </c>
      <c r="Q33" s="14">
        <v>25.414000000000001</v>
      </c>
      <c r="R33" s="14"/>
      <c r="S33" s="8" t="s">
        <v>21</v>
      </c>
      <c r="T33" s="8"/>
      <c r="U33" s="10"/>
      <c r="V33" s="29">
        <f>MIN(F33,G33,Q33,R33)</f>
        <v>23.954000000000001</v>
      </c>
      <c r="W33" s="14"/>
      <c r="X33" s="4"/>
      <c r="Y33" s="5"/>
      <c r="Z33" s="6"/>
      <c r="AA33" s="6"/>
      <c r="AB33" s="5"/>
      <c r="AC33" s="5"/>
      <c r="AD33" s="8"/>
      <c r="AE33" s="5"/>
      <c r="AF33" s="15">
        <f>P33+AE33</f>
        <v>4</v>
      </c>
      <c r="AG33" s="14"/>
      <c r="AH33" s="14"/>
      <c r="AI33" s="8" t="s">
        <v>21</v>
      </c>
      <c r="AJ33" s="8"/>
      <c r="AK33" s="10"/>
      <c r="AL33" s="29">
        <f>MIN(V33,W33,AG33,AH33)</f>
        <v>23.954000000000001</v>
      </c>
      <c r="AM33" s="14"/>
      <c r="AN33" s="4"/>
      <c r="AO33" s="5">
        <f>IF(AND(AP$195&gt;4,AN33=1),6)+IF(AND(AP$195&gt;4,AN33=2),4)+IF(AND(AP$195&gt;4,AN33=3),3)+IF(AND(AP$195&gt;4,AN33=4),2)+IF(AND(AP$195&gt;4,AN33=5),1)+IF(AND(AP$195&gt;4,AN33&gt;5),1)+IF(AND(AP$195=4,AN33=1),4)+IF(AND(AP$195=4,AN33=2),3)+IF(AND(AP$195=4,AN33=3),2)+IF(AND(AP$195=4,AN33=4),1)+IF(AND(AP$195=3,AN33=1),3)+IF(AND(AP$195=3,AN33=2),2)+IF(AND(AP$195=3,AN33=3),1)+IF(AND(AP$195=2,AN33=1),2)+IF(AND(AP$195=2,AN33=2),1)+IF(AND(AP$195=1,AN33=1),1)</f>
        <v>0</v>
      </c>
      <c r="AP33" s="6"/>
      <c r="AQ33" s="6"/>
      <c r="AR33" s="5">
        <f>IF(AND(AP$195&gt;4,AP33=1),12)+IF(AND(AP$195&gt;4,AP33=2),8)+IF(AND(AP$195&gt;4,AP33=3),6)+IF(AND(AP$195&gt;4,AP33=4),5)+IF(AND(AP$195&gt;4,AP33=5),4)+IF(AND(AP$195&gt;4,AP33=6),3)+IF(AND(AP$195&gt;4,AP33=7),2)+IF(AND(AP$195&gt;4,AP33&gt;7),1)+IF(AND(AP$195=4,AP33=1),8)+IF(AND(AP$195=4,AP33=2),6)+IF(AND(AP$195=4,AP33=3),4)+IF(AND(AP$195=4,AP33=4),2)+IF(AND(AP$195=3,AP33=1),6)+IF(AND(AP$195=3,AP33=2),4)+IF(AND(AP$195=3,AP33=3),2)+IF(AND(AP$195=2,AP33=1),4)+IF(AND(AP$195=2,AP33=2),2)+IF(AND(AP$195=1,AP33=1),2)</f>
        <v>0</v>
      </c>
      <c r="AS33" s="5">
        <f>IF(AND(AP$195&gt;4,AQ33=1),12)+IF(AND(AP$195&gt;4,AQ33=2),8)+IF(AND(AP$195&gt;4,AQ33=3),6)+IF(AND(AP$195&gt;4,AQ33=4),5)+IF(AND(AP$195&gt;4,AQ33=5),4)+IF(AND(AP$195&gt;4,AQ33=6),3)+IF(AND(AP$195&gt;4,AQ33=7),2)+IF(AND(AP$195&gt;4,AQ33&gt;7),1)+IF(AND(AP$195=4,AQ33=1),8)+IF(AND(AP$195=4,AQ33=2),6)+IF(AND(AP$195=4,AQ33=3),4)+IF(AND(AP$195=4,AQ33=4),2)+IF(AND(AP$195=3,AQ33=1),6)+IF(AND(AP$195=3,AQ33=2),4)+IF(AND(AP$195=3,AQ33=3),2)+IF(AND(AP$195=2,AQ33=1),4)+IF(AND(AP$195=2,AQ33=2),2)+IF(AND(AP$195=1,AQ33=1),2)</f>
        <v>0</v>
      </c>
      <c r="AT33" s="8" t="s">
        <v>21</v>
      </c>
      <c r="AU33" s="5">
        <f>+AO33+AR33+AS33+BA33</f>
        <v>0</v>
      </c>
      <c r="AV33" s="15">
        <f>AF33+AU33</f>
        <v>4</v>
      </c>
      <c r="AW33" s="14"/>
      <c r="AX33" s="14"/>
      <c r="AY33" s="8" t="s">
        <v>21</v>
      </c>
      <c r="AZ33" s="8"/>
      <c r="BA33" s="10"/>
      <c r="BB33" s="29">
        <f>MIN(AL33,AM33,AW33,AX33)</f>
        <v>23.954000000000001</v>
      </c>
      <c r="BC33" s="14"/>
      <c r="BD33" s="4"/>
      <c r="BE33" s="5">
        <f>IF(AND(BF$195&gt;4,BD33=1),6)+IF(AND(BF$195&gt;4,BD33=2),4)+IF(AND(BF$195&gt;4,BD33=3),3)+IF(AND(BF$195&gt;4,BD33=4),2)+IF(AND(BF$195&gt;4,BD33=5),1)+IF(AND(BF$195&gt;4,BD33&gt;5),1)+IF(AND(BF$195=4,BD33=1),4)+IF(AND(BF$195=4,BD33=2),3)+IF(AND(BF$195=4,BD33=3),2)+IF(AND(BF$195=4,BD33=4),1)+IF(AND(BF$195=3,BD33=1),3)+IF(AND(BF$195=3,BD33=2),2)+IF(AND(BF$195=3,BD33=3),1)+IF(AND(BF$195=2,BD33=1),2)+IF(AND(BF$195=2,BD33=2),1)+IF(AND(BF$195=1,BD33=1),1)</f>
        <v>0</v>
      </c>
      <c r="BF33" s="6"/>
      <c r="BG33" s="6"/>
      <c r="BH33" s="5">
        <f>IF(AND(BF$195&gt;4,BF33=1),12)+IF(AND(BF$195&gt;4,BF33=2),8)+IF(AND(BF$195&gt;4,BF33=3),6)+IF(AND(BF$195&gt;4,BF33=4),5)+IF(AND(BF$195&gt;4,BF33=5),4)+IF(AND(BF$195&gt;4,BF33=6),3)+IF(AND(BF$195&gt;4,BF33=7),2)+IF(AND(BF$195&gt;4,BF33&gt;7),1)+IF(AND(BF$195=4,BF33=1),8)+IF(AND(BF$195=4,BF33=2),6)+IF(AND(BF$195=4,BF33=3),4)+IF(AND(BF$195=4,BF33=4),2)+IF(AND(BF$195=3,BF33=1),6)+IF(AND(BF$195=3,BF33=2),4)+IF(AND(BF$195=3,BF33=3),2)+IF(AND(BF$195=2,BF33=1),4)+IF(AND(BF$195=2,BF33=2),2)+IF(AND(BF$195=1,BF33=1),2)</f>
        <v>0</v>
      </c>
      <c r="BI33" s="5">
        <f>IF(AND(BF$195&gt;4,BG33=1),12)+IF(AND(BF$195&gt;4,BG33=2),8)+IF(AND(BF$195&gt;4,BG33=3),6)+IF(AND(BF$195&gt;4,BG33=4),5)+IF(AND(BF$195&gt;4,BG33=5),4)+IF(AND(BF$195&gt;4,BG33=6),3)+IF(AND(BF$195&gt;4,BG33=7),2)+IF(AND(BF$195&gt;4,BG33&gt;7),1)+IF(AND(BF$195=4,BG33=1),8)+IF(AND(BF$195=4,BG33=2),6)+IF(AND(BF$195=4,BG33=3),4)+IF(AND(BF$195=4,BG33=4),2)+IF(AND(BF$195=3,BG33=1),6)+IF(AND(BF$195=3,BG33=2),4)+IF(AND(BF$195=3,BG33=3),2)+IF(AND(BF$195=2,BG33=1),4)+IF(AND(BF$195=2,BG33=2),2)+IF(AND(BF$195=1,BG33=1),2)</f>
        <v>0</v>
      </c>
      <c r="BJ33" s="8" t="s">
        <v>21</v>
      </c>
      <c r="BK33" s="5">
        <f>+BE33+BH33+BI33+BQ33</f>
        <v>0</v>
      </c>
      <c r="BL33" s="15">
        <f>AV33+BK33</f>
        <v>4</v>
      </c>
      <c r="BM33" s="14"/>
      <c r="BN33" s="14"/>
      <c r="BO33" s="8" t="s">
        <v>21</v>
      </c>
      <c r="BP33" s="8"/>
      <c r="BQ33" s="10"/>
      <c r="BR33" s="29">
        <f>MIN(BB33,BC33,BM33,BN33)</f>
        <v>23.954000000000001</v>
      </c>
      <c r="BS33" s="14"/>
      <c r="BT33" s="4"/>
      <c r="BU33" s="5">
        <f>IF(AND(BV$195&gt;4,BT33=1),6)+IF(AND(BV$195&gt;4,BT33=2),4)+IF(AND(BV$195&gt;4,BT33=3),3)+IF(AND(BV$195&gt;4,BT33=4),2)+IF(AND(BV$195&gt;4,BT33=5),1)+IF(AND(BV$195&gt;4,BT33&gt;5),1)+IF(AND(BV$195=4,BT33=1),4)+IF(AND(BV$195=4,BT33=2),3)+IF(AND(BV$195=4,BT33=3),2)+IF(AND(BV$195=4,BT33=4),1)+IF(AND(BV$195=3,BT33=1),3)+IF(AND(BV$195=3,BT33=2),2)+IF(AND(BV$195=3,BT33=3),1)+IF(AND(BV$195=2,BT33=1),2)+IF(AND(BV$195=2,BT33=2),1)+IF(AND(BV$195=1,BT33=1),1)</f>
        <v>0</v>
      </c>
      <c r="BV33" s="6"/>
      <c r="BW33" s="6"/>
      <c r="BX33" s="5">
        <f>IF(AND(BV$195&gt;4,BV33=1),12)+IF(AND(BV$195&gt;4,BV33=2),8)+IF(AND(BV$195&gt;4,BV33=3),6)+IF(AND(BV$195&gt;4,BV33=4),5)+IF(AND(BV$195&gt;4,BV33=5),4)+IF(AND(BV$195&gt;4,BV33=6),3)+IF(AND(BV$195&gt;4,BV33=7),2)+IF(AND(BV$195&gt;4,BV33&gt;7),1)+IF(AND(BV$195=4,BV33=1),8)+IF(AND(BV$195=4,BV33=2),6)+IF(AND(BV$195=4,BV33=3),4)+IF(AND(BV$195=4,BV33=4),2)+IF(AND(BV$195=3,BV33=1),6)+IF(AND(BV$195=3,BV33=2),4)+IF(AND(BV$195=3,BV33=3),2)+IF(AND(BV$195=2,BV33=1),4)+IF(AND(BV$195=2,BV33=2),2)+IF(AND(BV$195=1,BV33=1),2)</f>
        <v>0</v>
      </c>
      <c r="BY33" s="5">
        <f>IF(AND(BV$195&gt;4,BW33=1),12)+IF(AND(BV$195&gt;4,BW33=2),8)+IF(AND(BV$195&gt;4,BW33=3),6)+IF(AND(BV$195&gt;4,BW33=4),5)+IF(AND(BV$195&gt;4,BW33=5),4)+IF(AND(BV$195&gt;4,BW33=6),3)+IF(AND(BV$195&gt;4,BW33=7),2)+IF(AND(BV$195&gt;4,BW33&gt;7),1)+IF(AND(BV$195=4,BW33=1),8)+IF(AND(BV$195=4,BW33=2),6)+IF(AND(BV$195=4,BW33=3),4)+IF(AND(BV$195=4,BW33=4),2)+IF(AND(BV$195=3,BW33=1),6)+IF(AND(BV$195=3,BW33=2),4)+IF(AND(BV$195=3,BW33=3),2)+IF(AND(BV$195=2,BW33=1),4)+IF(AND(BV$195=2,BW33=2),2)+IF(AND(BV$195=1,BW33=1),2)</f>
        <v>0</v>
      </c>
      <c r="BZ33" s="8" t="s">
        <v>75</v>
      </c>
      <c r="CA33" s="5">
        <f>+BU33+BX33+BY33+CG33</f>
        <v>0</v>
      </c>
      <c r="CB33" s="15">
        <f>BL33+CA33</f>
        <v>4</v>
      </c>
      <c r="CC33" s="14"/>
      <c r="CD33" s="14"/>
      <c r="CE33" s="8" t="s">
        <v>21</v>
      </c>
      <c r="CF33" s="8"/>
      <c r="CG33" s="10"/>
      <c r="CH33" s="29">
        <f t="shared" si="49"/>
        <v>23.954000000000001</v>
      </c>
      <c r="CI33" s="14"/>
      <c r="CJ33" s="4"/>
      <c r="CK33" s="5">
        <f>IF(AND(CL$195&gt;4,CJ33=1),6)+IF(AND(CL$195&gt;4,CJ33=2),4)+IF(AND(CL$195&gt;4,CJ33=3),3)+IF(AND(CL$195&gt;4,CJ33=4),2)+IF(AND(CL$195&gt;4,CJ33=5),1)+IF(AND(CL$195&gt;4,CJ33&gt;5),1)+IF(AND(CL$195=4,CJ33=1),4)+IF(AND(CL$195=4,CJ33=2),3)+IF(AND(CL$195=4,CJ33=3),2)+IF(AND(CL$195=4,CJ33=4),1)+IF(AND(CL$195=3,CJ33=1),3)+IF(AND(CL$195=3,CJ33=2),2)+IF(AND(CL$195=3,CJ33=3),1)+IF(AND(CL$195=2,CJ33=1),2)+IF(AND(CL$195=2,CJ33=2),1)+IF(AND(CL$195=1,CJ33=1),1)</f>
        <v>0</v>
      </c>
      <c r="CL33" s="6"/>
      <c r="CM33" s="6"/>
      <c r="CN33" s="5">
        <f>IF(AND(CL$195&gt;4,CL33=1),12)+IF(AND(CL$195&gt;4,CL33=2),8)+IF(AND(CL$195&gt;4,CL33=3),6)+IF(AND(CL$195&gt;4,CL33=4),5)+IF(AND(CL$195&gt;4,CL33=5),4)+IF(AND(CL$195&gt;4,CL33=6),3)+IF(AND(CL$195&gt;4,CL33=7),2)+IF(AND(CL$195&gt;4,CL33&gt;7),1)+IF(AND(CL$195=4,CL33=1),8)+IF(AND(CL$195=4,CL33=2),6)+IF(AND(CL$195=4,CL33=3),4)+IF(AND(CL$195=4,CL33=4),2)+IF(AND(CL$195=3,CL33=1),6)+IF(AND(CL$195=3,CL33=2),4)+IF(AND(CL$195=3,CL33=3),2)+IF(AND(CL$195=2,CL33=1),4)+IF(AND(CL$195=2,CL33=2),2)+IF(AND(CL$195=1,CL33=1),2)</f>
        <v>0</v>
      </c>
      <c r="CO33" s="5">
        <f>IF(AND(CL$195&gt;4,CM33=1),12)+IF(AND(CL$195&gt;4,CM33=2),8)+IF(AND(CL$195&gt;4,CM33=3),6)+IF(AND(CL$195&gt;4,CM33=4),5)+IF(AND(CL$195&gt;4,CM33=5),4)+IF(AND(CL$195&gt;4,CM33=6),3)+IF(AND(CL$195&gt;4,CM33=7),2)+IF(AND(CL$195&gt;4,CM33&gt;7),1)+IF(AND(CL$195=4,CM33=1),8)+IF(AND(CL$195=4,CM33=2),6)+IF(AND(CL$195=4,CM33=3),4)+IF(AND(CL$195=4,CM33=4),2)+IF(AND(CL$195=3,CM33=1),6)+IF(AND(CL$195=3,CM33=2),4)+IF(AND(CL$195=3,CM33=3),2)+IF(AND(CL$195=2,CM33=1),4)+IF(AND(CL$195=2,CM33=2),2)+IF(AND(CL$195=1,CM33=1),2)</f>
        <v>0</v>
      </c>
      <c r="CP33" s="8" t="s">
        <v>21</v>
      </c>
      <c r="CQ33" s="5">
        <f t="shared" si="53"/>
        <v>0</v>
      </c>
      <c r="CR33" s="15">
        <f t="shared" si="54"/>
        <v>4</v>
      </c>
      <c r="CS33" s="14"/>
      <c r="CT33" s="14"/>
      <c r="CU33" s="8" t="s">
        <v>21</v>
      </c>
      <c r="CV33" s="8"/>
      <c r="CW33" s="10"/>
      <c r="CX33" s="29">
        <f t="shared" si="55"/>
        <v>23.954000000000001</v>
      </c>
      <c r="CY33" s="14"/>
      <c r="CZ33" s="4"/>
      <c r="DA33" s="5">
        <f t="shared" si="59"/>
        <v>0</v>
      </c>
      <c r="DB33" s="6"/>
      <c r="DC33" s="6"/>
      <c r="DD33" s="5">
        <f t="shared" si="60"/>
        <v>0</v>
      </c>
      <c r="DE33" s="5">
        <f t="shared" si="61"/>
        <v>0</v>
      </c>
      <c r="DF33" s="8" t="s">
        <v>21</v>
      </c>
      <c r="DG33" s="5">
        <f t="shared" si="56"/>
        <v>0</v>
      </c>
      <c r="DH33" s="15">
        <f t="shared" si="57"/>
        <v>4</v>
      </c>
      <c r="DI33" s="14"/>
      <c r="DJ33" s="14"/>
      <c r="DK33" s="8" t="s">
        <v>21</v>
      </c>
      <c r="DL33" s="8"/>
      <c r="DM33" s="10"/>
      <c r="DN33" s="29">
        <f t="shared" si="58"/>
        <v>23.954000000000001</v>
      </c>
      <c r="DO33" s="119">
        <v>0</v>
      </c>
      <c r="DP33" s="120">
        <f t="shared" si="24"/>
        <v>4</v>
      </c>
    </row>
    <row r="34" spans="1:128" s="23" customFormat="1" ht="13.8" x14ac:dyDescent="0.3">
      <c r="A34" s="20">
        <v>11</v>
      </c>
      <c r="B34" s="9" t="s">
        <v>150</v>
      </c>
      <c r="C34" s="87" t="s">
        <v>177</v>
      </c>
      <c r="D34" s="9">
        <v>46</v>
      </c>
      <c r="E34" s="9" t="s">
        <v>99</v>
      </c>
      <c r="F34" s="14"/>
      <c r="G34" s="8"/>
      <c r="H34" s="11"/>
      <c r="I34" s="8"/>
      <c r="J34" s="8"/>
      <c r="K34" s="8"/>
      <c r="L34" s="8"/>
      <c r="M34" s="8"/>
      <c r="N34" s="8"/>
      <c r="O34" s="8"/>
      <c r="P34" s="15"/>
      <c r="Q34" s="8"/>
      <c r="R34" s="8"/>
      <c r="S34" s="8"/>
      <c r="T34" s="8"/>
      <c r="U34" s="10"/>
      <c r="V34" s="27"/>
      <c r="W34" s="8">
        <v>41.564</v>
      </c>
      <c r="X34" s="11"/>
      <c r="Y34" s="8"/>
      <c r="Z34" s="8"/>
      <c r="AA34" s="8"/>
      <c r="AB34" s="8"/>
      <c r="AC34" s="8"/>
      <c r="AD34" s="8"/>
      <c r="AE34" s="8"/>
      <c r="AF34" s="15"/>
      <c r="AG34" s="8"/>
      <c r="AH34" s="8"/>
      <c r="AI34" s="8"/>
      <c r="AJ34" s="8"/>
      <c r="AK34" s="10"/>
      <c r="AL34" s="29">
        <f>MIN(V34,W34,AG34,AH34)</f>
        <v>41.564</v>
      </c>
      <c r="AM34" s="8"/>
      <c r="AN34" s="11"/>
      <c r="AO34" s="8"/>
      <c r="AP34" s="8"/>
      <c r="AQ34" s="8"/>
      <c r="AR34" s="8"/>
      <c r="AS34" s="8"/>
      <c r="AT34" s="8"/>
      <c r="AU34" s="8"/>
      <c r="AV34" s="15"/>
      <c r="AW34" s="8"/>
      <c r="AX34" s="8"/>
      <c r="AY34" s="8"/>
      <c r="AZ34" s="8"/>
      <c r="BA34" s="10"/>
      <c r="BB34" s="29">
        <f>MIN(AL34,AM34,AW34,AX34)</f>
        <v>41.564</v>
      </c>
      <c r="BC34" s="8"/>
      <c r="BD34" s="11"/>
      <c r="BE34" s="8"/>
      <c r="BF34" s="8"/>
      <c r="BG34" s="8"/>
      <c r="BH34" s="8"/>
      <c r="BI34" s="8"/>
      <c r="BJ34" s="8"/>
      <c r="BK34" s="8"/>
      <c r="BL34" s="15"/>
      <c r="BM34" s="8"/>
      <c r="BN34" s="8"/>
      <c r="BO34" s="8"/>
      <c r="BP34" s="8"/>
      <c r="BQ34" s="10"/>
      <c r="BR34" s="29">
        <f>MIN(BB34,BC34,BM34,BN34)</f>
        <v>41.564</v>
      </c>
      <c r="BS34" s="8"/>
      <c r="BT34" s="11"/>
      <c r="BU34" s="8"/>
      <c r="BV34" s="8"/>
      <c r="BW34" s="8"/>
      <c r="BX34" s="8"/>
      <c r="BY34" s="8"/>
      <c r="BZ34" s="8"/>
      <c r="CA34" s="8"/>
      <c r="CB34" s="15"/>
      <c r="CC34" s="8"/>
      <c r="CD34" s="8"/>
      <c r="CE34" s="8"/>
      <c r="CF34" s="8"/>
      <c r="CG34" s="10"/>
      <c r="CH34" s="29">
        <f t="shared" si="49"/>
        <v>41.564</v>
      </c>
      <c r="CI34" s="8">
        <v>26.555</v>
      </c>
      <c r="CJ34" s="11"/>
      <c r="CK34" s="8"/>
      <c r="CL34" s="8"/>
      <c r="CM34" s="8"/>
      <c r="CN34" s="8"/>
      <c r="CO34" s="8"/>
      <c r="CP34" s="8"/>
      <c r="CQ34" s="8"/>
      <c r="CR34" s="15"/>
      <c r="CS34" s="8">
        <v>25.132000000000001</v>
      </c>
      <c r="CT34" s="8">
        <v>24.957000000000001</v>
      </c>
      <c r="CU34" s="8"/>
      <c r="CV34" s="12" t="s">
        <v>186</v>
      </c>
      <c r="CW34" s="10"/>
      <c r="CX34" s="29">
        <f t="shared" si="55"/>
        <v>24.957000000000001</v>
      </c>
      <c r="CY34" s="14"/>
      <c r="CZ34" s="4"/>
      <c r="DA34" s="5">
        <f t="shared" si="59"/>
        <v>0</v>
      </c>
      <c r="DB34" s="6"/>
      <c r="DC34" s="6"/>
      <c r="DD34" s="5">
        <f t="shared" si="60"/>
        <v>0</v>
      </c>
      <c r="DE34" s="5">
        <f t="shared" si="61"/>
        <v>0</v>
      </c>
      <c r="DF34" s="8" t="s">
        <v>21</v>
      </c>
      <c r="DG34" s="5">
        <f t="shared" si="56"/>
        <v>0</v>
      </c>
      <c r="DH34" s="15"/>
      <c r="DI34" s="8"/>
      <c r="DJ34" s="8"/>
      <c r="DK34" s="8"/>
      <c r="DL34" s="8"/>
      <c r="DM34" s="10"/>
      <c r="DN34" s="29">
        <f t="shared" si="58"/>
        <v>24.957000000000001</v>
      </c>
      <c r="DO34" s="119">
        <v>0</v>
      </c>
      <c r="DP34" s="120">
        <f t="shared" si="24"/>
        <v>0</v>
      </c>
    </row>
    <row r="35" spans="1:128" s="23" customFormat="1" ht="13.8" x14ac:dyDescent="0.3">
      <c r="B35" s="33">
        <v>11</v>
      </c>
      <c r="C35" s="25"/>
      <c r="D35" s="3"/>
      <c r="E35" s="3"/>
      <c r="F35" s="14"/>
      <c r="G35" s="14"/>
      <c r="H35" s="26"/>
      <c r="I35" s="5"/>
      <c r="J35" s="7"/>
      <c r="K35" s="7"/>
      <c r="L35" s="5"/>
      <c r="M35" s="5"/>
      <c r="N35" s="7"/>
      <c r="O35" s="5"/>
      <c r="P35" s="11"/>
      <c r="Q35" s="14"/>
      <c r="R35" s="14"/>
      <c r="S35" s="8"/>
      <c r="T35" s="8"/>
      <c r="U35" s="10"/>
      <c r="V35" s="28"/>
      <c r="W35" s="14"/>
      <c r="X35" s="26"/>
      <c r="Y35" s="5"/>
      <c r="Z35" s="7"/>
      <c r="AA35" s="7"/>
      <c r="AB35" s="5"/>
      <c r="AC35" s="5"/>
      <c r="AD35" s="7"/>
      <c r="AE35" s="5"/>
      <c r="AF35" s="11"/>
      <c r="AG35" s="14"/>
      <c r="AH35" s="14"/>
      <c r="AI35" s="8"/>
      <c r="AJ35" s="8"/>
      <c r="AK35" s="10"/>
      <c r="AL35" s="28"/>
      <c r="AM35" s="14"/>
      <c r="AN35" s="26"/>
      <c r="AO35" s="5"/>
      <c r="AP35" s="7"/>
      <c r="AQ35" s="7"/>
      <c r="AR35" s="5"/>
      <c r="AS35" s="5"/>
      <c r="AT35" s="7"/>
      <c r="AU35" s="5"/>
      <c r="AV35" s="11"/>
      <c r="AW35" s="14"/>
      <c r="AX35" s="14"/>
      <c r="AY35" s="8"/>
      <c r="AZ35" s="8"/>
      <c r="BA35" s="10"/>
      <c r="BB35" s="28"/>
      <c r="BC35" s="14"/>
      <c r="BD35" s="26"/>
      <c r="BE35" s="5"/>
      <c r="BF35" s="7"/>
      <c r="BG35" s="7"/>
      <c r="BH35" s="5"/>
      <c r="BI35" s="5"/>
      <c r="BJ35" s="7"/>
      <c r="BK35" s="5"/>
      <c r="BL35" s="11"/>
      <c r="BM35" s="14"/>
      <c r="BN35" s="14"/>
      <c r="BO35" s="8"/>
      <c r="BP35" s="8"/>
      <c r="BQ35" s="10"/>
      <c r="BR35" s="28"/>
      <c r="BS35" s="14"/>
      <c r="BT35" s="26"/>
      <c r="BU35" s="5"/>
      <c r="BV35" s="7"/>
      <c r="BW35" s="7"/>
      <c r="BX35" s="5"/>
      <c r="BY35" s="5"/>
      <c r="BZ35" s="7"/>
      <c r="CA35" s="5"/>
      <c r="CB35" s="11"/>
      <c r="CC35" s="14"/>
      <c r="CD35" s="14"/>
      <c r="CE35" s="8"/>
      <c r="CF35" s="8"/>
      <c r="CG35" s="10"/>
      <c r="CH35" s="28"/>
      <c r="CI35" s="14"/>
      <c r="CJ35" s="26"/>
      <c r="CK35" s="5"/>
      <c r="CL35" s="7"/>
      <c r="CM35" s="7"/>
      <c r="CN35" s="5"/>
      <c r="CO35" s="5"/>
      <c r="CP35" s="7"/>
      <c r="CQ35" s="5"/>
      <c r="CR35" s="11"/>
      <c r="CS35" s="14"/>
      <c r="CT35" s="14"/>
      <c r="CU35" s="8"/>
      <c r="CV35" s="8"/>
      <c r="CW35" s="10"/>
      <c r="CX35" s="28"/>
      <c r="CY35" s="14"/>
      <c r="CZ35" s="26"/>
      <c r="DA35" s="5"/>
      <c r="DB35" s="6"/>
      <c r="DC35" s="6"/>
      <c r="DD35" s="5"/>
      <c r="DE35" s="5"/>
      <c r="DF35" s="8"/>
      <c r="DG35" s="5"/>
      <c r="DH35" s="11"/>
      <c r="DI35" s="14"/>
      <c r="DJ35" s="14"/>
      <c r="DK35" s="8"/>
      <c r="DL35" s="8"/>
      <c r="DM35" s="10"/>
      <c r="DN35" s="28"/>
      <c r="DO35" s="119">
        <v>0</v>
      </c>
      <c r="DP35" s="120">
        <f t="shared" si="24"/>
        <v>0</v>
      </c>
    </row>
    <row r="36" spans="1:128" s="23" customFormat="1" ht="13.8" x14ac:dyDescent="0.3">
      <c r="A36" s="32"/>
      <c r="B36" s="34" t="s">
        <v>33</v>
      </c>
      <c r="C36" s="35"/>
      <c r="D36" s="36"/>
      <c r="E36" s="36"/>
      <c r="F36" s="29"/>
      <c r="G36" s="27"/>
      <c r="H36" s="15"/>
      <c r="I36" s="27"/>
      <c r="J36" s="27"/>
      <c r="K36" s="27"/>
      <c r="L36" s="27"/>
      <c r="M36" s="27"/>
      <c r="N36" s="27"/>
      <c r="O36" s="15"/>
      <c r="P36" s="15"/>
      <c r="Q36" s="27"/>
      <c r="R36" s="27"/>
      <c r="S36" s="27"/>
      <c r="T36" s="27"/>
      <c r="U36" s="19"/>
      <c r="V36" s="29"/>
      <c r="W36" s="27"/>
      <c r="X36" s="15"/>
      <c r="Y36" s="27"/>
      <c r="Z36" s="27"/>
      <c r="AA36" s="27"/>
      <c r="AB36" s="27"/>
      <c r="AC36" s="27"/>
      <c r="AD36" s="27"/>
      <c r="AE36" s="15"/>
      <c r="AF36" s="15"/>
      <c r="AG36" s="27"/>
      <c r="AH36" s="27"/>
      <c r="AI36" s="27"/>
      <c r="AJ36" s="27"/>
      <c r="AK36" s="19"/>
      <c r="AL36" s="29"/>
      <c r="AM36" s="27"/>
      <c r="AN36" s="15"/>
      <c r="AO36" s="27"/>
      <c r="AP36" s="27"/>
      <c r="AQ36" s="27"/>
      <c r="AR36" s="27"/>
      <c r="AS36" s="27"/>
      <c r="AT36" s="27"/>
      <c r="AU36" s="15"/>
      <c r="AV36" s="15"/>
      <c r="AW36" s="27"/>
      <c r="AX36" s="27"/>
      <c r="AY36" s="27"/>
      <c r="AZ36" s="27"/>
      <c r="BA36" s="19"/>
      <c r="BB36" s="29"/>
      <c r="BC36" s="27"/>
      <c r="BD36" s="15"/>
      <c r="BE36" s="27"/>
      <c r="BF36" s="27"/>
      <c r="BG36" s="27"/>
      <c r="BH36" s="27"/>
      <c r="BI36" s="27"/>
      <c r="BJ36" s="27"/>
      <c r="BK36" s="15"/>
      <c r="BL36" s="15"/>
      <c r="BM36" s="27"/>
      <c r="BN36" s="27"/>
      <c r="BO36" s="27"/>
      <c r="BP36" s="27"/>
      <c r="BQ36" s="19"/>
      <c r="BR36" s="29"/>
      <c r="BS36" s="27"/>
      <c r="BT36" s="15"/>
      <c r="BU36" s="27"/>
      <c r="BV36" s="27"/>
      <c r="BW36" s="27"/>
      <c r="BX36" s="27"/>
      <c r="BY36" s="27"/>
      <c r="BZ36" s="27"/>
      <c r="CA36" s="15"/>
      <c r="CB36" s="15"/>
      <c r="CC36" s="27"/>
      <c r="CD36" s="27"/>
      <c r="CE36" s="27"/>
      <c r="CF36" s="27"/>
      <c r="CG36" s="19"/>
      <c r="CH36" s="29"/>
      <c r="CI36" s="27"/>
      <c r="CJ36" s="15"/>
      <c r="CK36" s="27"/>
      <c r="CL36" s="27"/>
      <c r="CM36" s="27"/>
      <c r="CN36" s="27"/>
      <c r="CO36" s="27"/>
      <c r="CP36" s="27"/>
      <c r="CQ36" s="15"/>
      <c r="CR36" s="15"/>
      <c r="CS36" s="27"/>
      <c r="CT36" s="27"/>
      <c r="CU36" s="27"/>
      <c r="CV36" s="27"/>
      <c r="CW36" s="19"/>
      <c r="CX36" s="29"/>
      <c r="CY36" s="27"/>
      <c r="CZ36" s="15"/>
      <c r="DA36" s="27"/>
      <c r="DB36" s="27"/>
      <c r="DC36" s="27"/>
      <c r="DD36" s="27"/>
      <c r="DE36" s="27"/>
      <c r="DF36" s="27"/>
      <c r="DG36" s="15"/>
      <c r="DH36" s="15"/>
      <c r="DI36" s="27"/>
      <c r="DJ36" s="27"/>
      <c r="DK36" s="27"/>
      <c r="DL36" s="27"/>
      <c r="DM36" s="19"/>
      <c r="DN36" s="29"/>
      <c r="DO36" s="119">
        <v>0</v>
      </c>
      <c r="DP36" s="120">
        <f t="shared" si="24"/>
        <v>0</v>
      </c>
    </row>
    <row r="37" spans="1:128" s="23" customFormat="1" ht="13.8" x14ac:dyDescent="0.3">
      <c r="A37" s="20">
        <v>1</v>
      </c>
      <c r="B37" s="1" t="s">
        <v>101</v>
      </c>
      <c r="C37" s="2">
        <v>5766</v>
      </c>
      <c r="D37" s="3">
        <v>30</v>
      </c>
      <c r="E37" s="3" t="s">
        <v>102</v>
      </c>
      <c r="F37" s="14">
        <v>26.995000000000001</v>
      </c>
      <c r="G37" s="7">
        <v>30.765999999999998</v>
      </c>
      <c r="H37" s="4">
        <v>7</v>
      </c>
      <c r="I37" s="5">
        <f>IF(AND(J$95&gt;4,H37=1),6)+IF(AND(J$95&gt;4,H37=2),4)+IF(AND(J$95&gt;4,H37=3),3)+IF(AND(J$95&gt;4,H37=4),2)+IF(AND(J$95&gt;4,H37=5),1)+IF(AND(J$95&gt;4,H37&gt;5),1)+IF(AND(J$95=4,H37=1),4)+IF(AND(J$95=4,H37=2),3)+IF(AND(J$95=4,H37=3),2)+IF(AND(J$95=4,H37=4),1)+IF(AND(J$95=3,H37=1),3)+IF(AND(J$95=3,H37=2),2)+IF(AND(J$95=3,H37=3),1)+IF(AND(J$95=2,H37=1),2)+IF(AND(J$95=2,H37=2),1)+IF(AND(J$95=1,H37=1),1)</f>
        <v>1</v>
      </c>
      <c r="J37" s="6"/>
      <c r="K37" s="6"/>
      <c r="L37" s="5">
        <f>IF(AND(K$95&gt;4,J37=1),12)+IF(AND(K$95&gt;4,J37=2),8)+IF(AND(K$95&gt;4,J37=3),6)+IF(AND(K$95&gt;4,J37=4),5)+IF(AND(K$95&gt;4,J37=5),4)+IF(AND(K$95&gt;4,J37=6),3)+IF(AND(K$95&gt;4,J37=7),2)+IF(AND(K$95&gt;4,J37&gt;7),1)+IF(AND(K$95=4,J37=1),8)+IF(AND(K$95=4,J37=2),6)+IF(AND(K$95=4,J37=3),4)+IF(AND(K$95=4,J37=4),2)+IF(AND(K$95=3,J37=1),6)+IF(AND(K$95=3,J37=2),4)+IF(AND(K$95=3,J37=3),2)+IF(AND(K$95=2,J37=1),4)+IF(AND(K$95=2,J37=2),2)+IF(AND(K$95=1,J37=1),2)</f>
        <v>0</v>
      </c>
      <c r="M37" s="5">
        <f>IF(AND(K$95&gt;4,K37=1),12)+IF(AND(K$95&gt;4,K37=2),8)+IF(AND(K$95&gt;4,K37=3),6)+IF(AND(K$95&gt;4,K37=4),5)+IF(AND(K$95&gt;4,K37=5),4)+IF(AND(K$95&gt;4,K37=6),3)+IF(AND(K$95&gt;4,K37=7),2)+IF(AND(K$95&gt;4,K37&gt;7),1)+IF(AND(K$95=4,K37=1),8)+IF(AND(K$95=4,K37=2),6)+IF(AND(K$95=4,K37=3),4)+IF(AND(K$95=4,K37=4),2)+IF(AND(K$95=3,K37=1),6)+IF(AND(K$95=3,K37=2),4)+IF(AND(K$95=3,K37=3),2)+IF(AND(K$95=2,K37=1),4)+IF(AND(K$95=2,K37=2),2)+IF(AND(K$95=1,K37=1),2)</f>
        <v>0</v>
      </c>
      <c r="N37" s="7" t="s">
        <v>27</v>
      </c>
      <c r="O37" s="5">
        <f>+I37+L37+M37+U37</f>
        <v>1</v>
      </c>
      <c r="P37" s="15">
        <f>+O37</f>
        <v>1</v>
      </c>
      <c r="Q37" s="7">
        <v>32.33</v>
      </c>
      <c r="R37" s="7"/>
      <c r="S37" s="8" t="s">
        <v>27</v>
      </c>
      <c r="T37" s="8" t="s">
        <v>28</v>
      </c>
      <c r="U37" s="16"/>
      <c r="V37" s="29">
        <f>MIN(F37,G37,Q37,R37)</f>
        <v>26.995000000000001</v>
      </c>
      <c r="W37" s="7">
        <v>43.503999999999998</v>
      </c>
      <c r="X37" s="4">
        <v>2</v>
      </c>
      <c r="Y37" s="5">
        <f>IF(AND(Z$197&gt;4,X37=1),6)+IF(AND(Z$197&gt;4,X37=2),4)+IF(AND(Z$197&gt;4,X37=3),3)+IF(AND(Z$197&gt;4,X37=4),2)+IF(AND(Z$197&gt;4,X37=5),1)+IF(AND(Z$197&gt;4,X37&gt;5),1)+IF(AND(Z$197=4,X37=1),4)+IF(AND(Z$197=4,X37=2),3)+IF(AND(Z$197=4,X37=3),2)+IF(AND(Z$197=4,X37=4),1)+IF(AND(Z$197=3,X37=1),3)+IF(AND(Z$197=3,X37=2),2)+IF(AND(Z$197=3,X37=3),1)+IF(AND(Z$197=2,X37=1),2)+IF(AND(Z$197=2,X37=2),1)+IF(AND(Z$197=1,X37=1),1)</f>
        <v>4</v>
      </c>
      <c r="Z37" s="6">
        <v>3</v>
      </c>
      <c r="AA37" s="6">
        <v>1</v>
      </c>
      <c r="AB37" s="5">
        <f>IF(AND(Z$197&gt;4,Z37=1),12)+IF(AND(Z$197&gt;4,Z37=2),8)+IF(AND(Z$197&gt;4,Z37=3),6)+IF(AND(Z$197&gt;4,Z37=4),5)+IF(AND(Z$197&gt;4,Z37=5),4)+IF(AND(Z$197&gt;4,Z37=6),3)+IF(AND(Z$197&gt;4,Z37=7),2)+IF(AND(Z$197&gt;4,Z37&gt;7),1)+IF(AND(Z$197=4,Z37=1),8)+IF(AND(Z$197=4,Z37=2),6)+IF(AND(Z$197=4,Z37=3),4)+IF(AND(Z$197=4,Z37=4),2)+IF(AND(Z$197=3,Z37=1),6)+IF(AND(Z$197=3,Z37=2),4)+IF(AND(Z$197=3,Z37=3),2)+IF(AND(Z$197=2,Z37=1),4)+IF(AND(Z$197=2,Z37=2),2)+IF(AND(Z$197=1,Z37=1),2)</f>
        <v>6</v>
      </c>
      <c r="AC37" s="5">
        <f>IF(AND(Z$197&gt;4,AA37=1),12)+IF(AND(Z$197&gt;4,AA37=2),8)+IF(AND(Z$197&gt;4,AA37=3),6)+IF(AND(Z$197&gt;4,AA37=4),5)+IF(AND(Z$197&gt;4,AA37=5),4)+IF(AND(Z$197&gt;4,AA37=6),3)+IF(AND(Z$197&gt;4,AA37=7),2)+IF(AND(Z$197&gt;4,AA37&gt;7),1)+IF(AND(Z$197=4,AA37=1),8)+IF(AND(Z$197=4,AA37=2),6)+IF(AND(Z$197=4,AA37=3),4)+IF(AND(Z$197=4,AA37=4),2)+IF(AND(Z$197=3,AA37=1),6)+IF(AND(Z$197=3,AA37=2),4)+IF(AND(Z$197=3,AA37=3),2)+IF(AND(Z$197=2,AA37=1),4)+IF(AND(Z$197=2,AA37=2),2)+IF(AND(Z$197=1,AA37=1),2)</f>
        <v>12</v>
      </c>
      <c r="AD37" s="7" t="s">
        <v>27</v>
      </c>
      <c r="AE37" s="5">
        <f>+Y37+AB37+AC37+AK37</f>
        <v>22</v>
      </c>
      <c r="AF37" s="15">
        <f>P37+AE37</f>
        <v>23</v>
      </c>
      <c r="AG37" s="7">
        <v>45.704999999999998</v>
      </c>
      <c r="AH37" s="7">
        <v>30.588000000000001</v>
      </c>
      <c r="AI37" s="8" t="s">
        <v>27</v>
      </c>
      <c r="AJ37" s="8" t="s">
        <v>28</v>
      </c>
      <c r="AK37" s="16"/>
      <c r="AL37" s="29">
        <f>MIN(V37,W37,AG37,AH37)</f>
        <v>26.995000000000001</v>
      </c>
      <c r="AM37" s="7"/>
      <c r="AN37" s="4"/>
      <c r="AO37" s="5">
        <f>IF(AND(AP$197&gt;4,AN37=1),6)+IF(AND(AP$197&gt;4,AN37=2),4)+IF(AND(AP$197&gt;4,AN37=3),3)+IF(AND(AP$197&gt;4,AN37=4),2)+IF(AND(AP$197&gt;4,AN37=5),1)+IF(AND(AP$197&gt;4,AN37&gt;5),1)+IF(AND(AP$197=4,AN37=1),4)+IF(AND(AP$197=4,AN37=2),3)+IF(AND(AP$197=4,AN37=3),2)+IF(AND(AP$197=4,AN37=4),1)+IF(AND(AP$197=3,AN37=1),3)+IF(AND(AP$197=3,AN37=2),2)+IF(AND(AP$197=3,AN37=3),1)+IF(AND(AP$197=2,AN37=1),2)+IF(AND(AP$197=2,AN37=2),1)+IF(AND(AP$197=1,AN37=1),1)</f>
        <v>0</v>
      </c>
      <c r="AP37" s="6">
        <v>1</v>
      </c>
      <c r="AQ37" s="6">
        <v>1</v>
      </c>
      <c r="AR37" s="5">
        <f>IF(AND(AP$197&gt;4,AP37=1),12)+IF(AND(AP$197&gt;4,AP37=2),8)+IF(AND(AP$197&gt;4,AP37=3),6)+IF(AND(AP$197&gt;4,AP37=4),5)+IF(AND(AP$197&gt;4,AP37=5),4)+IF(AND(AP$197&gt;4,AP37=6),3)+IF(AND(AP$197&gt;4,AP37=7),2)+IF(AND(AP$197&gt;4,AP37&gt;7),1)+IF(AND(AP$197=4,AP37=1),8)+IF(AND(AP$197=4,AP37=2),6)+IF(AND(AP$197=4,AP37=3),4)+IF(AND(AP$197=4,AP37=4),2)+IF(AND(AP$197=3,AP37=1),6)+IF(AND(AP$197=3,AP37=2),4)+IF(AND(AP$197=3,AP37=3),2)+IF(AND(AP$197=2,AP37=1),4)+IF(AND(AP$197=2,AP37=2),2)+IF(AND(AP$197=1,AP37=1),2)</f>
        <v>12</v>
      </c>
      <c r="AS37" s="5">
        <f>IF(AND(AP$197&gt;4,AQ37=1),12)+IF(AND(AP$197&gt;4,AQ37=2),8)+IF(AND(AP$197&gt;4,AQ37=3),6)+IF(AND(AP$197&gt;4,AQ37=4),5)+IF(AND(AP$197&gt;4,AQ37=5),4)+IF(AND(AP$197&gt;4,AQ37=6),3)+IF(AND(AP$197&gt;4,AQ37=7),2)+IF(AND(AP$197&gt;4,AQ37&gt;7),1)+IF(AND(AP$197=4,AQ37=1),8)+IF(AND(AP$197=4,AQ37=2),6)+IF(AND(AP$197=4,AQ37=3),4)+IF(AND(AP$197=4,AQ37=4),2)+IF(AND(AP$197=3,AQ37=1),6)+IF(AND(AP$197=3,AQ37=2),4)+IF(AND(AP$197=3,AQ37=3),2)+IF(AND(AP$197=2,AQ37=1),4)+IF(AND(AP$197=2,AQ37=2),2)+IF(AND(AP$197=1,AQ37=1),2)</f>
        <v>12</v>
      </c>
      <c r="AT37" s="7" t="s">
        <v>27</v>
      </c>
      <c r="AU37" s="5">
        <f>+AO37+AR37+AS37+BA37</f>
        <v>24</v>
      </c>
      <c r="AV37" s="15">
        <f>AF37+AU37</f>
        <v>47</v>
      </c>
      <c r="AW37" s="7">
        <v>27.678999999999998</v>
      </c>
      <c r="AX37" s="7">
        <v>30.568999999999999</v>
      </c>
      <c r="AY37" s="8" t="s">
        <v>27</v>
      </c>
      <c r="AZ37" s="8" t="s">
        <v>28</v>
      </c>
      <c r="BA37" s="16"/>
      <c r="BB37" s="29">
        <f t="shared" ref="BB37:BB44" si="62">MIN(AL37,AM37,AW37,AX37)</f>
        <v>26.995000000000001</v>
      </c>
      <c r="BC37" s="7">
        <v>30.027000000000001</v>
      </c>
      <c r="BD37" s="4">
        <v>3</v>
      </c>
      <c r="BE37" s="5">
        <f>IF(AND(BF$197&gt;4,BD37=1),6)+IF(AND(BF$197&gt;4,BD37=2),4)+IF(AND(BF$197&gt;4,BD37=3),3)+IF(AND(BF$197&gt;4,BD37=4),2)+IF(AND(BF$197&gt;4,BD37=5),1)+IF(AND(BF$197&gt;4,BD37&gt;5),1)+IF(AND(BF$197=4,BD37=1),4)+IF(AND(BF$197=4,BD37=2),3)+IF(AND(BF$197=4,BD37=3),2)+IF(AND(BF$197=4,BD37=4),1)+IF(AND(BF$197=3,BD37=1),3)+IF(AND(BF$197=3,BD37=2),2)+IF(AND(BF$197=3,BD37=3),1)+IF(AND(BF$197=2,BD37=1),2)+IF(AND(BF$197=2,BD37=2),1)+IF(AND(BF$197=1,BD37=1),1)</f>
        <v>3</v>
      </c>
      <c r="BF37" s="6">
        <v>2</v>
      </c>
      <c r="BG37" s="6">
        <v>2</v>
      </c>
      <c r="BH37" s="5">
        <f>IF(AND(BF$197&gt;4,BF37=1),12)+IF(AND(BF$197&gt;4,BF37=2),8)+IF(AND(BF$197&gt;4,BF37=3),6)+IF(AND(BF$197&gt;4,BF37=4),5)+IF(AND(BF$197&gt;4,BF37=5),4)+IF(AND(BF$197&gt;4,BF37=6),3)+IF(AND(BF$197&gt;4,BF37=7),2)+IF(AND(BF$197&gt;4,BF37&gt;7),1)+IF(AND(BF$197=4,BF37=1),8)+IF(AND(BF$197=4,BF37=2),6)+IF(AND(BF$197=4,BF37=3),4)+IF(AND(BF$197=4,BF37=4),2)+IF(AND(BF$197=3,BF37=1),6)+IF(AND(BF$197=3,BF37=2),4)+IF(AND(BF$197=3,BF37=3),2)+IF(AND(BF$197=2,BF37=1),4)+IF(AND(BF$197=2,BF37=2),2)+IF(AND(BF$197=1,BF37=1),2)</f>
        <v>8</v>
      </c>
      <c r="BI37" s="5">
        <f>IF(AND(BF$197&gt;4,BG37=1),12)+IF(AND(BF$197&gt;4,BG37=2),8)+IF(AND(BF$197&gt;4,BG37=3),6)+IF(AND(BF$197&gt;4,BG37=4),5)+IF(AND(BF$197&gt;4,BG37=5),4)+IF(AND(BF$197&gt;4,BG37=6),3)+IF(AND(BF$197&gt;4,BG37=7),2)+IF(AND(BF$197&gt;4,BG37&gt;7),1)+IF(AND(BF$197=4,BG37=1),8)+IF(AND(BF$197=4,BG37=2),6)+IF(AND(BF$197=4,BG37=3),4)+IF(AND(BF$197=4,BG37=4),2)+IF(AND(BF$197=3,BG37=1),6)+IF(AND(BF$197=3,BG37=2),4)+IF(AND(BF$197=3,BG37=3),2)+IF(AND(BF$197=2,BG37=1),4)+IF(AND(BF$197=2,BG37=2),2)+IF(AND(BF$197=1,BG37=1),2)</f>
        <v>8</v>
      </c>
      <c r="BJ37" s="7" t="s">
        <v>27</v>
      </c>
      <c r="BK37" s="5">
        <f>+BE37+BH37+BI37+BQ37</f>
        <v>19</v>
      </c>
      <c r="BL37" s="15">
        <f>AV37+BK37</f>
        <v>66</v>
      </c>
      <c r="BM37" s="7">
        <v>27.695</v>
      </c>
      <c r="BN37" s="7">
        <v>27.288</v>
      </c>
      <c r="BO37" s="8" t="s">
        <v>27</v>
      </c>
      <c r="BP37" s="12" t="s">
        <v>170</v>
      </c>
      <c r="BQ37" s="16"/>
      <c r="BR37" s="29">
        <f t="shared" ref="BR37:BR44" si="63">MIN(BB37,BC37,BM37,BN37)</f>
        <v>26.995000000000001</v>
      </c>
      <c r="BS37" s="7">
        <v>30.050999999999998</v>
      </c>
      <c r="BT37" s="4">
        <v>3</v>
      </c>
      <c r="BU37" s="5">
        <f>IF(AND(BV$196&gt;4,BT37=1),6)+IF(AND(BV$196&gt;4,BT37=2),4)+IF(AND(BV$196&gt;4,BT37=3),3)+IF(AND(BV$196&gt;4,BT37=4),2)+IF(AND(BV$196&gt;4,BT37=5),1)+IF(AND(BV$196&gt;4,BT37&gt;5),1)+IF(AND(BV$196=4,BT37=1),4)+IF(AND(BV$196=4,BT37=2),3)+IF(AND(BV$196=4,BT37=3),2)+IF(AND(BV$196=4,BT37=4),1)+IF(AND(BV$196=3,BT37=1),3)+IF(AND(BV$196=3,BT37=2),2)+IF(AND(BV$196=3,BT37=3),1)+IF(AND(BV$196=2,BT37=1),2)+IF(AND(BV$196=2,BT37=2),1)+IF(AND(BV$196=1,BT37=1),1)</f>
        <v>2</v>
      </c>
      <c r="BV37" s="6">
        <v>3</v>
      </c>
      <c r="BW37" s="6">
        <v>2</v>
      </c>
      <c r="BX37" s="11">
        <f>IF(AND(BV$196&gt;4,BV37=1),12)+IF(AND(BV$196&gt;4,BV37=2),8)+IF(AND(BV$196&gt;4,BV37=3),6)+IF(AND(BV$196&gt;4,BV37=4),5)+IF(AND(BV$196&gt;4,BV37=5),4)+IF(AND(BV$196&gt;4,BV37=6),3)+IF(AND(BV$196&gt;4,BV37=7),2)+IF(AND(BV$196&gt;4,BV37&gt;7),1)+IF(AND(BV$196=4,BV37=1),8)+IF(AND(BV$196=4,BV37=2),6)+IF(AND(BV$196=4,BV37=3),4)+IF(AND(BV$196=4,BV37=4),2)+IF(AND(BV$196=3,BV37=1),6)+IF(AND(BV$196=3,BV37=2),4)+IF(AND(BV$196=3,BV37=3),2)+IF(AND(BV$196=2,BV37=1),4)+IF(AND(BV$196=2,BV37=2),2)+IF(AND(BV$196=1,BV37=1),2)</f>
        <v>4</v>
      </c>
      <c r="BY37" s="11">
        <f>IF(AND(BV$196&gt;4,BW37=1),12)+IF(AND(BV$196&gt;4,BW37=2),8)+IF(AND(BV$196&gt;4,BW37=3),6)+IF(AND(BV$196&gt;4,BW37=4),5)+IF(AND(BV$196&gt;4,BW37=5),4)+IF(AND(BV$196&gt;4,BW37=6),3)+IF(AND(BV$196&gt;4,BW37=7),2)+IF(AND(BV$196&gt;4,BW37&gt;7),1)+IF(AND(BV$196=4,BW37=1),8)+IF(AND(BV$196=4,BW37=2),6)+IF(AND(BV$196=4,BW37=3),4)+IF(AND(BV$196=4,BW37=4),2)+IF(AND(BV$196=3,BW37=1),6)+IF(AND(BV$196=3,BW37=2),4)+IF(AND(BV$196=3,BW37=3),2)+IF(AND(BV$196=2,BW37=1),4)+IF(AND(BV$196=2,BW37=2),2)+IF(AND(BV$196=1,BW37=1),2)</f>
        <v>6</v>
      </c>
      <c r="BZ37" s="7" t="s">
        <v>22</v>
      </c>
      <c r="CA37" s="5">
        <f t="shared" ref="CA37:CA44" si="64">+BU37+BX37+BY37+CG37</f>
        <v>12</v>
      </c>
      <c r="CB37" s="15">
        <f t="shared" ref="CB37:CB44" si="65">BL37+CA37</f>
        <v>78</v>
      </c>
      <c r="CC37" s="7">
        <v>28.247</v>
      </c>
      <c r="CD37" s="7">
        <v>28.245999999999999</v>
      </c>
      <c r="CE37" s="8" t="s">
        <v>22</v>
      </c>
      <c r="CF37" s="8"/>
      <c r="CG37" s="16"/>
      <c r="CH37" s="29">
        <f t="shared" ref="CH37:CH44" si="66">MIN(BR37,BS37,CC37,CD37)</f>
        <v>26.995000000000001</v>
      </c>
      <c r="CI37" s="7">
        <v>25.713999999999999</v>
      </c>
      <c r="CJ37" s="4">
        <v>2</v>
      </c>
      <c r="CK37" s="5">
        <f>IF(AND(CL$196&gt;4,CJ37=1),6)+IF(AND(CL$196&gt;4,CJ37=2),4)+IF(AND(CL$196&gt;4,CJ37=3),3)+IF(AND(CL$196&gt;4,CJ37=4),2)+IF(AND(CL$196&gt;4,CJ37=5),1)+IF(AND(CL$196&gt;4,CJ37&gt;5),1)+IF(AND(CL$196=4,CJ37=1),4)+IF(AND(CL$196=4,CJ37=2),3)+IF(AND(CL$196=4,CJ37=3),2)+IF(AND(CL$196=4,CJ37=4),1)+IF(AND(CL$196=3,CJ37=1),3)+IF(AND(CL$196=3,CJ37=2),2)+IF(AND(CL$196=3,CJ37=3),1)+IF(AND(CL$196=2,CJ37=1),2)+IF(AND(CL$196=2,CJ37=2),1)+IF(AND(CL$196=1,CJ37=1),1)</f>
        <v>2</v>
      </c>
      <c r="CL37" s="6">
        <v>1</v>
      </c>
      <c r="CM37" s="6">
        <v>1</v>
      </c>
      <c r="CN37" s="11">
        <f>IF(AND(CL$196&gt;4,CL37=1),12)+IF(AND(CL$196&gt;4,CL37=2),8)+IF(AND(CL$196&gt;4,CL37=3),6)+IF(AND(CL$196&gt;4,CL37=4),5)+IF(AND(CL$196&gt;4,CL37=5),4)+IF(AND(CL$196&gt;4,CL37=6),3)+IF(AND(CL$196&gt;4,CL37=7),2)+IF(AND(CL$196&gt;4,CL37&gt;7),1)+IF(AND(CL$196=4,CL37=1),8)+IF(AND(CL$196=4,CL37=2),6)+IF(AND(CL$196=4,CL37=3),4)+IF(AND(CL$196=4,CL37=4),2)+IF(AND(CL$196=3,CL37=1),6)+IF(AND(CL$196=3,CL37=2),4)+IF(AND(CL$196=3,CL37=3),2)+IF(AND(CL$196=2,CL37=1),4)+IF(AND(CL$196=2,CL37=2),2)+IF(AND(CL$196=1,CL37=1),2)</f>
        <v>6</v>
      </c>
      <c r="CO37" s="11">
        <f>IF(AND(CL$196&gt;4,CM37=1),12)+IF(AND(CL$196&gt;4,CM37=2),8)+IF(AND(CL$196&gt;4,CM37=3),6)+IF(AND(CL$196&gt;4,CM37=4),5)+IF(AND(CL$196&gt;4,CM37=5),4)+IF(AND(CL$196&gt;4,CM37=6),3)+IF(AND(CL$196&gt;4,CM37=7),2)+IF(AND(CL$196&gt;4,CM37&gt;7),1)+IF(AND(CL$196=4,CM37=1),8)+IF(AND(CL$196=4,CM37=2),6)+IF(AND(CL$196=4,CM37=3),4)+IF(AND(CL$196=4,CM37=4),2)+IF(AND(CL$196=3,CM37=1),6)+IF(AND(CL$196=3,CM37=2),4)+IF(AND(CL$196=3,CM37=3),2)+IF(AND(CL$196=2,CM37=1),4)+IF(AND(CL$196=2,CM37=2),2)+IF(AND(CL$196=1,CM37=1),2)</f>
        <v>6</v>
      </c>
      <c r="CP37" s="7" t="s">
        <v>22</v>
      </c>
      <c r="CQ37" s="5">
        <f t="shared" ref="CQ37:CQ44" si="67">+CK37+CN37+CO37+CW37</f>
        <v>15</v>
      </c>
      <c r="CR37" s="15">
        <f t="shared" ref="CR37:CR44" si="68">CB37+CQ37</f>
        <v>93</v>
      </c>
      <c r="CS37" s="7">
        <v>26.385000000000002</v>
      </c>
      <c r="CT37" s="7">
        <v>25.846</v>
      </c>
      <c r="CU37" s="8" t="s">
        <v>22</v>
      </c>
      <c r="CV37" s="8"/>
      <c r="CW37" s="16">
        <v>1</v>
      </c>
      <c r="CX37" s="29">
        <f t="shared" ref="CX37:CX44" si="69">MIN(CH37,CI37,CS37,CT37)</f>
        <v>25.713999999999999</v>
      </c>
      <c r="CY37" s="7">
        <v>25.003</v>
      </c>
      <c r="CZ37" s="4">
        <v>1</v>
      </c>
      <c r="DA37" s="5">
        <f>IF(AND(DB$196&gt;4,CZ37=1),6)+IF(AND(DB$196&gt;4,CZ37=2),4)+IF(AND(DB$196&gt;4,CZ37=3),3)+IF(AND(DB$196&gt;4,CZ37=4),2)+IF(AND(DB$196&gt;4,CZ37=5),1)+IF(AND(DB$196&gt;4,CZ37&gt;5),1)+IF(AND(DB$196=4,CZ37=1),4)+IF(AND(DB$196=4,CZ37=2),3)+IF(AND(DB$196=4,CZ37=3),2)+IF(AND(DB$196=4,CZ37=4),1)+IF(AND(DB$196=3,CZ37=1),3)+IF(AND(DB$196=3,CZ37=2),2)+IF(AND(DB$196=3,CZ37=3),1)+IF(AND(DB$196=2,CZ37=1),2)+IF(AND(DB$196=2,CZ37=2),1)+IF(AND(DB$196=1,CZ37=1),1)</f>
        <v>6</v>
      </c>
      <c r="DB37" s="6"/>
      <c r="DC37" s="6">
        <v>1</v>
      </c>
      <c r="DD37" s="11">
        <f>IF(AND(DB$196&gt;4,DB37=1),12)+IF(AND(DB$196&gt;4,DB37=2),8)+IF(AND(DB$196&gt;4,DB37=3),6)+IF(AND(DB$196&gt;4,DB37=4),5)+IF(AND(DB$196&gt;4,DB37=5),4)+IF(AND(DB$196&gt;4,DB37=6),3)+IF(AND(DB$196&gt;4,DB37=7),2)+IF(AND(DB$196&gt;4,DB37&gt;7),1)+IF(AND(DB$196=4,DB37=1),8)+IF(AND(DB$196=4,DB37=2),6)+IF(AND(DB$196=4,DB37=3),4)+IF(AND(DB$196=4,DB37=4),2)+IF(AND(DB$196=3,DB37=1),6)+IF(AND(DB$196=3,DB37=2),4)+IF(AND(DB$196=3,DB37=3),2)+IF(AND(DB$196=2,DB37=1),4)+IF(AND(DB$196=2,DB37=2),2)+IF(AND(DB$196=1,DB37=1),2)</f>
        <v>0</v>
      </c>
      <c r="DE37" s="11">
        <f>IF(AND(DB$196&gt;4,DC37=1),12)+IF(AND(DB$196&gt;4,DC37=2),8)+IF(AND(DB$196&gt;4,DC37=3),6)+IF(AND(DB$196&gt;4,DC37=4),5)+IF(AND(DB$196&gt;4,DC37=5),4)+IF(AND(DB$196&gt;4,DC37=6),3)+IF(AND(DB$196&gt;4,DC37=7),2)+IF(AND(DB$196&gt;4,DC37&gt;7),1)+IF(AND(DB$196=4,DC37=1),8)+IF(AND(DB$196=4,DC37=2),6)+IF(AND(DB$196=4,DC37=3),4)+IF(AND(DB$196=4,DC37=4),2)+IF(AND(DB$196=3,DC37=1),6)+IF(AND(DB$196=3,DC37=2),4)+IF(AND(DB$196=3,DC37=3),2)+IF(AND(DB$196=2,DC37=1),4)+IF(AND(DB$196=2,DC37=2),2)+IF(AND(DB$196=1,DC37=1),2)</f>
        <v>12</v>
      </c>
      <c r="DF37" s="7" t="s">
        <v>22</v>
      </c>
      <c r="DG37" s="5">
        <f t="shared" ref="DG37:DG47" si="70">+DA37+DD37+DE37+DM37</f>
        <v>19</v>
      </c>
      <c r="DH37" s="15">
        <f t="shared" ref="DH37:DH47" si="71">CR37+DG37</f>
        <v>112</v>
      </c>
      <c r="DI37" s="7"/>
      <c r="DJ37" s="7">
        <v>25.178000000000001</v>
      </c>
      <c r="DK37" s="8" t="s">
        <v>22</v>
      </c>
      <c r="DL37" s="12" t="s">
        <v>76</v>
      </c>
      <c r="DM37" s="16">
        <v>1</v>
      </c>
      <c r="DN37" s="29">
        <f t="shared" ref="DN37:DN47" si="72">MIN(CX37,CY37,DI37,DJ37)</f>
        <v>25.003</v>
      </c>
      <c r="DO37" s="119">
        <v>1</v>
      </c>
      <c r="DP37" s="121">
        <f t="shared" si="24"/>
        <v>111</v>
      </c>
      <c r="DU37" s="23">
        <v>46</v>
      </c>
      <c r="DV37" s="111">
        <f>DU37/DP37</f>
        <v>0.4144144144144144</v>
      </c>
      <c r="DW37" s="23">
        <v>65</v>
      </c>
      <c r="DX37" s="111">
        <f>DW37/DP37</f>
        <v>0.5855855855855856</v>
      </c>
    </row>
    <row r="38" spans="1:128" s="23" customFormat="1" ht="13.8" x14ac:dyDescent="0.3">
      <c r="A38" s="20">
        <v>2</v>
      </c>
      <c r="B38" s="1" t="s">
        <v>69</v>
      </c>
      <c r="C38" s="2">
        <v>5957</v>
      </c>
      <c r="D38" s="3">
        <v>222</v>
      </c>
      <c r="E38" s="3" t="s">
        <v>24</v>
      </c>
      <c r="F38" s="14">
        <v>25.507000000000001</v>
      </c>
      <c r="G38" s="7">
        <v>26.23</v>
      </c>
      <c r="H38" s="4">
        <v>4</v>
      </c>
      <c r="I38" s="5">
        <f>IF(AND(J$94&gt;4,H38=1),6)+IF(AND(J$94&gt;4,H38=2),4)+IF(AND(J$94&gt;4,H38=3),3)+IF(AND(J$94&gt;4,H38=4),2)+IF(AND(J$94&gt;4,H38=5),1)+IF(AND(J$94&gt;4,H38&gt;5),1)+IF(AND(J$94=4,H38=1),4)+IF(AND(J$94=4,H38=2),3)+IF(AND(J$94=4,H38=3),2)+IF(AND(J$94=4,H38=4),1)+IF(AND(J$94=3,H38=1),3)+IF(AND(J$94=3,H38=2),2)+IF(AND(J$94=3,H38=3),1)+IF(AND(J$94=2,H38=1),2)+IF(AND(J$94=2,H38=2),1)+IF(AND(J$94=1,H38=1),1)</f>
        <v>2</v>
      </c>
      <c r="J38" s="4">
        <v>3</v>
      </c>
      <c r="K38" s="4">
        <v>1</v>
      </c>
      <c r="L38" s="11">
        <f>IF(AND(K$94&gt;4,J38=1),12)+IF(AND(K$94&gt;4,J38=2),8)+IF(AND(K$94&gt;4,J38=3),6)+IF(AND(K$94&gt;4,J38=4),5)+IF(AND(K$94&gt;4,J38=5),4)+IF(AND(K$94&gt;4,J38=6),3)+IF(AND(K$94&gt;4,J38=7),2)+IF(AND(K$94&gt;4,J38&gt;7),1)+IF(AND(K$94=4,J38=1),8)+IF(AND(K$94=4,J38=2),6)+IF(AND(K$94=4,J38=3),4)+IF(AND(K$94=4,J38=4),2)+IF(AND(K$94=3,J38=1),6)+IF(AND(K$94=3,J38=2),4)+IF(AND(K$94=3,J38=3),2)+IF(AND(K$94=2,J38=1),4)+IF(AND(K$94=2,J38=2),2)+IF(AND(K$94=1,J38=1),2)</f>
        <v>6</v>
      </c>
      <c r="M38" s="11">
        <f>IF(AND(K$94&gt;4,K38=1),12)+IF(AND(K$94&gt;4,K38=2),8)+IF(AND(K$94&gt;4,K38=3),6)+IF(AND(K$94&gt;4,K38=4),5)+IF(AND(K$94&gt;4,K38=5),4)+IF(AND(K$94&gt;4,K38=6),3)+IF(AND(K$94&gt;4,K38=7),2)+IF(AND(K$94&gt;4,K38&gt;7),1)+IF(AND(K$94=4,K38=1),8)+IF(AND(K$94=4,K38=2),6)+IF(AND(K$94=4,K38=3),4)+IF(AND(K$94=4,K38=4),2)+IF(AND(K$94=3,K38=1),6)+IF(AND(K$94=3,K38=2),4)+IF(AND(K$94=3,K38=3),2)+IF(AND(K$94=2,K38=1),4)+IF(AND(K$94=2,K38=2),2)+IF(AND(K$94=1,K38=1),2)</f>
        <v>12</v>
      </c>
      <c r="N38" s="7" t="s">
        <v>22</v>
      </c>
      <c r="O38" s="5">
        <f>+I38+L38+M38+U38</f>
        <v>20</v>
      </c>
      <c r="P38" s="15">
        <f>+O38</f>
        <v>20</v>
      </c>
      <c r="Q38" s="7">
        <v>26.402999999999999</v>
      </c>
      <c r="R38" s="7">
        <v>26.024999999999999</v>
      </c>
      <c r="S38" s="7" t="s">
        <v>22</v>
      </c>
      <c r="T38" s="8"/>
      <c r="U38" s="16"/>
      <c r="V38" s="29">
        <f>MIN(F38,G38,Q38,R38)</f>
        <v>25.507000000000001</v>
      </c>
      <c r="W38" s="7">
        <v>47.338999999999999</v>
      </c>
      <c r="X38" s="4">
        <v>3</v>
      </c>
      <c r="Y38" s="5">
        <f>IF(AND(Z$196&gt;4,X38=1),6)+IF(AND(Z$196&gt;4,X38=2),4)+IF(AND(Z$196&gt;4,X38=3),3)+IF(AND(Z$196&gt;4,X38=4),2)+IF(AND(Z$196&gt;4,X38=5),1)+IF(AND(Z$196&gt;4,X38&gt;5),1)+IF(AND(Z$196=4,X38=1),4)+IF(AND(Z$196=4,X38=2),3)+IF(AND(Z$196=4,X38=3),2)+IF(AND(Z$196=4,X38=4),1)+IF(AND(Z$196=3,X38=1),3)+IF(AND(Z$196=3,X38=2),2)+IF(AND(Z$196=3,X38=3),1)+IF(AND(Z$196=2,X38=1),2)+IF(AND(Z$196=2,X38=2),1)+IF(AND(Z$196=1,X38=1),1)</f>
        <v>2</v>
      </c>
      <c r="Z38" s="4">
        <v>3</v>
      </c>
      <c r="AA38" s="4">
        <v>1</v>
      </c>
      <c r="AB38" s="11">
        <f>IF(AND(Z$196&gt;4,Z38=1),12)+IF(AND(Z$196&gt;4,Z38=2),8)+IF(AND(Z$196&gt;4,Z38=3),6)+IF(AND(Z$196&gt;4,Z38=4),5)+IF(AND(Z$196&gt;4,Z38=5),4)+IF(AND(Z$196&gt;4,Z38=6),3)+IF(AND(Z$196&gt;4,Z38=7),2)+IF(AND(Z$196&gt;4,Z38&gt;7),1)+IF(AND(Z$196=4,Z38=1),8)+IF(AND(Z$196=4,Z38=2),6)+IF(AND(Z$196=4,Z38=3),4)+IF(AND(Z$196=4,Z38=4),2)+IF(AND(Z$196=3,Z38=1),6)+IF(AND(Z$196=3,Z38=2),4)+IF(AND(Z$196=3,Z38=3),2)+IF(AND(Z$196=2,Z38=1),4)+IF(AND(Z$196=2,Z38=2),2)+IF(AND(Z$196=1,Z38=1),2)</f>
        <v>4</v>
      </c>
      <c r="AC38" s="11">
        <f>IF(AND(Z$196&gt;4,AA38=1),12)+IF(AND(Z$196&gt;4,AA38=2),8)+IF(AND(Z$196&gt;4,AA38=3),6)+IF(AND(Z$196&gt;4,AA38=4),5)+IF(AND(Z$196&gt;4,AA38=5),4)+IF(AND(Z$196&gt;4,AA38=6),3)+IF(AND(Z$196&gt;4,AA38=7),2)+IF(AND(Z$196&gt;4,AA38&gt;7),1)+IF(AND(Z$196=4,AA38=1),8)+IF(AND(Z$196=4,AA38=2),6)+IF(AND(Z$196=4,AA38=3),4)+IF(AND(Z$196=4,AA38=4),2)+IF(AND(Z$196=3,AA38=1),6)+IF(AND(Z$196=3,AA38=2),4)+IF(AND(Z$196=3,AA38=3),2)+IF(AND(Z$196=2,AA38=1),4)+IF(AND(Z$196=2,AA38=2),2)+IF(AND(Z$196=1,AA38=1),2)</f>
        <v>8</v>
      </c>
      <c r="AD38" s="7" t="s">
        <v>22</v>
      </c>
      <c r="AE38" s="5">
        <f>+Y38+AB38+AC38+AK38</f>
        <v>14</v>
      </c>
      <c r="AF38" s="15">
        <f>P38+AE38</f>
        <v>34</v>
      </c>
      <c r="AG38" s="7">
        <v>45.796999999999997</v>
      </c>
      <c r="AH38" s="7">
        <v>28.263999999999999</v>
      </c>
      <c r="AI38" s="7" t="s">
        <v>22</v>
      </c>
      <c r="AJ38" s="8"/>
      <c r="AK38" s="16"/>
      <c r="AL38" s="29">
        <f>MIN(V38,W38,AG38,AH38)</f>
        <v>25.507000000000001</v>
      </c>
      <c r="AM38" s="7"/>
      <c r="AN38" s="4"/>
      <c r="AO38" s="5">
        <f>IF(AND(AP$196&gt;4,AN38=1),6)+IF(AND(AP$196&gt;4,AN38=2),4)+IF(AND(AP$196&gt;4,AN38=3),3)+IF(AND(AP$196&gt;4,AN38=4),2)+IF(AND(AP$196&gt;4,AN38=5),1)+IF(AND(AP$196&gt;4,AN38&gt;5),1)+IF(AND(AP$196=4,AN38=1),4)+IF(AND(AP$196=4,AN38=2),3)+IF(AND(AP$196=4,AN38=3),2)+IF(AND(AP$196=4,AN38=4),1)+IF(AND(AP$196=3,AN38=1),3)+IF(AND(AP$196=3,AN38=2),2)+IF(AND(AP$196=3,AN38=3),1)+IF(AND(AP$196=2,AN38=1),2)+IF(AND(AP$196=2,AN38=2),1)+IF(AND(AP$196=1,AN38=1),1)</f>
        <v>0</v>
      </c>
      <c r="AP38" s="4">
        <v>1</v>
      </c>
      <c r="AQ38" s="4">
        <v>1</v>
      </c>
      <c r="AR38" s="11">
        <f>IF(AND(AP$196&gt;4,AP38=1),12)+IF(AND(AP$196&gt;4,AP38=2),8)+IF(AND(AP$196&gt;4,AP38=3),6)+IF(AND(AP$196&gt;4,AP38=4),5)+IF(AND(AP$196&gt;4,AP38=5),4)+IF(AND(AP$196&gt;4,AP38=6),3)+IF(AND(AP$196&gt;4,AP38=7),2)+IF(AND(AP$196&gt;4,AP38&gt;7),1)+IF(AND(AP$196=4,AP38=1),8)+IF(AND(AP$196=4,AP38=2),6)+IF(AND(AP$196=4,AP38=3),4)+IF(AND(AP$196=4,AP38=4),2)+IF(AND(AP$196=3,AP38=1),6)+IF(AND(AP$196=3,AP38=2),4)+IF(AND(AP$196=3,AP38=3),2)+IF(AND(AP$196=2,AP38=1),4)+IF(AND(AP$196=2,AP38=2),2)+IF(AND(AP$196=1,AP38=1),2)</f>
        <v>8</v>
      </c>
      <c r="AS38" s="11">
        <f>IF(AND(AP$196&gt;4,AQ38=1),12)+IF(AND(AP$196&gt;4,AQ38=2),8)+IF(AND(AP$196&gt;4,AQ38=3),6)+IF(AND(AP$196&gt;4,AQ38=4),5)+IF(AND(AP$196&gt;4,AQ38=5),4)+IF(AND(AP$196&gt;4,AQ38=6),3)+IF(AND(AP$196&gt;4,AQ38=7),2)+IF(AND(AP$196&gt;4,AQ38&gt;7),1)+IF(AND(AP$196=4,AQ38=1),8)+IF(AND(AP$196=4,AQ38=2),6)+IF(AND(AP$196=4,AQ38=3),4)+IF(AND(AP$196=4,AQ38=4),2)+IF(AND(AP$196=3,AQ38=1),6)+IF(AND(AP$196=3,AQ38=2),4)+IF(AND(AP$196=3,AQ38=3),2)+IF(AND(AP$196=2,AQ38=1),4)+IF(AND(AP$196=2,AQ38=2),2)+IF(AND(AP$196=1,AQ38=1),2)</f>
        <v>8</v>
      </c>
      <c r="AT38" s="7" t="s">
        <v>22</v>
      </c>
      <c r="AU38" s="5">
        <f>+AO38+AR38+AS38+BA38</f>
        <v>16</v>
      </c>
      <c r="AV38" s="15">
        <f>AF38+AU38</f>
        <v>50</v>
      </c>
      <c r="AW38" s="14">
        <v>27.5</v>
      </c>
      <c r="AX38" s="7">
        <v>30.661999999999999</v>
      </c>
      <c r="AY38" s="7" t="s">
        <v>22</v>
      </c>
      <c r="AZ38" s="8"/>
      <c r="BA38" s="16"/>
      <c r="BB38" s="29">
        <f t="shared" si="62"/>
        <v>25.507000000000001</v>
      </c>
      <c r="BC38" s="7">
        <v>33.691000000000003</v>
      </c>
      <c r="BD38" s="4">
        <v>3</v>
      </c>
      <c r="BE38" s="5">
        <f>IF(AND(BF$196&gt;4,BD38=1),6)+IF(AND(BF$196&gt;4,BD38=2),4)+IF(AND(BF$196&gt;4,BD38=3),3)+IF(AND(BF$196&gt;4,BD38=4),2)+IF(AND(BF$196&gt;4,BD38=5),1)+IF(AND(BF$196&gt;4,BD38&gt;5),1)+IF(AND(BF$196=4,BD38=1),4)+IF(AND(BF$196=4,BD38=2),3)+IF(AND(BF$196=4,BD38=3),2)+IF(AND(BF$196=4,BD38=4),1)+IF(AND(BF$196=3,BD38=1),3)+IF(AND(BF$196=3,BD38=2),2)+IF(AND(BF$196=3,BD38=3),1)+IF(AND(BF$196=2,BD38=1),2)+IF(AND(BF$196=2,BD38=2),1)+IF(AND(BF$196=1,BD38=1),1)</f>
        <v>1</v>
      </c>
      <c r="BF38" s="4">
        <v>1</v>
      </c>
      <c r="BG38" s="4">
        <v>1</v>
      </c>
      <c r="BH38" s="11">
        <f>IF(AND(BF$196&gt;4,BF38=1),12)+IF(AND(BF$196&gt;4,BF38=2),8)+IF(AND(BF$196&gt;4,BF38=3),6)+IF(AND(BF$196&gt;4,BF38=4),5)+IF(AND(BF$196&gt;4,BF38=5),4)+IF(AND(BF$196&gt;4,BF38=6),3)+IF(AND(BF$196&gt;4,BF38=7),2)+IF(AND(BF$196&gt;4,BF38&gt;7),1)+IF(AND(BF$196=4,BF38=1),8)+IF(AND(BF$196=4,BF38=2),6)+IF(AND(BF$196=4,BF38=3),4)+IF(AND(BF$196=4,BF38=4),2)+IF(AND(BF$196=3,BF38=1),6)+IF(AND(BF$196=3,BF38=2),4)+IF(AND(BF$196=3,BF38=3),2)+IF(AND(BF$196=2,BF38=1),4)+IF(AND(BF$196=2,BF38=2),2)+IF(AND(BF$196=1,BF38=1),2)</f>
        <v>6</v>
      </c>
      <c r="BI38" s="11">
        <f>IF(AND(BF$196&gt;4,BG38=1),12)+IF(AND(BF$196&gt;4,BG38=2),8)+IF(AND(BF$196&gt;4,BG38=3),6)+IF(AND(BF$196&gt;4,BG38=4),5)+IF(AND(BF$196&gt;4,BG38=5),4)+IF(AND(BF$196&gt;4,BG38=6),3)+IF(AND(BF$196&gt;4,BG38=7),2)+IF(AND(BF$196&gt;4,BG38&gt;7),1)+IF(AND(BF$196=4,BG38=1),8)+IF(AND(BF$196=4,BG38=2),6)+IF(AND(BF$196=4,BG38=3),4)+IF(AND(BF$196=4,BG38=4),2)+IF(AND(BF$196=3,BG38=1),6)+IF(AND(BF$196=3,BG38=2),4)+IF(AND(BF$196=3,BG38=3),2)+IF(AND(BF$196=2,BG38=1),4)+IF(AND(BF$196=2,BG38=2),2)+IF(AND(BF$196=1,BG38=1),2)</f>
        <v>6</v>
      </c>
      <c r="BJ38" s="7" t="s">
        <v>22</v>
      </c>
      <c r="BK38" s="5">
        <f>+BE38+BH38+BI38+BQ38</f>
        <v>13</v>
      </c>
      <c r="BL38" s="15">
        <f>AV38+BK38</f>
        <v>63</v>
      </c>
      <c r="BM38" s="14">
        <v>27.577000000000002</v>
      </c>
      <c r="BN38" s="14">
        <v>27.43</v>
      </c>
      <c r="BO38" s="7" t="s">
        <v>22</v>
      </c>
      <c r="BP38" s="8"/>
      <c r="BQ38" s="16"/>
      <c r="BR38" s="29">
        <f t="shared" si="63"/>
        <v>25.507000000000001</v>
      </c>
      <c r="BS38" s="7">
        <v>31.47</v>
      </c>
      <c r="BT38" s="4">
        <v>4</v>
      </c>
      <c r="BU38" s="5">
        <f>IF(AND(BV$196&gt;4,BT38=1),6)+IF(AND(BV$196&gt;4,BT38=2),4)+IF(AND(BV$196&gt;4,BT38=3),3)+IF(AND(BV$196&gt;4,BT38=4),2)+IF(AND(BV$196&gt;4,BT38=5),1)+IF(AND(BV$196&gt;4,BT38&gt;5),1)+IF(AND(BV$196=4,BT38=1),4)+IF(AND(BV$196=4,BT38=2),3)+IF(AND(BV$196=4,BT38=3),2)+IF(AND(BV$196=4,BT38=4),1)+IF(AND(BV$196=3,BT38=1),3)+IF(AND(BV$196=3,BT38=2),2)+IF(AND(BV$196=3,BT38=3),1)+IF(AND(BV$196=2,BT38=1),2)+IF(AND(BV$196=2,BT38=2),1)+IF(AND(BV$196=1,BT38=1),1)</f>
        <v>1</v>
      </c>
      <c r="BV38" s="4">
        <v>2</v>
      </c>
      <c r="BW38" s="4">
        <v>3</v>
      </c>
      <c r="BX38" s="11">
        <f>IF(AND(BV$196&gt;4,BV38=1),12)+IF(AND(BV$196&gt;4,BV38=2),8)+IF(AND(BV$196&gt;4,BV38=3),6)+IF(AND(BV$196&gt;4,BV38=4),5)+IF(AND(BV$196&gt;4,BV38=5),4)+IF(AND(BV$196&gt;4,BV38=6),3)+IF(AND(BV$196&gt;4,BV38=7),2)+IF(AND(BV$196&gt;4,BV38&gt;7),1)+IF(AND(BV$196=4,BV38=1),8)+IF(AND(BV$196=4,BV38=2),6)+IF(AND(BV$196=4,BV38=3),4)+IF(AND(BV$196=4,BV38=4),2)+IF(AND(BV$196=3,BV38=1),6)+IF(AND(BV$196=3,BV38=2),4)+IF(AND(BV$196=3,BV38=3),2)+IF(AND(BV$196=2,BV38=1),4)+IF(AND(BV$196=2,BV38=2),2)+IF(AND(BV$196=1,BV38=1),2)</f>
        <v>6</v>
      </c>
      <c r="BY38" s="11">
        <f>IF(AND(BV$196&gt;4,BW38=1),12)+IF(AND(BV$196&gt;4,BW38=2),8)+IF(AND(BV$196&gt;4,BW38=3),6)+IF(AND(BV$196&gt;4,BW38=4),5)+IF(AND(BV$196&gt;4,BW38=5),4)+IF(AND(BV$196&gt;4,BW38=6),3)+IF(AND(BV$196&gt;4,BW38=7),2)+IF(AND(BV$196&gt;4,BW38&gt;7),1)+IF(AND(BV$196=4,BW38=1),8)+IF(AND(BV$196=4,BW38=2),6)+IF(AND(BV$196=4,BW38=3),4)+IF(AND(BV$196=4,BW38=4),2)+IF(AND(BV$196=3,BW38=1),6)+IF(AND(BV$196=3,BW38=2),4)+IF(AND(BV$196=3,BW38=3),2)+IF(AND(BV$196=2,BW38=1),4)+IF(AND(BV$196=2,BW38=2),2)+IF(AND(BV$196=1,BW38=1),2)</f>
        <v>4</v>
      </c>
      <c r="BZ38" s="7" t="s">
        <v>22</v>
      </c>
      <c r="CA38" s="5">
        <f t="shared" si="64"/>
        <v>11</v>
      </c>
      <c r="CB38" s="15">
        <f t="shared" si="65"/>
        <v>74</v>
      </c>
      <c r="CC38" s="14">
        <v>27.01</v>
      </c>
      <c r="CD38" s="14">
        <v>27.103000000000002</v>
      </c>
      <c r="CE38" s="8" t="s">
        <v>22</v>
      </c>
      <c r="CF38" s="8"/>
      <c r="CG38" s="16"/>
      <c r="CH38" s="29">
        <f t="shared" si="66"/>
        <v>25.507000000000001</v>
      </c>
      <c r="CI38" s="7">
        <v>25.512</v>
      </c>
      <c r="CJ38" s="4">
        <v>1</v>
      </c>
      <c r="CK38" s="5">
        <f>IF(AND(CL$196&gt;4,CJ38=1),6)+IF(AND(CL$196&gt;4,CJ38=2),4)+IF(AND(CL$196&gt;4,CJ38=3),3)+IF(AND(CL$196&gt;4,CJ38=4),2)+IF(AND(CL$196&gt;4,CJ38=5),1)+IF(AND(CL$196&gt;4,CJ38&gt;5),1)+IF(AND(CL$196=4,CJ38=1),4)+IF(AND(CL$196=4,CJ38=2),3)+IF(AND(CL$196=4,CJ38=3),2)+IF(AND(CL$196=4,CJ38=4),1)+IF(AND(CL$196=3,CJ38=1),3)+IF(AND(CL$196=3,CJ38=2),2)+IF(AND(CL$196=3,CJ38=3),1)+IF(AND(CL$196=2,CJ38=1),2)+IF(AND(CL$196=2,CJ38=2),1)+IF(AND(CL$196=1,CJ38=1),1)</f>
        <v>3</v>
      </c>
      <c r="CL38" s="4">
        <v>2</v>
      </c>
      <c r="CM38" s="4">
        <v>2</v>
      </c>
      <c r="CN38" s="11">
        <f>IF(AND(CL$196&gt;4,CL38=1),12)+IF(AND(CL$196&gt;4,CL38=2),8)+IF(AND(CL$196&gt;4,CL38=3),6)+IF(AND(CL$196&gt;4,CL38=4),5)+IF(AND(CL$196&gt;4,CL38=5),4)+IF(AND(CL$196&gt;4,CL38=6),3)+IF(AND(CL$196&gt;4,CL38=7),2)+IF(AND(CL$196&gt;4,CL38&gt;7),1)+IF(AND(CL$196=4,CL38=1),8)+IF(AND(CL$196=4,CL38=2),6)+IF(AND(CL$196=4,CL38=3),4)+IF(AND(CL$196=4,CL38=4),2)+IF(AND(CL$196=3,CL38=1),6)+IF(AND(CL$196=3,CL38=2),4)+IF(AND(CL$196=3,CL38=3),2)+IF(AND(CL$196=2,CL38=1),4)+IF(AND(CL$196=2,CL38=2),2)+IF(AND(CL$196=1,CL38=1),2)</f>
        <v>4</v>
      </c>
      <c r="CO38" s="11">
        <f>IF(AND(CL$196&gt;4,CM38=1),12)+IF(AND(CL$196&gt;4,CM38=2),8)+IF(AND(CL$196&gt;4,CM38=3),6)+IF(AND(CL$196&gt;4,CM38=4),5)+IF(AND(CL$196&gt;4,CM38=5),4)+IF(AND(CL$196&gt;4,CM38=6),3)+IF(AND(CL$196&gt;4,CM38=7),2)+IF(AND(CL$196&gt;4,CM38&gt;7),1)+IF(AND(CL$196=4,CM38=1),8)+IF(AND(CL$196=4,CM38=2),6)+IF(AND(CL$196=4,CM38=3),4)+IF(AND(CL$196=4,CM38=4),2)+IF(AND(CL$196=3,CM38=1),6)+IF(AND(CL$196=3,CM38=2),4)+IF(AND(CL$196=3,CM38=3),2)+IF(AND(CL$196=2,CM38=1),4)+IF(AND(CL$196=2,CM38=2),2)+IF(AND(CL$196=1,CM38=1),2)</f>
        <v>4</v>
      </c>
      <c r="CP38" s="7" t="s">
        <v>22</v>
      </c>
      <c r="CQ38" s="5">
        <f t="shared" si="67"/>
        <v>12</v>
      </c>
      <c r="CR38" s="15">
        <f t="shared" si="68"/>
        <v>86</v>
      </c>
      <c r="CS38" s="14">
        <v>26.376999999999999</v>
      </c>
      <c r="CT38" s="14">
        <v>25.321000000000002</v>
      </c>
      <c r="CU38" s="8" t="s">
        <v>22</v>
      </c>
      <c r="CV38" s="12" t="s">
        <v>67</v>
      </c>
      <c r="CW38" s="16">
        <v>1</v>
      </c>
      <c r="CX38" s="29">
        <f t="shared" si="69"/>
        <v>25.321000000000002</v>
      </c>
      <c r="CY38" s="7">
        <v>25.984000000000002</v>
      </c>
      <c r="CZ38" s="4">
        <v>3</v>
      </c>
      <c r="DA38" s="5">
        <f>IF(AND(DB$196&gt;4,CZ38=1),6)+IF(AND(DB$196&gt;4,CZ38=2),4)+IF(AND(DB$196&gt;4,CZ38=3),3)+IF(AND(DB$196&gt;4,CZ38=4),2)+IF(AND(DB$196&gt;4,CZ38=5),1)+IF(AND(DB$196&gt;4,CZ38&gt;5),1)+IF(AND(DB$196=4,CZ38=1),4)+IF(AND(DB$196=4,CZ38=2),3)+IF(AND(DB$196=4,CZ38=3),2)+IF(AND(DB$196=4,CZ38=4),1)+IF(AND(DB$196=3,CZ38=1),3)+IF(AND(DB$196=3,CZ38=2),2)+IF(AND(DB$196=3,CZ38=3),1)+IF(AND(DB$196=2,CZ38=1),2)+IF(AND(DB$196=2,CZ38=2),1)+IF(AND(DB$196=1,CZ38=1),1)</f>
        <v>3</v>
      </c>
      <c r="DB38" s="4"/>
      <c r="DC38" s="4">
        <v>4</v>
      </c>
      <c r="DD38" s="11">
        <f>IF(AND(DB$196&gt;4,DB38=1),12)+IF(AND(DB$196&gt;4,DB38=2),8)+IF(AND(DB$196&gt;4,DB38=3),6)+IF(AND(DB$196&gt;4,DB38=4),5)+IF(AND(DB$196&gt;4,DB38=5),4)+IF(AND(DB$196&gt;4,DB38=6),3)+IF(AND(DB$196&gt;4,DB38=7),2)+IF(AND(DB$196&gt;4,DB38&gt;7),1)+IF(AND(DB$196=4,DB38=1),8)+IF(AND(DB$196=4,DB38=2),6)+IF(AND(DB$196=4,DB38=3),4)+IF(AND(DB$196=4,DB38=4),2)+IF(AND(DB$196=3,DB38=1),6)+IF(AND(DB$196=3,DB38=2),4)+IF(AND(DB$196=3,DB38=3),2)+IF(AND(DB$196=2,DB38=1),4)+IF(AND(DB$196=2,DB38=2),2)+IF(AND(DB$196=1,DB38=1),2)</f>
        <v>0</v>
      </c>
      <c r="DE38" s="11">
        <f>IF(AND(DB$196&gt;4,DC38=1),12)+IF(AND(DB$196&gt;4,DC38=2),8)+IF(AND(DB$196&gt;4,DC38=3),6)+IF(AND(DB$196&gt;4,DC38=4),5)+IF(AND(DB$196&gt;4,DC38=5),4)+IF(AND(DB$196&gt;4,DC38=6),3)+IF(AND(DB$196&gt;4,DC38=7),2)+IF(AND(DB$196&gt;4,DC38&gt;7),1)+IF(AND(DB$196=4,DC38=1),8)+IF(AND(DB$196=4,DC38=2),6)+IF(AND(DB$196=4,DC38=3),4)+IF(AND(DB$196=4,DC38=4),2)+IF(AND(DB$196=3,DC38=1),6)+IF(AND(DB$196=3,DC38=2),4)+IF(AND(DB$196=3,DC38=3),2)+IF(AND(DB$196=2,DC38=1),4)+IF(AND(DB$196=2,DC38=2),2)+IF(AND(DB$196=1,DC38=1),2)</f>
        <v>5</v>
      </c>
      <c r="DF38" s="7" t="s">
        <v>22</v>
      </c>
      <c r="DG38" s="5">
        <f t="shared" si="70"/>
        <v>8</v>
      </c>
      <c r="DH38" s="15">
        <f t="shared" si="71"/>
        <v>94</v>
      </c>
      <c r="DI38" s="14"/>
      <c r="DJ38" s="14">
        <v>25.942</v>
      </c>
      <c r="DK38" s="8" t="s">
        <v>22</v>
      </c>
      <c r="DL38" s="8" t="s">
        <v>67</v>
      </c>
      <c r="DM38" s="16"/>
      <c r="DN38" s="29">
        <f t="shared" si="72"/>
        <v>25.321000000000002</v>
      </c>
      <c r="DO38" s="119">
        <v>1</v>
      </c>
      <c r="DP38" s="121">
        <f t="shared" si="24"/>
        <v>93</v>
      </c>
      <c r="DV38" s="111">
        <f t="shared" ref="DV38:DV47" si="73">DU38/DP38</f>
        <v>0</v>
      </c>
      <c r="DX38" s="111">
        <f t="shared" ref="DX38:DX61" si="74">DW38/DP38</f>
        <v>0</v>
      </c>
    </row>
    <row r="39" spans="1:128" s="23" customFormat="1" ht="13.8" x14ac:dyDescent="0.3">
      <c r="A39" s="20">
        <v>3</v>
      </c>
      <c r="B39" s="1" t="s">
        <v>70</v>
      </c>
      <c r="C39" s="2">
        <v>10709</v>
      </c>
      <c r="D39" s="3">
        <v>102</v>
      </c>
      <c r="E39" s="3" t="s">
        <v>66</v>
      </c>
      <c r="F39" s="14">
        <v>25.792000000000002</v>
      </c>
      <c r="G39" s="14">
        <v>27.161000000000001</v>
      </c>
      <c r="H39" s="4">
        <v>7</v>
      </c>
      <c r="I39" s="5">
        <f>IF(AND(J$94&gt;4,H39=1),6)+IF(AND(J$94&gt;4,H39=2),4)+IF(AND(J$94&gt;4,H39=3),3)+IF(AND(J$94&gt;4,H39=4),2)+IF(AND(J$94&gt;4,H39=5),1)+IF(AND(J$94&gt;4,H39&gt;5),1)+IF(AND(J$94=4,H39=1),4)+IF(AND(J$94=4,H39=2),3)+IF(AND(J$94=4,H39=3),2)+IF(AND(J$94=4,H39=4),1)+IF(AND(J$94=3,H39=1),3)+IF(AND(J$94=3,H39=2),2)+IF(AND(J$94=3,H39=3),1)+IF(AND(J$94=2,H39=1),2)+IF(AND(J$94=2,H39=2),1)+IF(AND(J$94=1,H39=1),1)</f>
        <v>1</v>
      </c>
      <c r="J39" s="4">
        <v>5</v>
      </c>
      <c r="K39" s="4">
        <v>3</v>
      </c>
      <c r="L39" s="11">
        <f>IF(AND(K$94&gt;4,J39=1),12)+IF(AND(K$94&gt;4,J39=2),8)+IF(AND(K$94&gt;4,J39=3),6)+IF(AND(K$94&gt;4,J39=4),5)+IF(AND(K$94&gt;4,J39=5),4)+IF(AND(K$94&gt;4,J39=6),3)+IF(AND(K$94&gt;4,J39=7),2)+IF(AND(K$94&gt;4,J39&gt;7),1)+IF(AND(K$94=4,J39=1),8)+IF(AND(K$94=4,J39=2),6)+IF(AND(K$94=4,J39=3),4)+IF(AND(K$94=4,J39=4),2)+IF(AND(K$94=3,J39=1),6)+IF(AND(K$94=3,J39=2),4)+IF(AND(K$94=3,J39=3),2)+IF(AND(K$94=2,J39=1),4)+IF(AND(K$94=2,J39=2),2)+IF(AND(K$94=1,J39=1),2)</f>
        <v>4</v>
      </c>
      <c r="M39" s="11">
        <f>IF(AND(K$94&gt;4,K39=1),12)+IF(AND(K$94&gt;4,K39=2),8)+IF(AND(K$94&gt;4,K39=3),6)+IF(AND(K$94&gt;4,K39=4),5)+IF(AND(K$94&gt;4,K39=5),4)+IF(AND(K$94&gt;4,K39=6),3)+IF(AND(K$94&gt;4,K39=7),2)+IF(AND(K$94&gt;4,K39&gt;7),1)+IF(AND(K$94=4,K39=1),8)+IF(AND(K$94=4,K39=2),6)+IF(AND(K$94=4,K39=3),4)+IF(AND(K$94=4,K39=4),2)+IF(AND(K$94=3,K39=1),6)+IF(AND(K$94=3,K39=2),4)+IF(AND(K$94=3,K39=3),2)+IF(AND(K$94=2,K39=1),4)+IF(AND(K$94=2,K39=2),2)+IF(AND(K$94=1,K39=1),2)</f>
        <v>6</v>
      </c>
      <c r="N39" s="7" t="s">
        <v>22</v>
      </c>
      <c r="O39" s="5">
        <f>+I39+L39+M39+U39</f>
        <v>11</v>
      </c>
      <c r="P39" s="15">
        <f>+O39</f>
        <v>11</v>
      </c>
      <c r="Q39" s="14">
        <v>27.196000000000002</v>
      </c>
      <c r="R39" s="14">
        <v>26.140999999999998</v>
      </c>
      <c r="S39" s="7" t="s">
        <v>22</v>
      </c>
      <c r="T39" s="8"/>
      <c r="U39" s="10"/>
      <c r="V39" s="29">
        <f>MIN(F39,G39,Q39,R39)</f>
        <v>25.792000000000002</v>
      </c>
      <c r="W39" s="14">
        <v>43.286000000000001</v>
      </c>
      <c r="X39" s="4">
        <v>2</v>
      </c>
      <c r="Y39" s="5">
        <f>IF(AND(Z$196&gt;4,X39=1),6)+IF(AND(Z$196&gt;4,X39=2),4)+IF(AND(Z$196&gt;4,X39=3),3)+IF(AND(Z$196&gt;4,X39=4),2)+IF(AND(Z$196&gt;4,X39=5),1)+IF(AND(Z$196&gt;4,X39&gt;5),1)+IF(AND(Z$196=4,X39=1),4)+IF(AND(Z$196=4,X39=2),3)+IF(AND(Z$196=4,X39=3),2)+IF(AND(Z$196=4,X39=4),1)+IF(AND(Z$196=3,X39=1),3)+IF(AND(Z$196=3,X39=2),2)+IF(AND(Z$196=3,X39=3),1)+IF(AND(Z$196=2,X39=1),2)+IF(AND(Z$196=2,X39=2),1)+IF(AND(Z$196=1,X39=1),1)</f>
        <v>3</v>
      </c>
      <c r="Z39" s="4">
        <v>2</v>
      </c>
      <c r="AA39" s="4">
        <v>3</v>
      </c>
      <c r="AB39" s="11">
        <f>IF(AND(Z$196&gt;4,Z39=1),12)+IF(AND(Z$196&gt;4,Z39=2),8)+IF(AND(Z$196&gt;4,Z39=3),6)+IF(AND(Z$196&gt;4,Z39=4),5)+IF(AND(Z$196&gt;4,Z39=5),4)+IF(AND(Z$196&gt;4,Z39=6),3)+IF(AND(Z$196&gt;4,Z39=7),2)+IF(AND(Z$196&gt;4,Z39&gt;7),1)+IF(AND(Z$196=4,Z39=1),8)+IF(AND(Z$196=4,Z39=2),6)+IF(AND(Z$196=4,Z39=3),4)+IF(AND(Z$196=4,Z39=4),2)+IF(AND(Z$196=3,Z39=1),6)+IF(AND(Z$196=3,Z39=2),4)+IF(AND(Z$196=3,Z39=3),2)+IF(AND(Z$196=2,Z39=1),4)+IF(AND(Z$196=2,Z39=2),2)+IF(AND(Z$196=1,Z39=1),2)</f>
        <v>6</v>
      </c>
      <c r="AC39" s="11">
        <f>IF(AND(Z$196&gt;4,AA39=1),12)+IF(AND(Z$196&gt;4,AA39=2),8)+IF(AND(Z$196&gt;4,AA39=3),6)+IF(AND(Z$196&gt;4,AA39=4),5)+IF(AND(Z$196&gt;4,AA39=5),4)+IF(AND(Z$196&gt;4,AA39=6),3)+IF(AND(Z$196&gt;4,AA39=7),2)+IF(AND(Z$196&gt;4,AA39&gt;7),1)+IF(AND(Z$196=4,AA39=1),8)+IF(AND(Z$196=4,AA39=2),6)+IF(AND(Z$196=4,AA39=3),4)+IF(AND(Z$196=4,AA39=4),2)+IF(AND(Z$196=3,AA39=1),6)+IF(AND(Z$196=3,AA39=2),4)+IF(AND(Z$196=3,AA39=3),2)+IF(AND(Z$196=2,AA39=1),4)+IF(AND(Z$196=2,AA39=2),2)+IF(AND(Z$196=1,AA39=1),2)</f>
        <v>4</v>
      </c>
      <c r="AD39" s="7" t="s">
        <v>22</v>
      </c>
      <c r="AE39" s="5">
        <f>+Y39+AB39+AC39+AK39</f>
        <v>13</v>
      </c>
      <c r="AF39" s="15">
        <f>P39+AE39</f>
        <v>24</v>
      </c>
      <c r="AG39" s="14">
        <v>46.332999999999998</v>
      </c>
      <c r="AH39" s="14">
        <v>28.678000000000001</v>
      </c>
      <c r="AI39" s="7" t="s">
        <v>22</v>
      </c>
      <c r="AJ39" s="8"/>
      <c r="AK39" s="10"/>
      <c r="AL39" s="29">
        <f>MIN(V39,W39,AG39,AH39)</f>
        <v>25.792000000000002</v>
      </c>
      <c r="AM39" s="14"/>
      <c r="AN39" s="4"/>
      <c r="AO39" s="5">
        <f>IF(AND(AP$196&gt;4,AN39=1),6)+IF(AND(AP$196&gt;4,AN39=2),4)+IF(AND(AP$196&gt;4,AN39=3),3)+IF(AND(AP$196&gt;4,AN39=4),2)+IF(AND(AP$196&gt;4,AN39=5),1)+IF(AND(AP$196&gt;4,AN39&gt;5),1)+IF(AND(AP$196=4,AN39=1),4)+IF(AND(AP$196=4,AN39=2),3)+IF(AND(AP$196=4,AN39=3),2)+IF(AND(AP$196=4,AN39=4),1)+IF(AND(AP$196=3,AN39=1),3)+IF(AND(AP$196=3,AN39=2),2)+IF(AND(AP$196=3,AN39=3),1)+IF(AND(AP$196=2,AN39=1),2)+IF(AND(AP$196=2,AN39=2),1)+IF(AND(AP$196=1,AN39=1),1)</f>
        <v>0</v>
      </c>
      <c r="AP39" s="4">
        <v>2</v>
      </c>
      <c r="AQ39" s="4"/>
      <c r="AR39" s="11">
        <f>IF(AND(AP$196&gt;4,AP39=1),12)+IF(AND(AP$196&gt;4,AP39=2),8)+IF(AND(AP$196&gt;4,AP39=3),6)+IF(AND(AP$196&gt;4,AP39=4),5)+IF(AND(AP$196&gt;4,AP39=5),4)+IF(AND(AP$196&gt;4,AP39=6),3)+IF(AND(AP$196&gt;4,AP39=7),2)+IF(AND(AP$196&gt;4,AP39&gt;7),1)+IF(AND(AP$196=4,AP39=1),8)+IF(AND(AP$196=4,AP39=2),6)+IF(AND(AP$196=4,AP39=3),4)+IF(AND(AP$196=4,AP39=4),2)+IF(AND(AP$196=3,AP39=1),6)+IF(AND(AP$196=3,AP39=2),4)+IF(AND(AP$196=3,AP39=3),2)+IF(AND(AP$196=2,AP39=1),4)+IF(AND(AP$196=2,AP39=2),2)+IF(AND(AP$196=1,AP39=1),2)</f>
        <v>6</v>
      </c>
      <c r="AS39" s="11">
        <f>IF(AND(AP$196&gt;4,AQ39=1),12)+IF(AND(AP$196&gt;4,AQ39=2),8)+IF(AND(AP$196&gt;4,AQ39=3),6)+IF(AND(AP$196&gt;4,AQ39=4),5)+IF(AND(AP$196&gt;4,AQ39=5),4)+IF(AND(AP$196&gt;4,AQ39=6),3)+IF(AND(AP$196&gt;4,AQ39=7),2)+IF(AND(AP$196&gt;4,AQ39&gt;7),1)+IF(AND(AP$196=4,AQ39=1),8)+IF(AND(AP$196=4,AQ39=2),6)+IF(AND(AP$196=4,AQ39=3),4)+IF(AND(AP$196=4,AQ39=4),2)+IF(AND(AP$196=3,AQ39=1),6)+IF(AND(AP$196=3,AQ39=2),4)+IF(AND(AP$196=3,AQ39=3),2)+IF(AND(AP$196=2,AQ39=1),4)+IF(AND(AP$196=2,AQ39=2),2)+IF(AND(AP$196=1,AQ39=1),2)</f>
        <v>0</v>
      </c>
      <c r="AT39" s="7" t="s">
        <v>22</v>
      </c>
      <c r="AU39" s="5">
        <f>+AO39+AR39+AS39+BA39</f>
        <v>6</v>
      </c>
      <c r="AV39" s="15">
        <f>AF39+AU39</f>
        <v>30</v>
      </c>
      <c r="AW39" s="14">
        <v>28.012</v>
      </c>
      <c r="AX39" s="14"/>
      <c r="AY39" s="7" t="s">
        <v>22</v>
      </c>
      <c r="AZ39" s="8"/>
      <c r="BA39" s="10"/>
      <c r="BB39" s="29">
        <f t="shared" si="62"/>
        <v>25.792000000000002</v>
      </c>
      <c r="BC39" s="14">
        <v>32.087000000000003</v>
      </c>
      <c r="BD39" s="4">
        <v>2</v>
      </c>
      <c r="BE39" s="5">
        <f>IF(AND(BF$196&gt;4,BD39=1),6)+IF(AND(BF$196&gt;4,BD39=2),4)+IF(AND(BF$196&gt;4,BD39=3),3)+IF(AND(BF$196&gt;4,BD39=4),2)+IF(AND(BF$196&gt;4,BD39=5),1)+IF(AND(BF$196&gt;4,BD39&gt;5),1)+IF(AND(BF$196=4,BD39=1),4)+IF(AND(BF$196=4,BD39=2),3)+IF(AND(BF$196=4,BD39=3),2)+IF(AND(BF$196=4,BD39=4),1)+IF(AND(BF$196=3,BD39=1),3)+IF(AND(BF$196=3,BD39=2),2)+IF(AND(BF$196=3,BD39=3),1)+IF(AND(BF$196=2,BD39=1),2)+IF(AND(BF$196=2,BD39=2),1)+IF(AND(BF$196=1,BD39=1),1)</f>
        <v>2</v>
      </c>
      <c r="BF39" s="4"/>
      <c r="BG39" s="4"/>
      <c r="BH39" s="11">
        <f>IF(AND(BF$196&gt;4,BF39=1),12)+IF(AND(BF$196&gt;4,BF39=2),8)+IF(AND(BF$196&gt;4,BF39=3),6)+IF(AND(BF$196&gt;4,BF39=4),5)+IF(AND(BF$196&gt;4,BF39=5),4)+IF(AND(BF$196&gt;4,BF39=6),3)+IF(AND(BF$196&gt;4,BF39=7),2)+IF(AND(BF$196&gt;4,BF39&gt;7),1)+IF(AND(BF$196=4,BF39=1),8)+IF(AND(BF$196=4,BF39=2),6)+IF(AND(BF$196=4,BF39=3),4)+IF(AND(BF$196=4,BF39=4),2)+IF(AND(BF$196=3,BF39=1),6)+IF(AND(BF$196=3,BF39=2),4)+IF(AND(BF$196=3,BF39=3),2)+IF(AND(BF$196=2,BF39=1),4)+IF(AND(BF$196=2,BF39=2),2)+IF(AND(BF$196=1,BF39=1),2)</f>
        <v>0</v>
      </c>
      <c r="BI39" s="11">
        <f>IF(AND(BF$196&gt;4,BG39=1),12)+IF(AND(BF$196&gt;4,BG39=2),8)+IF(AND(BF$196&gt;4,BG39=3),6)+IF(AND(BF$196&gt;4,BG39=4),5)+IF(AND(BF$196&gt;4,BG39=5),4)+IF(AND(BF$196&gt;4,BG39=6),3)+IF(AND(BF$196&gt;4,BG39=7),2)+IF(AND(BF$196&gt;4,BG39&gt;7),1)+IF(AND(BF$196=4,BG39=1),8)+IF(AND(BF$196=4,BG39=2),6)+IF(AND(BF$196=4,BG39=3),4)+IF(AND(BF$196=4,BG39=4),2)+IF(AND(BF$196=3,BG39=1),6)+IF(AND(BF$196=3,BG39=2),4)+IF(AND(BF$196=3,BG39=3),2)+IF(AND(BF$196=2,BG39=1),4)+IF(AND(BF$196=2,BG39=2),2)+IF(AND(BF$196=1,BG39=1),2)</f>
        <v>0</v>
      </c>
      <c r="BJ39" s="7" t="s">
        <v>22</v>
      </c>
      <c r="BK39" s="5">
        <f>+BE39+BH39+BI39+BQ39</f>
        <v>2</v>
      </c>
      <c r="BL39" s="15">
        <f>AV39+BK39</f>
        <v>32</v>
      </c>
      <c r="BM39" s="14"/>
      <c r="BN39" s="14"/>
      <c r="BO39" s="7" t="s">
        <v>22</v>
      </c>
      <c r="BP39" s="8"/>
      <c r="BQ39" s="10"/>
      <c r="BR39" s="29">
        <f t="shared" si="63"/>
        <v>25.792000000000002</v>
      </c>
      <c r="BS39" s="14"/>
      <c r="BT39" s="4"/>
      <c r="BU39" s="5">
        <f>IF(AND(BV$196&gt;4,BT39=1),6)+IF(AND(BV$196&gt;4,BT39=2),4)+IF(AND(BV$196&gt;4,BT39=3),3)+IF(AND(BV$196&gt;4,BT39=4),2)+IF(AND(BV$196&gt;4,BT39=5),1)+IF(AND(BV$196&gt;4,BT39&gt;5),1)+IF(AND(BV$196=4,BT39=1),4)+IF(AND(BV$196=4,BT39=2),3)+IF(AND(BV$196=4,BT39=3),2)+IF(AND(BV$196=4,BT39=4),1)+IF(AND(BV$196=3,BT39=1),3)+IF(AND(BV$196=3,BT39=2),2)+IF(AND(BV$196=3,BT39=3),1)+IF(AND(BV$196=2,BT39=1),2)+IF(AND(BV$196=2,BT39=2),1)+IF(AND(BV$196=1,BT39=1),1)</f>
        <v>0</v>
      </c>
      <c r="BV39" s="4"/>
      <c r="BW39" s="4"/>
      <c r="BX39" s="11">
        <f>IF(AND(BV$196&gt;4,BV39=1),12)+IF(AND(BV$196&gt;4,BV39=2),8)+IF(AND(BV$196&gt;4,BV39=3),6)+IF(AND(BV$196&gt;4,BV39=4),5)+IF(AND(BV$196&gt;4,BV39=5),4)+IF(AND(BV$196&gt;4,BV39=6),3)+IF(AND(BV$196&gt;4,BV39=7),2)+IF(AND(BV$196&gt;4,BV39&gt;7),1)+IF(AND(BV$196=4,BV39=1),8)+IF(AND(BV$196=4,BV39=2),6)+IF(AND(BV$196=4,BV39=3),4)+IF(AND(BV$196=4,BV39=4),2)+IF(AND(BV$196=3,BV39=1),6)+IF(AND(BV$196=3,BV39=2),4)+IF(AND(BV$196=3,BV39=3),2)+IF(AND(BV$196=2,BV39=1),4)+IF(AND(BV$196=2,BV39=2),2)+IF(AND(BV$196=1,BV39=1),2)</f>
        <v>0</v>
      </c>
      <c r="BY39" s="11">
        <f>IF(AND(BV$196&gt;4,BW39=1),12)+IF(AND(BV$196&gt;4,BW39=2),8)+IF(AND(BV$196&gt;4,BW39=3),6)+IF(AND(BV$196&gt;4,BW39=4),5)+IF(AND(BV$196&gt;4,BW39=5),4)+IF(AND(BV$196&gt;4,BW39=6),3)+IF(AND(BV$196&gt;4,BW39=7),2)+IF(AND(BV$196&gt;4,BW39&gt;7),1)+IF(AND(BV$196=4,BW39=1),8)+IF(AND(BV$196=4,BW39=2),6)+IF(AND(BV$196=4,BW39=3),4)+IF(AND(BV$196=4,BW39=4),2)+IF(AND(BV$196=3,BW39=1),6)+IF(AND(BV$196=3,BW39=2),4)+IF(AND(BV$196=3,BW39=3),2)+IF(AND(BV$196=2,BW39=1),4)+IF(AND(BV$196=2,BW39=2),2)+IF(AND(BV$196=1,BW39=1),2)</f>
        <v>0</v>
      </c>
      <c r="BZ39" s="7" t="s">
        <v>22</v>
      </c>
      <c r="CA39" s="5">
        <f t="shared" si="64"/>
        <v>0</v>
      </c>
      <c r="CB39" s="15">
        <f t="shared" si="65"/>
        <v>32</v>
      </c>
      <c r="CC39" s="14"/>
      <c r="CD39" s="14"/>
      <c r="CE39" s="8" t="s">
        <v>22</v>
      </c>
      <c r="CF39" s="8"/>
      <c r="CG39" s="10"/>
      <c r="CH39" s="29">
        <f t="shared" si="66"/>
        <v>25.792000000000002</v>
      </c>
      <c r="CI39" s="14"/>
      <c r="CJ39" s="4"/>
      <c r="CK39" s="5">
        <f>IF(AND(CL$196&gt;4,CJ39=1),6)+IF(AND(CL$196&gt;4,CJ39=2),4)+IF(AND(CL$196&gt;4,CJ39=3),3)+IF(AND(CL$196&gt;4,CJ39=4),2)+IF(AND(CL$196&gt;4,CJ39=5),1)+IF(AND(CL$196&gt;4,CJ39&gt;5),1)+IF(AND(CL$196=4,CJ39=1),4)+IF(AND(CL$196=4,CJ39=2),3)+IF(AND(CL$196=4,CJ39=3),2)+IF(AND(CL$196=4,CJ39=4),1)+IF(AND(CL$196=3,CJ39=1),3)+IF(AND(CL$196=3,CJ39=2),2)+IF(AND(CL$196=3,CJ39=3),1)+IF(AND(CL$196=2,CJ39=1),2)+IF(AND(CL$196=2,CJ39=2),1)+IF(AND(CL$196=1,CJ39=1),1)</f>
        <v>0</v>
      </c>
      <c r="CL39" s="4"/>
      <c r="CM39" s="4"/>
      <c r="CN39" s="11">
        <f>IF(AND(CL$196&gt;4,CL39=1),12)+IF(AND(CL$196&gt;4,CL39=2),8)+IF(AND(CL$196&gt;4,CL39=3),6)+IF(AND(CL$196&gt;4,CL39=4),5)+IF(AND(CL$196&gt;4,CL39=5),4)+IF(AND(CL$196&gt;4,CL39=6),3)+IF(AND(CL$196&gt;4,CL39=7),2)+IF(AND(CL$196&gt;4,CL39&gt;7),1)+IF(AND(CL$196=4,CL39=1),8)+IF(AND(CL$196=4,CL39=2),6)+IF(AND(CL$196=4,CL39=3),4)+IF(AND(CL$196=4,CL39=4),2)+IF(AND(CL$196=3,CL39=1),6)+IF(AND(CL$196=3,CL39=2),4)+IF(AND(CL$196=3,CL39=3),2)+IF(AND(CL$196=2,CL39=1),4)+IF(AND(CL$196=2,CL39=2),2)+IF(AND(CL$196=1,CL39=1),2)</f>
        <v>0</v>
      </c>
      <c r="CO39" s="11">
        <f>IF(AND(CL$196&gt;4,CM39=1),12)+IF(AND(CL$196&gt;4,CM39=2),8)+IF(AND(CL$196&gt;4,CM39=3),6)+IF(AND(CL$196&gt;4,CM39=4),5)+IF(AND(CL$196&gt;4,CM39=5),4)+IF(AND(CL$196&gt;4,CM39=6),3)+IF(AND(CL$196&gt;4,CM39=7),2)+IF(AND(CL$196&gt;4,CM39&gt;7),1)+IF(AND(CL$196=4,CM39=1),8)+IF(AND(CL$196=4,CM39=2),6)+IF(AND(CL$196=4,CM39=3),4)+IF(AND(CL$196=4,CM39=4),2)+IF(AND(CL$196=3,CM39=1),6)+IF(AND(CL$196=3,CM39=2),4)+IF(AND(CL$196=3,CM39=3),2)+IF(AND(CL$196=2,CM39=1),4)+IF(AND(CL$196=2,CM39=2),2)+IF(AND(CL$196=1,CM39=1),2)</f>
        <v>0</v>
      </c>
      <c r="CP39" s="7" t="s">
        <v>22</v>
      </c>
      <c r="CQ39" s="5">
        <f t="shared" si="67"/>
        <v>0</v>
      </c>
      <c r="CR39" s="15">
        <f t="shared" si="68"/>
        <v>32</v>
      </c>
      <c r="CS39" s="14"/>
      <c r="CT39" s="14"/>
      <c r="CU39" s="8" t="s">
        <v>22</v>
      </c>
      <c r="CV39" s="8"/>
      <c r="CW39" s="10"/>
      <c r="CX39" s="29">
        <f t="shared" si="69"/>
        <v>25.792000000000002</v>
      </c>
      <c r="CY39" s="14">
        <v>27.85</v>
      </c>
      <c r="CZ39" s="4">
        <v>6</v>
      </c>
      <c r="DA39" s="5">
        <f>IF(AND(DB$196&gt;4,CZ39=1),6)+IF(AND(DB$196&gt;4,CZ39=2),4)+IF(AND(DB$196&gt;4,CZ39=3),3)+IF(AND(DB$196&gt;4,CZ39=4),2)+IF(AND(DB$196&gt;4,CZ39=5),1)+IF(AND(DB$196&gt;4,CZ39&gt;5),1)+IF(AND(DB$196=4,CZ39=1),4)+IF(AND(DB$196=4,CZ39=2),3)+IF(AND(DB$196=4,CZ39=3),2)+IF(AND(DB$196=4,CZ39=4),1)+IF(AND(DB$196=3,CZ39=1),3)+IF(AND(DB$196=3,CZ39=2),2)+IF(AND(DB$196=3,CZ39=3),1)+IF(AND(DB$196=2,CZ39=1),2)+IF(AND(DB$196=2,CZ39=2),1)+IF(AND(DB$196=1,CZ39=1),1)</f>
        <v>1</v>
      </c>
      <c r="DB39" s="4"/>
      <c r="DC39" s="4">
        <v>5</v>
      </c>
      <c r="DD39" s="11">
        <f>IF(AND(DB$196&gt;4,DB39=1),12)+IF(AND(DB$196&gt;4,DB39=2),8)+IF(AND(DB$196&gt;4,DB39=3),6)+IF(AND(DB$196&gt;4,DB39=4),5)+IF(AND(DB$196&gt;4,DB39=5),4)+IF(AND(DB$196&gt;4,DB39=6),3)+IF(AND(DB$196&gt;4,DB39=7),2)+IF(AND(DB$196&gt;4,DB39&gt;7),1)+IF(AND(DB$196=4,DB39=1),8)+IF(AND(DB$196=4,DB39=2),6)+IF(AND(DB$196=4,DB39=3),4)+IF(AND(DB$196=4,DB39=4),2)+IF(AND(DB$196=3,DB39=1),6)+IF(AND(DB$196=3,DB39=2),4)+IF(AND(DB$196=3,DB39=3),2)+IF(AND(DB$196=2,DB39=1),4)+IF(AND(DB$196=2,DB39=2),2)+IF(AND(DB$196=1,DB39=1),2)</f>
        <v>0</v>
      </c>
      <c r="DE39" s="11">
        <f>IF(AND(DB$196&gt;4,DC39=1),12)+IF(AND(DB$196&gt;4,DC39=2),8)+IF(AND(DB$196&gt;4,DC39=3),6)+IF(AND(DB$196&gt;4,DC39=4),5)+IF(AND(DB$196&gt;4,DC39=5),4)+IF(AND(DB$196&gt;4,DC39=6),3)+IF(AND(DB$196&gt;4,DC39=7),2)+IF(AND(DB$196&gt;4,DC39&gt;7),1)+IF(AND(DB$196=4,DC39=1),8)+IF(AND(DB$196=4,DC39=2),6)+IF(AND(DB$196=4,DC39=3),4)+IF(AND(DB$196=4,DC39=4),2)+IF(AND(DB$196=3,DC39=1),6)+IF(AND(DB$196=3,DC39=2),4)+IF(AND(DB$196=3,DC39=3),2)+IF(AND(DB$196=2,DC39=1),4)+IF(AND(DB$196=2,DC39=2),2)+IF(AND(DB$196=1,DC39=1),2)</f>
        <v>4</v>
      </c>
      <c r="DF39" s="7" t="s">
        <v>22</v>
      </c>
      <c r="DG39" s="5">
        <f t="shared" si="70"/>
        <v>5</v>
      </c>
      <c r="DH39" s="15">
        <f t="shared" si="71"/>
        <v>37</v>
      </c>
      <c r="DI39" s="14"/>
      <c r="DJ39" s="14">
        <v>26.984000000000002</v>
      </c>
      <c r="DK39" s="8" t="s">
        <v>22</v>
      </c>
      <c r="DL39" s="8"/>
      <c r="DM39" s="10"/>
      <c r="DN39" s="29">
        <f t="shared" si="72"/>
        <v>25.792000000000002</v>
      </c>
      <c r="DO39" s="119">
        <v>0</v>
      </c>
      <c r="DP39" s="121">
        <f t="shared" si="24"/>
        <v>37</v>
      </c>
      <c r="DV39" s="111">
        <f t="shared" si="73"/>
        <v>0</v>
      </c>
      <c r="DX39" s="111">
        <f t="shared" si="74"/>
        <v>0</v>
      </c>
    </row>
    <row r="40" spans="1:128" s="23" customFormat="1" ht="13.8" x14ac:dyDescent="0.3">
      <c r="A40" s="20">
        <v>4</v>
      </c>
      <c r="B40" s="9" t="s">
        <v>161</v>
      </c>
      <c r="C40" s="8">
        <v>4001</v>
      </c>
      <c r="D40" s="9">
        <v>137</v>
      </c>
      <c r="E40" s="9" t="s">
        <v>162</v>
      </c>
      <c r="F40" s="14"/>
      <c r="G40" s="8"/>
      <c r="H40" s="11"/>
      <c r="I40" s="8"/>
      <c r="J40" s="8"/>
      <c r="K40" s="8"/>
      <c r="L40" s="8"/>
      <c r="M40" s="8"/>
      <c r="N40" s="8"/>
      <c r="O40" s="8"/>
      <c r="P40" s="15"/>
      <c r="Q40" s="8"/>
      <c r="R40" s="8"/>
      <c r="S40" s="8"/>
      <c r="T40" s="8"/>
      <c r="U40" s="10"/>
      <c r="V40" s="27"/>
      <c r="W40" s="8"/>
      <c r="X40" s="11"/>
      <c r="Y40" s="8"/>
      <c r="Z40" s="8"/>
      <c r="AA40" s="8"/>
      <c r="AB40" s="8"/>
      <c r="AC40" s="8"/>
      <c r="AD40" s="8"/>
      <c r="AE40" s="8"/>
      <c r="AF40" s="15"/>
      <c r="AG40" s="8"/>
      <c r="AH40" s="8"/>
      <c r="AI40" s="8"/>
      <c r="AJ40" s="8"/>
      <c r="AK40" s="10"/>
      <c r="AL40" s="29"/>
      <c r="AM40" s="8"/>
      <c r="AN40" s="11"/>
      <c r="AO40" s="8"/>
      <c r="AP40" s="8"/>
      <c r="AQ40" s="8"/>
      <c r="AR40" s="8"/>
      <c r="AS40" s="8"/>
      <c r="AT40" s="8"/>
      <c r="AU40" s="8"/>
      <c r="AV40" s="15"/>
      <c r="AW40" s="8"/>
      <c r="AX40" s="8">
        <v>31.916</v>
      </c>
      <c r="AY40" s="8"/>
      <c r="AZ40" s="12" t="s">
        <v>147</v>
      </c>
      <c r="BA40" s="10"/>
      <c r="BB40" s="29">
        <f t="shared" si="62"/>
        <v>31.916</v>
      </c>
      <c r="BC40" s="28">
        <v>33.86</v>
      </c>
      <c r="BD40" s="11"/>
      <c r="BE40" s="8"/>
      <c r="BF40" s="8"/>
      <c r="BG40" s="8"/>
      <c r="BH40" s="8"/>
      <c r="BI40" s="8"/>
      <c r="BJ40" s="8"/>
      <c r="BK40" s="8"/>
      <c r="BL40" s="15"/>
      <c r="BM40" s="8">
        <v>31.437000000000001</v>
      </c>
      <c r="BN40" s="8">
        <v>31.655999999999999</v>
      </c>
      <c r="BO40" s="8"/>
      <c r="BP40" s="12" t="s">
        <v>105</v>
      </c>
      <c r="BQ40" s="10"/>
      <c r="BR40" s="29">
        <f t="shared" si="63"/>
        <v>31.437000000000001</v>
      </c>
      <c r="BS40" s="28">
        <v>31.963999999999999</v>
      </c>
      <c r="BT40" s="4">
        <v>1</v>
      </c>
      <c r="BU40" s="5">
        <f>IF(AND(BV$199&gt;4,BT40=1),6)+IF(AND(BV$199&gt;4,BT40=2),4)+IF(AND(BV$199&gt;4,BT40=3),3)+IF(AND(BV$199&gt;4,BT40=4),2)+IF(AND(BV$199&gt;4,BT40=5),1)+IF(AND(BV$199&gt;4,BT40&gt;5),1)+IF(AND(BV$199=4,BT40=1),4)+IF(AND(BV$199=4,BT40=2),3)+IF(AND(BV$199=4,BT40=3),2)+IF(AND(BV$199=4,BT40=4),1)+IF(AND(BV$199=3,BT40=1),3)+IF(AND(BV$199=3,BT40=2),2)+IF(AND(BV$199=3,BT40=3),1)+IF(AND(BV$199=2,BT40=1),2)+IF(AND(BV$199=2,BT40=2),1)+IF(AND(BV$199=1,BT40=1),1)</f>
        <v>4</v>
      </c>
      <c r="BV40" s="6">
        <v>1</v>
      </c>
      <c r="BW40" s="6">
        <v>1</v>
      </c>
      <c r="BX40" s="11">
        <f>IF(AND(BV$199&gt;4,BV40=1),12)+IF(AND(BV$199&gt;4,BV40=2),8)+IF(AND(BV$199&gt;4,BV40=3),6)+IF(AND(BV$199&gt;4,BV40=4),5)+IF(AND(BV$199&gt;4,BV40=5),4)+IF(AND(BV$199&gt;4,BV40=6),3)+IF(AND(BV$199&gt;4,BV40=7),2)+IF(AND(BV$199&gt;4,BV40&gt;7),1)+IF(AND(BV$199=4,BV40=1),8)+IF(AND(BV$199=4,BV40=2),6)+IF(AND(BV$199=4,BV40=3),4)+IF(AND(BV$199=4,BV40=4),2)+IF(AND(BV$199=3,BV40=1),6)+IF(AND(BV$199=3,BV40=2),4)+IF(AND(BV$199=3,BV40=3),2)+IF(AND(BV$199=2,BV40=1),4)+IF(AND(BV$199=2,BV40=2),2)+IF(AND(BV$199=1,BV40=1),2)</f>
        <v>8</v>
      </c>
      <c r="BY40" s="11">
        <f>IF(AND(BV$199&gt;4,BW40=1),12)+IF(AND(BV$199&gt;4,BW40=2),8)+IF(AND(BV$199&gt;4,BW40=3),6)+IF(AND(BV$199&gt;4,BW40=4),5)+IF(AND(BV$199&gt;4,BW40=5),4)+IF(AND(BV$199&gt;4,BW40=6),3)+IF(AND(BV$199&gt;4,BW40=7),2)+IF(AND(BV$199&gt;4,BW40&gt;7),1)+IF(AND(BV$199=4,BW40=1),8)+IF(AND(BV$199=4,BW40=2),6)+IF(AND(BV$199=4,BW40=3),4)+IF(AND(BV$199=4,BW40=4),2)+IF(AND(BV$199=3,BW40=1),6)+IF(AND(BV$199=3,BW40=2),4)+IF(AND(BV$199=3,BW40=3),2)+IF(AND(BV$199=2,BW40=1),4)+IF(AND(BV$199=2,BW40=2),2)+IF(AND(BV$199=1,BW40=1),2)</f>
        <v>8</v>
      </c>
      <c r="BZ40" s="8" t="s">
        <v>32</v>
      </c>
      <c r="CA40" s="11">
        <f t="shared" si="64"/>
        <v>22</v>
      </c>
      <c r="CB40" s="15">
        <f t="shared" si="65"/>
        <v>22</v>
      </c>
      <c r="CC40" s="8">
        <v>28.954999999999998</v>
      </c>
      <c r="CD40" s="8">
        <v>28.588000000000001</v>
      </c>
      <c r="CE40" s="8" t="s">
        <v>27</v>
      </c>
      <c r="CF40" s="12" t="s">
        <v>104</v>
      </c>
      <c r="CG40" s="10">
        <v>2</v>
      </c>
      <c r="CH40" s="29">
        <f t="shared" si="66"/>
        <v>28.588000000000001</v>
      </c>
      <c r="CI40" s="28">
        <v>28.565999999999999</v>
      </c>
      <c r="CJ40" s="4"/>
      <c r="CK40" s="5">
        <f>IF(AND(CL$197&gt;4,CJ40=1),6)+IF(AND(CL$197&gt;4,CJ40=2),4)+IF(AND(CL$197&gt;4,CJ40=3),3)+IF(AND(CL$197&gt;4,CJ40=4),2)+IF(AND(CL$197&gt;4,CJ40=5),1)+IF(AND(CL$197&gt;4,CJ40&gt;5),1)+IF(AND(CL$197=4,CJ40=1),4)+IF(AND(CL$197=4,CJ40=2),3)+IF(AND(CL$197=4,CJ40=3),2)+IF(AND(CL$197=4,CJ40=4),1)+IF(AND(CL$197=3,CJ40=1),3)+IF(AND(CL$197=3,CJ40=2),2)+IF(AND(CL$197=3,CJ40=3),1)+IF(AND(CL$197=2,CJ40=1),2)+IF(AND(CL$197=2,CJ40=2),1)+IF(AND(CL$197=1,CJ40=1),1)</f>
        <v>0</v>
      </c>
      <c r="CL40" s="6"/>
      <c r="CM40" s="6"/>
      <c r="CN40" s="5">
        <f>IF(AND(CL$197&gt;4,CL40=1),12)+IF(AND(CL$197&gt;4,CL40=2),8)+IF(AND(CL$197&gt;4,CL40=3),6)+IF(AND(CL$197&gt;4,CL40=4),5)+IF(AND(CL$197&gt;4,CL40=5),4)+IF(AND(CL$197&gt;4,CL40=6),3)+IF(AND(CL$197&gt;4,CL40=7),2)+IF(AND(CL$197&gt;4,CL40&gt;7),1)+IF(AND(CL$197=4,CL40=1),8)+IF(AND(CL$197=4,CL40=2),6)+IF(AND(CL$197=4,CL40=3),4)+IF(AND(CL$197=4,CL40=4),2)+IF(AND(CL$197=3,CL40=1),6)+IF(AND(CL$197=3,CL40=2),4)+IF(AND(CL$197=3,CL40=3),2)+IF(AND(CL$197=2,CL40=1),4)+IF(AND(CL$197=2,CL40=2),2)+IF(AND(CL$197=1,CL40=1),2)</f>
        <v>0</v>
      </c>
      <c r="CO40" s="5">
        <f>IF(AND(CL$197&gt;4,CM40=1),12)+IF(AND(CL$197&gt;4,CM40=2),8)+IF(AND(CL$197&gt;4,CM40=3),6)+IF(AND(CL$197&gt;4,CM40=4),5)+IF(AND(CL$197&gt;4,CM40=5),4)+IF(AND(CL$197&gt;4,CM40=6),3)+IF(AND(CL$197&gt;4,CM40=7),2)+IF(AND(CL$197&gt;4,CM40&gt;7),1)+IF(AND(CL$197=4,CM40=1),8)+IF(AND(CL$197=4,CM40=2),6)+IF(AND(CL$197=4,CM40=3),4)+IF(AND(CL$197=4,CM40=4),2)+IF(AND(CL$197=3,CM40=1),6)+IF(AND(CL$197=3,CM40=2),4)+IF(AND(CL$197=3,CM40=3),2)+IF(AND(CL$197=2,CM40=1),4)+IF(AND(CL$197=2,CM40=2),2)+IF(AND(CL$197=1,CM40=1),2)</f>
        <v>0</v>
      </c>
      <c r="CP40" s="8" t="s">
        <v>27</v>
      </c>
      <c r="CQ40" s="11">
        <f t="shared" si="67"/>
        <v>0</v>
      </c>
      <c r="CR40" s="15">
        <f t="shared" si="68"/>
        <v>22</v>
      </c>
      <c r="CS40" s="8">
        <v>28.651</v>
      </c>
      <c r="CT40" s="8">
        <v>27.577000000000002</v>
      </c>
      <c r="CU40" s="8" t="s">
        <v>27</v>
      </c>
      <c r="CV40" s="96" t="s">
        <v>190</v>
      </c>
      <c r="CW40" s="10"/>
      <c r="CX40" s="29">
        <f t="shared" si="69"/>
        <v>27.577000000000002</v>
      </c>
      <c r="CY40" s="28">
        <v>26.864999999999998</v>
      </c>
      <c r="CZ40" s="4">
        <v>2</v>
      </c>
      <c r="DA40" s="5">
        <f>IF(AND(DB$197&gt;4,CZ40=1),6)+IF(AND(DB$197&gt;4,CZ40=2),4)+IF(AND(DB$197&gt;4,CZ40=3),3)+IF(AND(DB$197&gt;4,CZ40=4),2)+IF(AND(DB$197&gt;4,CZ40=5),1)+IF(AND(DB$197&gt;4,CZ40&gt;5),1)+IF(AND(DB$197=4,CZ40=1),4)+IF(AND(DB$197=4,CZ40=2),3)+IF(AND(DB$197=4,CZ40=3),2)+IF(AND(DB$197=4,CZ40=4),1)+IF(AND(DB$197=3,CZ40=1),3)+IF(AND(DB$197=3,CZ40=2),2)+IF(AND(DB$197=3,CZ40=3),1)+IF(AND(DB$197=2,CZ40=1),2)+IF(AND(DB$197=2,CZ40=2),1)+IF(AND(DB$197=1,CZ40=1),1)</f>
        <v>3</v>
      </c>
      <c r="DB40" s="6"/>
      <c r="DC40" s="6">
        <v>3</v>
      </c>
      <c r="DD40" s="5">
        <f>IF(AND(DB$197&gt;4,DB40=1),12)+IF(AND(DB$197&gt;4,DB40=2),8)+IF(AND(DB$197&gt;4,DB40=3),6)+IF(AND(DB$197&gt;4,DB40=4),5)+IF(AND(DB$197&gt;4,DB40=5),4)+IF(AND(DB$197&gt;4,DB40=6),3)+IF(AND(DB$197&gt;4,DB40=7),2)+IF(AND(DB$197&gt;4,DB40&gt;7),1)+IF(AND(DB$197=4,DB40=1),8)+IF(AND(DB$197=4,DB40=2),6)+IF(AND(DB$197=4,DB40=3),4)+IF(AND(DB$197=4,DB40=4),2)+IF(AND(DB$197=3,DB40=1),6)+IF(AND(DB$197=3,DB40=2),4)+IF(AND(DB$197=3,DB40=3),2)+IF(AND(DB$197=2,DB40=1),4)+IF(AND(DB$197=2,DB40=2),2)+IF(AND(DB$197=1,DB40=1),2)</f>
        <v>0</v>
      </c>
      <c r="DE40" s="5">
        <f>IF(AND(DB$197&gt;4,DC40=1),12)+IF(AND(DB$197&gt;4,DC40=2),8)+IF(AND(DB$197&gt;4,DC40=3),6)+IF(AND(DB$197&gt;4,DC40=4),5)+IF(AND(DB$197&gt;4,DC40=5),4)+IF(AND(DB$197&gt;4,DC40=6),3)+IF(AND(DB$197&gt;4,DC40=7),2)+IF(AND(DB$197&gt;4,DC40&gt;7),1)+IF(AND(DB$197=4,DC40=1),8)+IF(AND(DB$197=4,DC40=2),6)+IF(AND(DB$197=4,DC40=3),4)+IF(AND(DB$197=4,DC40=4),2)+IF(AND(DB$197=3,DC40=1),6)+IF(AND(DB$197=3,DC40=2),4)+IF(AND(DB$197=3,DC40=3),2)+IF(AND(DB$197=2,DC40=1),4)+IF(AND(DB$197=2,DC40=2),2)+IF(AND(DB$197=1,DC40=1),2)</f>
        <v>4</v>
      </c>
      <c r="DF40" s="8" t="s">
        <v>27</v>
      </c>
      <c r="DG40" s="11">
        <f t="shared" si="70"/>
        <v>9</v>
      </c>
      <c r="DH40" s="15">
        <f t="shared" si="71"/>
        <v>31</v>
      </c>
      <c r="DI40" s="8"/>
      <c r="DJ40" s="8">
        <v>26.763999999999999</v>
      </c>
      <c r="DK40" s="8" t="s">
        <v>27</v>
      </c>
      <c r="DL40" s="12" t="s">
        <v>198</v>
      </c>
      <c r="DM40" s="10">
        <v>2</v>
      </c>
      <c r="DN40" s="29">
        <f t="shared" si="72"/>
        <v>26.763999999999999</v>
      </c>
      <c r="DO40" s="119">
        <v>0</v>
      </c>
      <c r="DP40" s="120">
        <f t="shared" si="24"/>
        <v>31</v>
      </c>
      <c r="DV40" s="111">
        <f t="shared" si="73"/>
        <v>0</v>
      </c>
      <c r="DX40" s="111">
        <f t="shared" si="74"/>
        <v>0</v>
      </c>
    </row>
    <row r="41" spans="1:128" s="23" customFormat="1" ht="13.8" x14ac:dyDescent="0.3">
      <c r="A41" s="20">
        <v>5</v>
      </c>
      <c r="B41" s="9" t="s">
        <v>87</v>
      </c>
      <c r="C41" s="8">
        <v>12558</v>
      </c>
      <c r="D41" s="3">
        <v>84</v>
      </c>
      <c r="E41" s="3" t="s">
        <v>139</v>
      </c>
      <c r="F41" s="14"/>
      <c r="G41" s="14"/>
      <c r="H41" s="4"/>
      <c r="I41" s="5"/>
      <c r="J41" s="4"/>
      <c r="K41" s="4"/>
      <c r="L41" s="11"/>
      <c r="M41" s="11"/>
      <c r="N41" s="7"/>
      <c r="O41" s="5"/>
      <c r="P41" s="15"/>
      <c r="Q41" s="14"/>
      <c r="R41" s="14"/>
      <c r="S41" s="7"/>
      <c r="T41" s="8"/>
      <c r="U41" s="10"/>
      <c r="V41" s="29">
        <v>26.748999999999999</v>
      </c>
      <c r="W41" s="14">
        <v>36.39</v>
      </c>
      <c r="X41" s="4">
        <v>1</v>
      </c>
      <c r="Y41" s="5">
        <f>IF(AND(Z$196&gt;4,X41=1),6)+IF(AND(Z$196&gt;4,X41=2),4)+IF(AND(Z$196&gt;4,X41=3),3)+IF(AND(Z$196&gt;4,X41=4),2)+IF(AND(Z$196&gt;4,X41=5),1)+IF(AND(Z$196&gt;4,X41&gt;5),1)+IF(AND(Z$196=4,X41=1),4)+IF(AND(Z$196=4,X41=2),3)+IF(AND(Z$196=4,X41=3),2)+IF(AND(Z$196=4,X41=4),1)+IF(AND(Z$196=3,X41=1),3)+IF(AND(Z$196=3,X41=2),2)+IF(AND(Z$196=3,X41=3),1)+IF(AND(Z$196=2,X41=1),2)+IF(AND(Z$196=2,X41=2),1)+IF(AND(Z$196=1,X41=1),1)</f>
        <v>4</v>
      </c>
      <c r="Z41" s="4">
        <v>1</v>
      </c>
      <c r="AA41" s="4">
        <v>2</v>
      </c>
      <c r="AB41" s="11">
        <f>IF(AND(Z$196&gt;4,Z41=1),12)+IF(AND(Z$196&gt;4,Z41=2),8)+IF(AND(Z$196&gt;4,Z41=3),6)+IF(AND(Z$196&gt;4,Z41=4),5)+IF(AND(Z$196&gt;4,Z41=5),4)+IF(AND(Z$196&gt;4,Z41=6),3)+IF(AND(Z$196&gt;4,Z41=7),2)+IF(AND(Z$196&gt;4,Z41&gt;7),1)+IF(AND(Z$196=4,Z41=1),8)+IF(AND(Z$196=4,Z41=2),6)+IF(AND(Z$196=4,Z41=3),4)+IF(AND(Z$196=4,Z41=4),2)+IF(AND(Z$196=3,Z41=1),6)+IF(AND(Z$196=3,Z41=2),4)+IF(AND(Z$196=3,Z41=3),2)+IF(AND(Z$196=2,Z41=1),4)+IF(AND(Z$196=2,Z41=2),2)+IF(AND(Z$196=1,Z41=1),2)</f>
        <v>8</v>
      </c>
      <c r="AC41" s="11">
        <f>IF(AND(Z$196&gt;4,AA41=1),12)+IF(AND(Z$196&gt;4,AA41=2),8)+IF(AND(Z$196&gt;4,AA41=3),6)+IF(AND(Z$196&gt;4,AA41=4),5)+IF(AND(Z$196&gt;4,AA41=5),4)+IF(AND(Z$196&gt;4,AA41=6),3)+IF(AND(Z$196&gt;4,AA41=7),2)+IF(AND(Z$196&gt;4,AA41&gt;7),1)+IF(AND(Z$196=4,AA41=1),8)+IF(AND(Z$196=4,AA41=2),6)+IF(AND(Z$196=4,AA41=3),4)+IF(AND(Z$196=4,AA41=4),2)+IF(AND(Z$196=3,AA41=1),6)+IF(AND(Z$196=3,AA41=2),4)+IF(AND(Z$196=3,AA41=3),2)+IF(AND(Z$196=2,AA41=1),4)+IF(AND(Z$196=2,AA41=2),2)+IF(AND(Z$196=1,AA41=1),2)</f>
        <v>6</v>
      </c>
      <c r="AD41" s="7" t="s">
        <v>22</v>
      </c>
      <c r="AE41" s="5">
        <f>+Y41+AB41+AC41+AK41</f>
        <v>18</v>
      </c>
      <c r="AF41" s="15">
        <f>P41+AE41</f>
        <v>18</v>
      </c>
      <c r="AG41" s="14">
        <v>38.673000000000002</v>
      </c>
      <c r="AH41" s="14">
        <v>27.559000000000001</v>
      </c>
      <c r="AI41" s="7" t="s">
        <v>22</v>
      </c>
      <c r="AJ41" s="8"/>
      <c r="AK41" s="10"/>
      <c r="AL41" s="29">
        <f>MIN(V41,W41,AG41,AH41)</f>
        <v>26.748999999999999</v>
      </c>
      <c r="AM41" s="14"/>
      <c r="AN41" s="4"/>
      <c r="AO41" s="5">
        <f>IF(AND(AP$196&gt;4,AN41=1),6)+IF(AND(AP$196&gt;4,AN41=2),4)+IF(AND(AP$196&gt;4,AN41=3),3)+IF(AND(AP$196&gt;4,AN41=4),2)+IF(AND(AP$196&gt;4,AN41=5),1)+IF(AND(AP$196&gt;4,AN41&gt;5),1)+IF(AND(AP$196=4,AN41=1),4)+IF(AND(AP$196=4,AN41=2),3)+IF(AND(AP$196=4,AN41=3),2)+IF(AND(AP$196=4,AN41=4),1)+IF(AND(AP$196=3,AN41=1),3)+IF(AND(AP$196=3,AN41=2),2)+IF(AND(AP$196=3,AN41=3),1)+IF(AND(AP$196=2,AN41=1),2)+IF(AND(AP$196=2,AN41=2),1)+IF(AND(AP$196=1,AN41=1),1)</f>
        <v>0</v>
      </c>
      <c r="AP41" s="4"/>
      <c r="AQ41" s="4"/>
      <c r="AR41" s="11">
        <f>IF(AND(AP$196&gt;4,AP41=1),12)+IF(AND(AP$196&gt;4,AP41=2),8)+IF(AND(AP$196&gt;4,AP41=3),6)+IF(AND(AP$196&gt;4,AP41=4),5)+IF(AND(AP$196&gt;4,AP41=5),4)+IF(AND(AP$196&gt;4,AP41=6),3)+IF(AND(AP$196&gt;4,AP41=7),2)+IF(AND(AP$196&gt;4,AP41&gt;7),1)+IF(AND(AP$196=4,AP41=1),8)+IF(AND(AP$196=4,AP41=2),6)+IF(AND(AP$196=4,AP41=3),4)+IF(AND(AP$196=4,AP41=4),2)+IF(AND(AP$196=3,AP41=1),6)+IF(AND(AP$196=3,AP41=2),4)+IF(AND(AP$196=3,AP41=3),2)+IF(AND(AP$196=2,AP41=1),4)+IF(AND(AP$196=2,AP41=2),2)+IF(AND(AP$196=1,AP41=1),2)</f>
        <v>0</v>
      </c>
      <c r="AS41" s="11">
        <f>IF(AND(AP$196&gt;4,AQ41=1),12)+IF(AND(AP$196&gt;4,AQ41=2),8)+IF(AND(AP$196&gt;4,AQ41=3),6)+IF(AND(AP$196&gt;4,AQ41=4),5)+IF(AND(AP$196&gt;4,AQ41=5),4)+IF(AND(AP$196&gt;4,AQ41=6),3)+IF(AND(AP$196&gt;4,AQ41=7),2)+IF(AND(AP$196&gt;4,AQ41&gt;7),1)+IF(AND(AP$196=4,AQ41=1),8)+IF(AND(AP$196=4,AQ41=2),6)+IF(AND(AP$196=4,AQ41=3),4)+IF(AND(AP$196=4,AQ41=4),2)+IF(AND(AP$196=3,AQ41=1),6)+IF(AND(AP$196=3,AQ41=2),4)+IF(AND(AP$196=3,AQ41=3),2)+IF(AND(AP$196=2,AQ41=1),4)+IF(AND(AP$196=2,AQ41=2),2)+IF(AND(AP$196=1,AQ41=1),2)</f>
        <v>0</v>
      </c>
      <c r="AT41" s="7" t="s">
        <v>22</v>
      </c>
      <c r="AU41" s="5">
        <f>+AO41+AR41+AS41+BA41</f>
        <v>0</v>
      </c>
      <c r="AV41" s="15">
        <f>AF41+AU41</f>
        <v>18</v>
      </c>
      <c r="AW41" s="14">
        <v>28.931000000000001</v>
      </c>
      <c r="AX41" s="14"/>
      <c r="AY41" s="7" t="s">
        <v>22</v>
      </c>
      <c r="AZ41" s="8"/>
      <c r="BA41" s="10"/>
      <c r="BB41" s="29">
        <f t="shared" si="62"/>
        <v>26.748999999999999</v>
      </c>
      <c r="BC41" s="14"/>
      <c r="BD41" s="4"/>
      <c r="BE41" s="5">
        <f>IF(AND(BF$196&gt;4,BD41=1),6)+IF(AND(BF$196&gt;4,BD41=2),4)+IF(AND(BF$196&gt;4,BD41=3),3)+IF(AND(BF$196&gt;4,BD41=4),2)+IF(AND(BF$196&gt;4,BD41=5),1)+IF(AND(BF$196&gt;4,BD41&gt;5),1)+IF(AND(BF$196=4,BD41=1),4)+IF(AND(BF$196=4,BD41=2),3)+IF(AND(BF$196=4,BD41=3),2)+IF(AND(BF$196=4,BD41=4),1)+IF(AND(BF$196=3,BD41=1),3)+IF(AND(BF$196=3,BD41=2),2)+IF(AND(BF$196=3,BD41=3),1)+IF(AND(BF$196=2,BD41=1),2)+IF(AND(BF$196=2,BD41=2),1)+IF(AND(BF$196=1,BD41=1),1)</f>
        <v>0</v>
      </c>
      <c r="BF41" s="4"/>
      <c r="BG41" s="4"/>
      <c r="BH41" s="11">
        <f>IF(AND(BF$196&gt;4,BF41=1),12)+IF(AND(BF$196&gt;4,BF41=2),8)+IF(AND(BF$196&gt;4,BF41=3),6)+IF(AND(BF$196&gt;4,BF41=4),5)+IF(AND(BF$196&gt;4,BF41=5),4)+IF(AND(BF$196&gt;4,BF41=6),3)+IF(AND(BF$196&gt;4,BF41=7),2)+IF(AND(BF$196&gt;4,BF41&gt;7),1)+IF(AND(BF$196=4,BF41=1),8)+IF(AND(BF$196=4,BF41=2),6)+IF(AND(BF$196=4,BF41=3),4)+IF(AND(BF$196=4,BF41=4),2)+IF(AND(BF$196=3,BF41=1),6)+IF(AND(BF$196=3,BF41=2),4)+IF(AND(BF$196=3,BF41=3),2)+IF(AND(BF$196=2,BF41=1),4)+IF(AND(BF$196=2,BF41=2),2)+IF(AND(BF$196=1,BF41=1),2)</f>
        <v>0</v>
      </c>
      <c r="BI41" s="11">
        <f>IF(AND(BF$196&gt;4,BG41=1),12)+IF(AND(BF$196&gt;4,BG41=2),8)+IF(AND(BF$196&gt;4,BG41=3),6)+IF(AND(BF$196&gt;4,BG41=4),5)+IF(AND(BF$196&gt;4,BG41=5),4)+IF(AND(BF$196&gt;4,BG41=6),3)+IF(AND(BF$196&gt;4,BG41=7),2)+IF(AND(BF$196&gt;4,BG41&gt;7),1)+IF(AND(BF$196=4,BG41=1),8)+IF(AND(BF$196=4,BG41=2),6)+IF(AND(BF$196=4,BG41=3),4)+IF(AND(BF$196=4,BG41=4),2)+IF(AND(BF$196=3,BG41=1),6)+IF(AND(BF$196=3,BG41=2),4)+IF(AND(BF$196=3,BG41=3),2)+IF(AND(BF$196=2,BG41=1),4)+IF(AND(BF$196=2,BG41=2),2)+IF(AND(BF$196=1,BG41=1),2)</f>
        <v>0</v>
      </c>
      <c r="BJ41" s="7" t="s">
        <v>22</v>
      </c>
      <c r="BK41" s="5">
        <f>+BE41+BH41+BI41+BQ41</f>
        <v>0</v>
      </c>
      <c r="BL41" s="15">
        <f>AV41+BK41</f>
        <v>18</v>
      </c>
      <c r="BM41" s="14"/>
      <c r="BN41" s="14"/>
      <c r="BO41" s="7" t="s">
        <v>22</v>
      </c>
      <c r="BP41" s="8"/>
      <c r="BQ41" s="10"/>
      <c r="BR41" s="29">
        <f t="shared" si="63"/>
        <v>26.748999999999999</v>
      </c>
      <c r="BS41" s="14"/>
      <c r="BT41" s="4"/>
      <c r="BU41" s="5">
        <f>IF(AND(BV$196&gt;4,BT41=1),6)+IF(AND(BV$196&gt;4,BT41=2),4)+IF(AND(BV$196&gt;4,BT41=3),3)+IF(AND(BV$196&gt;4,BT41=4),2)+IF(AND(BV$196&gt;4,BT41=5),1)+IF(AND(BV$196&gt;4,BT41&gt;5),1)+IF(AND(BV$196=4,BT41=1),4)+IF(AND(BV$196=4,BT41=2),3)+IF(AND(BV$196=4,BT41=3),2)+IF(AND(BV$196=4,BT41=4),1)+IF(AND(BV$196=3,BT41=1),3)+IF(AND(BV$196=3,BT41=2),2)+IF(AND(BV$196=3,BT41=3),1)+IF(AND(BV$196=2,BT41=1),2)+IF(AND(BV$196=2,BT41=2),1)+IF(AND(BV$196=1,BT41=1),1)</f>
        <v>0</v>
      </c>
      <c r="BV41" s="4"/>
      <c r="BW41" s="4"/>
      <c r="BX41" s="11">
        <f>IF(AND(BV$196&gt;4,BV41=1),12)+IF(AND(BV$196&gt;4,BV41=2),8)+IF(AND(BV$196&gt;4,BV41=3),6)+IF(AND(BV$196&gt;4,BV41=4),5)+IF(AND(BV$196&gt;4,BV41=5),4)+IF(AND(BV$196&gt;4,BV41=6),3)+IF(AND(BV$196&gt;4,BV41=7),2)+IF(AND(BV$196&gt;4,BV41&gt;7),1)+IF(AND(BV$196=4,BV41=1),8)+IF(AND(BV$196=4,BV41=2),6)+IF(AND(BV$196=4,BV41=3),4)+IF(AND(BV$196=4,BV41=4),2)+IF(AND(BV$196=3,BV41=1),6)+IF(AND(BV$196=3,BV41=2),4)+IF(AND(BV$196=3,BV41=3),2)+IF(AND(BV$196=2,BV41=1),4)+IF(AND(BV$196=2,BV41=2),2)+IF(AND(BV$196=1,BV41=1),2)</f>
        <v>0</v>
      </c>
      <c r="BY41" s="11">
        <f>IF(AND(BV$196&gt;4,BW41=1),12)+IF(AND(BV$196&gt;4,BW41=2),8)+IF(AND(BV$196&gt;4,BW41=3),6)+IF(AND(BV$196&gt;4,BW41=4),5)+IF(AND(BV$196&gt;4,BW41=5),4)+IF(AND(BV$196&gt;4,BW41=6),3)+IF(AND(BV$196&gt;4,BW41=7),2)+IF(AND(BV$196&gt;4,BW41&gt;7),1)+IF(AND(BV$196=4,BW41=1),8)+IF(AND(BV$196=4,BW41=2),6)+IF(AND(BV$196=4,BW41=3),4)+IF(AND(BV$196=4,BW41=4),2)+IF(AND(BV$196=3,BW41=1),6)+IF(AND(BV$196=3,BW41=2),4)+IF(AND(BV$196=3,BW41=3),2)+IF(AND(BV$196=2,BW41=1),4)+IF(AND(BV$196=2,BW41=2),2)+IF(AND(BV$196=1,BW41=1),2)</f>
        <v>0</v>
      </c>
      <c r="BZ41" s="7" t="s">
        <v>22</v>
      </c>
      <c r="CA41" s="5">
        <f t="shared" si="64"/>
        <v>0</v>
      </c>
      <c r="CB41" s="15">
        <f t="shared" si="65"/>
        <v>18</v>
      </c>
      <c r="CC41" s="14"/>
      <c r="CD41" s="14"/>
      <c r="CE41" s="8" t="s">
        <v>22</v>
      </c>
      <c r="CF41" s="8"/>
      <c r="CG41" s="10"/>
      <c r="CH41" s="29">
        <f t="shared" si="66"/>
        <v>26.748999999999999</v>
      </c>
      <c r="CI41" s="14"/>
      <c r="CJ41" s="4"/>
      <c r="CK41" s="5">
        <f>IF(AND(CL$196&gt;4,CJ41=1),6)+IF(AND(CL$196&gt;4,CJ41=2),4)+IF(AND(CL$196&gt;4,CJ41=3),3)+IF(AND(CL$196&gt;4,CJ41=4),2)+IF(AND(CL$196&gt;4,CJ41=5),1)+IF(AND(CL$196&gt;4,CJ41&gt;5),1)+IF(AND(CL$196=4,CJ41=1),4)+IF(AND(CL$196=4,CJ41=2),3)+IF(AND(CL$196=4,CJ41=3),2)+IF(AND(CL$196=4,CJ41=4),1)+IF(AND(CL$196=3,CJ41=1),3)+IF(AND(CL$196=3,CJ41=2),2)+IF(AND(CL$196=3,CJ41=3),1)+IF(AND(CL$196=2,CJ41=1),2)+IF(AND(CL$196=2,CJ41=2),1)+IF(AND(CL$196=1,CJ41=1),1)</f>
        <v>0</v>
      </c>
      <c r="CL41" s="4"/>
      <c r="CM41" s="4"/>
      <c r="CN41" s="11">
        <f>IF(AND(CL$196&gt;4,CL41=1),12)+IF(AND(CL$196&gt;4,CL41=2),8)+IF(AND(CL$196&gt;4,CL41=3),6)+IF(AND(CL$196&gt;4,CL41=4),5)+IF(AND(CL$196&gt;4,CL41=5),4)+IF(AND(CL$196&gt;4,CL41=6),3)+IF(AND(CL$196&gt;4,CL41=7),2)+IF(AND(CL$196&gt;4,CL41&gt;7),1)+IF(AND(CL$196=4,CL41=1),8)+IF(AND(CL$196=4,CL41=2),6)+IF(AND(CL$196=4,CL41=3),4)+IF(AND(CL$196=4,CL41=4),2)+IF(AND(CL$196=3,CL41=1),6)+IF(AND(CL$196=3,CL41=2),4)+IF(AND(CL$196=3,CL41=3),2)+IF(AND(CL$196=2,CL41=1),4)+IF(AND(CL$196=2,CL41=2),2)+IF(AND(CL$196=1,CL41=1),2)</f>
        <v>0</v>
      </c>
      <c r="CO41" s="11">
        <f>IF(AND(CL$196&gt;4,CM41=1),12)+IF(AND(CL$196&gt;4,CM41=2),8)+IF(AND(CL$196&gt;4,CM41=3),6)+IF(AND(CL$196&gt;4,CM41=4),5)+IF(AND(CL$196&gt;4,CM41=5),4)+IF(AND(CL$196&gt;4,CM41=6),3)+IF(AND(CL$196&gt;4,CM41=7),2)+IF(AND(CL$196&gt;4,CM41&gt;7),1)+IF(AND(CL$196=4,CM41=1),8)+IF(AND(CL$196=4,CM41=2),6)+IF(AND(CL$196=4,CM41=3),4)+IF(AND(CL$196=4,CM41=4),2)+IF(AND(CL$196=3,CM41=1),6)+IF(AND(CL$196=3,CM41=2),4)+IF(AND(CL$196=3,CM41=3),2)+IF(AND(CL$196=2,CM41=1),4)+IF(AND(CL$196=2,CM41=2),2)+IF(AND(CL$196=1,CM41=1),2)</f>
        <v>0</v>
      </c>
      <c r="CP41" s="7" t="s">
        <v>22</v>
      </c>
      <c r="CQ41" s="5">
        <f t="shared" si="67"/>
        <v>0</v>
      </c>
      <c r="CR41" s="15">
        <f t="shared" si="68"/>
        <v>18</v>
      </c>
      <c r="CS41" s="14"/>
      <c r="CT41" s="14"/>
      <c r="CU41" s="8" t="s">
        <v>22</v>
      </c>
      <c r="CV41" s="8"/>
      <c r="CW41" s="10"/>
      <c r="CX41" s="29">
        <f t="shared" si="69"/>
        <v>26.748999999999999</v>
      </c>
      <c r="CY41" s="14">
        <v>26.449000000000002</v>
      </c>
      <c r="CZ41" s="4">
        <v>4</v>
      </c>
      <c r="DA41" s="5">
        <f>IF(AND(DB$196&gt;4,CZ41=1),6)+IF(AND(DB$196&gt;4,CZ41=2),4)+IF(AND(DB$196&gt;4,CZ41=3),3)+IF(AND(DB$196&gt;4,CZ41=4),2)+IF(AND(DB$196&gt;4,CZ41=5),1)+IF(AND(DB$196&gt;4,CZ41&gt;5),1)+IF(AND(DB$196=4,CZ41=1),4)+IF(AND(DB$196=4,CZ41=2),3)+IF(AND(DB$196=4,CZ41=3),2)+IF(AND(DB$196=4,CZ41=4),1)+IF(AND(DB$196=3,CZ41=1),3)+IF(AND(DB$196=3,CZ41=2),2)+IF(AND(DB$196=3,CZ41=3),1)+IF(AND(DB$196=2,CZ41=1),2)+IF(AND(DB$196=2,CZ41=2),1)+IF(AND(DB$196=1,CZ41=1),1)</f>
        <v>2</v>
      </c>
      <c r="DB41" s="4"/>
      <c r="DC41" s="4">
        <v>3</v>
      </c>
      <c r="DD41" s="11">
        <f>IF(AND(DB$196&gt;4,DB41=1),12)+IF(AND(DB$196&gt;4,DB41=2),8)+IF(AND(DB$196&gt;4,DB41=3),6)+IF(AND(DB$196&gt;4,DB41=4),5)+IF(AND(DB$196&gt;4,DB41=5),4)+IF(AND(DB$196&gt;4,DB41=6),3)+IF(AND(DB$196&gt;4,DB41=7),2)+IF(AND(DB$196&gt;4,DB41&gt;7),1)+IF(AND(DB$196=4,DB41=1),8)+IF(AND(DB$196=4,DB41=2),6)+IF(AND(DB$196=4,DB41=3),4)+IF(AND(DB$196=4,DB41=4),2)+IF(AND(DB$196=3,DB41=1),6)+IF(AND(DB$196=3,DB41=2),4)+IF(AND(DB$196=3,DB41=3),2)+IF(AND(DB$196=2,DB41=1),4)+IF(AND(DB$196=2,DB41=2),2)+IF(AND(DB$196=1,DB41=1),2)</f>
        <v>0</v>
      </c>
      <c r="DE41" s="11">
        <f>IF(AND(DB$196&gt;4,DC41=1),12)+IF(AND(DB$196&gt;4,DC41=2),8)+IF(AND(DB$196&gt;4,DC41=3),6)+IF(AND(DB$196&gt;4,DC41=4),5)+IF(AND(DB$196&gt;4,DC41=5),4)+IF(AND(DB$196&gt;4,DC41=6),3)+IF(AND(DB$196&gt;4,DC41=7),2)+IF(AND(DB$196&gt;4,DC41&gt;7),1)+IF(AND(DB$196=4,DC41=1),8)+IF(AND(DB$196=4,DC41=2),6)+IF(AND(DB$196=4,DC41=3),4)+IF(AND(DB$196=4,DC41=4),2)+IF(AND(DB$196=3,DC41=1),6)+IF(AND(DB$196=3,DC41=2),4)+IF(AND(DB$196=3,DC41=3),2)+IF(AND(DB$196=2,DC41=1),4)+IF(AND(DB$196=2,DC41=2),2)+IF(AND(DB$196=1,DC41=1),2)</f>
        <v>6</v>
      </c>
      <c r="DF41" s="7" t="s">
        <v>22</v>
      </c>
      <c r="DG41" s="5">
        <f t="shared" si="70"/>
        <v>10</v>
      </c>
      <c r="DH41" s="15">
        <f t="shared" si="71"/>
        <v>28</v>
      </c>
      <c r="DI41" s="14"/>
      <c r="DJ41" s="14">
        <v>26.132000000000001</v>
      </c>
      <c r="DK41" s="8" t="s">
        <v>22</v>
      </c>
      <c r="DL41" s="8"/>
      <c r="DM41" s="10">
        <v>2</v>
      </c>
      <c r="DN41" s="29">
        <f t="shared" si="72"/>
        <v>26.132000000000001</v>
      </c>
      <c r="DO41" s="119">
        <v>0</v>
      </c>
      <c r="DP41" s="120">
        <f t="shared" si="24"/>
        <v>28</v>
      </c>
      <c r="DV41" s="111">
        <f t="shared" si="73"/>
        <v>0</v>
      </c>
      <c r="DX41" s="111">
        <f t="shared" si="74"/>
        <v>0</v>
      </c>
    </row>
    <row r="42" spans="1:128" s="23" customFormat="1" ht="13.8" x14ac:dyDescent="0.3">
      <c r="A42" s="20">
        <v>6</v>
      </c>
      <c r="B42" s="1" t="s">
        <v>43</v>
      </c>
      <c r="C42" s="13" t="s">
        <v>79</v>
      </c>
      <c r="D42" s="3">
        <v>1</v>
      </c>
      <c r="E42" s="3" t="s">
        <v>44</v>
      </c>
      <c r="F42" s="14">
        <v>25.562999999999999</v>
      </c>
      <c r="G42" s="7">
        <v>25.544</v>
      </c>
      <c r="H42" s="4">
        <v>3</v>
      </c>
      <c r="I42" s="5">
        <f>IF(AND(J$94&gt;4,H42=1),6)+IF(AND(J$94&gt;4,H42=2),4)+IF(AND(J$94&gt;4,H42=3),3)+IF(AND(J$94&gt;4,H42=4),2)+IF(AND(J$94&gt;4,H42=5),1)+IF(AND(J$94&gt;4,H42&gt;5),1)+IF(AND(J$94=4,H42=1),4)+IF(AND(J$94=4,H42=2),3)+IF(AND(J$94=4,H42=3),2)+IF(AND(J$94=4,H42=4),1)+IF(AND(J$94=3,H42=1),3)+IF(AND(J$94=3,H42=2),2)+IF(AND(J$94=3,H42=3),1)+IF(AND(J$94=2,H42=1),2)+IF(AND(J$94=2,H42=2),1)+IF(AND(J$94=1,H42=1),1)</f>
        <v>3</v>
      </c>
      <c r="J42" s="4"/>
      <c r="K42" s="4"/>
      <c r="L42" s="11">
        <f>IF(AND(K$94&gt;4,J42=1),12)+IF(AND(K$94&gt;4,J42=2),8)+IF(AND(K$94&gt;4,J42=3),6)+IF(AND(K$94&gt;4,J42=4),5)+IF(AND(K$94&gt;4,J42=5),4)+IF(AND(K$94&gt;4,J42=6),3)+IF(AND(K$94&gt;4,J42=7),2)+IF(AND(K$94&gt;4,J42&gt;7),1)+IF(AND(K$94=4,J42=1),8)+IF(AND(K$94=4,J42=2),6)+IF(AND(K$94=4,J42=3),4)+IF(AND(K$94=4,J42=4),2)+IF(AND(K$94=3,J42=1),6)+IF(AND(K$94=3,J42=2),4)+IF(AND(K$94=3,J42=3),2)+IF(AND(K$94=2,J42=1),4)+IF(AND(K$94=2,J42=2),2)+IF(AND(K$94=1,J42=1),2)</f>
        <v>0</v>
      </c>
      <c r="M42" s="11">
        <f>IF(AND(K$94&gt;4,K42=1),12)+IF(AND(K$94&gt;4,K42=2),8)+IF(AND(K$94&gt;4,K42=3),6)+IF(AND(K$94&gt;4,K42=4),5)+IF(AND(K$94&gt;4,K42=5),4)+IF(AND(K$94&gt;4,K42=6),3)+IF(AND(K$94&gt;4,K42=7),2)+IF(AND(K$94&gt;4,K42&gt;7),1)+IF(AND(K$94=4,K42=1),8)+IF(AND(K$94=4,K42=2),6)+IF(AND(K$94=4,K42=3),4)+IF(AND(K$94=4,K42=4),2)+IF(AND(K$94=3,K42=1),6)+IF(AND(K$94=3,K42=2),4)+IF(AND(K$94=3,K42=3),2)+IF(AND(K$94=2,K42=1),4)+IF(AND(K$94=2,K42=2),2)+IF(AND(K$94=1,K42=1),2)</f>
        <v>0</v>
      </c>
      <c r="N42" s="7" t="s">
        <v>22</v>
      </c>
      <c r="O42" s="5">
        <f>+I42+L42+M42+U42</f>
        <v>4</v>
      </c>
      <c r="P42" s="15">
        <f>+O42</f>
        <v>4</v>
      </c>
      <c r="Q42" s="14">
        <v>25.658000000000001</v>
      </c>
      <c r="R42" s="14"/>
      <c r="S42" s="7" t="s">
        <v>22</v>
      </c>
      <c r="T42" s="8"/>
      <c r="U42" s="10">
        <v>1</v>
      </c>
      <c r="V42" s="29">
        <f>MIN(F42,G42,Q42,R42)</f>
        <v>25.544</v>
      </c>
      <c r="W42" s="7"/>
      <c r="X42" s="4"/>
      <c r="Y42" s="5"/>
      <c r="Z42" s="4"/>
      <c r="AA42" s="4"/>
      <c r="AB42" s="11"/>
      <c r="AC42" s="11"/>
      <c r="AD42" s="7"/>
      <c r="AE42" s="5"/>
      <c r="AF42" s="15">
        <f>P42+AE42</f>
        <v>4</v>
      </c>
      <c r="AG42" s="14"/>
      <c r="AH42" s="14"/>
      <c r="AI42" s="7" t="s">
        <v>22</v>
      </c>
      <c r="AJ42" s="8"/>
      <c r="AK42" s="10"/>
      <c r="AL42" s="29">
        <f>MIN(V42,W42,AG42,AH42)</f>
        <v>25.544</v>
      </c>
      <c r="AM42" s="7"/>
      <c r="AN42" s="4"/>
      <c r="AO42" s="5">
        <f>IF(AND(AP$196&gt;4,AN42=1),6)+IF(AND(AP$196&gt;4,AN42=2),4)+IF(AND(AP$196&gt;4,AN42=3),3)+IF(AND(AP$196&gt;4,AN42=4),2)+IF(AND(AP$196&gt;4,AN42=5),1)+IF(AND(AP$196&gt;4,AN42&gt;5),1)+IF(AND(AP$196=4,AN42=1),4)+IF(AND(AP$196=4,AN42=2),3)+IF(AND(AP$196=4,AN42=3),2)+IF(AND(AP$196=4,AN42=4),1)+IF(AND(AP$196=3,AN42=1),3)+IF(AND(AP$196=3,AN42=2),2)+IF(AND(AP$196=3,AN42=3),1)+IF(AND(AP$196=2,AN42=1),2)+IF(AND(AP$196=2,AN42=2),1)+IF(AND(AP$196=1,AN42=1),1)</f>
        <v>0</v>
      </c>
      <c r="AP42" s="4"/>
      <c r="AQ42" s="4"/>
      <c r="AR42" s="11">
        <f>IF(AND(AP$196&gt;4,AP42=1),12)+IF(AND(AP$196&gt;4,AP42=2),8)+IF(AND(AP$196&gt;4,AP42=3),6)+IF(AND(AP$196&gt;4,AP42=4),5)+IF(AND(AP$196&gt;4,AP42=5),4)+IF(AND(AP$196&gt;4,AP42=6),3)+IF(AND(AP$196&gt;4,AP42=7),2)+IF(AND(AP$196&gt;4,AP42&gt;7),1)+IF(AND(AP$196=4,AP42=1),8)+IF(AND(AP$196=4,AP42=2),6)+IF(AND(AP$196=4,AP42=3),4)+IF(AND(AP$196=4,AP42=4),2)+IF(AND(AP$196=3,AP42=1),6)+IF(AND(AP$196=3,AP42=2),4)+IF(AND(AP$196=3,AP42=3),2)+IF(AND(AP$196=2,AP42=1),4)+IF(AND(AP$196=2,AP42=2),2)+IF(AND(AP$196=1,AP42=1),2)</f>
        <v>0</v>
      </c>
      <c r="AS42" s="11">
        <f>IF(AND(AP$196&gt;4,AQ42=1),12)+IF(AND(AP$196&gt;4,AQ42=2),8)+IF(AND(AP$196&gt;4,AQ42=3),6)+IF(AND(AP$196&gt;4,AQ42=4),5)+IF(AND(AP$196&gt;4,AQ42=5),4)+IF(AND(AP$196&gt;4,AQ42=6),3)+IF(AND(AP$196&gt;4,AQ42=7),2)+IF(AND(AP$196&gt;4,AQ42&gt;7),1)+IF(AND(AP$196=4,AQ42=1),8)+IF(AND(AP$196=4,AQ42=2),6)+IF(AND(AP$196=4,AQ42=3),4)+IF(AND(AP$196=4,AQ42=4),2)+IF(AND(AP$196=3,AQ42=1),6)+IF(AND(AP$196=3,AQ42=2),4)+IF(AND(AP$196=3,AQ42=3),2)+IF(AND(AP$196=2,AQ42=1),4)+IF(AND(AP$196=2,AQ42=2),2)+IF(AND(AP$196=1,AQ42=1),2)</f>
        <v>0</v>
      </c>
      <c r="AT42" s="7" t="s">
        <v>22</v>
      </c>
      <c r="AU42" s="5">
        <f>+AO42+AR42+AS42+BA42</f>
        <v>0</v>
      </c>
      <c r="AV42" s="15">
        <f>AF42+AU42</f>
        <v>4</v>
      </c>
      <c r="AW42" s="14"/>
      <c r="AX42" s="14">
        <v>30.198</v>
      </c>
      <c r="AY42" s="7" t="s">
        <v>22</v>
      </c>
      <c r="AZ42" s="8"/>
      <c r="BA42" s="10"/>
      <c r="BB42" s="29">
        <f t="shared" si="62"/>
        <v>25.544</v>
      </c>
      <c r="BC42" s="7">
        <v>30.513000000000002</v>
      </c>
      <c r="BD42" s="4">
        <v>1</v>
      </c>
      <c r="BE42" s="5">
        <f>IF(AND(BF$196&gt;4,BD42=1),6)+IF(AND(BF$196&gt;4,BD42=2),4)+IF(AND(BF$196&gt;4,BD42=3),3)+IF(AND(BF$196&gt;4,BD42=4),2)+IF(AND(BF$196&gt;4,BD42=5),1)+IF(AND(BF$196&gt;4,BD42&gt;5),1)+IF(AND(BF$196=4,BD42=1),4)+IF(AND(BF$196=4,BD42=2),3)+IF(AND(BF$196=4,BD42=3),2)+IF(AND(BF$196=4,BD42=4),1)+IF(AND(BF$196=3,BD42=1),3)+IF(AND(BF$196=3,BD42=2),2)+IF(AND(BF$196=3,BD42=3),1)+IF(AND(BF$196=2,BD42=1),2)+IF(AND(BF$196=2,BD42=2),1)+IF(AND(BF$196=1,BD42=1),1)</f>
        <v>3</v>
      </c>
      <c r="BF42" s="4">
        <v>2</v>
      </c>
      <c r="BG42" s="4">
        <v>2</v>
      </c>
      <c r="BH42" s="11">
        <f>IF(AND(BF$196&gt;4,BF42=1),12)+IF(AND(BF$196&gt;4,BF42=2),8)+IF(AND(BF$196&gt;4,BF42=3),6)+IF(AND(BF$196&gt;4,BF42=4),5)+IF(AND(BF$196&gt;4,BF42=5),4)+IF(AND(BF$196&gt;4,BF42=6),3)+IF(AND(BF$196&gt;4,BF42=7),2)+IF(AND(BF$196&gt;4,BF42&gt;7),1)+IF(AND(BF$196=4,BF42=1),8)+IF(AND(BF$196=4,BF42=2),6)+IF(AND(BF$196=4,BF42=3),4)+IF(AND(BF$196=4,BF42=4),2)+IF(AND(BF$196=3,BF42=1),6)+IF(AND(BF$196=3,BF42=2),4)+IF(AND(BF$196=3,BF42=3),2)+IF(AND(BF$196=2,BF42=1),4)+IF(AND(BF$196=2,BF42=2),2)+IF(AND(BF$196=1,BF42=1),2)</f>
        <v>4</v>
      </c>
      <c r="BI42" s="11">
        <f>IF(AND(BF$196&gt;4,BG42=1),12)+IF(AND(BF$196&gt;4,BG42=2),8)+IF(AND(BF$196&gt;4,BG42=3),6)+IF(AND(BF$196&gt;4,BG42=4),5)+IF(AND(BF$196&gt;4,BG42=5),4)+IF(AND(BF$196&gt;4,BG42=6),3)+IF(AND(BF$196&gt;4,BG42=7),2)+IF(AND(BF$196&gt;4,BG42&gt;7),1)+IF(AND(BF$196=4,BG42=1),8)+IF(AND(BF$196=4,BG42=2),6)+IF(AND(BF$196=4,BG42=3),4)+IF(AND(BF$196=4,BG42=4),2)+IF(AND(BF$196=3,BG42=1),6)+IF(AND(BF$196=3,BG42=2),4)+IF(AND(BF$196=3,BG42=3),2)+IF(AND(BF$196=2,BG42=1),4)+IF(AND(BF$196=2,BG42=2),2)+IF(AND(BF$196=1,BG42=1),2)</f>
        <v>4</v>
      </c>
      <c r="BJ42" s="7" t="s">
        <v>22</v>
      </c>
      <c r="BK42" s="5">
        <f>+BE42+BH42+BI42+BQ42</f>
        <v>11</v>
      </c>
      <c r="BL42" s="15">
        <f>AV42+BK42</f>
        <v>15</v>
      </c>
      <c r="BM42" s="14">
        <v>32.067</v>
      </c>
      <c r="BN42" s="14">
        <v>30.393999999999998</v>
      </c>
      <c r="BO42" s="7" t="s">
        <v>22</v>
      </c>
      <c r="BP42" s="8"/>
      <c r="BQ42" s="10"/>
      <c r="BR42" s="29">
        <f t="shared" si="63"/>
        <v>25.544</v>
      </c>
      <c r="BS42" s="7">
        <v>29.956</v>
      </c>
      <c r="BT42" s="4">
        <v>2</v>
      </c>
      <c r="BU42" s="5">
        <f>IF(AND(BV$196&gt;4,BT42=1),6)+IF(AND(BV$196&gt;4,BT42=2),4)+IF(AND(BV$196&gt;4,BT42=3),3)+IF(AND(BV$196&gt;4,BT42=4),2)+IF(AND(BV$196&gt;4,BT42=5),1)+IF(AND(BV$196&gt;4,BT42&gt;5),1)+IF(AND(BV$196=4,BT42=1),4)+IF(AND(BV$196=4,BT42=2),3)+IF(AND(BV$196=4,BT42=3),2)+IF(AND(BV$196=4,BT42=4),1)+IF(AND(BV$196=3,BT42=1),3)+IF(AND(BV$196=3,BT42=2),2)+IF(AND(BV$196=3,BT42=3),1)+IF(AND(BV$196=2,BT42=1),2)+IF(AND(BV$196=2,BT42=2),1)+IF(AND(BV$196=1,BT42=1),1)</f>
        <v>3</v>
      </c>
      <c r="BV42" s="4">
        <v>4</v>
      </c>
      <c r="BW42" s="4"/>
      <c r="BX42" s="11">
        <f>IF(AND(BV$196&gt;4,BV42=1),12)+IF(AND(BV$196&gt;4,BV42=2),8)+IF(AND(BV$196&gt;4,BV42=3),6)+IF(AND(BV$196&gt;4,BV42=4),5)+IF(AND(BV$196&gt;4,BV42=5),4)+IF(AND(BV$196&gt;4,BV42=6),3)+IF(AND(BV$196&gt;4,BV42=7),2)+IF(AND(BV$196&gt;4,BV42&gt;7),1)+IF(AND(BV$196=4,BV42=1),8)+IF(AND(BV$196=4,BV42=2),6)+IF(AND(BV$196=4,BV42=3),4)+IF(AND(BV$196=4,BV42=4),2)+IF(AND(BV$196=3,BV42=1),6)+IF(AND(BV$196=3,BV42=2),4)+IF(AND(BV$196=3,BV42=3),2)+IF(AND(BV$196=2,BV42=1),4)+IF(AND(BV$196=2,BV42=2),2)+IF(AND(BV$196=1,BV42=1),2)</f>
        <v>2</v>
      </c>
      <c r="BY42" s="11">
        <f>IF(AND(BV$196&gt;4,BW42=1),12)+IF(AND(BV$196&gt;4,BW42=2),8)+IF(AND(BV$196&gt;4,BW42=3),6)+IF(AND(BV$196&gt;4,BW42=4),5)+IF(AND(BV$196&gt;4,BW42=5),4)+IF(AND(BV$196&gt;4,BW42=6),3)+IF(AND(BV$196&gt;4,BW42=7),2)+IF(AND(BV$196&gt;4,BW42&gt;7),1)+IF(AND(BV$196=4,BW42=1),8)+IF(AND(BV$196=4,BW42=2),6)+IF(AND(BV$196=4,BW42=3),4)+IF(AND(BV$196=4,BW42=4),2)+IF(AND(BV$196=3,BW42=1),6)+IF(AND(BV$196=3,BW42=2),4)+IF(AND(BV$196=3,BW42=3),2)+IF(AND(BV$196=2,BW42=1),4)+IF(AND(BV$196=2,BW42=2),2)+IF(AND(BV$196=1,BW42=1),2)</f>
        <v>0</v>
      </c>
      <c r="BZ42" s="7" t="s">
        <v>22</v>
      </c>
      <c r="CA42" s="5">
        <f t="shared" si="64"/>
        <v>5</v>
      </c>
      <c r="CB42" s="15">
        <f t="shared" si="65"/>
        <v>20</v>
      </c>
      <c r="CC42" s="14">
        <v>27.291</v>
      </c>
      <c r="CD42" s="14"/>
      <c r="CE42" s="8" t="s">
        <v>22</v>
      </c>
      <c r="CF42" s="8"/>
      <c r="CG42" s="10"/>
      <c r="CH42" s="29">
        <f t="shared" si="66"/>
        <v>25.544</v>
      </c>
      <c r="CI42" s="7"/>
      <c r="CJ42" s="4"/>
      <c r="CK42" s="5">
        <f>IF(AND(CL$196&gt;4,CJ42=1),6)+IF(AND(CL$196&gt;4,CJ42=2),4)+IF(AND(CL$196&gt;4,CJ42=3),3)+IF(AND(CL$196&gt;4,CJ42=4),2)+IF(AND(CL$196&gt;4,CJ42=5),1)+IF(AND(CL$196&gt;4,CJ42&gt;5),1)+IF(AND(CL$196=4,CJ42=1),4)+IF(AND(CL$196=4,CJ42=2),3)+IF(AND(CL$196=4,CJ42=3),2)+IF(AND(CL$196=4,CJ42=4),1)+IF(AND(CL$196=3,CJ42=1),3)+IF(AND(CL$196=3,CJ42=2),2)+IF(AND(CL$196=3,CJ42=3),1)+IF(AND(CL$196=2,CJ42=1),2)+IF(AND(CL$196=2,CJ42=2),1)+IF(AND(CL$196=1,CJ42=1),1)</f>
        <v>0</v>
      </c>
      <c r="CL42" s="4"/>
      <c r="CM42" s="4"/>
      <c r="CN42" s="11">
        <f>IF(AND(CL$196&gt;4,CL42=1),12)+IF(AND(CL$196&gt;4,CL42=2),8)+IF(AND(CL$196&gt;4,CL42=3),6)+IF(AND(CL$196&gt;4,CL42=4),5)+IF(AND(CL$196&gt;4,CL42=5),4)+IF(AND(CL$196&gt;4,CL42=6),3)+IF(AND(CL$196&gt;4,CL42=7),2)+IF(AND(CL$196&gt;4,CL42&gt;7),1)+IF(AND(CL$196=4,CL42=1),8)+IF(AND(CL$196=4,CL42=2),6)+IF(AND(CL$196=4,CL42=3),4)+IF(AND(CL$196=4,CL42=4),2)+IF(AND(CL$196=3,CL42=1),6)+IF(AND(CL$196=3,CL42=2),4)+IF(AND(CL$196=3,CL42=3),2)+IF(AND(CL$196=2,CL42=1),4)+IF(AND(CL$196=2,CL42=2),2)+IF(AND(CL$196=1,CL42=1),2)</f>
        <v>0</v>
      </c>
      <c r="CO42" s="11">
        <f>IF(AND(CL$196&gt;4,CM42=1),12)+IF(AND(CL$196&gt;4,CM42=2),8)+IF(AND(CL$196&gt;4,CM42=3),6)+IF(AND(CL$196&gt;4,CM42=4),5)+IF(AND(CL$196&gt;4,CM42=5),4)+IF(AND(CL$196&gt;4,CM42=6),3)+IF(AND(CL$196&gt;4,CM42=7),2)+IF(AND(CL$196&gt;4,CM42&gt;7),1)+IF(AND(CL$196=4,CM42=1),8)+IF(AND(CL$196=4,CM42=2),6)+IF(AND(CL$196=4,CM42=3),4)+IF(AND(CL$196=4,CM42=4),2)+IF(AND(CL$196=3,CM42=1),6)+IF(AND(CL$196=3,CM42=2),4)+IF(AND(CL$196=3,CM42=3),2)+IF(AND(CL$196=2,CM42=1),4)+IF(AND(CL$196=2,CM42=2),2)+IF(AND(CL$196=1,CM42=1),2)</f>
        <v>0</v>
      </c>
      <c r="CP42" s="7" t="s">
        <v>22</v>
      </c>
      <c r="CQ42" s="5">
        <f t="shared" si="67"/>
        <v>0</v>
      </c>
      <c r="CR42" s="15">
        <f t="shared" si="68"/>
        <v>20</v>
      </c>
      <c r="CS42" s="14"/>
      <c r="CT42" s="14"/>
      <c r="CU42" s="8" t="s">
        <v>22</v>
      </c>
      <c r="CV42" s="8"/>
      <c r="CW42" s="10"/>
      <c r="CX42" s="29">
        <f t="shared" si="69"/>
        <v>25.544</v>
      </c>
      <c r="CY42" s="14">
        <v>27.85</v>
      </c>
      <c r="CZ42" s="4">
        <v>5</v>
      </c>
      <c r="DA42" s="5">
        <f>IF(AND(DB$196&gt;4,CZ42=1),6)+IF(AND(DB$196&gt;4,CZ42=2),4)+IF(AND(DB$196&gt;4,CZ42=3),3)+IF(AND(DB$196&gt;4,CZ42=4),2)+IF(AND(DB$196&gt;4,CZ42=5),1)+IF(AND(DB$196&gt;4,CZ42&gt;5),1)+IF(AND(DB$196=4,CZ42=1),4)+IF(AND(DB$196=4,CZ42=2),3)+IF(AND(DB$196=4,CZ42=3),2)+IF(AND(DB$196=4,CZ42=4),1)+IF(AND(DB$196=3,CZ42=1),3)+IF(AND(DB$196=3,CZ42=2),2)+IF(AND(DB$196=3,CZ42=3),1)+IF(AND(DB$196=2,CZ42=1),2)+IF(AND(DB$196=2,CZ42=2),1)+IF(AND(DB$196=1,CZ42=1),1)</f>
        <v>1</v>
      </c>
      <c r="DB42" s="4"/>
      <c r="DC42" s="4">
        <v>6</v>
      </c>
      <c r="DD42" s="11">
        <f>IF(AND(DB$196&gt;4,DB42=1),12)+IF(AND(DB$196&gt;4,DB42=2),8)+IF(AND(DB$196&gt;4,DB42=3),6)+IF(AND(DB$196&gt;4,DB42=4),5)+IF(AND(DB$196&gt;4,DB42=5),4)+IF(AND(DB$196&gt;4,DB42=6),3)+IF(AND(DB$196&gt;4,DB42=7),2)+IF(AND(DB$196&gt;4,DB42&gt;7),1)+IF(AND(DB$196=4,DB42=1),8)+IF(AND(DB$196=4,DB42=2),6)+IF(AND(DB$196=4,DB42=3),4)+IF(AND(DB$196=4,DB42=4),2)+IF(AND(DB$196=3,DB42=1),6)+IF(AND(DB$196=3,DB42=2),4)+IF(AND(DB$196=3,DB42=3),2)+IF(AND(DB$196=2,DB42=1),4)+IF(AND(DB$196=2,DB42=2),2)+IF(AND(DB$196=1,DB42=1),2)</f>
        <v>0</v>
      </c>
      <c r="DE42" s="11">
        <f>IF(AND(DB$196&gt;4,DC42=1),12)+IF(AND(DB$196&gt;4,DC42=2),8)+IF(AND(DB$196&gt;4,DC42=3),6)+IF(AND(DB$196&gt;4,DC42=4),5)+IF(AND(DB$196&gt;4,DC42=5),4)+IF(AND(DB$196&gt;4,DC42=6),3)+IF(AND(DB$196&gt;4,DC42=7),2)+IF(AND(DB$196&gt;4,DC42&gt;7),1)+IF(AND(DB$196=4,DC42=1),8)+IF(AND(DB$196=4,DC42=2),6)+IF(AND(DB$196=4,DC42=3),4)+IF(AND(DB$196=4,DC42=4),2)+IF(AND(DB$196=3,DC42=1),6)+IF(AND(DB$196=3,DC42=2),4)+IF(AND(DB$196=3,DC42=3),2)+IF(AND(DB$196=2,DC42=1),4)+IF(AND(DB$196=2,DC42=2),2)+IF(AND(DB$196=1,DC42=1),2)</f>
        <v>3</v>
      </c>
      <c r="DF42" s="7" t="s">
        <v>22</v>
      </c>
      <c r="DG42" s="5">
        <f t="shared" si="70"/>
        <v>4</v>
      </c>
      <c r="DH42" s="15">
        <f t="shared" si="71"/>
        <v>24</v>
      </c>
      <c r="DI42" s="14"/>
      <c r="DJ42" s="14">
        <v>28.175000000000001</v>
      </c>
      <c r="DK42" s="8" t="s">
        <v>22</v>
      </c>
      <c r="DL42" s="8"/>
      <c r="DM42" s="10"/>
      <c r="DN42" s="29">
        <f t="shared" si="72"/>
        <v>25.544</v>
      </c>
      <c r="DO42" s="119">
        <v>0</v>
      </c>
      <c r="DP42" s="120">
        <f t="shared" si="24"/>
        <v>24</v>
      </c>
      <c r="DV42" s="111">
        <f t="shared" si="73"/>
        <v>0</v>
      </c>
      <c r="DX42" s="111">
        <f t="shared" si="74"/>
        <v>0</v>
      </c>
    </row>
    <row r="43" spans="1:128" s="23" customFormat="1" ht="13.8" x14ac:dyDescent="0.3">
      <c r="A43" s="20">
        <v>7</v>
      </c>
      <c r="B43" s="1" t="s">
        <v>117</v>
      </c>
      <c r="C43" s="2">
        <v>25186</v>
      </c>
      <c r="D43" s="9">
        <v>75</v>
      </c>
      <c r="E43" s="9" t="s">
        <v>118</v>
      </c>
      <c r="F43" s="14">
        <v>26.850999999999999</v>
      </c>
      <c r="G43" s="8">
        <v>25.465</v>
      </c>
      <c r="H43" s="4">
        <v>2</v>
      </c>
      <c r="I43" s="5">
        <f>IF(AND(J$94&gt;4,H43=1),6)+IF(AND(J$94&gt;4,H43=2),4)+IF(AND(J$94&gt;4,H43=3),3)+IF(AND(J$94&gt;4,H43=4),2)+IF(AND(J$94&gt;4,H43=5),1)+IF(AND(J$94&gt;4,H43&gt;5),1)+IF(AND(J$94=4,H43=1),4)+IF(AND(J$94=4,H43=2),3)+IF(AND(J$94=4,H43=3),2)+IF(AND(J$94=4,H43=4),1)+IF(AND(J$94=3,H43=1),3)+IF(AND(J$94=3,H43=2),2)+IF(AND(J$94=3,H43=3),1)+IF(AND(J$94=2,H43=1),2)+IF(AND(J$94=2,H43=2),1)+IF(AND(J$94=1,H43=1),1)</f>
        <v>4</v>
      </c>
      <c r="J43" s="4">
        <v>1</v>
      </c>
      <c r="K43" s="4"/>
      <c r="L43" s="11">
        <f>IF(AND(K$94&gt;4,J43=1),12)+IF(AND(K$94&gt;4,J43=2),8)+IF(AND(K$94&gt;4,J43=3),6)+IF(AND(K$94&gt;4,J43=4),5)+IF(AND(K$94&gt;4,J43=5),4)+IF(AND(K$94&gt;4,J43=6),3)+IF(AND(K$94&gt;4,J43=7),2)+IF(AND(K$94&gt;4,J43&gt;7),1)+IF(AND(K$94=4,J43=1),8)+IF(AND(K$94=4,J43=2),6)+IF(AND(K$94=4,J43=3),4)+IF(AND(K$94=4,J43=4),2)+IF(AND(K$94=3,J43=1),6)+IF(AND(K$94=3,J43=2),4)+IF(AND(K$94=3,J43=3),2)+IF(AND(K$94=2,J43=1),4)+IF(AND(K$94=2,J43=2),2)+IF(AND(K$94=1,J43=1),2)</f>
        <v>12</v>
      </c>
      <c r="M43" s="11">
        <f>IF(AND(K$94&gt;4,K43=1),12)+IF(AND(K$94&gt;4,K43=2),8)+IF(AND(K$94&gt;4,K43=3),6)+IF(AND(K$94&gt;4,K43=4),5)+IF(AND(K$94&gt;4,K43=5),4)+IF(AND(K$94&gt;4,K43=6),3)+IF(AND(K$94&gt;4,K43=7),2)+IF(AND(K$94&gt;4,K43&gt;7),1)+IF(AND(K$94=4,K43=1),8)+IF(AND(K$94=4,K43=2),6)+IF(AND(K$94=4,K43=3),4)+IF(AND(K$94=4,K43=4),2)+IF(AND(K$94=3,K43=1),6)+IF(AND(K$94=3,K43=2),4)+IF(AND(K$94=3,K43=3),2)+IF(AND(K$94=2,K43=1),4)+IF(AND(K$94=2,K43=2),2)+IF(AND(K$94=1,K43=1),2)</f>
        <v>0</v>
      </c>
      <c r="N43" s="7" t="s">
        <v>22</v>
      </c>
      <c r="O43" s="5">
        <f>+I43+L43+M43+U43</f>
        <v>17</v>
      </c>
      <c r="P43" s="15">
        <f>+O43</f>
        <v>17</v>
      </c>
      <c r="Q43" s="8">
        <v>26.152000000000001</v>
      </c>
      <c r="R43" s="8"/>
      <c r="S43" s="7" t="s">
        <v>22</v>
      </c>
      <c r="T43" s="12" t="s">
        <v>67</v>
      </c>
      <c r="U43" s="10">
        <v>1</v>
      </c>
      <c r="V43" s="27">
        <f>MIN(F43,G43,Q43,R43)</f>
        <v>25.465</v>
      </c>
      <c r="W43" s="8">
        <v>58.845999999999997</v>
      </c>
      <c r="X43" s="4">
        <v>4</v>
      </c>
      <c r="Y43" s="5">
        <f>IF(AND(Z$196&gt;4,X43=1),6)+IF(AND(Z$196&gt;4,X43=2),4)+IF(AND(Z$196&gt;4,X43=3),3)+IF(AND(Z$196&gt;4,X43=4),2)+IF(AND(Z$196&gt;4,X43=5),1)+IF(AND(Z$196&gt;4,X43&gt;5),1)+IF(AND(Z$196=4,X43=1),4)+IF(AND(Z$196=4,X43=2),3)+IF(AND(Z$196=4,X43=3),2)+IF(AND(Z$196=4,X43=4),1)+IF(AND(Z$196=3,X43=1),3)+IF(AND(Z$196=3,X43=2),2)+IF(AND(Z$196=3,X43=3),1)+IF(AND(Z$196=2,X43=1),2)+IF(AND(Z$196=2,X43=2),1)+IF(AND(Z$196=1,X43=1),1)</f>
        <v>1</v>
      </c>
      <c r="Z43" s="4">
        <v>4</v>
      </c>
      <c r="AA43" s="4"/>
      <c r="AB43" s="11">
        <f>IF(AND(Z$196&gt;4,Z43=1),12)+IF(AND(Z$196&gt;4,Z43=2),8)+IF(AND(Z$196&gt;4,Z43=3),6)+IF(AND(Z$196&gt;4,Z43=4),5)+IF(AND(Z$196&gt;4,Z43=5),4)+IF(AND(Z$196&gt;4,Z43=6),3)+IF(AND(Z$196&gt;4,Z43=7),2)+IF(AND(Z$196&gt;4,Z43&gt;7),1)+IF(AND(Z$196=4,Z43=1),8)+IF(AND(Z$196=4,Z43=2),6)+IF(AND(Z$196=4,Z43=3),4)+IF(AND(Z$196=4,Z43=4),2)+IF(AND(Z$196=3,Z43=1),6)+IF(AND(Z$196=3,Z43=2),4)+IF(AND(Z$196=3,Z43=3),2)+IF(AND(Z$196=2,Z43=1),4)+IF(AND(Z$196=2,Z43=2),2)+IF(AND(Z$196=1,Z43=1),2)</f>
        <v>2</v>
      </c>
      <c r="AC43" s="11">
        <f>IF(AND(Z$196&gt;4,AA43=1),12)+IF(AND(Z$196&gt;4,AA43=2),8)+IF(AND(Z$196&gt;4,AA43=3),6)+IF(AND(Z$196&gt;4,AA43=4),5)+IF(AND(Z$196&gt;4,AA43=5),4)+IF(AND(Z$196&gt;4,AA43=6),3)+IF(AND(Z$196&gt;4,AA43=7),2)+IF(AND(Z$196&gt;4,AA43&gt;7),1)+IF(AND(Z$196=4,AA43=1),8)+IF(AND(Z$196=4,AA43=2),6)+IF(AND(Z$196=4,AA43=3),4)+IF(AND(Z$196=4,AA43=4),2)+IF(AND(Z$196=3,AA43=1),6)+IF(AND(Z$196=3,AA43=2),4)+IF(AND(Z$196=3,AA43=3),2)+IF(AND(Z$196=2,AA43=1),4)+IF(AND(Z$196=2,AA43=2),2)+IF(AND(Z$196=1,AA43=1),2)</f>
        <v>0</v>
      </c>
      <c r="AD43" s="7" t="s">
        <v>22</v>
      </c>
      <c r="AE43" s="5">
        <f>+Y43+AB43+AC43+AK43</f>
        <v>3</v>
      </c>
      <c r="AF43" s="15">
        <f>P43+AE43</f>
        <v>20</v>
      </c>
      <c r="AG43" s="8">
        <v>57.241999999999997</v>
      </c>
      <c r="AH43" s="8"/>
      <c r="AI43" s="7" t="s">
        <v>22</v>
      </c>
      <c r="AJ43" s="8" t="s">
        <v>67</v>
      </c>
      <c r="AK43" s="10"/>
      <c r="AL43" s="29">
        <f>MIN(V43,W43,AG43,AH43)</f>
        <v>25.465</v>
      </c>
      <c r="AM43" s="8"/>
      <c r="AN43" s="4"/>
      <c r="AO43" s="5">
        <f>IF(AND(AP$196&gt;4,AN43=1),6)+IF(AND(AP$196&gt;4,AN43=2),4)+IF(AND(AP$196&gt;4,AN43=3),3)+IF(AND(AP$196&gt;4,AN43=4),2)+IF(AND(AP$196&gt;4,AN43=5),1)+IF(AND(AP$196&gt;4,AN43&gt;5),1)+IF(AND(AP$196=4,AN43=1),4)+IF(AND(AP$196=4,AN43=2),3)+IF(AND(AP$196=4,AN43=3),2)+IF(AND(AP$196=4,AN43=4),1)+IF(AND(AP$196=3,AN43=1),3)+IF(AND(AP$196=3,AN43=2),2)+IF(AND(AP$196=3,AN43=3),1)+IF(AND(AP$196=2,AN43=1),2)+IF(AND(AP$196=2,AN43=2),1)+IF(AND(AP$196=1,AN43=1),1)</f>
        <v>0</v>
      </c>
      <c r="AP43" s="4"/>
      <c r="AQ43" s="4"/>
      <c r="AR43" s="11">
        <f>IF(AND(AP$196&gt;4,AP43=1),12)+IF(AND(AP$196&gt;4,AP43=2),8)+IF(AND(AP$196&gt;4,AP43=3),6)+IF(AND(AP$196&gt;4,AP43=4),5)+IF(AND(AP$196&gt;4,AP43=5),4)+IF(AND(AP$196&gt;4,AP43=6),3)+IF(AND(AP$196&gt;4,AP43=7),2)+IF(AND(AP$196&gt;4,AP43&gt;7),1)+IF(AND(AP$196=4,AP43=1),8)+IF(AND(AP$196=4,AP43=2),6)+IF(AND(AP$196=4,AP43=3),4)+IF(AND(AP$196=4,AP43=4),2)+IF(AND(AP$196=3,AP43=1),6)+IF(AND(AP$196=3,AP43=2),4)+IF(AND(AP$196=3,AP43=3),2)+IF(AND(AP$196=2,AP43=1),4)+IF(AND(AP$196=2,AP43=2),2)+IF(AND(AP$196=1,AP43=1),2)</f>
        <v>0</v>
      </c>
      <c r="AS43" s="11">
        <f>IF(AND(AP$196&gt;4,AQ43=1),12)+IF(AND(AP$196&gt;4,AQ43=2),8)+IF(AND(AP$196&gt;4,AQ43=3),6)+IF(AND(AP$196&gt;4,AQ43=4),5)+IF(AND(AP$196&gt;4,AQ43=5),4)+IF(AND(AP$196&gt;4,AQ43=6),3)+IF(AND(AP$196&gt;4,AQ43=7),2)+IF(AND(AP$196&gt;4,AQ43&gt;7),1)+IF(AND(AP$196=4,AQ43=1),8)+IF(AND(AP$196=4,AQ43=2),6)+IF(AND(AP$196=4,AQ43=3),4)+IF(AND(AP$196=4,AQ43=4),2)+IF(AND(AP$196=3,AQ43=1),6)+IF(AND(AP$196=3,AQ43=2),4)+IF(AND(AP$196=3,AQ43=3),2)+IF(AND(AP$196=2,AQ43=1),4)+IF(AND(AP$196=2,AQ43=2),2)+IF(AND(AP$196=1,AQ43=1),2)</f>
        <v>0</v>
      </c>
      <c r="AT43" s="7" t="s">
        <v>22</v>
      </c>
      <c r="AU43" s="5">
        <f>+AO43+AR43+AS43+BA43</f>
        <v>0</v>
      </c>
      <c r="AV43" s="15">
        <f>AF43+AU43</f>
        <v>20</v>
      </c>
      <c r="AW43" s="8"/>
      <c r="AX43" s="8"/>
      <c r="AY43" s="7" t="s">
        <v>22</v>
      </c>
      <c r="AZ43" s="8" t="s">
        <v>67</v>
      </c>
      <c r="BA43" s="10"/>
      <c r="BB43" s="29">
        <f t="shared" si="62"/>
        <v>25.465</v>
      </c>
      <c r="BC43" s="8"/>
      <c r="BD43" s="4"/>
      <c r="BE43" s="5">
        <f>IF(AND(BF$196&gt;4,BD43=1),6)+IF(AND(BF$196&gt;4,BD43=2),4)+IF(AND(BF$196&gt;4,BD43=3),3)+IF(AND(BF$196&gt;4,BD43=4),2)+IF(AND(BF$196&gt;4,BD43=5),1)+IF(AND(BF$196&gt;4,BD43&gt;5),1)+IF(AND(BF$196=4,BD43=1),4)+IF(AND(BF$196=4,BD43=2),3)+IF(AND(BF$196=4,BD43=3),2)+IF(AND(BF$196=4,BD43=4),1)+IF(AND(BF$196=3,BD43=1),3)+IF(AND(BF$196=3,BD43=2),2)+IF(AND(BF$196=3,BD43=3),1)+IF(AND(BF$196=2,BD43=1),2)+IF(AND(BF$196=2,BD43=2),1)+IF(AND(BF$196=1,BD43=1),1)</f>
        <v>0</v>
      </c>
      <c r="BF43" s="4"/>
      <c r="BG43" s="4"/>
      <c r="BH43" s="11">
        <f>IF(AND(BF$196&gt;4,BF43=1),12)+IF(AND(BF$196&gt;4,BF43=2),8)+IF(AND(BF$196&gt;4,BF43=3),6)+IF(AND(BF$196&gt;4,BF43=4),5)+IF(AND(BF$196&gt;4,BF43=5),4)+IF(AND(BF$196&gt;4,BF43=6),3)+IF(AND(BF$196&gt;4,BF43=7),2)+IF(AND(BF$196&gt;4,BF43&gt;7),1)+IF(AND(BF$196=4,BF43=1),8)+IF(AND(BF$196=4,BF43=2),6)+IF(AND(BF$196=4,BF43=3),4)+IF(AND(BF$196=4,BF43=4),2)+IF(AND(BF$196=3,BF43=1),6)+IF(AND(BF$196=3,BF43=2),4)+IF(AND(BF$196=3,BF43=3),2)+IF(AND(BF$196=2,BF43=1),4)+IF(AND(BF$196=2,BF43=2),2)+IF(AND(BF$196=1,BF43=1),2)</f>
        <v>0</v>
      </c>
      <c r="BI43" s="11">
        <f>IF(AND(BF$196&gt;4,BG43=1),12)+IF(AND(BF$196&gt;4,BG43=2),8)+IF(AND(BF$196&gt;4,BG43=3),6)+IF(AND(BF$196&gt;4,BG43=4),5)+IF(AND(BF$196&gt;4,BG43=5),4)+IF(AND(BF$196&gt;4,BG43=6),3)+IF(AND(BF$196&gt;4,BG43=7),2)+IF(AND(BF$196&gt;4,BG43&gt;7),1)+IF(AND(BF$196=4,BG43=1),8)+IF(AND(BF$196=4,BG43=2),6)+IF(AND(BF$196=4,BG43=3),4)+IF(AND(BF$196=4,BG43=4),2)+IF(AND(BF$196=3,BG43=1),6)+IF(AND(BF$196=3,BG43=2),4)+IF(AND(BF$196=3,BG43=3),2)+IF(AND(BF$196=2,BG43=1),4)+IF(AND(BF$196=2,BG43=2),2)+IF(AND(BF$196=1,BG43=1),2)</f>
        <v>0</v>
      </c>
      <c r="BJ43" s="7" t="s">
        <v>22</v>
      </c>
      <c r="BK43" s="5">
        <f>+BE43+BH43+BI43+BQ43</f>
        <v>0</v>
      </c>
      <c r="BL43" s="15">
        <f>AV43+BK43</f>
        <v>20</v>
      </c>
      <c r="BM43" s="8"/>
      <c r="BN43" s="8"/>
      <c r="BO43" s="7" t="s">
        <v>22</v>
      </c>
      <c r="BP43" s="8" t="s">
        <v>67</v>
      </c>
      <c r="BQ43" s="10"/>
      <c r="BR43" s="29">
        <f t="shared" si="63"/>
        <v>25.465</v>
      </c>
      <c r="BS43" s="8"/>
      <c r="BT43" s="4"/>
      <c r="BU43" s="5">
        <f>IF(AND(BV$196&gt;4,BT43=1),6)+IF(AND(BV$196&gt;4,BT43=2),4)+IF(AND(BV$196&gt;4,BT43=3),3)+IF(AND(BV$196&gt;4,BT43=4),2)+IF(AND(BV$196&gt;4,BT43=5),1)+IF(AND(BV$196&gt;4,BT43&gt;5),1)+IF(AND(BV$196=4,BT43=1),4)+IF(AND(BV$196=4,BT43=2),3)+IF(AND(BV$196=4,BT43=3),2)+IF(AND(BV$196=4,BT43=4),1)+IF(AND(BV$196=3,BT43=1),3)+IF(AND(BV$196=3,BT43=2),2)+IF(AND(BV$196=3,BT43=3),1)+IF(AND(BV$196=2,BT43=1),2)+IF(AND(BV$196=2,BT43=2),1)+IF(AND(BV$196=1,BT43=1),1)</f>
        <v>0</v>
      </c>
      <c r="BV43" s="4"/>
      <c r="BW43" s="4"/>
      <c r="BX43" s="11">
        <f>IF(AND(BV$196&gt;4,BV43=1),12)+IF(AND(BV$196&gt;4,BV43=2),8)+IF(AND(BV$196&gt;4,BV43=3),6)+IF(AND(BV$196&gt;4,BV43=4),5)+IF(AND(BV$196&gt;4,BV43=5),4)+IF(AND(BV$196&gt;4,BV43=6),3)+IF(AND(BV$196&gt;4,BV43=7),2)+IF(AND(BV$196&gt;4,BV43&gt;7),1)+IF(AND(BV$196=4,BV43=1),8)+IF(AND(BV$196=4,BV43=2),6)+IF(AND(BV$196=4,BV43=3),4)+IF(AND(BV$196=4,BV43=4),2)+IF(AND(BV$196=3,BV43=1),6)+IF(AND(BV$196=3,BV43=2),4)+IF(AND(BV$196=3,BV43=3),2)+IF(AND(BV$196=2,BV43=1),4)+IF(AND(BV$196=2,BV43=2),2)+IF(AND(BV$196=1,BV43=1),2)</f>
        <v>0</v>
      </c>
      <c r="BY43" s="11">
        <f>IF(AND(BV$196&gt;4,BW43=1),12)+IF(AND(BV$196&gt;4,BW43=2),8)+IF(AND(BV$196&gt;4,BW43=3),6)+IF(AND(BV$196&gt;4,BW43=4),5)+IF(AND(BV$196&gt;4,BW43=5),4)+IF(AND(BV$196&gt;4,BW43=6),3)+IF(AND(BV$196&gt;4,BW43=7),2)+IF(AND(BV$196&gt;4,BW43&gt;7),1)+IF(AND(BV$196=4,BW43=1),8)+IF(AND(BV$196=4,BW43=2),6)+IF(AND(BV$196=4,BW43=3),4)+IF(AND(BV$196=4,BW43=4),2)+IF(AND(BV$196=3,BW43=1),6)+IF(AND(BV$196=3,BW43=2),4)+IF(AND(BV$196=3,BW43=3),2)+IF(AND(BV$196=2,BW43=1),4)+IF(AND(BV$196=2,BW43=2),2)+IF(AND(BV$196=1,BW43=1),2)</f>
        <v>0</v>
      </c>
      <c r="BZ43" s="7" t="s">
        <v>22</v>
      </c>
      <c r="CA43" s="5">
        <f t="shared" si="64"/>
        <v>0</v>
      </c>
      <c r="CB43" s="15">
        <f t="shared" si="65"/>
        <v>20</v>
      </c>
      <c r="CC43" s="8"/>
      <c r="CD43" s="8"/>
      <c r="CE43" s="8" t="s">
        <v>22</v>
      </c>
      <c r="CF43" s="8" t="s">
        <v>67</v>
      </c>
      <c r="CG43" s="10"/>
      <c r="CH43" s="29">
        <f t="shared" si="66"/>
        <v>25.465</v>
      </c>
      <c r="CI43" s="8"/>
      <c r="CJ43" s="4"/>
      <c r="CK43" s="5">
        <f>IF(AND(CL$196&gt;4,CJ43=1),6)+IF(AND(CL$196&gt;4,CJ43=2),4)+IF(AND(CL$196&gt;4,CJ43=3),3)+IF(AND(CL$196&gt;4,CJ43=4),2)+IF(AND(CL$196&gt;4,CJ43=5),1)+IF(AND(CL$196&gt;4,CJ43&gt;5),1)+IF(AND(CL$196=4,CJ43=1),4)+IF(AND(CL$196=4,CJ43=2),3)+IF(AND(CL$196=4,CJ43=3),2)+IF(AND(CL$196=4,CJ43=4),1)+IF(AND(CL$196=3,CJ43=1),3)+IF(AND(CL$196=3,CJ43=2),2)+IF(AND(CL$196=3,CJ43=3),1)+IF(AND(CL$196=2,CJ43=1),2)+IF(AND(CL$196=2,CJ43=2),1)+IF(AND(CL$196=1,CJ43=1),1)</f>
        <v>0</v>
      </c>
      <c r="CL43" s="4"/>
      <c r="CM43" s="4"/>
      <c r="CN43" s="11">
        <f>IF(AND(CL$196&gt;4,CL43=1),12)+IF(AND(CL$196&gt;4,CL43=2),8)+IF(AND(CL$196&gt;4,CL43=3),6)+IF(AND(CL$196&gt;4,CL43=4),5)+IF(AND(CL$196&gt;4,CL43=5),4)+IF(AND(CL$196&gt;4,CL43=6),3)+IF(AND(CL$196&gt;4,CL43=7),2)+IF(AND(CL$196&gt;4,CL43&gt;7),1)+IF(AND(CL$196=4,CL43=1),8)+IF(AND(CL$196=4,CL43=2),6)+IF(AND(CL$196=4,CL43=3),4)+IF(AND(CL$196=4,CL43=4),2)+IF(AND(CL$196=3,CL43=1),6)+IF(AND(CL$196=3,CL43=2),4)+IF(AND(CL$196=3,CL43=3),2)+IF(AND(CL$196=2,CL43=1),4)+IF(AND(CL$196=2,CL43=2),2)+IF(AND(CL$196=1,CL43=1),2)</f>
        <v>0</v>
      </c>
      <c r="CO43" s="11">
        <f>IF(AND(CL$196&gt;4,CM43=1),12)+IF(AND(CL$196&gt;4,CM43=2),8)+IF(AND(CL$196&gt;4,CM43=3),6)+IF(AND(CL$196&gt;4,CM43=4),5)+IF(AND(CL$196&gt;4,CM43=5),4)+IF(AND(CL$196&gt;4,CM43=6),3)+IF(AND(CL$196&gt;4,CM43=7),2)+IF(AND(CL$196&gt;4,CM43&gt;7),1)+IF(AND(CL$196=4,CM43=1),8)+IF(AND(CL$196=4,CM43=2),6)+IF(AND(CL$196=4,CM43=3),4)+IF(AND(CL$196=4,CM43=4),2)+IF(AND(CL$196=3,CM43=1),6)+IF(AND(CL$196=3,CM43=2),4)+IF(AND(CL$196=3,CM43=3),2)+IF(AND(CL$196=2,CM43=1),4)+IF(AND(CL$196=2,CM43=2),2)+IF(AND(CL$196=1,CM43=1),2)</f>
        <v>0</v>
      </c>
      <c r="CP43" s="7" t="s">
        <v>22</v>
      </c>
      <c r="CQ43" s="5">
        <f t="shared" si="67"/>
        <v>0</v>
      </c>
      <c r="CR43" s="15">
        <f t="shared" si="68"/>
        <v>20</v>
      </c>
      <c r="CS43" s="8"/>
      <c r="CT43" s="8"/>
      <c r="CU43" s="8" t="s">
        <v>22</v>
      </c>
      <c r="CV43" s="8" t="s">
        <v>67</v>
      </c>
      <c r="CW43" s="10"/>
      <c r="CX43" s="29">
        <f t="shared" si="69"/>
        <v>25.465</v>
      </c>
      <c r="CY43" s="8"/>
      <c r="CZ43" s="4"/>
      <c r="DA43" s="5">
        <f>IF(AND(DB$196&gt;4,CZ43=1),6)+IF(AND(DB$196&gt;4,CZ43=2),4)+IF(AND(DB$196&gt;4,CZ43=3),3)+IF(AND(DB$196&gt;4,CZ43=4),2)+IF(AND(DB$196&gt;4,CZ43=5),1)+IF(AND(DB$196&gt;4,CZ43&gt;5),1)+IF(AND(DB$196=4,CZ43=1),4)+IF(AND(DB$196=4,CZ43=2),3)+IF(AND(DB$196=4,CZ43=3),2)+IF(AND(DB$196=4,CZ43=4),1)+IF(AND(DB$196=3,CZ43=1),3)+IF(AND(DB$196=3,CZ43=2),2)+IF(AND(DB$196=3,CZ43=3),1)+IF(AND(DB$196=2,CZ43=1),2)+IF(AND(DB$196=2,CZ43=2),1)+IF(AND(DB$196=1,CZ43=1),1)</f>
        <v>0</v>
      </c>
      <c r="DB43" s="4"/>
      <c r="DC43" s="4"/>
      <c r="DD43" s="11">
        <f>IF(AND(DB$196&gt;4,DB43=1),12)+IF(AND(DB$196&gt;4,DB43=2),8)+IF(AND(DB$196&gt;4,DB43=3),6)+IF(AND(DB$196&gt;4,DB43=4),5)+IF(AND(DB$196&gt;4,DB43=5),4)+IF(AND(DB$196&gt;4,DB43=6),3)+IF(AND(DB$196&gt;4,DB43=7),2)+IF(AND(DB$196&gt;4,DB43&gt;7),1)+IF(AND(DB$196=4,DB43=1),8)+IF(AND(DB$196=4,DB43=2),6)+IF(AND(DB$196=4,DB43=3),4)+IF(AND(DB$196=4,DB43=4),2)+IF(AND(DB$196=3,DB43=1),6)+IF(AND(DB$196=3,DB43=2),4)+IF(AND(DB$196=3,DB43=3),2)+IF(AND(DB$196=2,DB43=1),4)+IF(AND(DB$196=2,DB43=2),2)+IF(AND(DB$196=1,DB43=1),2)</f>
        <v>0</v>
      </c>
      <c r="DE43" s="11">
        <f>IF(AND(DB$196&gt;4,DC43=1),12)+IF(AND(DB$196&gt;4,DC43=2),8)+IF(AND(DB$196&gt;4,DC43=3),6)+IF(AND(DB$196&gt;4,DC43=4),5)+IF(AND(DB$196&gt;4,DC43=5),4)+IF(AND(DB$196&gt;4,DC43=6),3)+IF(AND(DB$196&gt;4,DC43=7),2)+IF(AND(DB$196&gt;4,DC43&gt;7),1)+IF(AND(DB$196=4,DC43=1),8)+IF(AND(DB$196=4,DC43=2),6)+IF(AND(DB$196=4,DC43=3),4)+IF(AND(DB$196=4,DC43=4),2)+IF(AND(DB$196=3,DC43=1),6)+IF(AND(DB$196=3,DC43=2),4)+IF(AND(DB$196=3,DC43=3),2)+IF(AND(DB$196=2,DC43=1),4)+IF(AND(DB$196=2,DC43=2),2)+IF(AND(DB$196=1,DC43=1),2)</f>
        <v>0</v>
      </c>
      <c r="DF43" s="7" t="s">
        <v>22</v>
      </c>
      <c r="DG43" s="5">
        <f t="shared" si="70"/>
        <v>0</v>
      </c>
      <c r="DH43" s="15">
        <f t="shared" si="71"/>
        <v>20</v>
      </c>
      <c r="DI43" s="8"/>
      <c r="DJ43" s="8"/>
      <c r="DK43" s="8" t="s">
        <v>22</v>
      </c>
      <c r="DL43" s="8" t="s">
        <v>67</v>
      </c>
      <c r="DM43" s="10"/>
      <c r="DN43" s="29">
        <f t="shared" si="72"/>
        <v>25.465</v>
      </c>
      <c r="DO43" s="119">
        <v>0</v>
      </c>
      <c r="DP43" s="120">
        <f t="shared" si="24"/>
        <v>20</v>
      </c>
      <c r="DV43" s="111">
        <f t="shared" si="73"/>
        <v>0</v>
      </c>
      <c r="DX43" s="111"/>
    </row>
    <row r="44" spans="1:128" s="23" customFormat="1" ht="13.8" x14ac:dyDescent="0.3">
      <c r="A44" s="20">
        <v>8</v>
      </c>
      <c r="B44" s="1" t="s">
        <v>82</v>
      </c>
      <c r="C44" s="2">
        <v>17536</v>
      </c>
      <c r="D44" s="3">
        <v>35</v>
      </c>
      <c r="E44" s="3" t="s">
        <v>31</v>
      </c>
      <c r="F44" s="14">
        <v>26.363</v>
      </c>
      <c r="G44" s="14">
        <v>26.821999999999999</v>
      </c>
      <c r="H44" s="4">
        <v>5</v>
      </c>
      <c r="I44" s="5">
        <f>IF(AND(J$94&gt;4,H44=1),6)+IF(AND(J$94&gt;4,H44=2),4)+IF(AND(J$94&gt;4,H44=3),3)+IF(AND(J$94&gt;4,H44=4),2)+IF(AND(J$94&gt;4,H44=5),1)+IF(AND(J$94&gt;4,H44&gt;5),1)+IF(AND(J$94=4,H44=1),4)+IF(AND(J$94=4,H44=2),3)+IF(AND(J$94=4,H44=3),2)+IF(AND(J$94=4,H44=4),1)+IF(AND(J$94=3,H44=1),3)+IF(AND(J$94=3,H44=2),2)+IF(AND(J$94=3,H44=3),1)+IF(AND(J$94=2,H44=1),2)+IF(AND(J$94=2,H44=2),1)+IF(AND(J$94=1,H44=1),1)</f>
        <v>1</v>
      </c>
      <c r="J44" s="4">
        <v>4</v>
      </c>
      <c r="K44" s="4"/>
      <c r="L44" s="11">
        <f>IF(AND(K$94&gt;4,J44=1),12)+IF(AND(K$94&gt;4,J44=2),8)+IF(AND(K$94&gt;4,J44=3),6)+IF(AND(K$94&gt;4,J44=4),5)+IF(AND(K$94&gt;4,J44=5),4)+IF(AND(K$94&gt;4,J44=6),3)+IF(AND(K$94&gt;4,J44=7),2)+IF(AND(K$94&gt;4,J44&gt;7),1)+IF(AND(K$94=4,J44=1),8)+IF(AND(K$94=4,J44=2),6)+IF(AND(K$94=4,J44=3),4)+IF(AND(K$94=4,J44=4),2)+IF(AND(K$94=3,J44=1),6)+IF(AND(K$94=3,J44=2),4)+IF(AND(K$94=3,J44=3),2)+IF(AND(K$94=2,J44=1),4)+IF(AND(K$94=2,J44=2),2)+IF(AND(K$94=1,J44=1),2)</f>
        <v>5</v>
      </c>
      <c r="M44" s="11">
        <f>IF(AND(K$94&gt;4,K44=1),12)+IF(AND(K$94&gt;4,K44=2),8)+IF(AND(K$94&gt;4,K44=3),6)+IF(AND(K$94&gt;4,K44=4),5)+IF(AND(K$94&gt;4,K44=5),4)+IF(AND(K$94&gt;4,K44=6),3)+IF(AND(K$94&gt;4,K44=7),2)+IF(AND(K$94&gt;4,K44&gt;7),1)+IF(AND(K$94=4,K44=1),8)+IF(AND(K$94=4,K44=2),6)+IF(AND(K$94=4,K44=3),4)+IF(AND(K$94=4,K44=4),2)+IF(AND(K$94=3,K44=1),6)+IF(AND(K$94=3,K44=2),4)+IF(AND(K$94=3,K44=3),2)+IF(AND(K$94=2,K44=1),4)+IF(AND(K$94=2,K44=2),2)+IF(AND(K$94=1,K44=1),2)</f>
        <v>0</v>
      </c>
      <c r="N44" s="7" t="s">
        <v>22</v>
      </c>
      <c r="O44" s="5">
        <f>+I44+L44+M44+U44</f>
        <v>6</v>
      </c>
      <c r="P44" s="15">
        <f>+O44</f>
        <v>6</v>
      </c>
      <c r="Q44" s="14">
        <v>26.527000000000001</v>
      </c>
      <c r="R44" s="14"/>
      <c r="S44" s="7" t="s">
        <v>22</v>
      </c>
      <c r="T44" s="8"/>
      <c r="U44" s="10"/>
      <c r="V44" s="29">
        <f>MIN(F44,G44,Q44,R44)</f>
        <v>26.363</v>
      </c>
      <c r="W44" s="14"/>
      <c r="X44" s="4"/>
      <c r="Y44" s="5"/>
      <c r="Z44" s="4"/>
      <c r="AA44" s="4"/>
      <c r="AB44" s="11"/>
      <c r="AC44" s="11"/>
      <c r="AD44" s="7"/>
      <c r="AE44" s="5"/>
      <c r="AF44" s="15">
        <f>P44+AE44</f>
        <v>6</v>
      </c>
      <c r="AG44" s="14"/>
      <c r="AH44" s="14"/>
      <c r="AI44" s="7" t="s">
        <v>22</v>
      </c>
      <c r="AJ44" s="8"/>
      <c r="AK44" s="10"/>
      <c r="AL44" s="29">
        <f>MIN(V44,W44,AG44,AH44)</f>
        <v>26.363</v>
      </c>
      <c r="AM44" s="14"/>
      <c r="AN44" s="4"/>
      <c r="AO44" s="5">
        <f>IF(AND(AP$196&gt;4,AN44=1),6)+IF(AND(AP$196&gt;4,AN44=2),4)+IF(AND(AP$196&gt;4,AN44=3),3)+IF(AND(AP$196&gt;4,AN44=4),2)+IF(AND(AP$196&gt;4,AN44=5),1)+IF(AND(AP$196&gt;4,AN44&gt;5),1)+IF(AND(AP$196=4,AN44=1),4)+IF(AND(AP$196=4,AN44=2),3)+IF(AND(AP$196=4,AN44=3),2)+IF(AND(AP$196=4,AN44=4),1)+IF(AND(AP$196=3,AN44=1),3)+IF(AND(AP$196=3,AN44=2),2)+IF(AND(AP$196=3,AN44=3),1)+IF(AND(AP$196=2,AN44=1),2)+IF(AND(AP$196=2,AN44=2),1)+IF(AND(AP$196=1,AN44=1),1)</f>
        <v>0</v>
      </c>
      <c r="AP44" s="4"/>
      <c r="AQ44" s="4"/>
      <c r="AR44" s="11">
        <f>IF(AND(AP$196&gt;4,AP44=1),12)+IF(AND(AP$196&gt;4,AP44=2),8)+IF(AND(AP$196&gt;4,AP44=3),6)+IF(AND(AP$196&gt;4,AP44=4),5)+IF(AND(AP$196&gt;4,AP44=5),4)+IF(AND(AP$196&gt;4,AP44=6),3)+IF(AND(AP$196&gt;4,AP44=7),2)+IF(AND(AP$196&gt;4,AP44&gt;7),1)+IF(AND(AP$196=4,AP44=1),8)+IF(AND(AP$196=4,AP44=2),6)+IF(AND(AP$196=4,AP44=3),4)+IF(AND(AP$196=4,AP44=4),2)+IF(AND(AP$196=3,AP44=1),6)+IF(AND(AP$196=3,AP44=2),4)+IF(AND(AP$196=3,AP44=3),2)+IF(AND(AP$196=2,AP44=1),4)+IF(AND(AP$196=2,AP44=2),2)+IF(AND(AP$196=1,AP44=1),2)</f>
        <v>0</v>
      </c>
      <c r="AS44" s="11">
        <f>IF(AND(AP$196&gt;4,AQ44=1),12)+IF(AND(AP$196&gt;4,AQ44=2),8)+IF(AND(AP$196&gt;4,AQ44=3),6)+IF(AND(AP$196&gt;4,AQ44=4),5)+IF(AND(AP$196&gt;4,AQ44=5),4)+IF(AND(AP$196&gt;4,AQ44=6),3)+IF(AND(AP$196&gt;4,AQ44=7),2)+IF(AND(AP$196&gt;4,AQ44&gt;7),1)+IF(AND(AP$196=4,AQ44=1),8)+IF(AND(AP$196=4,AQ44=2),6)+IF(AND(AP$196=4,AQ44=3),4)+IF(AND(AP$196=4,AQ44=4),2)+IF(AND(AP$196=3,AQ44=1),6)+IF(AND(AP$196=3,AQ44=2),4)+IF(AND(AP$196=3,AQ44=3),2)+IF(AND(AP$196=2,AQ44=1),4)+IF(AND(AP$196=2,AQ44=2),2)+IF(AND(AP$196=1,AQ44=1),2)</f>
        <v>0</v>
      </c>
      <c r="AT44" s="7" t="s">
        <v>22</v>
      </c>
      <c r="AU44" s="5">
        <f>+AO44+AR44+AS44+BA44</f>
        <v>0</v>
      </c>
      <c r="AV44" s="15">
        <f>AF44+AU44</f>
        <v>6</v>
      </c>
      <c r="AW44" s="14"/>
      <c r="AX44" s="14"/>
      <c r="AY44" s="7" t="s">
        <v>22</v>
      </c>
      <c r="AZ44" s="8"/>
      <c r="BA44" s="10"/>
      <c r="BB44" s="29">
        <f t="shared" si="62"/>
        <v>26.363</v>
      </c>
      <c r="BC44" s="14"/>
      <c r="BD44" s="4"/>
      <c r="BE44" s="5">
        <f>IF(AND(BF$196&gt;4,BD44=1),6)+IF(AND(BF$196&gt;4,BD44=2),4)+IF(AND(BF$196&gt;4,BD44=3),3)+IF(AND(BF$196&gt;4,BD44=4),2)+IF(AND(BF$196&gt;4,BD44=5),1)+IF(AND(BF$196&gt;4,BD44&gt;5),1)+IF(AND(BF$196=4,BD44=1),4)+IF(AND(BF$196=4,BD44=2),3)+IF(AND(BF$196=4,BD44=3),2)+IF(AND(BF$196=4,BD44=4),1)+IF(AND(BF$196=3,BD44=1),3)+IF(AND(BF$196=3,BD44=2),2)+IF(AND(BF$196=3,BD44=3),1)+IF(AND(BF$196=2,BD44=1),2)+IF(AND(BF$196=2,BD44=2),1)+IF(AND(BF$196=1,BD44=1),1)</f>
        <v>0</v>
      </c>
      <c r="BF44" s="4"/>
      <c r="BG44" s="4"/>
      <c r="BH44" s="11">
        <f>IF(AND(BF$196&gt;4,BF44=1),12)+IF(AND(BF$196&gt;4,BF44=2),8)+IF(AND(BF$196&gt;4,BF44=3),6)+IF(AND(BF$196&gt;4,BF44=4),5)+IF(AND(BF$196&gt;4,BF44=5),4)+IF(AND(BF$196&gt;4,BF44=6),3)+IF(AND(BF$196&gt;4,BF44=7),2)+IF(AND(BF$196&gt;4,BF44&gt;7),1)+IF(AND(BF$196=4,BF44=1),8)+IF(AND(BF$196=4,BF44=2),6)+IF(AND(BF$196=4,BF44=3),4)+IF(AND(BF$196=4,BF44=4),2)+IF(AND(BF$196=3,BF44=1),6)+IF(AND(BF$196=3,BF44=2),4)+IF(AND(BF$196=3,BF44=3),2)+IF(AND(BF$196=2,BF44=1),4)+IF(AND(BF$196=2,BF44=2),2)+IF(AND(BF$196=1,BF44=1),2)</f>
        <v>0</v>
      </c>
      <c r="BI44" s="11">
        <f>IF(AND(BF$196&gt;4,BG44=1),12)+IF(AND(BF$196&gt;4,BG44=2),8)+IF(AND(BF$196&gt;4,BG44=3),6)+IF(AND(BF$196&gt;4,BG44=4),5)+IF(AND(BF$196&gt;4,BG44=5),4)+IF(AND(BF$196&gt;4,BG44=6),3)+IF(AND(BF$196&gt;4,BG44=7),2)+IF(AND(BF$196&gt;4,BG44&gt;7),1)+IF(AND(BF$196=4,BG44=1),8)+IF(AND(BF$196=4,BG44=2),6)+IF(AND(BF$196=4,BG44=3),4)+IF(AND(BF$196=4,BG44=4),2)+IF(AND(BF$196=3,BG44=1),6)+IF(AND(BF$196=3,BG44=2),4)+IF(AND(BF$196=3,BG44=3),2)+IF(AND(BF$196=2,BG44=1),4)+IF(AND(BF$196=2,BG44=2),2)+IF(AND(BF$196=1,BG44=1),2)</f>
        <v>0</v>
      </c>
      <c r="BJ44" s="7" t="s">
        <v>22</v>
      </c>
      <c r="BK44" s="5">
        <f>+BE44+BH44+BI44+BQ44</f>
        <v>0</v>
      </c>
      <c r="BL44" s="15">
        <f>AV44+BK44</f>
        <v>6</v>
      </c>
      <c r="BM44" s="14"/>
      <c r="BN44" s="14"/>
      <c r="BO44" s="7" t="s">
        <v>22</v>
      </c>
      <c r="BP44" s="8"/>
      <c r="BQ44" s="10"/>
      <c r="BR44" s="29">
        <f t="shared" si="63"/>
        <v>26.363</v>
      </c>
      <c r="BS44" s="14"/>
      <c r="BT44" s="4"/>
      <c r="BU44" s="5">
        <f>IF(AND(BV$196&gt;4,BT44=1),6)+IF(AND(BV$196&gt;4,BT44=2),4)+IF(AND(BV$196&gt;4,BT44=3),3)+IF(AND(BV$196&gt;4,BT44=4),2)+IF(AND(BV$196&gt;4,BT44=5),1)+IF(AND(BV$196&gt;4,BT44&gt;5),1)+IF(AND(BV$196=4,BT44=1),4)+IF(AND(BV$196=4,BT44=2),3)+IF(AND(BV$196=4,BT44=3),2)+IF(AND(BV$196=4,BT44=4),1)+IF(AND(BV$196=3,BT44=1),3)+IF(AND(BV$196=3,BT44=2),2)+IF(AND(BV$196=3,BT44=3),1)+IF(AND(BV$196=2,BT44=1),2)+IF(AND(BV$196=2,BT44=2),1)+IF(AND(BV$196=1,BT44=1),1)</f>
        <v>0</v>
      </c>
      <c r="BV44" s="4"/>
      <c r="BW44" s="4"/>
      <c r="BX44" s="11">
        <f>IF(AND(BV$196&gt;4,BV44=1),12)+IF(AND(BV$196&gt;4,BV44=2),8)+IF(AND(BV$196&gt;4,BV44=3),6)+IF(AND(BV$196&gt;4,BV44=4),5)+IF(AND(BV$196&gt;4,BV44=5),4)+IF(AND(BV$196&gt;4,BV44=6),3)+IF(AND(BV$196&gt;4,BV44=7),2)+IF(AND(BV$196&gt;4,BV44&gt;7),1)+IF(AND(BV$196=4,BV44=1),8)+IF(AND(BV$196=4,BV44=2),6)+IF(AND(BV$196=4,BV44=3),4)+IF(AND(BV$196=4,BV44=4),2)+IF(AND(BV$196=3,BV44=1),6)+IF(AND(BV$196=3,BV44=2),4)+IF(AND(BV$196=3,BV44=3),2)+IF(AND(BV$196=2,BV44=1),4)+IF(AND(BV$196=2,BV44=2),2)+IF(AND(BV$196=1,BV44=1),2)</f>
        <v>0</v>
      </c>
      <c r="BY44" s="11">
        <f>IF(AND(BV$196&gt;4,BW44=1),12)+IF(AND(BV$196&gt;4,BW44=2),8)+IF(AND(BV$196&gt;4,BW44=3),6)+IF(AND(BV$196&gt;4,BW44=4),5)+IF(AND(BV$196&gt;4,BW44=5),4)+IF(AND(BV$196&gt;4,BW44=6),3)+IF(AND(BV$196&gt;4,BW44=7),2)+IF(AND(BV$196&gt;4,BW44&gt;7),1)+IF(AND(BV$196=4,BW44=1),8)+IF(AND(BV$196=4,BW44=2),6)+IF(AND(BV$196=4,BW44=3),4)+IF(AND(BV$196=4,BW44=4),2)+IF(AND(BV$196=3,BW44=1),6)+IF(AND(BV$196=3,BW44=2),4)+IF(AND(BV$196=3,BW44=3),2)+IF(AND(BV$196=2,BW44=1),4)+IF(AND(BV$196=2,BW44=2),2)+IF(AND(BV$196=1,BW44=1),2)</f>
        <v>0</v>
      </c>
      <c r="BZ44" s="7" t="s">
        <v>22</v>
      </c>
      <c r="CA44" s="5">
        <f t="shared" si="64"/>
        <v>0</v>
      </c>
      <c r="CB44" s="15">
        <f t="shared" si="65"/>
        <v>6</v>
      </c>
      <c r="CC44" s="14"/>
      <c r="CD44" s="14"/>
      <c r="CE44" s="8" t="s">
        <v>22</v>
      </c>
      <c r="CF44" s="8"/>
      <c r="CG44" s="10"/>
      <c r="CH44" s="29">
        <f t="shared" si="66"/>
        <v>26.363</v>
      </c>
      <c r="CI44" s="14"/>
      <c r="CJ44" s="4"/>
      <c r="CK44" s="5">
        <f>IF(AND(CL$196&gt;4,CJ44=1),6)+IF(AND(CL$196&gt;4,CJ44=2),4)+IF(AND(CL$196&gt;4,CJ44=3),3)+IF(AND(CL$196&gt;4,CJ44=4),2)+IF(AND(CL$196&gt;4,CJ44=5),1)+IF(AND(CL$196&gt;4,CJ44&gt;5),1)+IF(AND(CL$196=4,CJ44=1),4)+IF(AND(CL$196=4,CJ44=2),3)+IF(AND(CL$196=4,CJ44=3),2)+IF(AND(CL$196=4,CJ44=4),1)+IF(AND(CL$196=3,CJ44=1),3)+IF(AND(CL$196=3,CJ44=2),2)+IF(AND(CL$196=3,CJ44=3),1)+IF(AND(CL$196=2,CJ44=1),2)+IF(AND(CL$196=2,CJ44=2),1)+IF(AND(CL$196=1,CJ44=1),1)</f>
        <v>0</v>
      </c>
      <c r="CL44" s="4"/>
      <c r="CM44" s="4"/>
      <c r="CN44" s="11">
        <f>IF(AND(CL$196&gt;4,CL44=1),12)+IF(AND(CL$196&gt;4,CL44=2),8)+IF(AND(CL$196&gt;4,CL44=3),6)+IF(AND(CL$196&gt;4,CL44=4),5)+IF(AND(CL$196&gt;4,CL44=5),4)+IF(AND(CL$196&gt;4,CL44=6),3)+IF(AND(CL$196&gt;4,CL44=7),2)+IF(AND(CL$196&gt;4,CL44&gt;7),1)+IF(AND(CL$196=4,CL44=1),8)+IF(AND(CL$196=4,CL44=2),6)+IF(AND(CL$196=4,CL44=3),4)+IF(AND(CL$196=4,CL44=4),2)+IF(AND(CL$196=3,CL44=1),6)+IF(AND(CL$196=3,CL44=2),4)+IF(AND(CL$196=3,CL44=3),2)+IF(AND(CL$196=2,CL44=1),4)+IF(AND(CL$196=2,CL44=2),2)+IF(AND(CL$196=1,CL44=1),2)</f>
        <v>0</v>
      </c>
      <c r="CO44" s="11">
        <f>IF(AND(CL$196&gt;4,CM44=1),12)+IF(AND(CL$196&gt;4,CM44=2),8)+IF(AND(CL$196&gt;4,CM44=3),6)+IF(AND(CL$196&gt;4,CM44=4),5)+IF(AND(CL$196&gt;4,CM44=5),4)+IF(AND(CL$196&gt;4,CM44=6),3)+IF(AND(CL$196&gt;4,CM44=7),2)+IF(AND(CL$196&gt;4,CM44&gt;7),1)+IF(AND(CL$196=4,CM44=1),8)+IF(AND(CL$196=4,CM44=2),6)+IF(AND(CL$196=4,CM44=3),4)+IF(AND(CL$196=4,CM44=4),2)+IF(AND(CL$196=3,CM44=1),6)+IF(AND(CL$196=3,CM44=2),4)+IF(AND(CL$196=3,CM44=3),2)+IF(AND(CL$196=2,CM44=1),4)+IF(AND(CL$196=2,CM44=2),2)+IF(AND(CL$196=1,CM44=1),2)</f>
        <v>0</v>
      </c>
      <c r="CP44" s="7" t="s">
        <v>22</v>
      </c>
      <c r="CQ44" s="5">
        <f t="shared" si="67"/>
        <v>0</v>
      </c>
      <c r="CR44" s="15">
        <f t="shared" si="68"/>
        <v>6</v>
      </c>
      <c r="CS44" s="14"/>
      <c r="CT44" s="14"/>
      <c r="CU44" s="8" t="s">
        <v>22</v>
      </c>
      <c r="CV44" s="8"/>
      <c r="CW44" s="10"/>
      <c r="CX44" s="29">
        <f t="shared" si="69"/>
        <v>26.363</v>
      </c>
      <c r="CY44" s="14"/>
      <c r="CZ44" s="4"/>
      <c r="DA44" s="5">
        <f>IF(AND(DB$196&gt;4,CZ44=1),6)+IF(AND(DB$196&gt;4,CZ44=2),4)+IF(AND(DB$196&gt;4,CZ44=3),3)+IF(AND(DB$196&gt;4,CZ44=4),2)+IF(AND(DB$196&gt;4,CZ44=5),1)+IF(AND(DB$196&gt;4,CZ44&gt;5),1)+IF(AND(DB$196=4,CZ44=1),4)+IF(AND(DB$196=4,CZ44=2),3)+IF(AND(DB$196=4,CZ44=3),2)+IF(AND(DB$196=4,CZ44=4),1)+IF(AND(DB$196=3,CZ44=1),3)+IF(AND(DB$196=3,CZ44=2),2)+IF(AND(DB$196=3,CZ44=3),1)+IF(AND(DB$196=2,CZ44=1),2)+IF(AND(DB$196=2,CZ44=2),1)+IF(AND(DB$196=1,CZ44=1),1)</f>
        <v>0</v>
      </c>
      <c r="DB44" s="4"/>
      <c r="DC44" s="4"/>
      <c r="DD44" s="11">
        <f>IF(AND(DB$196&gt;4,DB44=1),12)+IF(AND(DB$196&gt;4,DB44=2),8)+IF(AND(DB$196&gt;4,DB44=3),6)+IF(AND(DB$196&gt;4,DB44=4),5)+IF(AND(DB$196&gt;4,DB44=5),4)+IF(AND(DB$196&gt;4,DB44=6),3)+IF(AND(DB$196&gt;4,DB44=7),2)+IF(AND(DB$196&gt;4,DB44&gt;7),1)+IF(AND(DB$196=4,DB44=1),8)+IF(AND(DB$196=4,DB44=2),6)+IF(AND(DB$196=4,DB44=3),4)+IF(AND(DB$196=4,DB44=4),2)+IF(AND(DB$196=3,DB44=1),6)+IF(AND(DB$196=3,DB44=2),4)+IF(AND(DB$196=3,DB44=3),2)+IF(AND(DB$196=2,DB44=1),4)+IF(AND(DB$196=2,DB44=2),2)+IF(AND(DB$196=1,DB44=1),2)</f>
        <v>0</v>
      </c>
      <c r="DE44" s="11">
        <f>IF(AND(DB$196&gt;4,DC44=1),12)+IF(AND(DB$196&gt;4,DC44=2),8)+IF(AND(DB$196&gt;4,DC44=3),6)+IF(AND(DB$196&gt;4,DC44=4),5)+IF(AND(DB$196&gt;4,DC44=5),4)+IF(AND(DB$196&gt;4,DC44=6),3)+IF(AND(DB$196&gt;4,DC44=7),2)+IF(AND(DB$196&gt;4,DC44&gt;7),1)+IF(AND(DB$196=4,DC44=1),8)+IF(AND(DB$196=4,DC44=2),6)+IF(AND(DB$196=4,DC44=3),4)+IF(AND(DB$196=4,DC44=4),2)+IF(AND(DB$196=3,DC44=1),6)+IF(AND(DB$196=3,DC44=2),4)+IF(AND(DB$196=3,DC44=3),2)+IF(AND(DB$196=2,DC44=1),4)+IF(AND(DB$196=2,DC44=2),2)+IF(AND(DB$196=1,DC44=1),2)</f>
        <v>0</v>
      </c>
      <c r="DF44" s="7" t="s">
        <v>22</v>
      </c>
      <c r="DG44" s="5">
        <f t="shared" si="70"/>
        <v>0</v>
      </c>
      <c r="DH44" s="15">
        <f t="shared" si="71"/>
        <v>6</v>
      </c>
      <c r="DI44" s="14"/>
      <c r="DJ44" s="14"/>
      <c r="DK44" s="8" t="s">
        <v>22</v>
      </c>
      <c r="DL44" s="8"/>
      <c r="DM44" s="10"/>
      <c r="DN44" s="29">
        <f t="shared" si="72"/>
        <v>26.363</v>
      </c>
      <c r="DO44" s="119">
        <v>0</v>
      </c>
      <c r="DP44" s="120">
        <f t="shared" si="24"/>
        <v>6</v>
      </c>
      <c r="DV44" s="111">
        <f t="shared" si="73"/>
        <v>0</v>
      </c>
      <c r="DX44" s="111"/>
    </row>
    <row r="45" spans="1:128" s="23" customFormat="1" ht="13.8" x14ac:dyDescent="0.3">
      <c r="A45" s="20">
        <v>9</v>
      </c>
      <c r="B45" s="1" t="s">
        <v>194</v>
      </c>
      <c r="C45" s="102" t="s">
        <v>195</v>
      </c>
      <c r="D45" s="9">
        <v>59</v>
      </c>
      <c r="E45" s="9" t="s">
        <v>196</v>
      </c>
      <c r="F45" s="14"/>
      <c r="G45" s="8"/>
      <c r="H45" s="4"/>
      <c r="I45" s="5"/>
      <c r="J45" s="6"/>
      <c r="K45" s="6"/>
      <c r="L45" s="5"/>
      <c r="M45" s="5"/>
      <c r="N45" s="7"/>
      <c r="O45" s="5"/>
      <c r="P45" s="15"/>
      <c r="Q45" s="8"/>
      <c r="R45" s="8"/>
      <c r="S45" s="8"/>
      <c r="T45" s="12"/>
      <c r="U45" s="10"/>
      <c r="V45" s="27"/>
      <c r="W45" s="8"/>
      <c r="X45" s="4"/>
      <c r="Y45" s="5"/>
      <c r="Z45" s="6"/>
      <c r="AA45" s="6"/>
      <c r="AB45" s="5"/>
      <c r="AC45" s="5"/>
      <c r="AD45" s="7"/>
      <c r="AE45" s="5"/>
      <c r="AF45" s="15"/>
      <c r="AG45" s="8"/>
      <c r="AH45" s="8"/>
      <c r="AI45" s="8"/>
      <c r="AJ45" s="10"/>
      <c r="AK45" s="10"/>
      <c r="AL45" s="29"/>
      <c r="AM45" s="8"/>
      <c r="AN45" s="4"/>
      <c r="AO45" s="5"/>
      <c r="AP45" s="6"/>
      <c r="AQ45" s="6"/>
      <c r="AR45" s="5"/>
      <c r="AS45" s="5"/>
      <c r="AT45" s="7"/>
      <c r="AU45" s="5"/>
      <c r="AV45" s="15"/>
      <c r="AW45" s="8"/>
      <c r="AX45" s="8"/>
      <c r="AY45" s="8"/>
      <c r="AZ45" s="10"/>
      <c r="BA45" s="10"/>
      <c r="BB45" s="29"/>
      <c r="BC45" s="8"/>
      <c r="BD45" s="4"/>
      <c r="BE45" s="5"/>
      <c r="BF45" s="6"/>
      <c r="BG45" s="6"/>
      <c r="BH45" s="5"/>
      <c r="BI45" s="5"/>
      <c r="BJ45" s="7"/>
      <c r="BK45" s="5"/>
      <c r="BL45" s="15"/>
      <c r="BM45" s="8"/>
      <c r="BN45" s="8"/>
      <c r="BO45" s="8"/>
      <c r="BP45" s="10"/>
      <c r="BQ45" s="10"/>
      <c r="BR45" s="29"/>
      <c r="BS45" s="8"/>
      <c r="BT45" s="4"/>
      <c r="BU45" s="5"/>
      <c r="BV45" s="6"/>
      <c r="BW45" s="6"/>
      <c r="BX45" s="5"/>
      <c r="BY45" s="5"/>
      <c r="BZ45" s="7"/>
      <c r="CA45" s="5"/>
      <c r="CB45" s="15"/>
      <c r="CC45" s="8"/>
      <c r="CD45" s="8"/>
      <c r="CE45" s="8"/>
      <c r="CF45" s="8"/>
      <c r="CG45" s="10"/>
      <c r="CH45" s="29"/>
      <c r="CI45" s="8"/>
      <c r="CJ45" s="4"/>
      <c r="CK45" s="5"/>
      <c r="CL45" s="6"/>
      <c r="CM45" s="6"/>
      <c r="CN45" s="5"/>
      <c r="CO45" s="5"/>
      <c r="CP45" s="7"/>
      <c r="CQ45" s="5"/>
      <c r="CR45" s="15"/>
      <c r="CS45" s="8"/>
      <c r="CT45" s="8"/>
      <c r="CU45" s="8"/>
      <c r="CV45" s="8"/>
      <c r="CW45" s="10"/>
      <c r="CX45" s="29">
        <v>26.283999999999999</v>
      </c>
      <c r="CY45" s="8">
        <v>25.643999999999998</v>
      </c>
      <c r="CZ45" s="4">
        <v>1</v>
      </c>
      <c r="DA45" s="5">
        <f>IF(AND(DB$197&gt;4,CZ45=1),6)+IF(AND(DB$197&gt;4,CZ45=2),4)+IF(AND(DB$197&gt;4,CZ45=3),3)+IF(AND(DB$197&gt;4,CZ45=4),2)+IF(AND(DB$197&gt;4,CZ45=5),1)+IF(AND(DB$197&gt;4,CZ45&gt;5),1)+IF(AND(DB$197=4,CZ45=1),4)+IF(AND(DB$197=4,CZ45=2),3)+IF(AND(DB$197=4,CZ45=3),2)+IF(AND(DB$197=4,CZ45=4),1)+IF(AND(DB$197=3,CZ45=1),3)+IF(AND(DB$197=3,CZ45=2),2)+IF(AND(DB$197=3,CZ45=3),1)+IF(AND(DB$197=2,CZ45=1),2)+IF(AND(DB$197=2,CZ45=2),1)+IF(AND(DB$197=1,CZ45=1),1)</f>
        <v>4</v>
      </c>
      <c r="DB45" s="6"/>
      <c r="DC45" s="6">
        <v>4</v>
      </c>
      <c r="DD45" s="5">
        <f>IF(AND(DB$197&gt;4,DB45=1),12)+IF(AND(DB$197&gt;4,DB45=2),8)+IF(AND(DB$197&gt;4,DB45=3),6)+IF(AND(DB$197&gt;4,DB45=4),5)+IF(AND(DB$197&gt;4,DB45=5),4)+IF(AND(DB$197&gt;4,DB45=6),3)+IF(AND(DB$197&gt;4,DB45=7),2)+IF(AND(DB$197&gt;4,DB45&gt;7),1)+IF(AND(DB$197=4,DB45=1),8)+IF(AND(DB$197=4,DB45=2),6)+IF(AND(DB$197=4,DB45=3),4)+IF(AND(DB$197=4,DB45=4),2)+IF(AND(DB$197=3,DB45=1),6)+IF(AND(DB$197=3,DB45=2),4)+IF(AND(DB$197=3,DB45=3),2)+IF(AND(DB$197=2,DB45=1),4)+IF(AND(DB$197=2,DB45=2),2)+IF(AND(DB$197=1,DB45=1),2)</f>
        <v>0</v>
      </c>
      <c r="DE45" s="5">
        <f>IF(AND(DB$197&gt;4,DC45=1),12)+IF(AND(DB$197&gt;4,DC45=2),8)+IF(AND(DB$197&gt;4,DC45=3),6)+IF(AND(DB$197&gt;4,DC45=4),5)+IF(AND(DB$197&gt;4,DC45=5),4)+IF(AND(DB$197&gt;4,DC45=6),3)+IF(AND(DB$197&gt;4,DC45=7),2)+IF(AND(DB$197&gt;4,DC45&gt;7),1)+IF(AND(DB$197=4,DC45=1),8)+IF(AND(DB$197=4,DC45=2),6)+IF(AND(DB$197=4,DC45=3),4)+IF(AND(DB$197=4,DC45=4),2)+IF(AND(DB$197=3,DC45=1),6)+IF(AND(DB$197=3,DC45=2),4)+IF(AND(DB$197=3,DC45=3),2)+IF(AND(DB$197=2,DC45=1),4)+IF(AND(DB$197=2,DC45=2),2)+IF(AND(DB$197=1,DC45=1),2)</f>
        <v>2</v>
      </c>
      <c r="DF45" s="7" t="s">
        <v>27</v>
      </c>
      <c r="DG45" s="5">
        <f t="shared" si="70"/>
        <v>6</v>
      </c>
      <c r="DH45" s="15">
        <f t="shared" si="71"/>
        <v>6</v>
      </c>
      <c r="DI45" s="8"/>
      <c r="DJ45" s="8">
        <v>26.117999999999999</v>
      </c>
      <c r="DK45" s="8" t="s">
        <v>27</v>
      </c>
      <c r="DL45" s="12" t="s">
        <v>170</v>
      </c>
      <c r="DM45" s="10"/>
      <c r="DN45" s="29">
        <f t="shared" si="72"/>
        <v>25.643999999999998</v>
      </c>
      <c r="DO45" s="119">
        <v>0</v>
      </c>
      <c r="DP45" s="120">
        <f t="shared" si="24"/>
        <v>6</v>
      </c>
      <c r="DV45" s="111">
        <f t="shared" si="73"/>
        <v>0</v>
      </c>
      <c r="DX45" s="111"/>
    </row>
    <row r="46" spans="1:128" s="23" customFormat="1" ht="13.8" x14ac:dyDescent="0.3">
      <c r="A46" s="20">
        <v>10</v>
      </c>
      <c r="B46" s="1" t="s">
        <v>91</v>
      </c>
      <c r="C46" s="2">
        <v>6355</v>
      </c>
      <c r="D46" s="3">
        <v>53</v>
      </c>
      <c r="E46" s="3" t="s">
        <v>68</v>
      </c>
      <c r="F46" s="14">
        <v>25.824999999999999</v>
      </c>
      <c r="G46" s="7">
        <v>27.158999999999999</v>
      </c>
      <c r="H46" s="4">
        <v>6</v>
      </c>
      <c r="I46" s="5">
        <f>IF(AND(J$94&gt;4,H46=1),6)+IF(AND(J$94&gt;4,H46=2),4)+IF(AND(J$94&gt;4,H46=3),3)+IF(AND(J$94&gt;4,H46=4),2)+IF(AND(J$94&gt;4,H46=5),1)+IF(AND(J$94&gt;4,H46&gt;5),1)+IF(AND(J$94=4,H46=1),4)+IF(AND(J$94=4,H46=2),3)+IF(AND(J$94=4,H46=3),2)+IF(AND(J$94=4,H46=4),1)+IF(AND(J$94=3,H46=1),3)+IF(AND(J$94=3,H46=2),2)+IF(AND(J$94=3,H46=3),1)+IF(AND(J$94=2,H46=1),2)+IF(AND(J$94=2,H46=2),1)+IF(AND(J$94=1,H46=1),1)</f>
        <v>1</v>
      </c>
      <c r="J46" s="4"/>
      <c r="K46" s="4"/>
      <c r="L46" s="11">
        <f>IF(AND(K$94&gt;4,J46=1),12)+IF(AND(K$94&gt;4,J46=2),8)+IF(AND(K$94&gt;4,J46=3),6)+IF(AND(K$94&gt;4,J46=4),5)+IF(AND(K$94&gt;4,J46=5),4)+IF(AND(K$94&gt;4,J46=6),3)+IF(AND(K$94&gt;4,J46=7),2)+IF(AND(K$94&gt;4,J46&gt;7),1)+IF(AND(K$94=4,J46=1),8)+IF(AND(K$94=4,J46=2),6)+IF(AND(K$94=4,J46=3),4)+IF(AND(K$94=4,J46=4),2)+IF(AND(K$94=3,J46=1),6)+IF(AND(K$94=3,J46=2),4)+IF(AND(K$94=3,J46=3),2)+IF(AND(K$94=2,J46=1),4)+IF(AND(K$94=2,J46=2),2)+IF(AND(K$94=1,J46=1),2)</f>
        <v>0</v>
      </c>
      <c r="M46" s="11">
        <f>IF(AND(K$94&gt;4,K46=1),12)+IF(AND(K$94&gt;4,K46=2),8)+IF(AND(K$94&gt;4,K46=3),6)+IF(AND(K$94&gt;4,K46=4),5)+IF(AND(K$94&gt;4,K46=5),4)+IF(AND(K$94&gt;4,K46=6),3)+IF(AND(K$94&gt;4,K46=7),2)+IF(AND(K$94&gt;4,K46&gt;7),1)+IF(AND(K$94=4,K46=1),8)+IF(AND(K$94=4,K46=2),6)+IF(AND(K$94=4,K46=3),4)+IF(AND(K$94=4,K46=4),2)+IF(AND(K$94=3,K46=1),6)+IF(AND(K$94=3,K46=2),4)+IF(AND(K$94=3,K46=3),2)+IF(AND(K$94=2,K46=1),4)+IF(AND(K$94=2,K46=2),2)+IF(AND(K$94=1,K46=1),2)</f>
        <v>0</v>
      </c>
      <c r="N46" s="7" t="s">
        <v>22</v>
      </c>
      <c r="O46" s="5">
        <f>+I46+L46+M46+U46</f>
        <v>1</v>
      </c>
      <c r="P46" s="15">
        <f>+O46</f>
        <v>1</v>
      </c>
      <c r="Q46" s="7"/>
      <c r="R46" s="7"/>
      <c r="S46" s="7" t="s">
        <v>22</v>
      </c>
      <c r="T46" s="8"/>
      <c r="U46" s="16"/>
      <c r="V46" s="29">
        <f>MIN(F46,G46,Q46,R46)</f>
        <v>25.824999999999999</v>
      </c>
      <c r="W46" s="7"/>
      <c r="X46" s="4"/>
      <c r="Y46" s="5"/>
      <c r="Z46" s="4"/>
      <c r="AA46" s="4"/>
      <c r="AB46" s="11"/>
      <c r="AC46" s="11"/>
      <c r="AD46" s="7"/>
      <c r="AE46" s="5"/>
      <c r="AF46" s="15">
        <f>P46+AE46</f>
        <v>1</v>
      </c>
      <c r="AG46" s="7"/>
      <c r="AH46" s="7"/>
      <c r="AI46" s="7" t="s">
        <v>22</v>
      </c>
      <c r="AJ46" s="8"/>
      <c r="AK46" s="16"/>
      <c r="AL46" s="29">
        <f>MIN(V46,W46,AG46,AH46)</f>
        <v>25.824999999999999</v>
      </c>
      <c r="AM46" s="7"/>
      <c r="AN46" s="4"/>
      <c r="AO46" s="5">
        <f>IF(AND(AP$196&gt;4,AN46=1),6)+IF(AND(AP$196&gt;4,AN46=2),4)+IF(AND(AP$196&gt;4,AN46=3),3)+IF(AND(AP$196&gt;4,AN46=4),2)+IF(AND(AP$196&gt;4,AN46=5),1)+IF(AND(AP$196&gt;4,AN46&gt;5),1)+IF(AND(AP$196=4,AN46=1),4)+IF(AND(AP$196=4,AN46=2),3)+IF(AND(AP$196=4,AN46=3),2)+IF(AND(AP$196=4,AN46=4),1)+IF(AND(AP$196=3,AN46=1),3)+IF(AND(AP$196=3,AN46=2),2)+IF(AND(AP$196=3,AN46=3),1)+IF(AND(AP$196=2,AN46=1),2)+IF(AND(AP$196=2,AN46=2),1)+IF(AND(AP$196=1,AN46=1),1)</f>
        <v>0</v>
      </c>
      <c r="AP46" s="4"/>
      <c r="AQ46" s="4"/>
      <c r="AR46" s="11">
        <f>IF(AND(AP$196&gt;4,AP46=1),12)+IF(AND(AP$196&gt;4,AP46=2),8)+IF(AND(AP$196&gt;4,AP46=3),6)+IF(AND(AP$196&gt;4,AP46=4),5)+IF(AND(AP$196&gt;4,AP46=5),4)+IF(AND(AP$196&gt;4,AP46=6),3)+IF(AND(AP$196&gt;4,AP46=7),2)+IF(AND(AP$196&gt;4,AP46&gt;7),1)+IF(AND(AP$196=4,AP46=1),8)+IF(AND(AP$196=4,AP46=2),6)+IF(AND(AP$196=4,AP46=3),4)+IF(AND(AP$196=4,AP46=4),2)+IF(AND(AP$196=3,AP46=1),6)+IF(AND(AP$196=3,AP46=2),4)+IF(AND(AP$196=3,AP46=3),2)+IF(AND(AP$196=2,AP46=1),4)+IF(AND(AP$196=2,AP46=2),2)+IF(AND(AP$196=1,AP46=1),2)</f>
        <v>0</v>
      </c>
      <c r="AS46" s="11">
        <f>IF(AND(AP$196&gt;4,AQ46=1),12)+IF(AND(AP$196&gt;4,AQ46=2),8)+IF(AND(AP$196&gt;4,AQ46=3),6)+IF(AND(AP$196&gt;4,AQ46=4),5)+IF(AND(AP$196&gt;4,AQ46=5),4)+IF(AND(AP$196&gt;4,AQ46=6),3)+IF(AND(AP$196&gt;4,AQ46=7),2)+IF(AND(AP$196&gt;4,AQ46&gt;7),1)+IF(AND(AP$196=4,AQ46=1),8)+IF(AND(AP$196=4,AQ46=2),6)+IF(AND(AP$196=4,AQ46=3),4)+IF(AND(AP$196=4,AQ46=4),2)+IF(AND(AP$196=3,AQ46=1),6)+IF(AND(AP$196=3,AQ46=2),4)+IF(AND(AP$196=3,AQ46=3),2)+IF(AND(AP$196=2,AQ46=1),4)+IF(AND(AP$196=2,AQ46=2),2)+IF(AND(AP$196=1,AQ46=1),2)</f>
        <v>0</v>
      </c>
      <c r="AT46" s="7" t="s">
        <v>22</v>
      </c>
      <c r="AU46" s="5">
        <f>+AO46+AR46+AS46+BA46</f>
        <v>0</v>
      </c>
      <c r="AV46" s="15">
        <f>AF46+AU46</f>
        <v>1</v>
      </c>
      <c r="AW46" s="7"/>
      <c r="AX46" s="7"/>
      <c r="AY46" s="7" t="s">
        <v>22</v>
      </c>
      <c r="AZ46" s="8"/>
      <c r="BA46" s="16"/>
      <c r="BB46" s="29">
        <f>MIN(AL46,AM46,AW46,AX46)</f>
        <v>25.824999999999999</v>
      </c>
      <c r="BC46" s="7"/>
      <c r="BD46" s="4"/>
      <c r="BE46" s="5">
        <f>IF(AND(BF$196&gt;4,BD46=1),6)+IF(AND(BF$196&gt;4,BD46=2),4)+IF(AND(BF$196&gt;4,BD46=3),3)+IF(AND(BF$196&gt;4,BD46=4),2)+IF(AND(BF$196&gt;4,BD46=5),1)+IF(AND(BF$196&gt;4,BD46&gt;5),1)+IF(AND(BF$196=4,BD46=1),4)+IF(AND(BF$196=4,BD46=2),3)+IF(AND(BF$196=4,BD46=3),2)+IF(AND(BF$196=4,BD46=4),1)+IF(AND(BF$196=3,BD46=1),3)+IF(AND(BF$196=3,BD46=2),2)+IF(AND(BF$196=3,BD46=3),1)+IF(AND(BF$196=2,BD46=1),2)+IF(AND(BF$196=2,BD46=2),1)+IF(AND(BF$196=1,BD46=1),1)</f>
        <v>0</v>
      </c>
      <c r="BF46" s="4"/>
      <c r="BG46" s="4"/>
      <c r="BH46" s="11">
        <f>IF(AND(BF$196&gt;4,BF46=1),12)+IF(AND(BF$196&gt;4,BF46=2),8)+IF(AND(BF$196&gt;4,BF46=3),6)+IF(AND(BF$196&gt;4,BF46=4),5)+IF(AND(BF$196&gt;4,BF46=5),4)+IF(AND(BF$196&gt;4,BF46=6),3)+IF(AND(BF$196&gt;4,BF46=7),2)+IF(AND(BF$196&gt;4,BF46&gt;7),1)+IF(AND(BF$196=4,BF46=1),8)+IF(AND(BF$196=4,BF46=2),6)+IF(AND(BF$196=4,BF46=3),4)+IF(AND(BF$196=4,BF46=4),2)+IF(AND(BF$196=3,BF46=1),6)+IF(AND(BF$196=3,BF46=2),4)+IF(AND(BF$196=3,BF46=3),2)+IF(AND(BF$196=2,BF46=1),4)+IF(AND(BF$196=2,BF46=2),2)+IF(AND(BF$196=1,BF46=1),2)</f>
        <v>0</v>
      </c>
      <c r="BI46" s="11">
        <f>IF(AND(BF$196&gt;4,BG46=1),12)+IF(AND(BF$196&gt;4,BG46=2),8)+IF(AND(BF$196&gt;4,BG46=3),6)+IF(AND(BF$196&gt;4,BG46=4),5)+IF(AND(BF$196&gt;4,BG46=5),4)+IF(AND(BF$196&gt;4,BG46=6),3)+IF(AND(BF$196&gt;4,BG46=7),2)+IF(AND(BF$196&gt;4,BG46&gt;7),1)+IF(AND(BF$196=4,BG46=1),8)+IF(AND(BF$196=4,BG46=2),6)+IF(AND(BF$196=4,BG46=3),4)+IF(AND(BF$196=4,BG46=4),2)+IF(AND(BF$196=3,BG46=1),6)+IF(AND(BF$196=3,BG46=2),4)+IF(AND(BF$196=3,BG46=3),2)+IF(AND(BF$196=2,BG46=1),4)+IF(AND(BF$196=2,BG46=2),2)+IF(AND(BF$196=1,BG46=1),2)</f>
        <v>0</v>
      </c>
      <c r="BJ46" s="7" t="s">
        <v>22</v>
      </c>
      <c r="BK46" s="5">
        <f>+BE46+BH46+BI46+BQ46</f>
        <v>0</v>
      </c>
      <c r="BL46" s="15">
        <f>AV46+BK46</f>
        <v>1</v>
      </c>
      <c r="BM46" s="7"/>
      <c r="BN46" s="7"/>
      <c r="BO46" s="7" t="s">
        <v>22</v>
      </c>
      <c r="BP46" s="8"/>
      <c r="BQ46" s="16"/>
      <c r="BR46" s="29">
        <f>MIN(BB46,BC46,BM46,BN46)</f>
        <v>25.824999999999999</v>
      </c>
      <c r="BS46" s="7"/>
      <c r="BT46" s="4"/>
      <c r="BU46" s="5">
        <f>IF(AND(BV$196&gt;4,BT46=1),6)+IF(AND(BV$196&gt;4,BT46=2),4)+IF(AND(BV$196&gt;4,BT46=3),3)+IF(AND(BV$196&gt;4,BT46=4),2)+IF(AND(BV$196&gt;4,BT46=5),1)+IF(AND(BV$196&gt;4,BT46&gt;5),1)+IF(AND(BV$196=4,BT46=1),4)+IF(AND(BV$196=4,BT46=2),3)+IF(AND(BV$196=4,BT46=3),2)+IF(AND(BV$196=4,BT46=4),1)+IF(AND(BV$196=3,BT46=1),3)+IF(AND(BV$196=3,BT46=2),2)+IF(AND(BV$196=3,BT46=3),1)+IF(AND(BV$196=2,BT46=1),2)+IF(AND(BV$196=2,BT46=2),1)+IF(AND(BV$196=1,BT46=1),1)</f>
        <v>0</v>
      </c>
      <c r="BV46" s="4"/>
      <c r="BW46" s="4"/>
      <c r="BX46" s="11">
        <f>IF(AND(BV$196&gt;4,BV46=1),12)+IF(AND(BV$196&gt;4,BV46=2),8)+IF(AND(BV$196&gt;4,BV46=3),6)+IF(AND(BV$196&gt;4,BV46=4),5)+IF(AND(BV$196&gt;4,BV46=5),4)+IF(AND(BV$196&gt;4,BV46=6),3)+IF(AND(BV$196&gt;4,BV46=7),2)+IF(AND(BV$196&gt;4,BV46&gt;7),1)+IF(AND(BV$196=4,BV46=1),8)+IF(AND(BV$196=4,BV46=2),6)+IF(AND(BV$196=4,BV46=3),4)+IF(AND(BV$196=4,BV46=4),2)+IF(AND(BV$196=3,BV46=1),6)+IF(AND(BV$196=3,BV46=2),4)+IF(AND(BV$196=3,BV46=3),2)+IF(AND(BV$196=2,BV46=1),4)+IF(AND(BV$196=2,BV46=2),2)+IF(AND(BV$196=1,BV46=1),2)</f>
        <v>0</v>
      </c>
      <c r="BY46" s="11">
        <f>IF(AND(BV$196&gt;4,BW46=1),12)+IF(AND(BV$196&gt;4,BW46=2),8)+IF(AND(BV$196&gt;4,BW46=3),6)+IF(AND(BV$196&gt;4,BW46=4),5)+IF(AND(BV$196&gt;4,BW46=5),4)+IF(AND(BV$196&gt;4,BW46=6),3)+IF(AND(BV$196&gt;4,BW46=7),2)+IF(AND(BV$196&gt;4,BW46&gt;7),1)+IF(AND(BV$196=4,BW46=1),8)+IF(AND(BV$196=4,BW46=2),6)+IF(AND(BV$196=4,BW46=3),4)+IF(AND(BV$196=4,BW46=4),2)+IF(AND(BV$196=3,BW46=1),6)+IF(AND(BV$196=3,BW46=2),4)+IF(AND(BV$196=3,BW46=3),2)+IF(AND(BV$196=2,BW46=1),4)+IF(AND(BV$196=2,BW46=2),2)+IF(AND(BV$196=1,BW46=1),2)</f>
        <v>0</v>
      </c>
      <c r="BZ46" s="7" t="s">
        <v>22</v>
      </c>
      <c r="CA46" s="5">
        <f>+BU46+BX46+BY46+CG46</f>
        <v>0</v>
      </c>
      <c r="CB46" s="15">
        <f>BL46+CA46</f>
        <v>1</v>
      </c>
      <c r="CC46" s="7"/>
      <c r="CD46" s="7"/>
      <c r="CE46" s="8" t="s">
        <v>22</v>
      </c>
      <c r="CF46" s="8"/>
      <c r="CG46" s="16"/>
      <c r="CH46" s="29">
        <f>MIN(BR46,BS46,CC46,CD46)</f>
        <v>25.824999999999999</v>
      </c>
      <c r="CI46" s="7"/>
      <c r="CJ46" s="4"/>
      <c r="CK46" s="5">
        <f>IF(AND(CL$196&gt;4,CJ46=1),6)+IF(AND(CL$196&gt;4,CJ46=2),4)+IF(AND(CL$196&gt;4,CJ46=3),3)+IF(AND(CL$196&gt;4,CJ46=4),2)+IF(AND(CL$196&gt;4,CJ46=5),1)+IF(AND(CL$196&gt;4,CJ46&gt;5),1)+IF(AND(CL$196=4,CJ46=1),4)+IF(AND(CL$196=4,CJ46=2),3)+IF(AND(CL$196=4,CJ46=3),2)+IF(AND(CL$196=4,CJ46=4),1)+IF(AND(CL$196=3,CJ46=1),3)+IF(AND(CL$196=3,CJ46=2),2)+IF(AND(CL$196=3,CJ46=3),1)+IF(AND(CL$196=2,CJ46=1),2)+IF(AND(CL$196=2,CJ46=2),1)+IF(AND(CL$196=1,CJ46=1),1)</f>
        <v>0</v>
      </c>
      <c r="CL46" s="4"/>
      <c r="CM46" s="4"/>
      <c r="CN46" s="11">
        <f>IF(AND(CL$196&gt;4,CL46=1),12)+IF(AND(CL$196&gt;4,CL46=2),8)+IF(AND(CL$196&gt;4,CL46=3),6)+IF(AND(CL$196&gt;4,CL46=4),5)+IF(AND(CL$196&gt;4,CL46=5),4)+IF(AND(CL$196&gt;4,CL46=6),3)+IF(AND(CL$196&gt;4,CL46=7),2)+IF(AND(CL$196&gt;4,CL46&gt;7),1)+IF(AND(CL$196=4,CL46=1),8)+IF(AND(CL$196=4,CL46=2),6)+IF(AND(CL$196=4,CL46=3),4)+IF(AND(CL$196=4,CL46=4),2)+IF(AND(CL$196=3,CL46=1),6)+IF(AND(CL$196=3,CL46=2),4)+IF(AND(CL$196=3,CL46=3),2)+IF(AND(CL$196=2,CL46=1),4)+IF(AND(CL$196=2,CL46=2),2)+IF(AND(CL$196=1,CL46=1),2)</f>
        <v>0</v>
      </c>
      <c r="CO46" s="11">
        <f>IF(AND(CL$196&gt;4,CM46=1),12)+IF(AND(CL$196&gt;4,CM46=2),8)+IF(AND(CL$196&gt;4,CM46=3),6)+IF(AND(CL$196&gt;4,CM46=4),5)+IF(AND(CL$196&gt;4,CM46=5),4)+IF(AND(CL$196&gt;4,CM46=6),3)+IF(AND(CL$196&gt;4,CM46=7),2)+IF(AND(CL$196&gt;4,CM46&gt;7),1)+IF(AND(CL$196=4,CM46=1),8)+IF(AND(CL$196=4,CM46=2),6)+IF(AND(CL$196=4,CM46=3),4)+IF(AND(CL$196=4,CM46=4),2)+IF(AND(CL$196=3,CM46=1),6)+IF(AND(CL$196=3,CM46=2),4)+IF(AND(CL$196=3,CM46=3),2)+IF(AND(CL$196=2,CM46=1),4)+IF(AND(CL$196=2,CM46=2),2)+IF(AND(CL$196=1,CM46=1),2)</f>
        <v>0</v>
      </c>
      <c r="CP46" s="7" t="s">
        <v>22</v>
      </c>
      <c r="CQ46" s="5">
        <f>+CK46+CN46+CO46+CW46</f>
        <v>0</v>
      </c>
      <c r="CR46" s="15">
        <f>CB46+CQ46</f>
        <v>1</v>
      </c>
      <c r="CS46" s="7"/>
      <c r="CT46" s="7"/>
      <c r="CU46" s="8" t="s">
        <v>22</v>
      </c>
      <c r="CV46" s="8"/>
      <c r="CW46" s="16"/>
      <c r="CX46" s="29">
        <f>MIN(CH46,CI46,CS46,CT46)</f>
        <v>25.824999999999999</v>
      </c>
      <c r="CY46" s="7"/>
      <c r="CZ46" s="4"/>
      <c r="DA46" s="5">
        <f>IF(AND(DB$196&gt;4,CZ46=1),6)+IF(AND(DB$196&gt;4,CZ46=2),4)+IF(AND(DB$196&gt;4,CZ46=3),3)+IF(AND(DB$196&gt;4,CZ46=4),2)+IF(AND(DB$196&gt;4,CZ46=5),1)+IF(AND(DB$196&gt;4,CZ46&gt;5),1)+IF(AND(DB$196=4,CZ46=1),4)+IF(AND(DB$196=4,CZ46=2),3)+IF(AND(DB$196=4,CZ46=3),2)+IF(AND(DB$196=4,CZ46=4),1)+IF(AND(DB$196=3,CZ46=1),3)+IF(AND(DB$196=3,CZ46=2),2)+IF(AND(DB$196=3,CZ46=3),1)+IF(AND(DB$196=2,CZ46=1),2)+IF(AND(DB$196=2,CZ46=2),1)+IF(AND(DB$196=1,CZ46=1),1)</f>
        <v>0</v>
      </c>
      <c r="DB46" s="4"/>
      <c r="DC46" s="4"/>
      <c r="DD46" s="11">
        <f>IF(AND(DB$196&gt;4,DB46=1),12)+IF(AND(DB$196&gt;4,DB46=2),8)+IF(AND(DB$196&gt;4,DB46=3),6)+IF(AND(DB$196&gt;4,DB46=4),5)+IF(AND(DB$196&gt;4,DB46=5),4)+IF(AND(DB$196&gt;4,DB46=6),3)+IF(AND(DB$196&gt;4,DB46=7),2)+IF(AND(DB$196&gt;4,DB46&gt;7),1)+IF(AND(DB$196=4,DB46=1),8)+IF(AND(DB$196=4,DB46=2),6)+IF(AND(DB$196=4,DB46=3),4)+IF(AND(DB$196=4,DB46=4),2)+IF(AND(DB$196=3,DB46=1),6)+IF(AND(DB$196=3,DB46=2),4)+IF(AND(DB$196=3,DB46=3),2)+IF(AND(DB$196=2,DB46=1),4)+IF(AND(DB$196=2,DB46=2),2)+IF(AND(DB$196=1,DB46=1),2)</f>
        <v>0</v>
      </c>
      <c r="DE46" s="11">
        <f>IF(AND(DB$196&gt;4,DC46=1),12)+IF(AND(DB$196&gt;4,DC46=2),8)+IF(AND(DB$196&gt;4,DC46=3),6)+IF(AND(DB$196&gt;4,DC46=4),5)+IF(AND(DB$196&gt;4,DC46=5),4)+IF(AND(DB$196&gt;4,DC46=6),3)+IF(AND(DB$196&gt;4,DC46=7),2)+IF(AND(DB$196&gt;4,DC46&gt;7),1)+IF(AND(DB$196=4,DC46=1),8)+IF(AND(DB$196=4,DC46=2),6)+IF(AND(DB$196=4,DC46=3),4)+IF(AND(DB$196=4,DC46=4),2)+IF(AND(DB$196=3,DC46=1),6)+IF(AND(DB$196=3,DC46=2),4)+IF(AND(DB$196=3,DC46=3),2)+IF(AND(DB$196=2,DC46=1),4)+IF(AND(DB$196=2,DC46=2),2)+IF(AND(DB$196=1,DC46=1),2)</f>
        <v>0</v>
      </c>
      <c r="DF46" s="7" t="s">
        <v>22</v>
      </c>
      <c r="DG46" s="5">
        <f t="shared" si="70"/>
        <v>0</v>
      </c>
      <c r="DH46" s="15">
        <f t="shared" si="71"/>
        <v>1</v>
      </c>
      <c r="DI46" s="7"/>
      <c r="DJ46" s="7"/>
      <c r="DK46" s="8" t="s">
        <v>22</v>
      </c>
      <c r="DL46" s="8"/>
      <c r="DM46" s="16"/>
      <c r="DN46" s="29">
        <f t="shared" si="72"/>
        <v>25.824999999999999</v>
      </c>
      <c r="DO46" s="119">
        <v>0</v>
      </c>
      <c r="DP46" s="120">
        <f t="shared" si="24"/>
        <v>1</v>
      </c>
      <c r="DV46" s="111">
        <f t="shared" si="73"/>
        <v>0</v>
      </c>
      <c r="DX46" s="111"/>
    </row>
    <row r="47" spans="1:128" s="23" customFormat="1" ht="13.8" x14ac:dyDescent="0.3">
      <c r="A47" s="20">
        <v>11</v>
      </c>
      <c r="B47" s="1" t="s">
        <v>37</v>
      </c>
      <c r="C47" s="2">
        <v>5749</v>
      </c>
      <c r="D47" s="3">
        <v>52</v>
      </c>
      <c r="E47" s="3" t="s">
        <v>31</v>
      </c>
      <c r="F47" s="14">
        <v>25.742999999999999</v>
      </c>
      <c r="G47" s="7">
        <v>29.599</v>
      </c>
      <c r="H47" s="4">
        <v>8</v>
      </c>
      <c r="I47" s="5">
        <f>IF(AND(J$94&gt;4,H47=1),6)+IF(AND(J$94&gt;4,H47=2),4)+IF(AND(J$94&gt;4,H47=3),3)+IF(AND(J$94&gt;4,H47=4),2)+IF(AND(J$94&gt;4,H47=5),1)+IF(AND(J$94&gt;4,H47&gt;5),1)+IF(AND(J$94=4,H47=1),4)+IF(AND(J$94=4,H47=2),3)+IF(AND(J$94=4,H47=3),2)+IF(AND(J$94=4,H47=4),1)+IF(AND(J$94=3,H47=1),3)+IF(AND(J$94=3,H47=2),2)+IF(AND(J$94=3,H47=3),1)+IF(AND(J$94=2,H47=1),2)+IF(AND(J$94=2,H47=2),1)+IF(AND(J$94=1,H47=1),1)</f>
        <v>1</v>
      </c>
      <c r="J47" s="4"/>
      <c r="K47" s="4"/>
      <c r="L47" s="11">
        <f>IF(AND(K$94&gt;4,J47=1),12)+IF(AND(K$94&gt;4,J47=2),8)+IF(AND(K$94&gt;4,J47=3),6)+IF(AND(K$94&gt;4,J47=4),5)+IF(AND(K$94&gt;4,J47=5),4)+IF(AND(K$94&gt;4,J47=6),3)+IF(AND(K$94&gt;4,J47=7),2)+IF(AND(K$94&gt;4,J47&gt;7),1)+IF(AND(K$94=4,J47=1),8)+IF(AND(K$94=4,J47=2),6)+IF(AND(K$94=4,J47=3),4)+IF(AND(K$94=4,J47=4),2)+IF(AND(K$94=3,J47=1),6)+IF(AND(K$94=3,J47=2),4)+IF(AND(K$94=3,J47=3),2)+IF(AND(K$94=2,J47=1),4)+IF(AND(K$94=2,J47=2),2)+IF(AND(K$94=1,J47=1),2)</f>
        <v>0</v>
      </c>
      <c r="M47" s="11">
        <f>IF(AND(K$94&gt;4,K47=1),12)+IF(AND(K$94&gt;4,K47=2),8)+IF(AND(K$94&gt;4,K47=3),6)+IF(AND(K$94&gt;4,K47=4),5)+IF(AND(K$94&gt;4,K47=5),4)+IF(AND(K$94&gt;4,K47=6),3)+IF(AND(K$94&gt;4,K47=7),2)+IF(AND(K$94&gt;4,K47&gt;7),1)+IF(AND(K$94=4,K47=1),8)+IF(AND(K$94=4,K47=2),6)+IF(AND(K$94=4,K47=3),4)+IF(AND(K$94=4,K47=4),2)+IF(AND(K$94=3,K47=1),6)+IF(AND(K$94=3,K47=2),4)+IF(AND(K$94=3,K47=3),2)+IF(AND(K$94=2,K47=1),4)+IF(AND(K$94=2,K47=2),2)+IF(AND(K$94=1,K47=1),2)</f>
        <v>0</v>
      </c>
      <c r="N47" s="7" t="s">
        <v>22</v>
      </c>
      <c r="O47" s="5">
        <f>+I47+L47+M47+U47</f>
        <v>1</v>
      </c>
      <c r="P47" s="15">
        <f>+O47</f>
        <v>1</v>
      </c>
      <c r="Q47" s="7"/>
      <c r="R47" s="8"/>
      <c r="S47" s="7" t="s">
        <v>22</v>
      </c>
      <c r="T47" s="8"/>
      <c r="U47" s="16"/>
      <c r="V47" s="29">
        <f>MIN(F47,G47,Q47,R47)</f>
        <v>25.742999999999999</v>
      </c>
      <c r="W47" s="7"/>
      <c r="X47" s="4"/>
      <c r="Y47" s="5"/>
      <c r="Z47" s="4"/>
      <c r="AA47" s="4"/>
      <c r="AB47" s="11"/>
      <c r="AC47" s="11"/>
      <c r="AD47" s="7"/>
      <c r="AE47" s="5"/>
      <c r="AF47" s="15">
        <f>P47+AE47</f>
        <v>1</v>
      </c>
      <c r="AG47" s="7"/>
      <c r="AH47" s="8"/>
      <c r="AI47" s="7" t="s">
        <v>22</v>
      </c>
      <c r="AJ47" s="8"/>
      <c r="AK47" s="16"/>
      <c r="AL47" s="29">
        <f>MIN(V47,W47,AG47,AH47)</f>
        <v>25.742999999999999</v>
      </c>
      <c r="AM47" s="7"/>
      <c r="AN47" s="4"/>
      <c r="AO47" s="5">
        <f>IF(AND(AP$196&gt;4,AN47=1),6)+IF(AND(AP$196&gt;4,AN47=2),4)+IF(AND(AP$196&gt;4,AN47=3),3)+IF(AND(AP$196&gt;4,AN47=4),2)+IF(AND(AP$196&gt;4,AN47=5),1)+IF(AND(AP$196&gt;4,AN47&gt;5),1)+IF(AND(AP$196=4,AN47=1),4)+IF(AND(AP$196=4,AN47=2),3)+IF(AND(AP$196=4,AN47=3),2)+IF(AND(AP$196=4,AN47=4),1)+IF(AND(AP$196=3,AN47=1),3)+IF(AND(AP$196=3,AN47=2),2)+IF(AND(AP$196=3,AN47=3),1)+IF(AND(AP$196=2,AN47=1),2)+IF(AND(AP$196=2,AN47=2),1)+IF(AND(AP$196=1,AN47=1),1)</f>
        <v>0</v>
      </c>
      <c r="AP47" s="4"/>
      <c r="AQ47" s="4"/>
      <c r="AR47" s="11">
        <f>IF(AND(AP$196&gt;4,AP47=1),12)+IF(AND(AP$196&gt;4,AP47=2),8)+IF(AND(AP$196&gt;4,AP47=3),6)+IF(AND(AP$196&gt;4,AP47=4),5)+IF(AND(AP$196&gt;4,AP47=5),4)+IF(AND(AP$196&gt;4,AP47=6),3)+IF(AND(AP$196&gt;4,AP47=7),2)+IF(AND(AP$196&gt;4,AP47&gt;7),1)+IF(AND(AP$196=4,AP47=1),8)+IF(AND(AP$196=4,AP47=2),6)+IF(AND(AP$196=4,AP47=3),4)+IF(AND(AP$196=4,AP47=4),2)+IF(AND(AP$196=3,AP47=1),6)+IF(AND(AP$196=3,AP47=2),4)+IF(AND(AP$196=3,AP47=3),2)+IF(AND(AP$196=2,AP47=1),4)+IF(AND(AP$196=2,AP47=2),2)+IF(AND(AP$196=1,AP47=1),2)</f>
        <v>0</v>
      </c>
      <c r="AS47" s="11">
        <f>IF(AND(AP$196&gt;4,AQ47=1),12)+IF(AND(AP$196&gt;4,AQ47=2),8)+IF(AND(AP$196&gt;4,AQ47=3),6)+IF(AND(AP$196&gt;4,AQ47=4),5)+IF(AND(AP$196&gt;4,AQ47=5),4)+IF(AND(AP$196&gt;4,AQ47=6),3)+IF(AND(AP$196&gt;4,AQ47=7),2)+IF(AND(AP$196&gt;4,AQ47&gt;7),1)+IF(AND(AP$196=4,AQ47=1),8)+IF(AND(AP$196=4,AQ47=2),6)+IF(AND(AP$196=4,AQ47=3),4)+IF(AND(AP$196=4,AQ47=4),2)+IF(AND(AP$196=3,AQ47=1),6)+IF(AND(AP$196=3,AQ47=2),4)+IF(AND(AP$196=3,AQ47=3),2)+IF(AND(AP$196=2,AQ47=1),4)+IF(AND(AP$196=2,AQ47=2),2)+IF(AND(AP$196=1,AQ47=1),2)</f>
        <v>0</v>
      </c>
      <c r="AT47" s="7" t="s">
        <v>22</v>
      </c>
      <c r="AU47" s="5">
        <f>+AO47+AR47+AS47+BA47</f>
        <v>0</v>
      </c>
      <c r="AV47" s="15">
        <f>AF47+AU47</f>
        <v>1</v>
      </c>
      <c r="AW47" s="7"/>
      <c r="AX47" s="8"/>
      <c r="AY47" s="7" t="s">
        <v>22</v>
      </c>
      <c r="AZ47" s="8"/>
      <c r="BA47" s="16"/>
      <c r="BB47" s="29">
        <f>MIN(AL47,AM47,AW47,AX47)</f>
        <v>25.742999999999999</v>
      </c>
      <c r="BC47" s="7"/>
      <c r="BD47" s="4"/>
      <c r="BE47" s="5">
        <f>IF(AND(BF$196&gt;4,BD47=1),6)+IF(AND(BF$196&gt;4,BD47=2),4)+IF(AND(BF$196&gt;4,BD47=3),3)+IF(AND(BF$196&gt;4,BD47=4),2)+IF(AND(BF$196&gt;4,BD47=5),1)+IF(AND(BF$196&gt;4,BD47&gt;5),1)+IF(AND(BF$196=4,BD47=1),4)+IF(AND(BF$196=4,BD47=2),3)+IF(AND(BF$196=4,BD47=3),2)+IF(AND(BF$196=4,BD47=4),1)+IF(AND(BF$196=3,BD47=1),3)+IF(AND(BF$196=3,BD47=2),2)+IF(AND(BF$196=3,BD47=3),1)+IF(AND(BF$196=2,BD47=1),2)+IF(AND(BF$196=2,BD47=2),1)+IF(AND(BF$196=1,BD47=1),1)</f>
        <v>0</v>
      </c>
      <c r="BF47" s="4"/>
      <c r="BG47" s="4"/>
      <c r="BH47" s="11">
        <f>IF(AND(BF$196&gt;4,BF47=1),12)+IF(AND(BF$196&gt;4,BF47=2),8)+IF(AND(BF$196&gt;4,BF47=3),6)+IF(AND(BF$196&gt;4,BF47=4),5)+IF(AND(BF$196&gt;4,BF47=5),4)+IF(AND(BF$196&gt;4,BF47=6),3)+IF(AND(BF$196&gt;4,BF47=7),2)+IF(AND(BF$196&gt;4,BF47&gt;7),1)+IF(AND(BF$196=4,BF47=1),8)+IF(AND(BF$196=4,BF47=2),6)+IF(AND(BF$196=4,BF47=3),4)+IF(AND(BF$196=4,BF47=4),2)+IF(AND(BF$196=3,BF47=1),6)+IF(AND(BF$196=3,BF47=2),4)+IF(AND(BF$196=3,BF47=3),2)+IF(AND(BF$196=2,BF47=1),4)+IF(AND(BF$196=2,BF47=2),2)+IF(AND(BF$196=1,BF47=1),2)</f>
        <v>0</v>
      </c>
      <c r="BI47" s="11">
        <f>IF(AND(BF$196&gt;4,BG47=1),12)+IF(AND(BF$196&gt;4,BG47=2),8)+IF(AND(BF$196&gt;4,BG47=3),6)+IF(AND(BF$196&gt;4,BG47=4),5)+IF(AND(BF$196&gt;4,BG47=5),4)+IF(AND(BF$196&gt;4,BG47=6),3)+IF(AND(BF$196&gt;4,BG47=7),2)+IF(AND(BF$196&gt;4,BG47&gt;7),1)+IF(AND(BF$196=4,BG47=1),8)+IF(AND(BF$196=4,BG47=2),6)+IF(AND(BF$196=4,BG47=3),4)+IF(AND(BF$196=4,BG47=4),2)+IF(AND(BF$196=3,BG47=1),6)+IF(AND(BF$196=3,BG47=2),4)+IF(AND(BF$196=3,BG47=3),2)+IF(AND(BF$196=2,BG47=1),4)+IF(AND(BF$196=2,BG47=2),2)+IF(AND(BF$196=1,BG47=1),2)</f>
        <v>0</v>
      </c>
      <c r="BJ47" s="7" t="s">
        <v>22</v>
      </c>
      <c r="BK47" s="5">
        <f>+BE47+BH47+BI47+BQ47</f>
        <v>0</v>
      </c>
      <c r="BL47" s="15">
        <f>AV47+BK47</f>
        <v>1</v>
      </c>
      <c r="BM47" s="7"/>
      <c r="BN47" s="8"/>
      <c r="BO47" s="7" t="s">
        <v>22</v>
      </c>
      <c r="BP47" s="8"/>
      <c r="BQ47" s="16"/>
      <c r="BR47" s="29">
        <f>MIN(BB47,BC47,BM47,BN47)</f>
        <v>25.742999999999999</v>
      </c>
      <c r="BS47" s="7"/>
      <c r="BT47" s="4"/>
      <c r="BU47" s="5">
        <f>IF(AND(BV$196&gt;4,BT47=1),6)+IF(AND(BV$196&gt;4,BT47=2),4)+IF(AND(BV$196&gt;4,BT47=3),3)+IF(AND(BV$196&gt;4,BT47=4),2)+IF(AND(BV$196&gt;4,BT47=5),1)+IF(AND(BV$196&gt;4,BT47&gt;5),1)+IF(AND(BV$196=4,BT47=1),4)+IF(AND(BV$196=4,BT47=2),3)+IF(AND(BV$196=4,BT47=3),2)+IF(AND(BV$196=4,BT47=4),1)+IF(AND(BV$196=3,BT47=1),3)+IF(AND(BV$196=3,BT47=2),2)+IF(AND(BV$196=3,BT47=3),1)+IF(AND(BV$196=2,BT47=1),2)+IF(AND(BV$196=2,BT47=2),1)+IF(AND(BV$196=1,BT47=1),1)</f>
        <v>0</v>
      </c>
      <c r="BV47" s="4"/>
      <c r="BW47" s="4"/>
      <c r="BX47" s="11">
        <f>IF(AND(BV$196&gt;4,BV47=1),12)+IF(AND(BV$196&gt;4,BV47=2),8)+IF(AND(BV$196&gt;4,BV47=3),6)+IF(AND(BV$196&gt;4,BV47=4),5)+IF(AND(BV$196&gt;4,BV47=5),4)+IF(AND(BV$196&gt;4,BV47=6),3)+IF(AND(BV$196&gt;4,BV47=7),2)+IF(AND(BV$196&gt;4,BV47&gt;7),1)+IF(AND(BV$196=4,BV47=1),8)+IF(AND(BV$196=4,BV47=2),6)+IF(AND(BV$196=4,BV47=3),4)+IF(AND(BV$196=4,BV47=4),2)+IF(AND(BV$196=3,BV47=1),6)+IF(AND(BV$196=3,BV47=2),4)+IF(AND(BV$196=3,BV47=3),2)+IF(AND(BV$196=2,BV47=1),4)+IF(AND(BV$196=2,BV47=2),2)+IF(AND(BV$196=1,BV47=1),2)</f>
        <v>0</v>
      </c>
      <c r="BY47" s="11">
        <f>IF(AND(BV$196&gt;4,BW47=1),12)+IF(AND(BV$196&gt;4,BW47=2),8)+IF(AND(BV$196&gt;4,BW47=3),6)+IF(AND(BV$196&gt;4,BW47=4),5)+IF(AND(BV$196&gt;4,BW47=5),4)+IF(AND(BV$196&gt;4,BW47=6),3)+IF(AND(BV$196&gt;4,BW47=7),2)+IF(AND(BV$196&gt;4,BW47&gt;7),1)+IF(AND(BV$196=4,BW47=1),8)+IF(AND(BV$196=4,BW47=2),6)+IF(AND(BV$196=4,BW47=3),4)+IF(AND(BV$196=4,BW47=4),2)+IF(AND(BV$196=3,BW47=1),6)+IF(AND(BV$196=3,BW47=2),4)+IF(AND(BV$196=3,BW47=3),2)+IF(AND(BV$196=2,BW47=1),4)+IF(AND(BV$196=2,BW47=2),2)+IF(AND(BV$196=1,BW47=1),2)</f>
        <v>0</v>
      </c>
      <c r="BZ47" s="7" t="s">
        <v>22</v>
      </c>
      <c r="CA47" s="5">
        <f>+BU47+BX47+BY47+CG47</f>
        <v>0</v>
      </c>
      <c r="CB47" s="15">
        <f>BL47+CA47</f>
        <v>1</v>
      </c>
      <c r="CC47" s="7"/>
      <c r="CD47" s="8"/>
      <c r="CE47" s="8" t="s">
        <v>22</v>
      </c>
      <c r="CF47" s="8"/>
      <c r="CG47" s="16"/>
      <c r="CH47" s="29">
        <f>MIN(BR47,BS47,CC47,CD47)</f>
        <v>25.742999999999999</v>
      </c>
      <c r="CI47" s="7"/>
      <c r="CJ47" s="4"/>
      <c r="CK47" s="5">
        <f>IF(AND(CL$196&gt;4,CJ47=1),6)+IF(AND(CL$196&gt;4,CJ47=2),4)+IF(AND(CL$196&gt;4,CJ47=3),3)+IF(AND(CL$196&gt;4,CJ47=4),2)+IF(AND(CL$196&gt;4,CJ47=5),1)+IF(AND(CL$196&gt;4,CJ47&gt;5),1)+IF(AND(CL$196=4,CJ47=1),4)+IF(AND(CL$196=4,CJ47=2),3)+IF(AND(CL$196=4,CJ47=3),2)+IF(AND(CL$196=4,CJ47=4),1)+IF(AND(CL$196=3,CJ47=1),3)+IF(AND(CL$196=3,CJ47=2),2)+IF(AND(CL$196=3,CJ47=3),1)+IF(AND(CL$196=2,CJ47=1),2)+IF(AND(CL$196=2,CJ47=2),1)+IF(AND(CL$196=1,CJ47=1),1)</f>
        <v>0</v>
      </c>
      <c r="CL47" s="4"/>
      <c r="CM47" s="4"/>
      <c r="CN47" s="11">
        <f>IF(AND(CL$196&gt;4,CL47=1),12)+IF(AND(CL$196&gt;4,CL47=2),8)+IF(AND(CL$196&gt;4,CL47=3),6)+IF(AND(CL$196&gt;4,CL47=4),5)+IF(AND(CL$196&gt;4,CL47=5),4)+IF(AND(CL$196&gt;4,CL47=6),3)+IF(AND(CL$196&gt;4,CL47=7),2)+IF(AND(CL$196&gt;4,CL47&gt;7),1)+IF(AND(CL$196=4,CL47=1),8)+IF(AND(CL$196=4,CL47=2),6)+IF(AND(CL$196=4,CL47=3),4)+IF(AND(CL$196=4,CL47=4),2)+IF(AND(CL$196=3,CL47=1),6)+IF(AND(CL$196=3,CL47=2),4)+IF(AND(CL$196=3,CL47=3),2)+IF(AND(CL$196=2,CL47=1),4)+IF(AND(CL$196=2,CL47=2),2)+IF(AND(CL$196=1,CL47=1),2)</f>
        <v>0</v>
      </c>
      <c r="CO47" s="11">
        <f>IF(AND(CL$196&gt;4,CM47=1),12)+IF(AND(CL$196&gt;4,CM47=2),8)+IF(AND(CL$196&gt;4,CM47=3),6)+IF(AND(CL$196&gt;4,CM47=4),5)+IF(AND(CL$196&gt;4,CM47=5),4)+IF(AND(CL$196&gt;4,CM47=6),3)+IF(AND(CL$196&gt;4,CM47=7),2)+IF(AND(CL$196&gt;4,CM47&gt;7),1)+IF(AND(CL$196=4,CM47=1),8)+IF(AND(CL$196=4,CM47=2),6)+IF(AND(CL$196=4,CM47=3),4)+IF(AND(CL$196=4,CM47=4),2)+IF(AND(CL$196=3,CM47=1),6)+IF(AND(CL$196=3,CM47=2),4)+IF(AND(CL$196=3,CM47=3),2)+IF(AND(CL$196=2,CM47=1),4)+IF(AND(CL$196=2,CM47=2),2)+IF(AND(CL$196=1,CM47=1),2)</f>
        <v>0</v>
      </c>
      <c r="CP47" s="7" t="s">
        <v>22</v>
      </c>
      <c r="CQ47" s="5">
        <f>+CK47+CN47+CO47+CW47</f>
        <v>0</v>
      </c>
      <c r="CR47" s="15">
        <f>CB47+CQ47</f>
        <v>1</v>
      </c>
      <c r="CS47" s="7"/>
      <c r="CT47" s="8"/>
      <c r="CU47" s="8" t="s">
        <v>22</v>
      </c>
      <c r="CV47" s="8"/>
      <c r="CW47" s="16"/>
      <c r="CX47" s="29">
        <f>MIN(CH47,CI47,CS47,CT47)</f>
        <v>25.742999999999999</v>
      </c>
      <c r="CY47" s="7"/>
      <c r="CZ47" s="4"/>
      <c r="DA47" s="5">
        <f>IF(AND(DB$196&gt;4,CZ47=1),6)+IF(AND(DB$196&gt;4,CZ47=2),4)+IF(AND(DB$196&gt;4,CZ47=3),3)+IF(AND(DB$196&gt;4,CZ47=4),2)+IF(AND(DB$196&gt;4,CZ47=5),1)+IF(AND(DB$196&gt;4,CZ47&gt;5),1)+IF(AND(DB$196=4,CZ47=1),4)+IF(AND(DB$196=4,CZ47=2),3)+IF(AND(DB$196=4,CZ47=3),2)+IF(AND(DB$196=4,CZ47=4),1)+IF(AND(DB$196=3,CZ47=1),3)+IF(AND(DB$196=3,CZ47=2),2)+IF(AND(DB$196=3,CZ47=3),1)+IF(AND(DB$196=2,CZ47=1),2)+IF(AND(DB$196=2,CZ47=2),1)+IF(AND(DB$196=1,CZ47=1),1)</f>
        <v>0</v>
      </c>
      <c r="DB47" s="4"/>
      <c r="DC47" s="4"/>
      <c r="DD47" s="11">
        <f>IF(AND(DB$196&gt;4,DB47=1),12)+IF(AND(DB$196&gt;4,DB47=2),8)+IF(AND(DB$196&gt;4,DB47=3),6)+IF(AND(DB$196&gt;4,DB47=4),5)+IF(AND(DB$196&gt;4,DB47=5),4)+IF(AND(DB$196&gt;4,DB47=6),3)+IF(AND(DB$196&gt;4,DB47=7),2)+IF(AND(DB$196&gt;4,DB47&gt;7),1)+IF(AND(DB$196=4,DB47=1),8)+IF(AND(DB$196=4,DB47=2),6)+IF(AND(DB$196=4,DB47=3),4)+IF(AND(DB$196=4,DB47=4),2)+IF(AND(DB$196=3,DB47=1),6)+IF(AND(DB$196=3,DB47=2),4)+IF(AND(DB$196=3,DB47=3),2)+IF(AND(DB$196=2,DB47=1),4)+IF(AND(DB$196=2,DB47=2),2)+IF(AND(DB$196=1,DB47=1),2)</f>
        <v>0</v>
      </c>
      <c r="DE47" s="11">
        <f>IF(AND(DB$196&gt;4,DC47=1),12)+IF(AND(DB$196&gt;4,DC47=2),8)+IF(AND(DB$196&gt;4,DC47=3),6)+IF(AND(DB$196&gt;4,DC47=4),5)+IF(AND(DB$196&gt;4,DC47=5),4)+IF(AND(DB$196&gt;4,DC47=6),3)+IF(AND(DB$196&gt;4,DC47=7),2)+IF(AND(DB$196&gt;4,DC47&gt;7),1)+IF(AND(DB$196=4,DC47=1),8)+IF(AND(DB$196=4,DC47=2),6)+IF(AND(DB$196=4,DC47=3),4)+IF(AND(DB$196=4,DC47=4),2)+IF(AND(DB$196=3,DC47=1),6)+IF(AND(DB$196=3,DC47=2),4)+IF(AND(DB$196=3,DC47=3),2)+IF(AND(DB$196=2,DC47=1),4)+IF(AND(DB$196=2,DC47=2),2)+IF(AND(DB$196=1,DC47=1),2)</f>
        <v>0</v>
      </c>
      <c r="DF47" s="7" t="s">
        <v>22</v>
      </c>
      <c r="DG47" s="5">
        <f t="shared" si="70"/>
        <v>0</v>
      </c>
      <c r="DH47" s="15">
        <f t="shared" si="71"/>
        <v>1</v>
      </c>
      <c r="DI47" s="7"/>
      <c r="DJ47" s="8"/>
      <c r="DK47" s="8" t="s">
        <v>22</v>
      </c>
      <c r="DL47" s="8"/>
      <c r="DM47" s="16"/>
      <c r="DN47" s="29">
        <f t="shared" si="72"/>
        <v>25.742999999999999</v>
      </c>
      <c r="DO47" s="119">
        <v>0</v>
      </c>
      <c r="DP47" s="120">
        <f t="shared" si="24"/>
        <v>1</v>
      </c>
      <c r="DV47" s="111">
        <f t="shared" si="73"/>
        <v>0</v>
      </c>
      <c r="DX47" s="111"/>
    </row>
    <row r="48" spans="1:128" s="23" customFormat="1" ht="13.8" x14ac:dyDescent="0.3">
      <c r="B48" s="33">
        <v>11</v>
      </c>
      <c r="C48" s="25"/>
      <c r="D48" s="3"/>
      <c r="E48" s="3"/>
      <c r="F48" s="14"/>
      <c r="G48" s="14"/>
      <c r="H48" s="26"/>
      <c r="I48" s="7"/>
      <c r="J48" s="7"/>
      <c r="K48" s="7"/>
      <c r="L48" s="7"/>
      <c r="M48" s="11"/>
      <c r="N48" s="11"/>
      <c r="O48" s="5"/>
      <c r="P48" s="11"/>
      <c r="Q48" s="14"/>
      <c r="R48" s="7"/>
      <c r="S48" s="8"/>
      <c r="T48" s="8"/>
      <c r="U48" s="10"/>
      <c r="V48" s="28"/>
      <c r="W48" s="14"/>
      <c r="X48" s="26"/>
      <c r="Y48" s="7"/>
      <c r="Z48" s="7"/>
      <c r="AA48" s="7"/>
      <c r="AB48" s="7"/>
      <c r="AC48" s="11"/>
      <c r="AD48" s="11"/>
      <c r="AE48" s="5"/>
      <c r="AF48" s="11"/>
      <c r="AG48" s="14"/>
      <c r="AH48" s="7"/>
      <c r="AI48" s="8"/>
      <c r="AJ48" s="8"/>
      <c r="AK48" s="10"/>
      <c r="AL48" s="28"/>
      <c r="AM48" s="14"/>
      <c r="AN48" s="26"/>
      <c r="AO48" s="7"/>
      <c r="AP48" s="7"/>
      <c r="AQ48" s="7"/>
      <c r="AR48" s="7"/>
      <c r="AS48" s="11"/>
      <c r="AT48" s="11"/>
      <c r="AU48" s="5"/>
      <c r="AV48" s="11"/>
      <c r="AW48" s="14"/>
      <c r="AX48" s="7"/>
      <c r="AY48" s="8"/>
      <c r="AZ48" s="8"/>
      <c r="BA48" s="10"/>
      <c r="BB48" s="28"/>
      <c r="BC48" s="14"/>
      <c r="BD48" s="26"/>
      <c r="BE48" s="7"/>
      <c r="BF48" s="7"/>
      <c r="BG48" s="7"/>
      <c r="BH48" s="7"/>
      <c r="BI48" s="11"/>
      <c r="BJ48" s="11"/>
      <c r="BK48" s="5"/>
      <c r="BL48" s="11"/>
      <c r="BM48" s="14"/>
      <c r="BN48" s="7"/>
      <c r="BO48" s="8"/>
      <c r="BP48" s="8"/>
      <c r="BQ48" s="10"/>
      <c r="BR48" s="28"/>
      <c r="BS48" s="14"/>
      <c r="BT48" s="26"/>
      <c r="BU48" s="7"/>
      <c r="BV48" s="7"/>
      <c r="BW48" s="7"/>
      <c r="BX48" s="7"/>
      <c r="BY48" s="11"/>
      <c r="BZ48" s="11"/>
      <c r="CA48" s="5"/>
      <c r="CB48" s="11"/>
      <c r="CC48" s="14"/>
      <c r="CD48" s="7"/>
      <c r="CE48" s="8"/>
      <c r="CF48" s="8"/>
      <c r="CG48" s="10"/>
      <c r="CH48" s="28"/>
      <c r="CI48" s="14"/>
      <c r="CJ48" s="26"/>
      <c r="CK48" s="7"/>
      <c r="CL48" s="7"/>
      <c r="CM48" s="7"/>
      <c r="CN48" s="7"/>
      <c r="CO48" s="11"/>
      <c r="CP48" s="11"/>
      <c r="CQ48" s="5"/>
      <c r="CR48" s="11"/>
      <c r="CS48" s="14"/>
      <c r="CT48" s="7"/>
      <c r="CU48" s="8"/>
      <c r="CV48" s="8"/>
      <c r="CW48" s="10"/>
      <c r="CX48" s="28"/>
      <c r="CY48" s="14"/>
      <c r="CZ48" s="26"/>
      <c r="DA48" s="7"/>
      <c r="DB48" s="7"/>
      <c r="DC48" s="7"/>
      <c r="DD48" s="7"/>
      <c r="DE48" s="11"/>
      <c r="DF48" s="11"/>
      <c r="DG48" s="5"/>
      <c r="DH48" s="11"/>
      <c r="DI48" s="14"/>
      <c r="DJ48" s="7"/>
      <c r="DK48" s="8"/>
      <c r="DL48" s="8"/>
      <c r="DM48" s="10"/>
      <c r="DN48" s="28"/>
      <c r="DO48" s="119">
        <v>0</v>
      </c>
      <c r="DP48" s="120">
        <f t="shared" si="24"/>
        <v>0</v>
      </c>
      <c r="DX48" s="111"/>
    </row>
    <row r="49" spans="1:130" s="23" customFormat="1" ht="13.8" x14ac:dyDescent="0.3">
      <c r="A49" s="32"/>
      <c r="B49" s="34" t="s">
        <v>36</v>
      </c>
      <c r="C49" s="35"/>
      <c r="D49" s="76"/>
      <c r="E49" s="77"/>
      <c r="F49" s="29"/>
      <c r="G49" s="27"/>
      <c r="H49" s="15"/>
      <c r="I49" s="27"/>
      <c r="J49" s="27"/>
      <c r="K49" s="27"/>
      <c r="L49" s="27"/>
      <c r="M49" s="27"/>
      <c r="N49" s="27"/>
      <c r="O49" s="15"/>
      <c r="P49" s="15"/>
      <c r="Q49" s="27"/>
      <c r="R49" s="27"/>
      <c r="S49" s="27"/>
      <c r="T49" s="27"/>
      <c r="U49" s="19"/>
      <c r="V49" s="29"/>
      <c r="W49" s="27"/>
      <c r="X49" s="15"/>
      <c r="Y49" s="27"/>
      <c r="Z49" s="27"/>
      <c r="AA49" s="27"/>
      <c r="AB49" s="27"/>
      <c r="AC49" s="27"/>
      <c r="AD49" s="27"/>
      <c r="AE49" s="15"/>
      <c r="AF49" s="15"/>
      <c r="AG49" s="27"/>
      <c r="AH49" s="27"/>
      <c r="AI49" s="27"/>
      <c r="AJ49" s="27"/>
      <c r="AK49" s="19"/>
      <c r="AL49" s="29"/>
      <c r="AM49" s="27"/>
      <c r="AN49" s="15"/>
      <c r="AO49" s="27"/>
      <c r="AP49" s="27"/>
      <c r="AQ49" s="27"/>
      <c r="AR49" s="27"/>
      <c r="AS49" s="27"/>
      <c r="AT49" s="27"/>
      <c r="AU49" s="15"/>
      <c r="AV49" s="15"/>
      <c r="AW49" s="27"/>
      <c r="AX49" s="27"/>
      <c r="AY49" s="27"/>
      <c r="AZ49" s="27"/>
      <c r="BA49" s="19"/>
      <c r="BB49" s="29"/>
      <c r="BC49" s="27"/>
      <c r="BD49" s="15"/>
      <c r="BE49" s="27"/>
      <c r="BF49" s="27"/>
      <c r="BG49" s="27"/>
      <c r="BH49" s="27"/>
      <c r="BI49" s="27"/>
      <c r="BJ49" s="27"/>
      <c r="BK49" s="15"/>
      <c r="BL49" s="15"/>
      <c r="BM49" s="27"/>
      <c r="BN49" s="27"/>
      <c r="BO49" s="27"/>
      <c r="BP49" s="27"/>
      <c r="BQ49" s="19"/>
      <c r="BR49" s="29"/>
      <c r="BS49" s="27"/>
      <c r="BT49" s="15"/>
      <c r="BU49" s="27"/>
      <c r="BV49" s="27"/>
      <c r="BW49" s="27"/>
      <c r="BX49" s="27"/>
      <c r="BY49" s="27"/>
      <c r="BZ49" s="27"/>
      <c r="CA49" s="15"/>
      <c r="CB49" s="15"/>
      <c r="CC49" s="27"/>
      <c r="CD49" s="27"/>
      <c r="CE49" s="27"/>
      <c r="CF49" s="27"/>
      <c r="CG49" s="19"/>
      <c r="CH49" s="29"/>
      <c r="CI49" s="27"/>
      <c r="CJ49" s="15"/>
      <c r="CK49" s="27"/>
      <c r="CL49" s="27"/>
      <c r="CM49" s="27"/>
      <c r="CN49" s="27"/>
      <c r="CO49" s="27"/>
      <c r="CP49" s="27"/>
      <c r="CQ49" s="15"/>
      <c r="CR49" s="15"/>
      <c r="CS49" s="27"/>
      <c r="CT49" s="27"/>
      <c r="CU49" s="27"/>
      <c r="CV49" s="27"/>
      <c r="CW49" s="19"/>
      <c r="CX49" s="29"/>
      <c r="CY49" s="27"/>
      <c r="CZ49" s="15"/>
      <c r="DA49" s="27"/>
      <c r="DB49" s="27"/>
      <c r="DC49" s="27"/>
      <c r="DD49" s="27"/>
      <c r="DE49" s="27"/>
      <c r="DF49" s="27"/>
      <c r="DG49" s="15"/>
      <c r="DH49" s="15"/>
      <c r="DI49" s="27"/>
      <c r="DJ49" s="27"/>
      <c r="DK49" s="27"/>
      <c r="DL49" s="27"/>
      <c r="DM49" s="19"/>
      <c r="DN49" s="29"/>
      <c r="DO49" s="119">
        <v>0</v>
      </c>
      <c r="DP49" s="120">
        <f t="shared" si="24"/>
        <v>0</v>
      </c>
      <c r="DX49" s="111"/>
    </row>
    <row r="50" spans="1:130" s="23" customFormat="1" ht="13.8" x14ac:dyDescent="0.3">
      <c r="A50" s="20">
        <v>1</v>
      </c>
      <c r="B50" s="1" t="s">
        <v>98</v>
      </c>
      <c r="C50" s="2">
        <v>16246</v>
      </c>
      <c r="D50" s="3">
        <v>119</v>
      </c>
      <c r="E50" s="3" t="s">
        <v>99</v>
      </c>
      <c r="F50" s="14">
        <v>28.917999999999999</v>
      </c>
      <c r="G50" s="7">
        <v>30.327999999999999</v>
      </c>
      <c r="H50" s="4">
        <v>5</v>
      </c>
      <c r="I50" s="5">
        <f>IF(AND(J$95&gt;4,H50=1),6)+IF(AND(J$95&gt;4,H50=2),4)+IF(AND(J$95&gt;4,H50=3),3)+IF(AND(J$95&gt;4,H50=4),2)+IF(AND(J$95&gt;4,H50=5),1)+IF(AND(J$95&gt;4,H50&gt;5),1)+IF(AND(J$95=4,H50=1),4)+IF(AND(J$95=4,H50=2),3)+IF(AND(J$95=4,H50=3),2)+IF(AND(J$95=4,H50=4),1)+IF(AND(J$95=3,H50=1),3)+IF(AND(J$95=3,H50=2),2)+IF(AND(J$95=3,H50=3),1)+IF(AND(J$95=2,H50=1),2)+IF(AND(J$95=2,H50=2),1)+IF(AND(J$95=1,H50=1),1)</f>
        <v>1</v>
      </c>
      <c r="J50" s="6">
        <v>4</v>
      </c>
      <c r="K50" s="6">
        <v>5</v>
      </c>
      <c r="L50" s="5">
        <f>IF(AND(K$95&gt;4,J50=1),12)+IF(AND(K$95&gt;4,J50=2),8)+IF(AND(K$95&gt;4,J50=3),6)+IF(AND(K$95&gt;4,J50=4),5)+IF(AND(K$95&gt;4,J50=5),4)+IF(AND(K$95&gt;4,J50=6),3)+IF(AND(K$95&gt;4,J50=7),2)+IF(AND(K$95&gt;4,J50&gt;7),1)+IF(AND(K$95=4,J50=1),8)+IF(AND(K$95=4,J50=2),6)+IF(AND(K$95=4,J50=3),4)+IF(AND(K$95=4,J50=4),2)+IF(AND(K$95=3,J50=1),6)+IF(AND(K$95=3,J50=2),4)+IF(AND(K$95=3,J50=3),2)+IF(AND(K$95=2,J50=1),4)+IF(AND(K$95=2,J50=2),2)+IF(AND(K$95=1,J50=1),2)</f>
        <v>5</v>
      </c>
      <c r="M50" s="5">
        <f>IF(AND(K$95&gt;4,K50=1),12)+IF(AND(K$95&gt;4,K50=2),8)+IF(AND(K$95&gt;4,K50=3),6)+IF(AND(K$95&gt;4,K50=4),5)+IF(AND(K$95&gt;4,K50=5),4)+IF(AND(K$95&gt;4,K50=6),3)+IF(AND(K$95&gt;4,K50=7),2)+IF(AND(K$95&gt;4,K50&gt;7),1)+IF(AND(K$95=4,K50=1),8)+IF(AND(K$95=4,K50=2),6)+IF(AND(K$95=4,K50=3),4)+IF(AND(K$95=4,K50=4),2)+IF(AND(K$95=3,K50=1),6)+IF(AND(K$95=3,K50=2),4)+IF(AND(K$95=3,K50=3),2)+IF(AND(K$95=2,K50=1),4)+IF(AND(K$95=2,K50=2),2)+IF(AND(K$95=1,K50=1),2)</f>
        <v>4</v>
      </c>
      <c r="N50" s="7" t="s">
        <v>27</v>
      </c>
      <c r="O50" s="5">
        <f>+I50+L50+M50+U50</f>
        <v>10</v>
      </c>
      <c r="P50" s="15">
        <f>+O50</f>
        <v>10</v>
      </c>
      <c r="Q50" s="7">
        <v>30.818999999999999</v>
      </c>
      <c r="R50" s="7">
        <v>31.584</v>
      </c>
      <c r="S50" s="8" t="s">
        <v>27</v>
      </c>
      <c r="T50" s="8"/>
      <c r="U50" s="16"/>
      <c r="V50" s="29">
        <f>MIN(F50,G50,Q50,R50)</f>
        <v>28.917999999999999</v>
      </c>
      <c r="W50" s="7">
        <v>45.540999999999997</v>
      </c>
      <c r="X50" s="4">
        <v>4</v>
      </c>
      <c r="Y50" s="5">
        <f>IF(AND(Z$197&gt;4,X50=1),6)+IF(AND(Z$197&gt;4,X50=2),4)+IF(AND(Z$197&gt;4,X50=3),3)+IF(AND(Z$197&gt;4,X50=4),2)+IF(AND(Z$197&gt;4,X50=5),1)+IF(AND(Z$197&gt;4,X50&gt;5),1)+IF(AND(Z$197=4,X50=1),4)+IF(AND(Z$197=4,X50=2),3)+IF(AND(Z$197=4,X50=3),2)+IF(AND(Z$197=4,X50=4),1)+IF(AND(Z$197=3,X50=1),3)+IF(AND(Z$197=3,X50=2),2)+IF(AND(Z$197=3,X50=3),1)+IF(AND(Z$197=2,X50=1),2)+IF(AND(Z$197=2,X50=2),1)+IF(AND(Z$197=1,X50=1),1)</f>
        <v>2</v>
      </c>
      <c r="Z50" s="6">
        <v>4</v>
      </c>
      <c r="AA50" s="6">
        <v>2</v>
      </c>
      <c r="AB50" s="5">
        <f>IF(AND(Z$197&gt;4,Z50=1),12)+IF(AND(Z$197&gt;4,Z50=2),8)+IF(AND(Z$197&gt;4,Z50=3),6)+IF(AND(Z$197&gt;4,Z50=4),5)+IF(AND(Z$197&gt;4,Z50=5),4)+IF(AND(Z$197&gt;4,Z50=6),3)+IF(AND(Z$197&gt;4,Z50=7),2)+IF(AND(Z$197&gt;4,Z50&gt;7),1)+IF(AND(Z$197=4,Z50=1),8)+IF(AND(Z$197=4,Z50=2),6)+IF(AND(Z$197=4,Z50=3),4)+IF(AND(Z$197=4,Z50=4),2)+IF(AND(Z$197=3,Z50=1),6)+IF(AND(Z$197=3,Z50=2),4)+IF(AND(Z$197=3,Z50=3),2)+IF(AND(Z$197=2,Z50=1),4)+IF(AND(Z$197=2,Z50=2),2)+IF(AND(Z$197=1,Z50=1),2)</f>
        <v>5</v>
      </c>
      <c r="AC50" s="5">
        <f>IF(AND(Z$197&gt;4,AA50=1),12)+IF(AND(Z$197&gt;4,AA50=2),8)+IF(AND(Z$197&gt;4,AA50=3),6)+IF(AND(Z$197&gt;4,AA50=4),5)+IF(AND(Z$197&gt;4,AA50=5),4)+IF(AND(Z$197&gt;4,AA50=6),3)+IF(AND(Z$197&gt;4,AA50=7),2)+IF(AND(Z$197&gt;4,AA50&gt;7),1)+IF(AND(Z$197=4,AA50=1),8)+IF(AND(Z$197=4,AA50=2),6)+IF(AND(Z$197=4,AA50=3),4)+IF(AND(Z$197=4,AA50=4),2)+IF(AND(Z$197=3,AA50=1),6)+IF(AND(Z$197=3,AA50=2),4)+IF(AND(Z$197=3,AA50=3),2)+IF(AND(Z$197=2,AA50=1),4)+IF(AND(Z$197=2,AA50=2),2)+IF(AND(Z$197=1,AA50=1),2)</f>
        <v>8</v>
      </c>
      <c r="AD50" s="7" t="s">
        <v>27</v>
      </c>
      <c r="AE50" s="5">
        <f>+Y50+AB50+AC50+AK50</f>
        <v>15</v>
      </c>
      <c r="AF50" s="15">
        <f t="shared" ref="AF50:AF62" si="75">P50+AE50</f>
        <v>25</v>
      </c>
      <c r="AG50" s="7">
        <v>48.459000000000003</v>
      </c>
      <c r="AH50" s="7">
        <v>30.948</v>
      </c>
      <c r="AI50" s="8" t="s">
        <v>27</v>
      </c>
      <c r="AJ50" s="8"/>
      <c r="AK50" s="16"/>
      <c r="AL50" s="29">
        <f t="shared" ref="AL50:AL62" si="76">MIN(V50,W50,AG50,AH50)</f>
        <v>28.917999999999999</v>
      </c>
      <c r="AM50" s="7"/>
      <c r="AN50" s="4"/>
      <c r="AO50" s="5">
        <f>IF(AND(AP$197&gt;4,AN50=1),6)+IF(AND(AP$197&gt;4,AN50=2),4)+IF(AND(AP$197&gt;4,AN50=3),3)+IF(AND(AP$197&gt;4,AN50=4),2)+IF(AND(AP$197&gt;4,AN50=5),1)+IF(AND(AP$197&gt;4,AN50&gt;5),1)+IF(AND(AP$197=4,AN50=1),4)+IF(AND(AP$197=4,AN50=2),3)+IF(AND(AP$197=4,AN50=3),2)+IF(AND(AP$197=4,AN50=4),1)+IF(AND(AP$197=3,AN50=1),3)+IF(AND(AP$197=3,AN50=2),2)+IF(AND(AP$197=3,AN50=3),1)+IF(AND(AP$197=2,AN50=1),2)+IF(AND(AP$197=2,AN50=2),1)+IF(AND(AP$197=1,AN50=1),1)</f>
        <v>0</v>
      </c>
      <c r="AP50" s="6">
        <v>2</v>
      </c>
      <c r="AQ50" s="6">
        <v>5</v>
      </c>
      <c r="AR50" s="5">
        <f>IF(AND(AP$197&gt;4,AP50=1),12)+IF(AND(AP$197&gt;4,AP50=2),8)+IF(AND(AP$197&gt;4,AP50=3),6)+IF(AND(AP$197&gt;4,AP50=4),5)+IF(AND(AP$197&gt;4,AP50=5),4)+IF(AND(AP$197&gt;4,AP50=6),3)+IF(AND(AP$197&gt;4,AP50=7),2)+IF(AND(AP$197&gt;4,AP50&gt;7),1)+IF(AND(AP$197=4,AP50=1),8)+IF(AND(AP$197=4,AP50=2),6)+IF(AND(AP$197=4,AP50=3),4)+IF(AND(AP$197=4,AP50=4),2)+IF(AND(AP$197=3,AP50=1),6)+IF(AND(AP$197=3,AP50=2),4)+IF(AND(AP$197=3,AP50=3),2)+IF(AND(AP$197=2,AP50=1),4)+IF(AND(AP$197=2,AP50=2),2)+IF(AND(AP$197=1,AP50=1),2)</f>
        <v>8</v>
      </c>
      <c r="AS50" s="122">
        <f>IF(AND(AP$197&gt;4,AQ50=1),12)+IF(AND(AP$197&gt;4,AQ50=2),8)+IF(AND(AP$197&gt;4,AQ50=3),6)+IF(AND(AP$197&gt;4,AQ50=4),5)+IF(AND(AP$197&gt;4,AQ50=5),4)+IF(AND(AP$197&gt;4,AQ50=6),3)+IF(AND(AP$197&gt;4,AQ50=7),2)+IF(AND(AP$197&gt;4,AQ50&gt;7),1)+IF(AND(AP$197=4,AQ50=1),8)+IF(AND(AP$197=4,AQ50=2),6)+IF(AND(AP$197=4,AQ50=3),4)+IF(AND(AP$197=4,AQ50=4),2)+IF(AND(AP$197=3,AQ50=1),6)+IF(AND(AP$197=3,AQ50=2),4)+IF(AND(AP$197=3,AQ50=3),2)+IF(AND(AP$197=2,AQ50=1),4)+IF(AND(AP$197=2,AQ50=2),2)+IF(AND(AP$197=1,AQ50=1),2)</f>
        <v>4</v>
      </c>
      <c r="AT50" s="7" t="s">
        <v>27</v>
      </c>
      <c r="AU50" s="5">
        <f t="shared" ref="AU50:AU62" si="77">+AO50+AR50+AS50+BA50</f>
        <v>13</v>
      </c>
      <c r="AV50" s="15">
        <f t="shared" ref="AV50:AV62" si="78">AF50+AU50</f>
        <v>38</v>
      </c>
      <c r="AW50" s="7">
        <v>28.861000000000001</v>
      </c>
      <c r="AX50" s="7">
        <v>30.010999999999999</v>
      </c>
      <c r="AY50" s="8" t="s">
        <v>27</v>
      </c>
      <c r="AZ50" s="8"/>
      <c r="BA50" s="16">
        <v>1</v>
      </c>
      <c r="BB50" s="29">
        <f t="shared" ref="BB50:BB62" si="79">MIN(AL50,AM50,AW50,AX50)</f>
        <v>28.861000000000001</v>
      </c>
      <c r="BC50" s="7">
        <v>29.466999999999999</v>
      </c>
      <c r="BD50" s="4">
        <v>2</v>
      </c>
      <c r="BE50" s="5">
        <f>IF(AND(BF$197&gt;4,BD50=1),6)+IF(AND(BF$197&gt;4,BD50=2),4)+IF(AND(BF$197&gt;4,BD50=3),3)+IF(AND(BF$197&gt;4,BD50=4),2)+IF(AND(BF$197&gt;4,BD50=5),1)+IF(AND(BF$197&gt;4,BD50&gt;5),1)+IF(AND(BF$197=4,BD50=1),4)+IF(AND(BF$197=4,BD50=2),3)+IF(AND(BF$197=4,BD50=3),2)+IF(AND(BF$197=4,BD50=4),1)+IF(AND(BF$197=3,BD50=1),3)+IF(AND(BF$197=3,BD50=2),2)+IF(AND(BF$197=3,BD50=3),1)+IF(AND(BF$197=2,BD50=1),2)+IF(AND(BF$197=2,BD50=2),1)+IF(AND(BF$197=1,BD50=1),1)</f>
        <v>4</v>
      </c>
      <c r="BF50" s="6">
        <v>1</v>
      </c>
      <c r="BG50" s="6">
        <v>1</v>
      </c>
      <c r="BH50" s="5">
        <f>IF(AND(BF$197&gt;4,BF50=1),12)+IF(AND(BF$197&gt;4,BF50=2),8)+IF(AND(BF$197&gt;4,BF50=3),6)+IF(AND(BF$197&gt;4,BF50=4),5)+IF(AND(BF$197&gt;4,BF50=5),4)+IF(AND(BF$197&gt;4,BF50=6),3)+IF(AND(BF$197&gt;4,BF50=7),2)+IF(AND(BF$197&gt;4,BF50&gt;7),1)+IF(AND(BF$197=4,BF50=1),8)+IF(AND(BF$197=4,BF50=2),6)+IF(AND(BF$197=4,BF50=3),4)+IF(AND(BF$197=4,BF50=4),2)+IF(AND(BF$197=3,BF50=1),6)+IF(AND(BF$197=3,BF50=2),4)+IF(AND(BF$197=3,BF50=3),2)+IF(AND(BF$197=2,BF50=1),4)+IF(AND(BF$197=2,BF50=2),2)+IF(AND(BF$197=1,BF50=1),2)</f>
        <v>12</v>
      </c>
      <c r="BI50" s="5">
        <f>IF(AND(BF$197&gt;4,BG50=1),12)+IF(AND(BF$197&gt;4,BG50=2),8)+IF(AND(BF$197&gt;4,BG50=3),6)+IF(AND(BF$197&gt;4,BG50=4),5)+IF(AND(BF$197&gt;4,BG50=5),4)+IF(AND(BF$197&gt;4,BG50=6),3)+IF(AND(BF$197&gt;4,BG50=7),2)+IF(AND(BF$197&gt;4,BG50&gt;7),1)+IF(AND(BF$197=4,BG50=1),8)+IF(AND(BF$197=4,BG50=2),6)+IF(AND(BF$197=4,BG50=3),4)+IF(AND(BF$197=4,BG50=4),2)+IF(AND(BF$197=3,BG50=1),6)+IF(AND(BF$197=3,BG50=2),4)+IF(AND(BF$197=3,BG50=3),2)+IF(AND(BF$197=2,BG50=1),4)+IF(AND(BF$197=2,BG50=2),2)+IF(AND(BF$197=1,BG50=1),2)</f>
        <v>12</v>
      </c>
      <c r="BJ50" s="7" t="s">
        <v>27</v>
      </c>
      <c r="BK50" s="5">
        <f t="shared" ref="BK50:BK62" si="80">+BE50+BH50+BI50+BQ50</f>
        <v>30</v>
      </c>
      <c r="BL50" s="15">
        <f t="shared" ref="BL50:BL62" si="81">AV50+BK50</f>
        <v>68</v>
      </c>
      <c r="BM50" s="7">
        <v>27.905000000000001</v>
      </c>
      <c r="BN50" s="14">
        <v>26.79</v>
      </c>
      <c r="BO50" s="8" t="s">
        <v>27</v>
      </c>
      <c r="BP50" s="12" t="s">
        <v>28</v>
      </c>
      <c r="BQ50" s="16">
        <v>2</v>
      </c>
      <c r="BR50" s="29">
        <f t="shared" ref="BR50:BR62" si="82">MIN(BB50,BC50,BM50,BN50)</f>
        <v>26.79</v>
      </c>
      <c r="BS50" s="7">
        <v>30.091000000000001</v>
      </c>
      <c r="BT50" s="4">
        <v>2</v>
      </c>
      <c r="BU50" s="5">
        <f>IF(AND(BV$197&gt;4,BT50=1),6)+IF(AND(BV$197&gt;4,BT50=2),4)+IF(AND(BV$197&gt;4,BT50=3),3)+IF(AND(BV$197&gt;4,BT50=4),2)+IF(AND(BV$197&gt;4,BT50=5),1)+IF(AND(BV$197&gt;4,BT50&gt;5),1)+IF(AND(BV$197=4,BT50=1),4)+IF(AND(BV$197=4,BT50=2),3)+IF(AND(BV$197=4,BT50=3),2)+IF(AND(BV$197=4,BT50=4),1)+IF(AND(BV$197=3,BT50=1),3)+IF(AND(BV$197=3,BT50=2),2)+IF(AND(BV$197=3,BT50=3),1)+IF(AND(BV$197=2,BT50=1),2)+IF(AND(BV$197=2,BT50=2),1)+IF(AND(BV$197=1,BT50=1),1)</f>
        <v>4</v>
      </c>
      <c r="BV50" s="6">
        <v>1</v>
      </c>
      <c r="BW50" s="6">
        <v>1</v>
      </c>
      <c r="BX50" s="5">
        <f>IF(AND(BV$197&gt;4,BV50=1),12)+IF(AND(BV$197&gt;4,BV50=2),8)+IF(AND(BV$197&gt;4,BV50=3),6)+IF(AND(BV$197&gt;4,BV50=4),5)+IF(AND(BV$197&gt;4,BV50=5),4)+IF(AND(BV$197&gt;4,BV50=6),3)+IF(AND(BV$197&gt;4,BV50=7),2)+IF(AND(BV$197&gt;4,BV50&gt;7),1)+IF(AND(BV$197=4,BV50=1),8)+IF(AND(BV$197=4,BV50=2),6)+IF(AND(BV$197=4,BV50=3),4)+IF(AND(BV$197=4,BV50=4),2)+IF(AND(BV$197=3,BV50=1),6)+IF(AND(BV$197=3,BV50=2),4)+IF(AND(BV$197=3,BV50=3),2)+IF(AND(BV$197=2,BV50=1),4)+IF(AND(BV$197=2,BV50=2),2)+IF(AND(BV$197=1,BV50=1),2)</f>
        <v>12</v>
      </c>
      <c r="BY50" s="5">
        <f>IF(AND(BV$197&gt;4,BW50=1),12)+IF(AND(BV$197&gt;4,BW50=2),8)+IF(AND(BV$197&gt;4,BW50=3),6)+IF(AND(BV$197&gt;4,BW50=4),5)+IF(AND(BV$197&gt;4,BW50=5),4)+IF(AND(BV$197&gt;4,BW50=6),3)+IF(AND(BV$197&gt;4,BW50=7),2)+IF(AND(BV$197&gt;4,BW50&gt;7),1)+IF(AND(BV$197=4,BW50=1),8)+IF(AND(BV$197=4,BW50=2),6)+IF(AND(BV$197=4,BW50=3),4)+IF(AND(BV$197=4,BW50=4),2)+IF(AND(BV$197=3,BW50=1),6)+IF(AND(BV$197=3,BW50=2),4)+IF(AND(BV$197=3,BW50=3),2)+IF(AND(BV$197=2,BW50=1),4)+IF(AND(BV$197=2,BW50=2),2)+IF(AND(BV$197=1,BW50=1),2)</f>
        <v>12</v>
      </c>
      <c r="BZ50" s="7" t="s">
        <v>27</v>
      </c>
      <c r="CA50" s="5">
        <f t="shared" ref="CA50:CA62" si="83">+BU50+BX50+BY50+CG50</f>
        <v>28</v>
      </c>
      <c r="CB50" s="15">
        <f t="shared" ref="CB50:CB62" si="84">BL50+CA50</f>
        <v>96</v>
      </c>
      <c r="CC50" s="7">
        <v>28.337</v>
      </c>
      <c r="CD50" s="14">
        <v>27.762</v>
      </c>
      <c r="CE50" s="8" t="s">
        <v>27</v>
      </c>
      <c r="CF50" s="8" t="s">
        <v>28</v>
      </c>
      <c r="CG50" s="16"/>
      <c r="CH50" s="29">
        <f t="shared" ref="CH50:CH63" si="85">MIN(BR50,BS50,CC50,CD50)</f>
        <v>26.79</v>
      </c>
      <c r="CI50" s="7">
        <v>28.452000000000002</v>
      </c>
      <c r="CJ50" s="4">
        <v>1</v>
      </c>
      <c r="CK50" s="5">
        <f>IF(AND(CL$197&gt;4,CJ50=1),6)+IF(AND(CL$197&gt;4,CJ50=2),4)+IF(AND(CL$197&gt;4,CJ50=3),3)+IF(AND(CL$197&gt;4,CJ50=4),2)+IF(AND(CL$197&gt;4,CJ50=5),1)+IF(AND(CL$197&gt;4,CJ50&gt;5),1)+IF(AND(CL$197=4,CJ50=1),4)+IF(AND(CL$197=4,CJ50=2),3)+IF(AND(CL$197=4,CJ50=3),2)+IF(AND(CL$197=4,CJ50=4),1)+IF(AND(CL$197=3,CJ50=1),3)+IF(AND(CL$197=3,CJ50=2),2)+IF(AND(CL$197=3,CJ50=3),1)+IF(AND(CL$197=2,CJ50=1),2)+IF(AND(CL$197=2,CJ50=2),1)+IF(AND(CL$197=1,CJ50=1),1)</f>
        <v>6</v>
      </c>
      <c r="CL50" s="6">
        <v>1</v>
      </c>
      <c r="CM50" s="6">
        <v>1</v>
      </c>
      <c r="CN50" s="5">
        <f>IF(AND(CL$197&gt;4,CL50=1),12)+IF(AND(CL$197&gt;4,CL50=2),8)+IF(AND(CL$197&gt;4,CL50=3),6)+IF(AND(CL$197&gt;4,CL50=4),5)+IF(AND(CL$197&gt;4,CL50=5),4)+IF(AND(CL$197&gt;4,CL50=6),3)+IF(AND(CL$197&gt;4,CL50=7),2)+IF(AND(CL$197&gt;4,CL50&gt;7),1)+IF(AND(CL$197=4,CL50=1),8)+IF(AND(CL$197=4,CL50=2),6)+IF(AND(CL$197=4,CL50=3),4)+IF(AND(CL$197=4,CL50=4),2)+IF(AND(CL$197=3,CL50=1),6)+IF(AND(CL$197=3,CL50=2),4)+IF(AND(CL$197=3,CL50=3),2)+IF(AND(CL$197=2,CL50=1),4)+IF(AND(CL$197=2,CL50=2),2)+IF(AND(CL$197=1,CL50=1),2)</f>
        <v>12</v>
      </c>
      <c r="CO50" s="5">
        <f>IF(AND(CL$197&gt;4,CM50=1),12)+IF(AND(CL$197&gt;4,CM50=2),8)+IF(AND(CL$197&gt;4,CM50=3),6)+IF(AND(CL$197&gt;4,CM50=4),5)+IF(AND(CL$197&gt;4,CM50=5),4)+IF(AND(CL$197&gt;4,CM50=6),3)+IF(AND(CL$197&gt;4,CM50=7),2)+IF(AND(CL$197&gt;4,CM50&gt;7),1)+IF(AND(CL$197=4,CM50=1),8)+IF(AND(CL$197=4,CM50=2),6)+IF(AND(CL$197=4,CM50=3),4)+IF(AND(CL$197=4,CM50=4),2)+IF(AND(CL$197=3,CM50=1),6)+IF(AND(CL$197=3,CM50=2),4)+IF(AND(CL$197=3,CM50=3),2)+IF(AND(CL$197=2,CM50=1),4)+IF(AND(CL$197=2,CM50=2),2)+IF(AND(CL$197=1,CM50=1),2)</f>
        <v>12</v>
      </c>
      <c r="CP50" s="7" t="s">
        <v>27</v>
      </c>
      <c r="CQ50" s="5">
        <f t="shared" ref="CQ50:CQ63" si="86">+CK50+CN50+CO50+CW50</f>
        <v>31</v>
      </c>
      <c r="CR50" s="15">
        <f t="shared" ref="CR50:CR63" si="87">CB50+CQ50</f>
        <v>127</v>
      </c>
      <c r="CS50" s="7">
        <v>27.821999999999999</v>
      </c>
      <c r="CT50" s="14">
        <v>26.355</v>
      </c>
      <c r="CU50" s="8" t="s">
        <v>22</v>
      </c>
      <c r="CV50" s="12" t="s">
        <v>170</v>
      </c>
      <c r="CW50" s="16">
        <v>1</v>
      </c>
      <c r="CX50" s="29">
        <f t="shared" ref="CX50:CX63" si="88">MIN(CH50,CI50,CS50,CT50)</f>
        <v>26.355</v>
      </c>
      <c r="CY50" s="14">
        <v>25.45</v>
      </c>
      <c r="CZ50" s="4">
        <v>2</v>
      </c>
      <c r="DA50" s="5">
        <f>IF(AND(DB$196&gt;4,CZ50=1),6)+IF(AND(DB$196&gt;4,CZ50=2),4)+IF(AND(DB$196&gt;4,CZ50=3),3)+IF(AND(DB$196&gt;4,CZ50=4),2)+IF(AND(DB$196&gt;4,CZ50=5),1)+IF(AND(DB$196&gt;4,CZ50&gt;5),1)+IF(AND(DB$196=4,CZ50=1),4)+IF(AND(DB$196=4,CZ50=2),3)+IF(AND(DB$196=4,CZ50=3),2)+IF(AND(DB$196=4,CZ50=4),1)+IF(AND(DB$196=3,CZ50=1),3)+IF(AND(DB$196=3,CZ50=2),2)+IF(AND(DB$196=3,CZ50=3),1)+IF(AND(DB$196=2,CZ50=1),2)+IF(AND(DB$196=2,CZ50=2),1)+IF(AND(DB$196=1,CZ50=1),1)</f>
        <v>4</v>
      </c>
      <c r="DB50" s="6"/>
      <c r="DC50" s="6">
        <v>2</v>
      </c>
      <c r="DD50" s="11">
        <f>IF(AND(DB$196&gt;4,DB50=1),12)+IF(AND(DB$196&gt;4,DB50=2),8)+IF(AND(DB$196&gt;4,DB50=3),6)+IF(AND(DB$196&gt;4,DB50=4),5)+IF(AND(DB$196&gt;4,DB50=5),4)+IF(AND(DB$196&gt;4,DB50=6),3)+IF(AND(DB$196&gt;4,DB50=7),2)+IF(AND(DB$196&gt;4,DB50&gt;7),1)+IF(AND(DB$196=4,DB50=1),8)+IF(AND(DB$196=4,DB50=2),6)+IF(AND(DB$196=4,DB50=3),4)+IF(AND(DB$196=4,DB50=4),2)+IF(AND(DB$196=3,DB50=1),6)+IF(AND(DB$196=3,DB50=2),4)+IF(AND(DB$196=3,DB50=3),2)+IF(AND(DB$196=2,DB50=1),4)+IF(AND(DB$196=2,DB50=2),2)+IF(AND(DB$196=1,DB50=1),2)</f>
        <v>0</v>
      </c>
      <c r="DE50" s="11">
        <f>IF(AND(DB$196&gt;4,DC50=1),12)+IF(AND(DB$196&gt;4,DC50=2),8)+IF(AND(DB$196&gt;4,DC50=3),6)+IF(AND(DB$196&gt;4,DC50=4),5)+IF(AND(DB$196&gt;4,DC50=5),4)+IF(AND(DB$196&gt;4,DC50=6),3)+IF(AND(DB$196&gt;4,DC50=7),2)+IF(AND(DB$196&gt;4,DC50&gt;7),1)+IF(AND(DB$196=4,DC50=1),8)+IF(AND(DB$196=4,DC50=2),6)+IF(AND(DB$196=4,DC50=3),4)+IF(AND(DB$196=4,DC50=4),2)+IF(AND(DB$196=3,DC50=1),6)+IF(AND(DB$196=3,DC50=2),4)+IF(AND(DB$196=3,DC50=3),2)+IF(AND(DB$196=2,DC50=1),4)+IF(AND(DB$196=2,DC50=2),2)+IF(AND(DB$196=1,DC50=1),2)</f>
        <v>8</v>
      </c>
      <c r="DF50" s="7" t="s">
        <v>22</v>
      </c>
      <c r="DG50" s="5">
        <f t="shared" ref="DG50:DG63" si="89">+DA50+DD50+DE50+DM50</f>
        <v>13</v>
      </c>
      <c r="DH50" s="15">
        <f t="shared" ref="DH50:DH63" si="90">CR50+DG50</f>
        <v>140</v>
      </c>
      <c r="DI50" s="7"/>
      <c r="DJ50" s="7" t="s">
        <v>197</v>
      </c>
      <c r="DK50" s="8" t="s">
        <v>22</v>
      </c>
      <c r="DL50" s="12" t="s">
        <v>76</v>
      </c>
      <c r="DM50" s="16">
        <v>1</v>
      </c>
      <c r="DN50" s="29">
        <f t="shared" ref="DN50:DN63" si="91">MIN(CX50,CY50,DI50,DJ50)</f>
        <v>25.45</v>
      </c>
      <c r="DO50" s="119">
        <v>5</v>
      </c>
      <c r="DP50" s="121">
        <f t="shared" si="24"/>
        <v>135</v>
      </c>
      <c r="DW50" s="23">
        <v>127</v>
      </c>
      <c r="DX50" s="111">
        <f t="shared" si="74"/>
        <v>0.94074074074074077</v>
      </c>
    </row>
    <row r="51" spans="1:130" s="23" customFormat="1" ht="13.8" x14ac:dyDescent="0.3">
      <c r="A51" s="20">
        <v>2</v>
      </c>
      <c r="B51" s="1" t="s">
        <v>100</v>
      </c>
      <c r="C51" s="2">
        <v>20444</v>
      </c>
      <c r="D51" s="3">
        <v>22</v>
      </c>
      <c r="E51" s="3" t="s">
        <v>90</v>
      </c>
      <c r="F51" s="14">
        <v>27.544</v>
      </c>
      <c r="G51" s="7">
        <v>28.018000000000001</v>
      </c>
      <c r="H51" s="4">
        <v>2</v>
      </c>
      <c r="I51" s="5">
        <f>IF(AND(J$95&gt;4,H51=1),6)+IF(AND(J$95&gt;4,H51=2),4)+IF(AND(J$95&gt;4,H51=3),3)+IF(AND(J$95&gt;4,H51=4),2)+IF(AND(J$95&gt;4,H51=5),1)+IF(AND(J$95&gt;4,H51&gt;5),1)+IF(AND(J$95=4,H51=1),4)+IF(AND(J$95=4,H51=2),3)+IF(AND(J$95=4,H51=3),2)+IF(AND(J$95=4,H51=4),1)+IF(AND(J$95=3,H51=1),3)+IF(AND(J$95=3,H51=2),2)+IF(AND(J$95=3,H51=3),1)+IF(AND(J$95=2,H51=1),2)+IF(AND(J$95=2,H51=2),1)+IF(AND(J$95=1,H51=1),1)</f>
        <v>4</v>
      </c>
      <c r="J51" s="6">
        <v>5</v>
      </c>
      <c r="K51" s="6">
        <v>3</v>
      </c>
      <c r="L51" s="5">
        <f>IF(AND(K$95&gt;4,J51=1),12)+IF(AND(K$95&gt;4,J51=2),8)+IF(AND(K$95&gt;4,J51=3),6)+IF(AND(K$95&gt;4,J51=4),5)+IF(AND(K$95&gt;4,J51=5),4)+IF(AND(K$95&gt;4,J51=6),3)+IF(AND(K$95&gt;4,J51=7),2)+IF(AND(K$95&gt;4,J51&gt;7),1)+IF(AND(K$95=4,J51=1),8)+IF(AND(K$95=4,J51=2),6)+IF(AND(K$95=4,J51=3),4)+IF(AND(K$95=4,J51=4),2)+IF(AND(K$95=3,J51=1),6)+IF(AND(K$95=3,J51=2),4)+IF(AND(K$95=3,J51=3),2)+IF(AND(K$95=2,J51=1),4)+IF(AND(K$95=2,J51=2),2)+IF(AND(K$95=1,J51=1),2)</f>
        <v>4</v>
      </c>
      <c r="M51" s="5">
        <f>IF(AND(K$95&gt;4,K51=1),12)+IF(AND(K$95&gt;4,K51=2),8)+IF(AND(K$95&gt;4,K51=3),6)+IF(AND(K$95&gt;4,K51=4),5)+IF(AND(K$95&gt;4,K51=5),4)+IF(AND(K$95&gt;4,K51=6),3)+IF(AND(K$95&gt;4,K51=7),2)+IF(AND(K$95&gt;4,K51&gt;7),1)+IF(AND(K$95=4,K51=1),8)+IF(AND(K$95=4,K51=2),6)+IF(AND(K$95=4,K51=3),4)+IF(AND(K$95=4,K51=4),2)+IF(AND(K$95=3,K51=1),6)+IF(AND(K$95=3,K51=2),4)+IF(AND(K$95=3,K51=3),2)+IF(AND(K$95=2,K51=1),4)+IF(AND(K$95=2,K51=2),2)+IF(AND(K$95=1,K51=1),2)</f>
        <v>6</v>
      </c>
      <c r="N51" s="7" t="s">
        <v>27</v>
      </c>
      <c r="O51" s="5">
        <f>+I51+L51+M51+U51</f>
        <v>14</v>
      </c>
      <c r="P51" s="15">
        <f>+O51</f>
        <v>14</v>
      </c>
      <c r="Q51" s="7">
        <v>28.672999999999998</v>
      </c>
      <c r="R51" s="7">
        <v>28.04</v>
      </c>
      <c r="S51" s="8" t="s">
        <v>27</v>
      </c>
      <c r="T51" s="8"/>
      <c r="U51" s="16"/>
      <c r="V51" s="29">
        <f>MIN(F51,G51,Q51,R51)</f>
        <v>27.544</v>
      </c>
      <c r="W51" s="7">
        <v>54.011000000000003</v>
      </c>
      <c r="X51" s="4">
        <v>6</v>
      </c>
      <c r="Y51" s="5">
        <f>IF(AND(Z$197&gt;4,X51=1),6)+IF(AND(Z$197&gt;4,X51=2),4)+IF(AND(Z$197&gt;4,X51=3),3)+IF(AND(Z$197&gt;4,X51=4),2)+IF(AND(Z$197&gt;4,X51=5),1)+IF(AND(Z$197&gt;4,X51&gt;5),1)+IF(AND(Z$197=4,X51=1),4)+IF(AND(Z$197=4,X51=2),3)+IF(AND(Z$197=4,X51=3),2)+IF(AND(Z$197=4,X51=4),1)+IF(AND(Z$197=3,X51=1),3)+IF(AND(Z$197=3,X51=2),2)+IF(AND(Z$197=3,X51=3),1)+IF(AND(Z$197=2,X51=1),2)+IF(AND(Z$197=2,X51=2),1)+IF(AND(Z$197=1,X51=1),1)</f>
        <v>1</v>
      </c>
      <c r="Z51" s="6">
        <v>5</v>
      </c>
      <c r="AA51" s="6">
        <v>3</v>
      </c>
      <c r="AB51" s="5">
        <f>IF(AND(Z$197&gt;4,Z51=1),12)+IF(AND(Z$197&gt;4,Z51=2),8)+IF(AND(Z$197&gt;4,Z51=3),6)+IF(AND(Z$197&gt;4,Z51=4),5)+IF(AND(Z$197&gt;4,Z51=5),4)+IF(AND(Z$197&gt;4,Z51=6),3)+IF(AND(Z$197&gt;4,Z51=7),2)+IF(AND(Z$197&gt;4,Z51&gt;7),1)+IF(AND(Z$197=4,Z51=1),8)+IF(AND(Z$197=4,Z51=2),6)+IF(AND(Z$197=4,Z51=3),4)+IF(AND(Z$197=4,Z51=4),2)+IF(AND(Z$197=3,Z51=1),6)+IF(AND(Z$197=3,Z51=2),4)+IF(AND(Z$197=3,Z51=3),2)+IF(AND(Z$197=2,Z51=1),4)+IF(AND(Z$197=2,Z51=2),2)+IF(AND(Z$197=1,Z51=1),2)</f>
        <v>4</v>
      </c>
      <c r="AC51" s="5">
        <f>IF(AND(Z$197&gt;4,AA51=1),12)+IF(AND(Z$197&gt;4,AA51=2),8)+IF(AND(Z$197&gt;4,AA51=3),6)+IF(AND(Z$197&gt;4,AA51=4),5)+IF(AND(Z$197&gt;4,AA51=5),4)+IF(AND(Z$197&gt;4,AA51=6),3)+IF(AND(Z$197&gt;4,AA51=7),2)+IF(AND(Z$197&gt;4,AA51&gt;7),1)+IF(AND(Z$197=4,AA51=1),8)+IF(AND(Z$197=4,AA51=2),6)+IF(AND(Z$197=4,AA51=3),4)+IF(AND(Z$197=4,AA51=4),2)+IF(AND(Z$197=3,AA51=1),6)+IF(AND(Z$197=3,AA51=2),4)+IF(AND(Z$197=3,AA51=3),2)+IF(AND(Z$197=2,AA51=1),4)+IF(AND(Z$197=2,AA51=2),2)+IF(AND(Z$197=1,AA51=1),2)</f>
        <v>6</v>
      </c>
      <c r="AD51" s="7" t="s">
        <v>27</v>
      </c>
      <c r="AE51" s="5">
        <f>+Y51+AB51+AC51+AK51</f>
        <v>11</v>
      </c>
      <c r="AF51" s="15">
        <f t="shared" si="75"/>
        <v>25</v>
      </c>
      <c r="AG51" s="7">
        <v>65.777000000000001</v>
      </c>
      <c r="AH51" s="7">
        <v>28.248000000000001</v>
      </c>
      <c r="AI51" s="8" t="s">
        <v>27</v>
      </c>
      <c r="AJ51" s="8"/>
      <c r="AK51" s="16"/>
      <c r="AL51" s="29">
        <f t="shared" si="76"/>
        <v>27.544</v>
      </c>
      <c r="AM51" s="7"/>
      <c r="AN51" s="4"/>
      <c r="AO51" s="5">
        <f>IF(AND(AP$197&gt;4,AN51=1),6)+IF(AND(AP$197&gt;4,AN51=2),4)+IF(AND(AP$197&gt;4,AN51=3),3)+IF(AND(AP$197&gt;4,AN51=4),2)+IF(AND(AP$197&gt;4,AN51=5),1)+IF(AND(AP$197&gt;4,AN51&gt;5),1)+IF(AND(AP$197=4,AN51=1),4)+IF(AND(AP$197=4,AN51=2),3)+IF(AND(AP$197=4,AN51=3),2)+IF(AND(AP$197=4,AN51=4),1)+IF(AND(AP$197=3,AN51=1),3)+IF(AND(AP$197=3,AN51=2),2)+IF(AND(AP$197=3,AN51=3),1)+IF(AND(AP$197=2,AN51=1),2)+IF(AND(AP$197=2,AN51=2),1)+IF(AND(AP$197=1,AN51=1),1)</f>
        <v>0</v>
      </c>
      <c r="AP51" s="6"/>
      <c r="AQ51" s="6">
        <v>3</v>
      </c>
      <c r="AR51" s="5">
        <f>IF(AND(AP$197&gt;4,AP51=1),12)+IF(AND(AP$197&gt;4,AP51=2),8)+IF(AND(AP$197&gt;4,AP51=3),6)+IF(AND(AP$197&gt;4,AP51=4),5)+IF(AND(AP$197&gt;4,AP51=5),4)+IF(AND(AP$197&gt;4,AP51=6),3)+IF(AND(AP$197&gt;4,AP51=7),2)+IF(AND(AP$197&gt;4,AP51&gt;7),1)+IF(AND(AP$197=4,AP51=1),8)+IF(AND(AP$197=4,AP51=2),6)+IF(AND(AP$197=4,AP51=3),4)+IF(AND(AP$197=4,AP51=4),2)+IF(AND(AP$197=3,AP51=1),6)+IF(AND(AP$197=3,AP51=2),4)+IF(AND(AP$197=3,AP51=3),2)+IF(AND(AP$197=2,AP51=1),4)+IF(AND(AP$197=2,AP51=2),2)+IF(AND(AP$197=1,AP51=1),2)</f>
        <v>0</v>
      </c>
      <c r="AS51" s="5">
        <f>IF(AND(AP$197&gt;4,AQ51=1),12)+IF(AND(AP$197&gt;4,AQ51=2),8)+IF(AND(AP$197&gt;4,AQ51=3),6)+IF(AND(AP$197&gt;4,AQ51=4),5)+IF(AND(AP$197&gt;4,AQ51=5),4)+IF(AND(AP$197&gt;4,AQ51=6),3)+IF(AND(AP$197&gt;4,AQ51=7),2)+IF(AND(AP$197&gt;4,AQ51&gt;7),1)+IF(AND(AP$197=4,AQ51=1),8)+IF(AND(AP$197=4,AQ51=2),6)+IF(AND(AP$197=4,AQ51=3),4)+IF(AND(AP$197=4,AQ51=4),2)+IF(AND(AP$197=3,AQ51=1),6)+IF(AND(AP$197=3,AQ51=2),4)+IF(AND(AP$197=3,AQ51=3),2)+IF(AND(AP$197=2,AQ51=1),4)+IF(AND(AP$197=2,AQ51=2),2)+IF(AND(AP$197=1,AQ51=1),2)</f>
        <v>6</v>
      </c>
      <c r="AT51" s="7" t="s">
        <v>27</v>
      </c>
      <c r="AU51" s="5">
        <f t="shared" si="77"/>
        <v>6</v>
      </c>
      <c r="AV51" s="15">
        <f t="shared" si="78"/>
        <v>31</v>
      </c>
      <c r="AW51" s="7"/>
      <c r="AX51" s="14">
        <v>30.51</v>
      </c>
      <c r="AY51" s="8" t="s">
        <v>27</v>
      </c>
      <c r="AZ51" s="8"/>
      <c r="BA51" s="16"/>
      <c r="BB51" s="29">
        <f t="shared" si="79"/>
        <v>27.544</v>
      </c>
      <c r="BC51" s="7"/>
      <c r="BD51" s="4">
        <v>7</v>
      </c>
      <c r="BE51" s="5">
        <f>IF(AND(BF$197&gt;4,BD51=1),6)+IF(AND(BF$197&gt;4,BD51=2),4)+IF(AND(BF$197&gt;4,BD51=3),3)+IF(AND(BF$197&gt;4,BD51=4),2)+IF(AND(BF$197&gt;4,BD51=5),1)+IF(AND(BF$197&gt;4,BD51&gt;5),1)+IF(AND(BF$197=4,BD51=1),4)+IF(AND(BF$197=4,BD51=2),3)+IF(AND(BF$197=4,BD51=3),2)+IF(AND(BF$197=4,BD51=4),1)+IF(AND(BF$197=3,BD51=1),3)+IF(AND(BF$197=3,BD51=2),2)+IF(AND(BF$197=3,BD51=3),1)+IF(AND(BF$197=2,BD51=1),2)+IF(AND(BF$197=2,BD51=2),1)+IF(AND(BF$197=1,BD51=1),1)</f>
        <v>1</v>
      </c>
      <c r="BF51" s="6">
        <v>4</v>
      </c>
      <c r="BG51" s="6">
        <v>3</v>
      </c>
      <c r="BH51" s="5">
        <f>IF(AND(BF$197&gt;4,BF51=1),12)+IF(AND(BF$197&gt;4,BF51=2),8)+IF(AND(BF$197&gt;4,BF51=3),6)+IF(AND(BF$197&gt;4,BF51=4),5)+IF(AND(BF$197&gt;4,BF51=5),4)+IF(AND(BF$197&gt;4,BF51=6),3)+IF(AND(BF$197&gt;4,BF51=7),2)+IF(AND(BF$197&gt;4,BF51&gt;7),1)+IF(AND(BF$197=4,BF51=1),8)+IF(AND(BF$197=4,BF51=2),6)+IF(AND(BF$197=4,BF51=3),4)+IF(AND(BF$197=4,BF51=4),2)+IF(AND(BF$197=3,BF51=1),6)+IF(AND(BF$197=3,BF51=2),4)+IF(AND(BF$197=3,BF51=3),2)+IF(AND(BF$197=2,BF51=1),4)+IF(AND(BF$197=2,BF51=2),2)+IF(AND(BF$197=1,BF51=1),2)</f>
        <v>5</v>
      </c>
      <c r="BI51" s="5">
        <f>IF(AND(BF$197&gt;4,BG51=1),12)+IF(AND(BF$197&gt;4,BG51=2),8)+IF(AND(BF$197&gt;4,BG51=3),6)+IF(AND(BF$197&gt;4,BG51=4),5)+IF(AND(BF$197&gt;4,BG51=5),4)+IF(AND(BF$197&gt;4,BG51=6),3)+IF(AND(BF$197&gt;4,BG51=7),2)+IF(AND(BF$197&gt;4,BG51&gt;7),1)+IF(AND(BF$197=4,BG51=1),8)+IF(AND(BF$197=4,BG51=2),6)+IF(AND(BF$197=4,BG51=3),4)+IF(AND(BF$197=4,BG51=4),2)+IF(AND(BF$197=3,BG51=1),6)+IF(AND(BF$197=3,BG51=2),4)+IF(AND(BF$197=3,BG51=3),2)+IF(AND(BF$197=2,BG51=1),4)+IF(AND(BF$197=2,BG51=2),2)+IF(AND(BF$197=1,BG51=1),2)</f>
        <v>6</v>
      </c>
      <c r="BJ51" s="7" t="s">
        <v>27</v>
      </c>
      <c r="BK51" s="5">
        <f t="shared" si="80"/>
        <v>13</v>
      </c>
      <c r="BL51" s="15">
        <f t="shared" si="81"/>
        <v>44</v>
      </c>
      <c r="BM51" s="7">
        <v>29.495000000000001</v>
      </c>
      <c r="BN51" s="14">
        <v>27.166</v>
      </c>
      <c r="BO51" s="8" t="s">
        <v>27</v>
      </c>
      <c r="BP51" s="12" t="s">
        <v>28</v>
      </c>
      <c r="BQ51" s="16">
        <v>1</v>
      </c>
      <c r="BR51" s="29">
        <f t="shared" si="82"/>
        <v>27.166</v>
      </c>
      <c r="BS51" s="7">
        <v>39.015999999999998</v>
      </c>
      <c r="BT51" s="4">
        <v>6</v>
      </c>
      <c r="BU51" s="5">
        <f>IF(AND(BV$197&gt;4,BT51=1),6)+IF(AND(BV$197&gt;4,BT51=2),4)+IF(AND(BV$197&gt;4,BT51=3),3)+IF(AND(BV$197&gt;4,BT51=4),2)+IF(AND(BV$197&gt;4,BT51=5),1)+IF(AND(BV$197&gt;4,BT51&gt;5),1)+IF(AND(BV$197=4,BT51=1),4)+IF(AND(BV$197=4,BT51=2),3)+IF(AND(BV$197=4,BT51=3),2)+IF(AND(BV$197=4,BT51=4),1)+IF(AND(BV$197=3,BT51=1),3)+IF(AND(BV$197=3,BT51=2),2)+IF(AND(BV$197=3,BT51=3),1)+IF(AND(BV$197=2,BT51=1),2)+IF(AND(BV$197=2,BT51=2),1)+IF(AND(BV$197=1,BT51=1),1)</f>
        <v>1</v>
      </c>
      <c r="BV51" s="6">
        <v>4</v>
      </c>
      <c r="BW51" s="6">
        <v>5</v>
      </c>
      <c r="BX51" s="5">
        <f>IF(AND(BV$197&gt;4,BV51=1),12)+IF(AND(BV$197&gt;4,BV51=2),8)+IF(AND(BV$197&gt;4,BV51=3),6)+IF(AND(BV$197&gt;4,BV51=4),5)+IF(AND(BV$197&gt;4,BV51=5),4)+IF(AND(BV$197&gt;4,BV51=6),3)+IF(AND(BV$197&gt;4,BV51=7),2)+IF(AND(BV$197&gt;4,BV51&gt;7),1)+IF(AND(BV$197=4,BV51=1),8)+IF(AND(BV$197=4,BV51=2),6)+IF(AND(BV$197=4,BV51=3),4)+IF(AND(BV$197=4,BV51=4),2)+IF(AND(BV$197=3,BV51=1),6)+IF(AND(BV$197=3,BV51=2),4)+IF(AND(BV$197=3,BV51=3),2)+IF(AND(BV$197=2,BV51=1),4)+IF(AND(BV$197=2,BV51=2),2)+IF(AND(BV$197=1,BV51=1),2)</f>
        <v>5</v>
      </c>
      <c r="BY51" s="5">
        <f>IF(AND(BV$197&gt;4,BW51=1),12)+IF(AND(BV$197&gt;4,BW51=2),8)+IF(AND(BV$197&gt;4,BW51=3),6)+IF(AND(BV$197&gt;4,BW51=4),5)+IF(AND(BV$197&gt;4,BW51=5),4)+IF(AND(BV$197&gt;4,BW51=6),3)+IF(AND(BV$197&gt;4,BW51=7),2)+IF(AND(BV$197&gt;4,BW51&gt;7),1)+IF(AND(BV$197=4,BW51=1),8)+IF(AND(BV$197=4,BW51=2),6)+IF(AND(BV$197=4,BW51=3),4)+IF(AND(BV$197=4,BW51=4),2)+IF(AND(BV$197=3,BW51=1),6)+IF(AND(BV$197=3,BW51=2),4)+IF(AND(BV$197=3,BW51=3),2)+IF(AND(BV$197=2,BW51=1),4)+IF(AND(BV$197=2,BW51=2),2)+IF(AND(BV$197=1,BW51=1),2)</f>
        <v>4</v>
      </c>
      <c r="BZ51" s="7" t="s">
        <v>27</v>
      </c>
      <c r="CA51" s="5">
        <f t="shared" si="83"/>
        <v>10</v>
      </c>
      <c r="CB51" s="15">
        <f t="shared" si="84"/>
        <v>54</v>
      </c>
      <c r="CC51" s="7">
        <v>27.978000000000002</v>
      </c>
      <c r="CD51" s="14">
        <v>30.298999999999999</v>
      </c>
      <c r="CE51" s="8" t="s">
        <v>27</v>
      </c>
      <c r="CF51" s="8" t="s">
        <v>28</v>
      </c>
      <c r="CG51" s="16"/>
      <c r="CH51" s="29">
        <f t="shared" si="85"/>
        <v>27.166</v>
      </c>
      <c r="CI51" s="7">
        <v>32.31</v>
      </c>
      <c r="CJ51" s="4">
        <v>4</v>
      </c>
      <c r="CK51" s="5">
        <f>IF(AND(CL$197&gt;4,CJ51=1),6)+IF(AND(CL$197&gt;4,CJ51=2),4)+IF(AND(CL$197&gt;4,CJ51=3),3)+IF(AND(CL$197&gt;4,CJ51=4),2)+IF(AND(CL$197&gt;4,CJ51=5),1)+IF(AND(CL$197&gt;4,CJ51&gt;5),1)+IF(AND(CL$197=4,CJ51=1),4)+IF(AND(CL$197=4,CJ51=2),3)+IF(AND(CL$197=4,CJ51=3),2)+IF(AND(CL$197=4,CJ51=4),1)+IF(AND(CL$197=3,CJ51=1),3)+IF(AND(CL$197=3,CJ51=2),2)+IF(AND(CL$197=3,CJ51=3),1)+IF(AND(CL$197=2,CJ51=1),2)+IF(AND(CL$197=2,CJ51=2),1)+IF(AND(CL$197=1,CJ51=1),1)</f>
        <v>2</v>
      </c>
      <c r="CL51" s="6">
        <v>3</v>
      </c>
      <c r="CM51" s="6">
        <v>2</v>
      </c>
      <c r="CN51" s="5">
        <f>IF(AND(CL$197&gt;4,CL51=1),12)+IF(AND(CL$197&gt;4,CL51=2),8)+IF(AND(CL$197&gt;4,CL51=3),6)+IF(AND(CL$197&gt;4,CL51=4),5)+IF(AND(CL$197&gt;4,CL51=5),4)+IF(AND(CL$197&gt;4,CL51=6),3)+IF(AND(CL$197&gt;4,CL51=7),2)+IF(AND(CL$197&gt;4,CL51&gt;7),1)+IF(AND(CL$197=4,CL51=1),8)+IF(AND(CL$197=4,CL51=2),6)+IF(AND(CL$197=4,CL51=3),4)+IF(AND(CL$197=4,CL51=4),2)+IF(AND(CL$197=3,CL51=1),6)+IF(AND(CL$197=3,CL51=2),4)+IF(AND(CL$197=3,CL51=3),2)+IF(AND(CL$197=2,CL51=1),4)+IF(AND(CL$197=2,CL51=2),2)+IF(AND(CL$197=1,CL51=1),2)</f>
        <v>6</v>
      </c>
      <c r="CO51" s="5">
        <f>IF(AND(CL$197&gt;4,CM51=1),12)+IF(AND(CL$197&gt;4,CM51=2),8)+IF(AND(CL$197&gt;4,CM51=3),6)+IF(AND(CL$197&gt;4,CM51=4),5)+IF(AND(CL$197&gt;4,CM51=5),4)+IF(AND(CL$197&gt;4,CM51=6),3)+IF(AND(CL$197&gt;4,CM51=7),2)+IF(AND(CL$197&gt;4,CM51&gt;7),1)+IF(AND(CL$197=4,CM51=1),8)+IF(AND(CL$197=4,CM51=2),6)+IF(AND(CL$197=4,CM51=3),4)+IF(AND(CL$197=4,CM51=4),2)+IF(AND(CL$197=3,CM51=1),6)+IF(AND(CL$197=3,CM51=2),4)+IF(AND(CL$197=3,CM51=3),2)+IF(AND(CL$197=2,CM51=1),4)+IF(AND(CL$197=2,CM51=2),2)+IF(AND(CL$197=1,CM51=1),2)</f>
        <v>8</v>
      </c>
      <c r="CP51" s="7" t="s">
        <v>27</v>
      </c>
      <c r="CQ51" s="5">
        <f t="shared" si="86"/>
        <v>16</v>
      </c>
      <c r="CR51" s="15">
        <f t="shared" si="87"/>
        <v>70</v>
      </c>
      <c r="CS51" s="7">
        <v>27.751000000000001</v>
      </c>
      <c r="CT51" s="14">
        <v>26.853999999999999</v>
      </c>
      <c r="CU51" s="8" t="s">
        <v>27</v>
      </c>
      <c r="CV51" s="8" t="s">
        <v>28</v>
      </c>
      <c r="CW51" s="16"/>
      <c r="CX51" s="29">
        <f t="shared" si="88"/>
        <v>26.853999999999999</v>
      </c>
      <c r="CY51" s="14">
        <v>26.95</v>
      </c>
      <c r="CZ51" s="4">
        <v>3</v>
      </c>
      <c r="DA51" s="5">
        <f>IF(AND(DB$197&gt;4,CZ51=1),6)+IF(AND(DB$197&gt;4,CZ51=2),4)+IF(AND(DB$197&gt;4,CZ51=3),3)+IF(AND(DB$197&gt;4,CZ51=4),2)+IF(AND(DB$197&gt;4,CZ51=5),1)+IF(AND(DB$197&gt;4,CZ51&gt;5),1)+IF(AND(DB$197=4,CZ51=1),4)+IF(AND(DB$197=4,CZ51=2),3)+IF(AND(DB$197=4,CZ51=3),2)+IF(AND(DB$197=4,CZ51=4),1)+IF(AND(DB$197=3,CZ51=1),3)+IF(AND(DB$197=3,CZ51=2),2)+IF(AND(DB$197=3,CZ51=3),1)+IF(AND(DB$197=2,CZ51=1),2)+IF(AND(DB$197=2,CZ51=2),1)+IF(AND(DB$197=1,CZ51=1),1)</f>
        <v>2</v>
      </c>
      <c r="DB51" s="6"/>
      <c r="DC51" s="6">
        <v>1</v>
      </c>
      <c r="DD51" s="5">
        <f>IF(AND(DB$197&gt;4,DB51=1),12)+IF(AND(DB$197&gt;4,DB51=2),8)+IF(AND(DB$197&gt;4,DB51=3),6)+IF(AND(DB$197&gt;4,DB51=4),5)+IF(AND(DB$197&gt;4,DB51=5),4)+IF(AND(DB$197&gt;4,DB51=6),3)+IF(AND(DB$197&gt;4,DB51=7),2)+IF(AND(DB$197&gt;4,DB51&gt;7),1)+IF(AND(DB$197=4,DB51=1),8)+IF(AND(DB$197=4,DB51=2),6)+IF(AND(DB$197=4,DB51=3),4)+IF(AND(DB$197=4,DB51=4),2)+IF(AND(DB$197=3,DB51=1),6)+IF(AND(DB$197=3,DB51=2),4)+IF(AND(DB$197=3,DB51=3),2)+IF(AND(DB$197=2,DB51=1),4)+IF(AND(DB$197=2,DB51=2),2)+IF(AND(DB$197=1,DB51=1),2)</f>
        <v>0</v>
      </c>
      <c r="DE51" s="5">
        <f>IF(AND(DB$197&gt;4,DC51=1),12)+IF(AND(DB$197&gt;4,DC51=2),8)+IF(AND(DB$197&gt;4,DC51=3),6)+IF(AND(DB$197&gt;4,DC51=4),5)+IF(AND(DB$197&gt;4,DC51=5),4)+IF(AND(DB$197&gt;4,DC51=6),3)+IF(AND(DB$197&gt;4,DC51=7),2)+IF(AND(DB$197&gt;4,DC51&gt;7),1)+IF(AND(DB$197=4,DC51=1),8)+IF(AND(DB$197=4,DC51=2),6)+IF(AND(DB$197=4,DC51=3),4)+IF(AND(DB$197=4,DC51=4),2)+IF(AND(DB$197=3,DC51=1),6)+IF(AND(DB$197=3,DC51=2),4)+IF(AND(DB$197=3,DC51=3),2)+IF(AND(DB$197=2,DC51=1),4)+IF(AND(DB$197=2,DC51=2),2)+IF(AND(DB$197=1,DC51=1),2)</f>
        <v>8</v>
      </c>
      <c r="DF51" s="7" t="s">
        <v>27</v>
      </c>
      <c r="DG51" s="5">
        <f t="shared" si="89"/>
        <v>11</v>
      </c>
      <c r="DH51" s="15">
        <f t="shared" si="90"/>
        <v>81</v>
      </c>
      <c r="DI51" s="7"/>
      <c r="DJ51" s="14">
        <v>26.744</v>
      </c>
      <c r="DK51" s="8" t="s">
        <v>27</v>
      </c>
      <c r="DL51" s="8" t="s">
        <v>28</v>
      </c>
      <c r="DM51" s="16">
        <v>1</v>
      </c>
      <c r="DN51" s="29">
        <f t="shared" si="91"/>
        <v>26.744</v>
      </c>
      <c r="DO51" s="119">
        <v>1</v>
      </c>
      <c r="DP51" s="121">
        <f t="shared" si="24"/>
        <v>80</v>
      </c>
      <c r="DX51" s="111">
        <f t="shared" si="74"/>
        <v>0</v>
      </c>
    </row>
    <row r="52" spans="1:130" s="23" customFormat="1" ht="13.8" x14ac:dyDescent="0.3">
      <c r="A52" s="20">
        <v>3</v>
      </c>
      <c r="B52" s="1" t="s">
        <v>38</v>
      </c>
      <c r="C52" s="13" t="s">
        <v>78</v>
      </c>
      <c r="D52" s="3">
        <v>39</v>
      </c>
      <c r="E52" s="3" t="s">
        <v>71</v>
      </c>
      <c r="F52" s="14">
        <v>27.474</v>
      </c>
      <c r="G52" s="14">
        <v>29.771999999999998</v>
      </c>
      <c r="H52" s="4">
        <v>4</v>
      </c>
      <c r="I52" s="5">
        <f>IF(AND(J$95&gt;4,H52=1),6)+IF(AND(J$95&gt;4,H52=2),4)+IF(AND(J$95&gt;4,H52=3),3)+IF(AND(J$95&gt;4,H52=4),2)+IF(AND(J$95&gt;4,H52=5),1)+IF(AND(J$95&gt;4,H52&gt;5),1)+IF(AND(J$95=4,H52=1),4)+IF(AND(J$95=4,H52=2),3)+IF(AND(J$95=4,H52=3),2)+IF(AND(J$95=4,H52=4),1)+IF(AND(J$95=3,H52=1),3)+IF(AND(J$95=3,H52=2),2)+IF(AND(J$95=3,H52=3),1)+IF(AND(J$95=2,H52=1),2)+IF(AND(J$95=2,H52=2),1)+IF(AND(J$95=1,H52=1),1)</f>
        <v>2</v>
      </c>
      <c r="J52" s="6">
        <v>3</v>
      </c>
      <c r="K52" s="6">
        <v>4</v>
      </c>
      <c r="L52" s="5">
        <f>IF(AND(K$95&gt;4,J52=1),12)+IF(AND(K$95&gt;4,J52=2),8)+IF(AND(K$95&gt;4,J52=3),6)+IF(AND(K$95&gt;4,J52=4),5)+IF(AND(K$95&gt;4,J52=5),4)+IF(AND(K$95&gt;4,J52=6),3)+IF(AND(K$95&gt;4,J52=7),2)+IF(AND(K$95&gt;4,J52&gt;7),1)+IF(AND(K$95=4,J52=1),8)+IF(AND(K$95=4,J52=2),6)+IF(AND(K$95=4,J52=3),4)+IF(AND(K$95=4,J52=4),2)+IF(AND(K$95=3,J52=1),6)+IF(AND(K$95=3,J52=2),4)+IF(AND(K$95=3,J52=3),2)+IF(AND(K$95=2,J52=1),4)+IF(AND(K$95=2,J52=2),2)+IF(AND(K$95=1,J52=1),2)</f>
        <v>6</v>
      </c>
      <c r="M52" s="5">
        <f>IF(AND(K$95&gt;4,K52=1),12)+IF(AND(K$95&gt;4,K52=2),8)+IF(AND(K$95&gt;4,K52=3),6)+IF(AND(K$95&gt;4,K52=4),5)+IF(AND(K$95&gt;4,K52=5),4)+IF(AND(K$95&gt;4,K52=6),3)+IF(AND(K$95&gt;4,K52=7),2)+IF(AND(K$95&gt;4,K52&gt;7),1)+IF(AND(K$95=4,K52=1),8)+IF(AND(K$95=4,K52=2),6)+IF(AND(K$95=4,K52=3),4)+IF(AND(K$95=4,K52=4),2)+IF(AND(K$95=3,K52=1),6)+IF(AND(K$95=3,K52=2),4)+IF(AND(K$95=3,K52=3),2)+IF(AND(K$95=2,K52=1),4)+IF(AND(K$95=2,K52=2),2)+IF(AND(K$95=1,K52=1),2)</f>
        <v>5</v>
      </c>
      <c r="N52" s="7" t="s">
        <v>27</v>
      </c>
      <c r="O52" s="5">
        <f>+I52+L52+M52+U52</f>
        <v>13</v>
      </c>
      <c r="P52" s="15">
        <f>+O52</f>
        <v>13</v>
      </c>
      <c r="Q52" s="14">
        <v>29.05</v>
      </c>
      <c r="R52" s="14">
        <v>29.722000000000001</v>
      </c>
      <c r="S52" s="8" t="s">
        <v>27</v>
      </c>
      <c r="T52" s="8" t="s">
        <v>28</v>
      </c>
      <c r="U52" s="10"/>
      <c r="V52" s="29">
        <f>MIN(F52,G52,Q52,R52)</f>
        <v>27.474</v>
      </c>
      <c r="W52" s="14"/>
      <c r="X52" s="4"/>
      <c r="Y52" s="5">
        <f>IF(AND(Z$197&gt;4,X52=1),6)+IF(AND(Z$197&gt;4,X52=2),4)+IF(AND(Z$197&gt;4,X52=3),3)+IF(AND(Z$197&gt;4,X52=4),2)+IF(AND(Z$197&gt;4,X52=5),1)+IF(AND(Z$197&gt;4,X52&gt;5),1)+IF(AND(Z$197=4,X52=1),4)+IF(AND(Z$197=4,X52=2),3)+IF(AND(Z$197=4,X52=3),2)+IF(AND(Z$197=4,X52=4),1)+IF(AND(Z$197=3,X52=1),3)+IF(AND(Z$197=3,X52=2),2)+IF(AND(Z$197=3,X52=3),1)+IF(AND(Z$197=2,X52=1),2)+IF(AND(Z$197=2,X52=2),1)+IF(AND(Z$197=1,X52=1),1)</f>
        <v>0</v>
      </c>
      <c r="Z52" s="6"/>
      <c r="AA52" s="6">
        <v>5</v>
      </c>
      <c r="AB52" s="5">
        <f>IF(AND(Z$197&gt;4,Z52=1),12)+IF(AND(Z$197&gt;4,Z52=2),8)+IF(AND(Z$197&gt;4,Z52=3),6)+IF(AND(Z$197&gt;4,Z52=4),5)+IF(AND(Z$197&gt;4,Z52=5),4)+IF(AND(Z$197&gt;4,Z52=6),3)+IF(AND(Z$197&gt;4,Z52=7),2)+IF(AND(Z$197&gt;4,Z52&gt;7),1)+IF(AND(Z$197=4,Z52=1),8)+IF(AND(Z$197=4,Z52=2),6)+IF(AND(Z$197=4,Z52=3),4)+IF(AND(Z$197=4,Z52=4),2)+IF(AND(Z$197=3,Z52=1),6)+IF(AND(Z$197=3,Z52=2),4)+IF(AND(Z$197=3,Z52=3),2)+IF(AND(Z$197=2,Z52=1),4)+IF(AND(Z$197=2,Z52=2),2)+IF(AND(Z$197=1,Z52=1),2)</f>
        <v>0</v>
      </c>
      <c r="AC52" s="5">
        <f>IF(AND(Z$197&gt;4,AA52=1),12)+IF(AND(Z$197&gt;4,AA52=2),8)+IF(AND(Z$197&gt;4,AA52=3),6)+IF(AND(Z$197&gt;4,AA52=4),5)+IF(AND(Z$197&gt;4,AA52=5),4)+IF(AND(Z$197&gt;4,AA52=6),3)+IF(AND(Z$197&gt;4,AA52=7),2)+IF(AND(Z$197&gt;4,AA52&gt;7),1)+IF(AND(Z$197=4,AA52=1),8)+IF(AND(Z$197=4,AA52=2),6)+IF(AND(Z$197=4,AA52=3),4)+IF(AND(Z$197=4,AA52=4),2)+IF(AND(Z$197=3,AA52=1),6)+IF(AND(Z$197=3,AA52=2),4)+IF(AND(Z$197=3,AA52=3),2)+IF(AND(Z$197=2,AA52=1),4)+IF(AND(Z$197=2,AA52=2),2)+IF(AND(Z$197=1,AA52=1),2)</f>
        <v>4</v>
      </c>
      <c r="AD52" s="7" t="s">
        <v>27</v>
      </c>
      <c r="AE52" s="5">
        <f>+Y52+AB52+AC52+AK52</f>
        <v>4</v>
      </c>
      <c r="AF52" s="15">
        <f t="shared" si="75"/>
        <v>17</v>
      </c>
      <c r="AG52" s="14"/>
      <c r="AH52" s="14">
        <v>31.178999999999998</v>
      </c>
      <c r="AI52" s="8" t="s">
        <v>27</v>
      </c>
      <c r="AJ52" s="8" t="s">
        <v>28</v>
      </c>
      <c r="AK52" s="10"/>
      <c r="AL52" s="29">
        <f t="shared" si="76"/>
        <v>27.474</v>
      </c>
      <c r="AM52" s="14"/>
      <c r="AN52" s="4"/>
      <c r="AO52" s="5">
        <f>IF(AND(AP$197&gt;4,AN52=1),6)+IF(AND(AP$197&gt;4,AN52=2),4)+IF(AND(AP$197&gt;4,AN52=3),3)+IF(AND(AP$197&gt;4,AN52=4),2)+IF(AND(AP$197&gt;4,AN52=5),1)+IF(AND(AP$197&gt;4,AN52&gt;5),1)+IF(AND(AP$197=4,AN52=1),4)+IF(AND(AP$197=4,AN52=2),3)+IF(AND(AP$197=4,AN52=3),2)+IF(AND(AP$197=4,AN52=4),1)+IF(AND(AP$197=3,AN52=1),3)+IF(AND(AP$197=3,AN52=2),2)+IF(AND(AP$197=3,AN52=3),1)+IF(AND(AP$197=2,AN52=1),2)+IF(AND(AP$197=2,AN52=2),1)+IF(AND(AP$197=1,AN52=1),1)</f>
        <v>0</v>
      </c>
      <c r="AP52" s="6">
        <v>3</v>
      </c>
      <c r="AQ52" s="6">
        <v>2</v>
      </c>
      <c r="AR52" s="5">
        <f>IF(AND(AP$197&gt;4,AP52=1),12)+IF(AND(AP$197&gt;4,AP52=2),8)+IF(AND(AP$197&gt;4,AP52=3),6)+IF(AND(AP$197&gt;4,AP52=4),5)+IF(AND(AP$197&gt;4,AP52=5),4)+IF(AND(AP$197&gt;4,AP52=6),3)+IF(AND(AP$197&gt;4,AP52=7),2)+IF(AND(AP$197&gt;4,AP52&gt;7),1)+IF(AND(AP$197=4,AP52=1),8)+IF(AND(AP$197=4,AP52=2),6)+IF(AND(AP$197=4,AP52=3),4)+IF(AND(AP$197=4,AP52=4),2)+IF(AND(AP$197=3,AP52=1),6)+IF(AND(AP$197=3,AP52=2),4)+IF(AND(AP$197=3,AP52=3),2)+IF(AND(AP$197=2,AP52=1),4)+IF(AND(AP$197=2,AP52=2),2)+IF(AND(AP$197=1,AP52=1),2)</f>
        <v>6</v>
      </c>
      <c r="AS52" s="5">
        <f>IF(AND(AP$197&gt;4,AQ52=1),12)+IF(AND(AP$197&gt;4,AQ52=2),8)+IF(AND(AP$197&gt;4,AQ52=3),6)+IF(AND(AP$197&gt;4,AQ52=4),5)+IF(AND(AP$197&gt;4,AQ52=5),4)+IF(AND(AP$197&gt;4,AQ52=6),3)+IF(AND(AP$197&gt;4,AQ52=7),2)+IF(AND(AP$197&gt;4,AQ52&gt;7),1)+IF(AND(AP$197=4,AQ52=1),8)+IF(AND(AP$197=4,AQ52=2),6)+IF(AND(AP$197=4,AQ52=3),4)+IF(AND(AP$197=4,AQ52=4),2)+IF(AND(AP$197=3,AQ52=1),6)+IF(AND(AP$197=3,AQ52=2),4)+IF(AND(AP$197=3,AQ52=3),2)+IF(AND(AP$197=2,AQ52=1),4)+IF(AND(AP$197=2,AQ52=2),2)+IF(AND(AP$197=1,AQ52=1),2)</f>
        <v>8</v>
      </c>
      <c r="AT52" s="7" t="s">
        <v>27</v>
      </c>
      <c r="AU52" s="5">
        <f t="shared" si="77"/>
        <v>14</v>
      </c>
      <c r="AV52" s="15">
        <f t="shared" si="78"/>
        <v>31</v>
      </c>
      <c r="AW52" s="14">
        <v>30.213000000000001</v>
      </c>
      <c r="AX52" s="14">
        <v>30.884</v>
      </c>
      <c r="AY52" s="8" t="s">
        <v>27</v>
      </c>
      <c r="AZ52" s="8" t="s">
        <v>28</v>
      </c>
      <c r="BA52" s="10"/>
      <c r="BB52" s="29">
        <f t="shared" si="79"/>
        <v>27.474</v>
      </c>
      <c r="BC52" s="14">
        <v>40.689</v>
      </c>
      <c r="BD52" s="4">
        <v>6</v>
      </c>
      <c r="BE52" s="5">
        <f>IF(AND(BF$197&gt;4,BD52=1),6)+IF(AND(BF$197&gt;4,BD52=2),4)+IF(AND(BF$197&gt;4,BD52=3),3)+IF(AND(BF$197&gt;4,BD52=4),2)+IF(AND(BF$197&gt;4,BD52=5),1)+IF(AND(BF$197&gt;4,BD52&gt;5),1)+IF(AND(BF$197=4,BD52=1),4)+IF(AND(BF$197=4,BD52=2),3)+IF(AND(BF$197=4,BD52=3),2)+IF(AND(BF$197=4,BD52=4),1)+IF(AND(BF$197=3,BD52=1),3)+IF(AND(BF$197=3,BD52=2),2)+IF(AND(BF$197=3,BD52=3),1)+IF(AND(BF$197=2,BD52=1),2)+IF(AND(BF$197=2,BD52=2),1)+IF(AND(BF$197=1,BD52=1),1)</f>
        <v>1</v>
      </c>
      <c r="BF52" s="6">
        <v>5</v>
      </c>
      <c r="BG52" s="6">
        <v>5</v>
      </c>
      <c r="BH52" s="5">
        <f>IF(AND(BF$197&gt;4,BF52=1),12)+IF(AND(BF$197&gt;4,BF52=2),8)+IF(AND(BF$197&gt;4,BF52=3),6)+IF(AND(BF$197&gt;4,BF52=4),5)+IF(AND(BF$197&gt;4,BF52=5),4)+IF(AND(BF$197&gt;4,BF52=6),3)+IF(AND(BF$197&gt;4,BF52=7),2)+IF(AND(BF$197&gt;4,BF52&gt;7),1)+IF(AND(BF$197=4,BF52=1),8)+IF(AND(BF$197=4,BF52=2),6)+IF(AND(BF$197=4,BF52=3),4)+IF(AND(BF$197=4,BF52=4),2)+IF(AND(BF$197=3,BF52=1),6)+IF(AND(BF$197=3,BF52=2),4)+IF(AND(BF$197=3,BF52=3),2)+IF(AND(BF$197=2,BF52=1),4)+IF(AND(BF$197=2,BF52=2),2)+IF(AND(BF$197=1,BF52=1),2)</f>
        <v>4</v>
      </c>
      <c r="BI52" s="5">
        <f>IF(AND(BF$197&gt;4,BG52=1),12)+IF(AND(BF$197&gt;4,BG52=2),8)+IF(AND(BF$197&gt;4,BG52=3),6)+IF(AND(BF$197&gt;4,BG52=4),5)+IF(AND(BF$197&gt;4,BG52=5),4)+IF(AND(BF$197&gt;4,BG52=6),3)+IF(AND(BF$197&gt;4,BG52=7),2)+IF(AND(BF$197&gt;4,BG52&gt;7),1)+IF(AND(BF$197=4,BG52=1),8)+IF(AND(BF$197=4,BG52=2),6)+IF(AND(BF$197=4,BG52=3),4)+IF(AND(BF$197=4,BG52=4),2)+IF(AND(BF$197=3,BG52=1),6)+IF(AND(BF$197=3,BG52=2),4)+IF(AND(BF$197=3,BG52=3),2)+IF(AND(BF$197=2,BG52=1),4)+IF(AND(BF$197=2,BG52=2),2)+IF(AND(BF$197=1,BG52=1),2)</f>
        <v>4</v>
      </c>
      <c r="BJ52" s="7" t="s">
        <v>27</v>
      </c>
      <c r="BK52" s="5">
        <f t="shared" si="80"/>
        <v>9</v>
      </c>
      <c r="BL52" s="15">
        <f t="shared" si="81"/>
        <v>40</v>
      </c>
      <c r="BM52" s="14">
        <v>30.802</v>
      </c>
      <c r="BN52" s="14">
        <v>32.244</v>
      </c>
      <c r="BO52" s="8" t="s">
        <v>27</v>
      </c>
      <c r="BP52" s="8" t="s">
        <v>28</v>
      </c>
      <c r="BQ52" s="10"/>
      <c r="BR52" s="29">
        <f t="shared" si="82"/>
        <v>27.474</v>
      </c>
      <c r="BS52" s="14">
        <v>33.590000000000003</v>
      </c>
      <c r="BT52" s="4">
        <v>4</v>
      </c>
      <c r="BU52" s="5">
        <f>IF(AND(BV$197&gt;4,BT52=1),6)+IF(AND(BV$197&gt;4,BT52=2),4)+IF(AND(BV$197&gt;4,BT52=3),3)+IF(AND(BV$197&gt;4,BT52=4),2)+IF(AND(BV$197&gt;4,BT52=5),1)+IF(AND(BV$197&gt;4,BT52&gt;5),1)+IF(AND(BV$197=4,BT52=1),4)+IF(AND(BV$197=4,BT52=2),3)+IF(AND(BV$197=4,BT52=3),2)+IF(AND(BV$197=4,BT52=4),1)+IF(AND(BV$197=3,BT52=1),3)+IF(AND(BV$197=3,BT52=2),2)+IF(AND(BV$197=3,BT52=3),1)+IF(AND(BV$197=2,BT52=1),2)+IF(AND(BV$197=2,BT52=2),1)+IF(AND(BV$197=1,BT52=1),1)</f>
        <v>2</v>
      </c>
      <c r="BV52" s="6">
        <v>3</v>
      </c>
      <c r="BW52" s="6">
        <v>2</v>
      </c>
      <c r="BX52" s="5">
        <f>IF(AND(BV$197&gt;4,BV52=1),12)+IF(AND(BV$197&gt;4,BV52=2),8)+IF(AND(BV$197&gt;4,BV52=3),6)+IF(AND(BV$197&gt;4,BV52=4),5)+IF(AND(BV$197&gt;4,BV52=5),4)+IF(AND(BV$197&gt;4,BV52=6),3)+IF(AND(BV$197&gt;4,BV52=7),2)+IF(AND(BV$197&gt;4,BV52&gt;7),1)+IF(AND(BV$197=4,BV52=1),8)+IF(AND(BV$197=4,BV52=2),6)+IF(AND(BV$197=4,BV52=3),4)+IF(AND(BV$197=4,BV52=4),2)+IF(AND(BV$197=3,BV52=1),6)+IF(AND(BV$197=3,BV52=2),4)+IF(AND(BV$197=3,BV52=3),2)+IF(AND(BV$197=2,BV52=1),4)+IF(AND(BV$197=2,BV52=2),2)+IF(AND(BV$197=1,BV52=1),2)</f>
        <v>6</v>
      </c>
      <c r="BY52" s="5">
        <f>IF(AND(BV$197&gt;4,BW52=1),12)+IF(AND(BV$197&gt;4,BW52=2),8)+IF(AND(BV$197&gt;4,BW52=3),6)+IF(AND(BV$197&gt;4,BW52=4),5)+IF(AND(BV$197&gt;4,BW52=5),4)+IF(AND(BV$197&gt;4,BW52=6),3)+IF(AND(BV$197&gt;4,BW52=7),2)+IF(AND(BV$197&gt;4,BW52&gt;7),1)+IF(AND(BV$197=4,BW52=1),8)+IF(AND(BV$197=4,BW52=2),6)+IF(AND(BV$197=4,BW52=3),4)+IF(AND(BV$197=4,BW52=4),2)+IF(AND(BV$197=3,BW52=1),6)+IF(AND(BV$197=3,BW52=2),4)+IF(AND(BV$197=3,BW52=3),2)+IF(AND(BV$197=2,BW52=1),4)+IF(AND(BV$197=2,BW52=2),2)+IF(AND(BV$197=1,BW52=1),2)</f>
        <v>8</v>
      </c>
      <c r="BZ52" s="7" t="s">
        <v>27</v>
      </c>
      <c r="CA52" s="5">
        <f t="shared" si="83"/>
        <v>16</v>
      </c>
      <c r="CB52" s="15">
        <f t="shared" si="84"/>
        <v>56</v>
      </c>
      <c r="CC52" s="14">
        <v>29.288</v>
      </c>
      <c r="CD52" s="14">
        <v>28.638000000000002</v>
      </c>
      <c r="CE52" s="8" t="s">
        <v>27</v>
      </c>
      <c r="CF52" s="8" t="s">
        <v>28</v>
      </c>
      <c r="CG52" s="10"/>
      <c r="CH52" s="29">
        <f t="shared" si="85"/>
        <v>27.474</v>
      </c>
      <c r="CI52" s="14">
        <v>29.085999999999999</v>
      </c>
      <c r="CJ52" s="4">
        <v>2</v>
      </c>
      <c r="CK52" s="5">
        <f>IF(AND(CL$197&gt;4,CJ52=1),6)+IF(AND(CL$197&gt;4,CJ52=2),4)+IF(AND(CL$197&gt;4,CJ52=3),3)+IF(AND(CL$197&gt;4,CJ52=4),2)+IF(AND(CL$197&gt;4,CJ52=5),1)+IF(AND(CL$197&gt;4,CJ52&gt;5),1)+IF(AND(CL$197=4,CJ52=1),4)+IF(AND(CL$197=4,CJ52=2),3)+IF(AND(CL$197=4,CJ52=3),2)+IF(AND(CL$197=4,CJ52=4),1)+IF(AND(CL$197=3,CJ52=1),3)+IF(AND(CL$197=3,CJ52=2),2)+IF(AND(CL$197=3,CJ52=3),1)+IF(AND(CL$197=2,CJ52=1),2)+IF(AND(CL$197=2,CJ52=2),1)+IF(AND(CL$197=1,CJ52=1),1)</f>
        <v>4</v>
      </c>
      <c r="CL52" s="6">
        <v>4</v>
      </c>
      <c r="CM52" s="6"/>
      <c r="CN52" s="5">
        <f>IF(AND(CL$197&gt;4,CL52=1),12)+IF(AND(CL$197&gt;4,CL52=2),8)+IF(AND(CL$197&gt;4,CL52=3),6)+IF(AND(CL$197&gt;4,CL52=4),5)+IF(AND(CL$197&gt;4,CL52=5),4)+IF(AND(CL$197&gt;4,CL52=6),3)+IF(AND(CL$197&gt;4,CL52=7),2)+IF(AND(CL$197&gt;4,CL52&gt;7),1)+IF(AND(CL$197=4,CL52=1),8)+IF(AND(CL$197=4,CL52=2),6)+IF(AND(CL$197=4,CL52=3),4)+IF(AND(CL$197=4,CL52=4),2)+IF(AND(CL$197=3,CL52=1),6)+IF(AND(CL$197=3,CL52=2),4)+IF(AND(CL$197=3,CL52=3),2)+IF(AND(CL$197=2,CL52=1),4)+IF(AND(CL$197=2,CL52=2),2)+IF(AND(CL$197=1,CL52=1),2)</f>
        <v>5</v>
      </c>
      <c r="CO52" s="5">
        <f>IF(AND(CL$197&gt;4,CM52=1),12)+IF(AND(CL$197&gt;4,CM52=2),8)+IF(AND(CL$197&gt;4,CM52=3),6)+IF(AND(CL$197&gt;4,CM52=4),5)+IF(AND(CL$197&gt;4,CM52=5),4)+IF(AND(CL$197&gt;4,CM52=6),3)+IF(AND(CL$197&gt;4,CM52=7),2)+IF(AND(CL$197&gt;4,CM52&gt;7),1)+IF(AND(CL$197=4,CM52=1),8)+IF(AND(CL$197=4,CM52=2),6)+IF(AND(CL$197=4,CM52=3),4)+IF(AND(CL$197=4,CM52=4),2)+IF(AND(CL$197=3,CM52=1),6)+IF(AND(CL$197=3,CM52=2),4)+IF(AND(CL$197=3,CM52=3),2)+IF(AND(CL$197=2,CM52=1),4)+IF(AND(CL$197=2,CM52=2),2)+IF(AND(CL$197=1,CM52=1),2)</f>
        <v>0</v>
      </c>
      <c r="CP52" s="7" t="s">
        <v>27</v>
      </c>
      <c r="CQ52" s="5">
        <f t="shared" si="86"/>
        <v>9</v>
      </c>
      <c r="CR52" s="15">
        <f t="shared" si="87"/>
        <v>65</v>
      </c>
      <c r="CS52" s="14">
        <v>28.934999999999999</v>
      </c>
      <c r="CT52" s="14">
        <v>30.536999999999999</v>
      </c>
      <c r="CU52" s="8" t="s">
        <v>27</v>
      </c>
      <c r="CV52" s="8" t="s">
        <v>28</v>
      </c>
      <c r="CW52" s="10"/>
      <c r="CX52" s="29">
        <f t="shared" si="88"/>
        <v>27.474</v>
      </c>
      <c r="CY52" s="14"/>
      <c r="CZ52" s="4"/>
      <c r="DA52" s="5">
        <f>IF(AND(DB$197&gt;4,CZ52=1),6)+IF(AND(DB$197&gt;4,CZ52=2),4)+IF(AND(DB$197&gt;4,CZ52=3),3)+IF(AND(DB$197&gt;4,CZ52=4),2)+IF(AND(DB$197&gt;4,CZ52=5),1)+IF(AND(DB$197&gt;4,CZ52&gt;5),1)+IF(AND(DB$197=4,CZ52=1),4)+IF(AND(DB$197=4,CZ52=2),3)+IF(AND(DB$197=4,CZ52=3),2)+IF(AND(DB$197=4,CZ52=4),1)+IF(AND(DB$197=3,CZ52=1),3)+IF(AND(DB$197=3,CZ52=2),2)+IF(AND(DB$197=3,CZ52=3),1)+IF(AND(DB$197=2,CZ52=1),2)+IF(AND(DB$197=2,CZ52=2),1)+IF(AND(DB$197=1,CZ52=1),1)</f>
        <v>0</v>
      </c>
      <c r="DB52" s="6"/>
      <c r="DC52" s="6"/>
      <c r="DD52" s="5">
        <f>IF(AND(DB$197&gt;4,DB52=1),12)+IF(AND(DB$197&gt;4,DB52=2),8)+IF(AND(DB$197&gt;4,DB52=3),6)+IF(AND(DB$197&gt;4,DB52=4),5)+IF(AND(DB$197&gt;4,DB52=5),4)+IF(AND(DB$197&gt;4,DB52=6),3)+IF(AND(DB$197&gt;4,DB52=7),2)+IF(AND(DB$197&gt;4,DB52&gt;7),1)+IF(AND(DB$197=4,DB52=1),8)+IF(AND(DB$197=4,DB52=2),6)+IF(AND(DB$197=4,DB52=3),4)+IF(AND(DB$197=4,DB52=4),2)+IF(AND(DB$197=3,DB52=1),6)+IF(AND(DB$197=3,DB52=2),4)+IF(AND(DB$197=3,DB52=3),2)+IF(AND(DB$197=2,DB52=1),4)+IF(AND(DB$197=2,DB52=2),2)+IF(AND(DB$197=1,DB52=1),2)</f>
        <v>0</v>
      </c>
      <c r="DE52" s="5">
        <f>IF(AND(DB$197&gt;4,DC52=1),12)+IF(AND(DB$197&gt;4,DC52=2),8)+IF(AND(DB$197&gt;4,DC52=3),6)+IF(AND(DB$197&gt;4,DC52=4),5)+IF(AND(DB$197&gt;4,DC52=5),4)+IF(AND(DB$197&gt;4,DC52=6),3)+IF(AND(DB$197&gt;4,DC52=7),2)+IF(AND(DB$197&gt;4,DC52&gt;7),1)+IF(AND(DB$197=4,DC52=1),8)+IF(AND(DB$197=4,DC52=2),6)+IF(AND(DB$197=4,DC52=3),4)+IF(AND(DB$197=4,DC52=4),2)+IF(AND(DB$197=3,DC52=1),6)+IF(AND(DB$197=3,DC52=2),4)+IF(AND(DB$197=3,DC52=3),2)+IF(AND(DB$197=2,DC52=1),4)+IF(AND(DB$197=2,DC52=2),2)+IF(AND(DB$197=1,DC52=1),2)</f>
        <v>0</v>
      </c>
      <c r="DF52" s="7" t="s">
        <v>27</v>
      </c>
      <c r="DG52" s="5">
        <f t="shared" si="89"/>
        <v>0</v>
      </c>
      <c r="DH52" s="15">
        <f t="shared" si="90"/>
        <v>65</v>
      </c>
      <c r="DI52" s="14"/>
      <c r="DJ52" s="14"/>
      <c r="DK52" s="8" t="s">
        <v>27</v>
      </c>
      <c r="DL52" s="8" t="s">
        <v>28</v>
      </c>
      <c r="DM52" s="10"/>
      <c r="DN52" s="29">
        <f t="shared" si="91"/>
        <v>27.474</v>
      </c>
      <c r="DO52" s="119">
        <v>0</v>
      </c>
      <c r="DP52" s="121">
        <f t="shared" si="24"/>
        <v>65</v>
      </c>
      <c r="DX52" s="111">
        <f t="shared" si="74"/>
        <v>0</v>
      </c>
    </row>
    <row r="53" spans="1:130" s="23" customFormat="1" ht="13.8" x14ac:dyDescent="0.3">
      <c r="A53" s="20">
        <v>4</v>
      </c>
      <c r="B53" s="1" t="s">
        <v>86</v>
      </c>
      <c r="C53" s="2">
        <v>6053</v>
      </c>
      <c r="D53" s="9">
        <v>178</v>
      </c>
      <c r="E53" s="9" t="s">
        <v>84</v>
      </c>
      <c r="F53" s="14">
        <v>29.762</v>
      </c>
      <c r="G53" s="8">
        <v>28.001000000000001</v>
      </c>
      <c r="H53" s="4">
        <v>1</v>
      </c>
      <c r="I53" s="5">
        <f>IF(AND(J$96&gt;4,H53=1),6)+IF(AND(J$96&gt;4,H53=2),4)+IF(AND(J$96&gt;4,H53=3),3)+IF(AND(J$96&gt;4,H53=4),2)+IF(AND(J$96&gt;4,H53=5),1)+IF(AND(J$96&gt;4,H53&gt;5),1)+IF(AND(J$96=4,H53=1),4)+IF(AND(J$96=4,H53=2),3)+IF(AND(J$96=4,H53=3),2)+IF(AND(J$96=4,H53=4),1)+IF(AND(J$96=3,H53=1),3)+IF(AND(J$96=3,H53=2),2)+IF(AND(J$96=3,H53=3),1)+IF(AND(J$96=2,H53=1),2)+IF(AND(J$96=2,H53=2),1)+IF(AND(J$96=1,H53=1),1)</f>
        <v>4</v>
      </c>
      <c r="J53" s="4">
        <v>1</v>
      </c>
      <c r="K53" s="4">
        <v>1</v>
      </c>
      <c r="L53" s="11">
        <f>IF(AND(K$96&gt;4,J53=1),12)+IF(AND(K$96&gt;4,J53=2),8)+IF(AND(K$96&gt;4,J53=3),6)+IF(AND(K$96&gt;4,J53=4),5)+IF(AND(K$96&gt;4,J53=5),4)+IF(AND(K$96&gt;4,J53=6),3)+IF(AND(K$96&gt;4,J53=7),2)+IF(AND(K$96&gt;4,J53&gt;7),1)+IF(AND(K$96=4,J53=1),8)+IF(AND(K$96=4,J53=2),6)+IF(AND(K$96=4,J53=3),4)+IF(AND(K$96=4,J53=4),2)+IF(AND(K$96=3,J53=1),6)+IF(AND(K$96=3,J53=2),4)+IF(AND(K$96=3,J53=3),2)+IF(AND(K$96=2,J53=1),4)+IF(AND(K$96=2,J53=2),2)+IF(AND(K$96=1,J53=1),2)</f>
        <v>8</v>
      </c>
      <c r="M53" s="11">
        <f>IF(AND(K$96&gt;4,K53=1),12)+IF(AND(K$96&gt;4,K53=2),8)+IF(AND(K$96&gt;4,K53=3),6)+IF(AND(K$96&gt;4,K53=4),5)+IF(AND(K$96&gt;4,K53=5),4)+IF(AND(K$96&gt;4,K53=6),3)+IF(AND(K$96&gt;4,K53=7),2)+IF(AND(K$96&gt;4,K53&gt;7),1)+IF(AND(K$96=4,K53=1),8)+IF(AND(K$96=4,K53=2),6)+IF(AND(K$96=4,K53=3),4)+IF(AND(K$96=4,K53=4),2)+IF(AND(K$96=3,K53=1),6)+IF(AND(K$96=3,K53=2),4)+IF(AND(K$96=3,K53=3),2)+IF(AND(K$96=2,K53=1),4)+IF(AND(K$96=2,K53=2),2)+IF(AND(K$96=1,K53=1),2)</f>
        <v>8</v>
      </c>
      <c r="N53" s="8" t="s">
        <v>35</v>
      </c>
      <c r="O53" s="5">
        <f>+I53+L53+M53+U53</f>
        <v>22</v>
      </c>
      <c r="P53" s="15">
        <f>+O53</f>
        <v>22</v>
      </c>
      <c r="Q53" s="8">
        <v>29.039000000000001</v>
      </c>
      <c r="R53" s="8">
        <v>27.547999999999998</v>
      </c>
      <c r="S53" s="8" t="s">
        <v>27</v>
      </c>
      <c r="T53" s="12" t="s">
        <v>104</v>
      </c>
      <c r="U53" s="10">
        <v>2</v>
      </c>
      <c r="V53" s="27">
        <f>MIN(F53,G53,Q53,R53)</f>
        <v>27.547999999999998</v>
      </c>
      <c r="W53" s="8">
        <v>53.843000000000004</v>
      </c>
      <c r="X53" s="4">
        <v>5</v>
      </c>
      <c r="Y53" s="5">
        <f>IF(AND(Z$197&gt;4,X53=1),6)+IF(AND(Z$197&gt;4,X53=2),4)+IF(AND(Z$197&gt;4,X53=3),3)+IF(AND(Z$197&gt;4,X53=4),2)+IF(AND(Z$197&gt;4,X53=5),1)+IF(AND(Z$197&gt;4,X53&gt;5),1)+IF(AND(Z$197=4,X53=1),4)+IF(AND(Z$197=4,X53=2),3)+IF(AND(Z$197=4,X53=3),2)+IF(AND(Z$197=4,X53=4),1)+IF(AND(Z$197=3,X53=1),3)+IF(AND(Z$197=3,X53=2),2)+IF(AND(Z$197=3,X53=3),1)+IF(AND(Z$197=2,X53=1),2)+IF(AND(Z$197=2,X53=2),1)+IF(AND(Z$197=1,X53=1),1)</f>
        <v>1</v>
      </c>
      <c r="Z53" s="4"/>
      <c r="AA53" s="4"/>
      <c r="AB53" s="5">
        <f>IF(AND(Z$197&gt;4,Z53=1),12)+IF(AND(Z$197&gt;4,Z53=2),8)+IF(AND(Z$197&gt;4,Z53=3),6)+IF(AND(Z$197&gt;4,Z53=4),5)+IF(AND(Z$197&gt;4,Z53=5),4)+IF(AND(Z$197&gt;4,Z53=6),3)+IF(AND(Z$197&gt;4,Z53=7),2)+IF(AND(Z$197&gt;4,Z53&gt;7),1)+IF(AND(Z$197=4,Z53=1),8)+IF(AND(Z$197=4,Z53=2),6)+IF(AND(Z$197=4,Z53=3),4)+IF(AND(Z$197=4,Z53=4),2)+IF(AND(Z$197=3,Z53=1),6)+IF(AND(Z$197=3,Z53=2),4)+IF(AND(Z$197=3,Z53=3),2)+IF(AND(Z$197=2,Z53=1),4)+IF(AND(Z$197=2,Z53=2),2)+IF(AND(Z$197=1,Z53=1),2)</f>
        <v>0</v>
      </c>
      <c r="AC53" s="5">
        <f>IF(AND(Z$197&gt;4,AA53=1),12)+IF(AND(Z$197&gt;4,AA53=2),8)+IF(AND(Z$197&gt;4,AA53=3),6)+IF(AND(Z$197&gt;4,AA53=4),5)+IF(AND(Z$197&gt;4,AA53=5),4)+IF(AND(Z$197&gt;4,AA53=6),3)+IF(AND(Z$197&gt;4,AA53=7),2)+IF(AND(Z$197&gt;4,AA53&gt;7),1)+IF(AND(Z$197=4,AA53=1),8)+IF(AND(Z$197=4,AA53=2),6)+IF(AND(Z$197=4,AA53=3),4)+IF(AND(Z$197=4,AA53=4),2)+IF(AND(Z$197=3,AA53=1),6)+IF(AND(Z$197=3,AA53=2),4)+IF(AND(Z$197=3,AA53=3),2)+IF(AND(Z$197=2,AA53=1),4)+IF(AND(Z$197=2,AA53=2),2)+IF(AND(Z$197=1,AA53=1),2)</f>
        <v>0</v>
      </c>
      <c r="AD53" s="8" t="s">
        <v>27</v>
      </c>
      <c r="AE53" s="5">
        <f>+Y53+AB53+AC53+AK53</f>
        <v>1</v>
      </c>
      <c r="AF53" s="15">
        <f t="shared" si="75"/>
        <v>23</v>
      </c>
      <c r="AG53" s="8">
        <v>52.381</v>
      </c>
      <c r="AH53" s="8"/>
      <c r="AI53" s="8" t="s">
        <v>27</v>
      </c>
      <c r="AJ53" s="10"/>
      <c r="AK53" s="10"/>
      <c r="AL53" s="29">
        <f t="shared" si="76"/>
        <v>27.547999999999998</v>
      </c>
      <c r="AM53" s="8"/>
      <c r="AN53" s="4"/>
      <c r="AO53" s="5">
        <f>IF(AND(AP$197&gt;4,AN53=1),6)+IF(AND(AP$197&gt;4,AN53=2),4)+IF(AND(AP$197&gt;4,AN53=3),3)+IF(AND(AP$197&gt;4,AN53=4),2)+IF(AND(AP$197&gt;4,AN53=5),1)+IF(AND(AP$197&gt;4,AN53&gt;5),1)+IF(AND(AP$197=4,AN53=1),4)+IF(AND(AP$197=4,AN53=2),3)+IF(AND(AP$197=4,AN53=3),2)+IF(AND(AP$197=4,AN53=4),1)+IF(AND(AP$197=3,AN53=1),3)+IF(AND(AP$197=3,AN53=2),2)+IF(AND(AP$197=3,AN53=3),1)+IF(AND(AP$197=2,AN53=1),2)+IF(AND(AP$197=2,AN53=2),1)+IF(AND(AP$197=1,AN53=1),1)</f>
        <v>0</v>
      </c>
      <c r="AP53" s="6"/>
      <c r="AQ53" s="6">
        <v>4</v>
      </c>
      <c r="AR53" s="5">
        <f>IF(AND(AP$197&gt;4,AP53=1),12)+IF(AND(AP$197&gt;4,AP53=2),8)+IF(AND(AP$197&gt;4,AP53=3),6)+IF(AND(AP$197&gt;4,AP53=4),5)+IF(AND(AP$197&gt;4,AP53=5),4)+IF(AND(AP$197&gt;4,AP53=6),3)+IF(AND(AP$197&gt;4,AP53=7),2)+IF(AND(AP$197&gt;4,AP53&gt;7),1)+IF(AND(AP$197=4,AP53=1),8)+IF(AND(AP$197=4,AP53=2),6)+IF(AND(AP$197=4,AP53=3),4)+IF(AND(AP$197=4,AP53=4),2)+IF(AND(AP$197=3,AP53=1),6)+IF(AND(AP$197=3,AP53=2),4)+IF(AND(AP$197=3,AP53=3),2)+IF(AND(AP$197=2,AP53=1),4)+IF(AND(AP$197=2,AP53=2),2)+IF(AND(AP$197=1,AP53=1),2)</f>
        <v>0</v>
      </c>
      <c r="AS53" s="5">
        <f>IF(AND(AP$197&gt;4,AQ53=1),12)+IF(AND(AP$197&gt;4,AQ53=2),8)+IF(AND(AP$197&gt;4,AQ53=3),6)+IF(AND(AP$197&gt;4,AQ53=4),5)+IF(AND(AP$197&gt;4,AQ53=5),4)+IF(AND(AP$197&gt;4,AQ53=6),3)+IF(AND(AP$197&gt;4,AQ53=7),2)+IF(AND(AP$197&gt;4,AQ53&gt;7),1)+IF(AND(AP$197=4,AQ53=1),8)+IF(AND(AP$197=4,AQ53=2),6)+IF(AND(AP$197=4,AQ53=3),4)+IF(AND(AP$197=4,AQ53=4),2)+IF(AND(AP$197=3,AQ53=1),6)+IF(AND(AP$197=3,AQ53=2),4)+IF(AND(AP$197=3,AQ53=3),2)+IF(AND(AP$197=2,AQ53=1),4)+IF(AND(AP$197=2,AQ53=2),2)+IF(AND(AP$197=1,AQ53=1),2)</f>
        <v>5</v>
      </c>
      <c r="AT53" s="7" t="s">
        <v>27</v>
      </c>
      <c r="AU53" s="5">
        <f t="shared" si="77"/>
        <v>5</v>
      </c>
      <c r="AV53" s="15">
        <f t="shared" si="78"/>
        <v>28</v>
      </c>
      <c r="AW53" s="8"/>
      <c r="AX53" s="8">
        <v>30.760999999999999</v>
      </c>
      <c r="AY53" s="8" t="s">
        <v>27</v>
      </c>
      <c r="AZ53" s="10"/>
      <c r="BA53" s="10"/>
      <c r="BB53" s="29">
        <f t="shared" si="79"/>
        <v>27.547999999999998</v>
      </c>
      <c r="BC53" s="8">
        <v>35.572000000000003</v>
      </c>
      <c r="BD53" s="4">
        <v>5</v>
      </c>
      <c r="BE53" s="5">
        <f>IF(AND(BF$197&gt;4,BD53=1),6)+IF(AND(BF$197&gt;4,BD53=2),4)+IF(AND(BF$197&gt;4,BD53=3),3)+IF(AND(BF$197&gt;4,BD53=4),2)+IF(AND(BF$197&gt;4,BD53=5),1)+IF(AND(BF$197&gt;4,BD53&gt;5),1)+IF(AND(BF$197=4,BD53=1),4)+IF(AND(BF$197=4,BD53=2),3)+IF(AND(BF$197=4,BD53=3),2)+IF(AND(BF$197=4,BD53=4),1)+IF(AND(BF$197=3,BD53=1),3)+IF(AND(BF$197=3,BD53=2),2)+IF(AND(BF$197=3,BD53=3),1)+IF(AND(BF$197=2,BD53=1),2)+IF(AND(BF$197=2,BD53=2),1)+IF(AND(BF$197=1,BD53=1),1)</f>
        <v>1</v>
      </c>
      <c r="BF53" s="6">
        <v>3</v>
      </c>
      <c r="BG53" s="6">
        <v>4</v>
      </c>
      <c r="BH53" s="5">
        <f>IF(AND(BF$197&gt;4,BF53=1),12)+IF(AND(BF$197&gt;4,BF53=2),8)+IF(AND(BF$197&gt;4,BF53=3),6)+IF(AND(BF$197&gt;4,BF53=4),5)+IF(AND(BF$197&gt;4,BF53=5),4)+IF(AND(BF$197&gt;4,BF53=6),3)+IF(AND(BF$197&gt;4,BF53=7),2)+IF(AND(BF$197&gt;4,BF53&gt;7),1)+IF(AND(BF$197=4,BF53=1),8)+IF(AND(BF$197=4,BF53=2),6)+IF(AND(BF$197=4,BF53=3),4)+IF(AND(BF$197=4,BF53=4),2)+IF(AND(BF$197=3,BF53=1),6)+IF(AND(BF$197=3,BF53=2),4)+IF(AND(BF$197=3,BF53=3),2)+IF(AND(BF$197=2,BF53=1),4)+IF(AND(BF$197=2,BF53=2),2)+IF(AND(BF$197=1,BF53=1),2)</f>
        <v>6</v>
      </c>
      <c r="BI53" s="5">
        <f>IF(AND(BF$197&gt;4,BG53=1),12)+IF(AND(BF$197&gt;4,BG53=2),8)+IF(AND(BF$197&gt;4,BG53=3),6)+IF(AND(BF$197&gt;4,BG53=4),5)+IF(AND(BF$197&gt;4,BG53=5),4)+IF(AND(BF$197&gt;4,BG53=6),3)+IF(AND(BF$197&gt;4,BG53=7),2)+IF(AND(BF$197&gt;4,BG53&gt;7),1)+IF(AND(BF$197=4,BG53=1),8)+IF(AND(BF$197=4,BG53=2),6)+IF(AND(BF$197=4,BG53=3),4)+IF(AND(BF$197=4,BG53=4),2)+IF(AND(BF$197=3,BG53=1),6)+IF(AND(BF$197=3,BG53=2),4)+IF(AND(BF$197=3,BG53=3),2)+IF(AND(BF$197=2,BG53=1),4)+IF(AND(BF$197=2,BG53=2),2)+IF(AND(BF$197=1,BG53=1),2)</f>
        <v>5</v>
      </c>
      <c r="BJ53" s="7" t="s">
        <v>27</v>
      </c>
      <c r="BK53" s="5">
        <f t="shared" si="80"/>
        <v>13</v>
      </c>
      <c r="BL53" s="15">
        <f t="shared" si="81"/>
        <v>41</v>
      </c>
      <c r="BM53" s="8">
        <v>28.521999999999998</v>
      </c>
      <c r="BN53" s="28">
        <v>27.43</v>
      </c>
      <c r="BO53" s="8" t="s">
        <v>27</v>
      </c>
      <c r="BP53" s="12" t="s">
        <v>28</v>
      </c>
      <c r="BQ53" s="10">
        <v>1</v>
      </c>
      <c r="BR53" s="29">
        <f t="shared" si="82"/>
        <v>27.43</v>
      </c>
      <c r="BS53" s="8">
        <v>29.911000000000001</v>
      </c>
      <c r="BT53" s="4">
        <v>1</v>
      </c>
      <c r="BU53" s="5">
        <f>IF(AND(BV$197&gt;4,BT53=1),6)+IF(AND(BV$197&gt;4,BT53=2),4)+IF(AND(BV$197&gt;4,BT53=3),3)+IF(AND(BV$197&gt;4,BT53=4),2)+IF(AND(BV$197&gt;4,BT53=5),1)+IF(AND(BV$197&gt;4,BT53&gt;5),1)+IF(AND(BV$197=4,BT53=1),4)+IF(AND(BV$197=4,BT53=2),3)+IF(AND(BV$197=4,BT53=3),2)+IF(AND(BV$197=4,BT53=4),1)+IF(AND(BV$197=3,BT53=1),3)+IF(AND(BV$197=3,BT53=2),2)+IF(AND(BV$197=3,BT53=3),1)+IF(AND(BV$197=2,BT53=1),2)+IF(AND(BV$197=2,BT53=2),1)+IF(AND(BV$197=1,BT53=1),1)</f>
        <v>6</v>
      </c>
      <c r="BV53" s="6">
        <v>5</v>
      </c>
      <c r="BW53" s="6">
        <v>4</v>
      </c>
      <c r="BX53" s="5">
        <f>IF(AND(BV$197&gt;4,BV53=1),12)+IF(AND(BV$197&gt;4,BV53=2),8)+IF(AND(BV$197&gt;4,BV53=3),6)+IF(AND(BV$197&gt;4,BV53=4),5)+IF(AND(BV$197&gt;4,BV53=5),4)+IF(AND(BV$197&gt;4,BV53=6),3)+IF(AND(BV$197&gt;4,BV53=7),2)+IF(AND(BV$197&gt;4,BV53&gt;7),1)+IF(AND(BV$197=4,BV53=1),8)+IF(AND(BV$197=4,BV53=2),6)+IF(AND(BV$197=4,BV53=3),4)+IF(AND(BV$197=4,BV53=4),2)+IF(AND(BV$197=3,BV53=1),6)+IF(AND(BV$197=3,BV53=2),4)+IF(AND(BV$197=3,BV53=3),2)+IF(AND(BV$197=2,BV53=1),4)+IF(AND(BV$197=2,BV53=2),2)+IF(AND(BV$197=1,BV53=1),2)</f>
        <v>4</v>
      </c>
      <c r="BY53" s="5">
        <f>IF(AND(BV$197&gt;4,BW53=1),12)+IF(AND(BV$197&gt;4,BW53=2),8)+IF(AND(BV$197&gt;4,BW53=3),6)+IF(AND(BV$197&gt;4,BW53=4),5)+IF(AND(BV$197&gt;4,BW53=5),4)+IF(AND(BV$197&gt;4,BW53=6),3)+IF(AND(BV$197&gt;4,BW53=7),2)+IF(AND(BV$197&gt;4,BW53&gt;7),1)+IF(AND(BV$197=4,BW53=1),8)+IF(AND(BV$197=4,BW53=2),6)+IF(AND(BV$197=4,BW53=3),4)+IF(AND(BV$197=4,BW53=4),2)+IF(AND(BV$197=3,BW53=1),6)+IF(AND(BV$197=3,BW53=2),4)+IF(AND(BV$197=3,BW53=3),2)+IF(AND(BV$197=2,BW53=1),4)+IF(AND(BV$197=2,BW53=2),2)+IF(AND(BV$197=1,BW53=1),2)</f>
        <v>5</v>
      </c>
      <c r="BZ53" s="7" t="s">
        <v>27</v>
      </c>
      <c r="CA53" s="5">
        <f t="shared" si="83"/>
        <v>16</v>
      </c>
      <c r="CB53" s="15">
        <f t="shared" si="84"/>
        <v>57</v>
      </c>
      <c r="CC53" s="8">
        <v>27.373000000000001</v>
      </c>
      <c r="CD53" s="28">
        <v>27.672000000000001</v>
      </c>
      <c r="CE53" s="8" t="s">
        <v>22</v>
      </c>
      <c r="CF53" s="12" t="s">
        <v>170</v>
      </c>
      <c r="CG53" s="10">
        <v>1</v>
      </c>
      <c r="CH53" s="29">
        <f t="shared" si="85"/>
        <v>27.373000000000001</v>
      </c>
      <c r="CI53" s="8">
        <v>28.177</v>
      </c>
      <c r="CJ53" s="4">
        <v>3</v>
      </c>
      <c r="CK53" s="5">
        <f>IF(AND(CL$196&gt;4,CJ53=1),6)+IF(AND(CL$196&gt;4,CJ53=2),4)+IF(AND(CL$196&gt;4,CJ53=3),3)+IF(AND(CL$196&gt;4,CJ53=4),2)+IF(AND(CL$196&gt;4,CJ53=5),1)+IF(AND(CL$196&gt;4,CJ53&gt;5),1)+IF(AND(CL$196=4,CJ53=1),4)+IF(AND(CL$196=4,CJ53=2),3)+IF(AND(CL$196=4,CJ53=3),2)+IF(AND(CL$196=4,CJ53=4),1)+IF(AND(CL$196=3,CJ53=1),3)+IF(AND(CL$196=3,CJ53=2),2)+IF(AND(CL$196=3,CJ53=3),1)+IF(AND(CL$196=2,CJ53=1),2)+IF(AND(CL$196=2,CJ53=2),1)+IF(AND(CL$196=1,CJ53=1),1)</f>
        <v>1</v>
      </c>
      <c r="CL53" s="6">
        <v>3</v>
      </c>
      <c r="CM53" s="6">
        <v>3</v>
      </c>
      <c r="CN53" s="11">
        <f>IF(AND(CL$196&gt;4,CL53=1),12)+IF(AND(CL$196&gt;4,CL53=2),8)+IF(AND(CL$196&gt;4,CL53=3),6)+IF(AND(CL$196&gt;4,CL53=4),5)+IF(AND(CL$196&gt;4,CL53=5),4)+IF(AND(CL$196&gt;4,CL53=6),3)+IF(AND(CL$196&gt;4,CL53=7),2)+IF(AND(CL$196&gt;4,CL53&gt;7),1)+IF(AND(CL$196=4,CL53=1),8)+IF(AND(CL$196=4,CL53=2),6)+IF(AND(CL$196=4,CL53=3),4)+IF(AND(CL$196=4,CL53=4),2)+IF(AND(CL$196=3,CL53=1),6)+IF(AND(CL$196=3,CL53=2),4)+IF(AND(CL$196=3,CL53=3),2)+IF(AND(CL$196=2,CL53=1),4)+IF(AND(CL$196=2,CL53=2),2)+IF(AND(CL$196=1,CL53=1),2)</f>
        <v>2</v>
      </c>
      <c r="CO53" s="11">
        <f>IF(AND(CL$196&gt;4,CM53=1),12)+IF(AND(CL$196&gt;4,CM53=2),8)+IF(AND(CL$196&gt;4,CM53=3),6)+IF(AND(CL$196&gt;4,CM53=4),5)+IF(AND(CL$196&gt;4,CM53=5),4)+IF(AND(CL$196&gt;4,CM53=6),3)+IF(AND(CL$196&gt;4,CM53=7),2)+IF(AND(CL$196&gt;4,CM53&gt;7),1)+IF(AND(CL$196=4,CM53=1),8)+IF(AND(CL$196=4,CM53=2),6)+IF(AND(CL$196=4,CM53=3),4)+IF(AND(CL$196=4,CM53=4),2)+IF(AND(CL$196=3,CM53=1),6)+IF(AND(CL$196=3,CM53=2),4)+IF(AND(CL$196=3,CM53=3),2)+IF(AND(CL$196=2,CM53=1),4)+IF(AND(CL$196=2,CM53=2),2)+IF(AND(CL$196=1,CM53=1),2)</f>
        <v>2</v>
      </c>
      <c r="CP53" s="7" t="s">
        <v>22</v>
      </c>
      <c r="CQ53" s="5">
        <f t="shared" si="86"/>
        <v>5</v>
      </c>
      <c r="CR53" s="15">
        <f t="shared" si="87"/>
        <v>62</v>
      </c>
      <c r="CS53" s="8">
        <v>27.452999999999999</v>
      </c>
      <c r="CT53" s="28">
        <v>27.335000000000001</v>
      </c>
      <c r="CU53" s="8" t="s">
        <v>22</v>
      </c>
      <c r="CV53" s="8"/>
      <c r="CW53" s="10"/>
      <c r="CX53" s="29">
        <f t="shared" si="88"/>
        <v>27.335000000000001</v>
      </c>
      <c r="CY53" s="8"/>
      <c r="CZ53" s="4"/>
      <c r="DA53" s="5">
        <f>IF(AND(DB$196&gt;4,CZ53=1),6)+IF(AND(DB$196&gt;4,CZ53=2),4)+IF(AND(DB$196&gt;4,CZ53=3),3)+IF(AND(DB$196&gt;4,CZ53=4),2)+IF(AND(DB$196&gt;4,CZ53=5),1)+IF(AND(DB$196&gt;4,CZ53&gt;5),1)+IF(AND(DB$196=4,CZ53=1),4)+IF(AND(DB$196=4,CZ53=2),3)+IF(AND(DB$196=4,CZ53=3),2)+IF(AND(DB$196=4,CZ53=4),1)+IF(AND(DB$196=3,CZ53=1),3)+IF(AND(DB$196=3,CZ53=2),2)+IF(AND(DB$196=3,CZ53=3),1)+IF(AND(DB$196=2,CZ53=1),2)+IF(AND(DB$196=2,CZ53=2),1)+IF(AND(DB$196=1,CZ53=1),1)</f>
        <v>0</v>
      </c>
      <c r="DB53" s="6"/>
      <c r="DC53" s="6"/>
      <c r="DD53" s="11">
        <f>IF(AND(DB$196&gt;4,DB53=1),12)+IF(AND(DB$196&gt;4,DB53=2),8)+IF(AND(DB$196&gt;4,DB53=3),6)+IF(AND(DB$196&gt;4,DB53=4),5)+IF(AND(DB$196&gt;4,DB53=5),4)+IF(AND(DB$196&gt;4,DB53=6),3)+IF(AND(DB$196&gt;4,DB53=7),2)+IF(AND(DB$196&gt;4,DB53&gt;7),1)+IF(AND(DB$196=4,DB53=1),8)+IF(AND(DB$196=4,DB53=2),6)+IF(AND(DB$196=4,DB53=3),4)+IF(AND(DB$196=4,DB53=4),2)+IF(AND(DB$196=3,DB53=1),6)+IF(AND(DB$196=3,DB53=2),4)+IF(AND(DB$196=3,DB53=3),2)+IF(AND(DB$196=2,DB53=1),4)+IF(AND(DB$196=2,DB53=2),2)+IF(AND(DB$196=1,DB53=1),2)</f>
        <v>0</v>
      </c>
      <c r="DE53" s="11">
        <f>IF(AND(DB$196&gt;4,DC53=1),12)+IF(AND(DB$196&gt;4,DC53=2),8)+IF(AND(DB$196&gt;4,DC53=3),6)+IF(AND(DB$196&gt;4,DC53=4),5)+IF(AND(DB$196&gt;4,DC53=5),4)+IF(AND(DB$196&gt;4,DC53=6),3)+IF(AND(DB$196&gt;4,DC53=7),2)+IF(AND(DB$196&gt;4,DC53&gt;7),1)+IF(AND(DB$196=4,DC53=1),8)+IF(AND(DB$196=4,DC53=2),6)+IF(AND(DB$196=4,DC53=3),4)+IF(AND(DB$196=4,DC53=4),2)+IF(AND(DB$196=3,DC53=1),6)+IF(AND(DB$196=3,DC53=2),4)+IF(AND(DB$196=3,DC53=3),2)+IF(AND(DB$196=2,DC53=1),4)+IF(AND(DB$196=2,DC53=2),2)+IF(AND(DB$196=1,DC53=1),2)</f>
        <v>0</v>
      </c>
      <c r="DF53" s="7" t="s">
        <v>22</v>
      </c>
      <c r="DG53" s="5">
        <f t="shared" si="89"/>
        <v>0</v>
      </c>
      <c r="DH53" s="15">
        <f t="shared" si="90"/>
        <v>62</v>
      </c>
      <c r="DI53" s="8"/>
      <c r="DJ53" s="8"/>
      <c r="DK53" s="8" t="s">
        <v>22</v>
      </c>
      <c r="DL53" s="8"/>
      <c r="DM53" s="10"/>
      <c r="DN53" s="29">
        <f t="shared" si="91"/>
        <v>27.335000000000001</v>
      </c>
      <c r="DO53" s="119">
        <v>0</v>
      </c>
      <c r="DP53" s="120">
        <f>DH53-DO53</f>
        <v>62</v>
      </c>
      <c r="DQ53" s="23">
        <v>57</v>
      </c>
      <c r="DU53" s="23">
        <v>5</v>
      </c>
      <c r="DV53" s="111">
        <f>DU53/DP53</f>
        <v>8.0645161290322578E-2</v>
      </c>
      <c r="DW53" s="123">
        <v>35</v>
      </c>
      <c r="DX53" s="111">
        <f>DW53/DP53</f>
        <v>0.56451612903225812</v>
      </c>
      <c r="DY53" s="123">
        <v>22</v>
      </c>
      <c r="DZ53" s="111">
        <f>DY53/DP53</f>
        <v>0.35483870967741937</v>
      </c>
    </row>
    <row r="54" spans="1:130" s="23" customFormat="1" ht="13.8" x14ac:dyDescent="0.3">
      <c r="A54" s="20">
        <v>5</v>
      </c>
      <c r="B54" s="1" t="s">
        <v>113</v>
      </c>
      <c r="C54" s="2">
        <v>24309</v>
      </c>
      <c r="D54" s="9">
        <v>178</v>
      </c>
      <c r="E54" s="9" t="s">
        <v>114</v>
      </c>
      <c r="F54" s="14">
        <v>27.972999999999999</v>
      </c>
      <c r="G54" s="8">
        <v>28.108000000000001</v>
      </c>
      <c r="H54" s="4">
        <v>3</v>
      </c>
      <c r="I54" s="5">
        <f>IF(AND(J$95&gt;4,H54=1),6)+IF(AND(J$95&gt;4,H54=2),4)+IF(AND(J$95&gt;4,H54=3),3)+IF(AND(J$95&gt;4,H54=4),2)+IF(AND(J$95&gt;4,H54=5),1)+IF(AND(J$95&gt;4,H54&gt;5),1)+IF(AND(J$95=4,H54=1),4)+IF(AND(J$95=4,H54=2),3)+IF(AND(J$95=4,H54=3),2)+IF(AND(J$95=4,H54=4),1)+IF(AND(J$95=3,H54=1),3)+IF(AND(J$95=3,H54=2),2)+IF(AND(J$95=3,H54=3),1)+IF(AND(J$95=2,H54=1),2)+IF(AND(J$95=2,H54=2),1)+IF(AND(J$95=1,H54=1),1)</f>
        <v>3</v>
      </c>
      <c r="J54" s="6">
        <v>1</v>
      </c>
      <c r="K54" s="6">
        <v>2</v>
      </c>
      <c r="L54" s="5">
        <f>IF(AND(K$95&gt;4,J54=1),12)+IF(AND(K$95&gt;4,J54=2),8)+IF(AND(K$95&gt;4,J54=3),6)+IF(AND(K$95&gt;4,J54=4),5)+IF(AND(K$95&gt;4,J54=5),4)+IF(AND(K$95&gt;4,J54=6),3)+IF(AND(K$95&gt;4,J54=7),2)+IF(AND(K$95&gt;4,J54&gt;7),1)+IF(AND(K$95=4,J54=1),8)+IF(AND(K$95=4,J54=2),6)+IF(AND(K$95=4,J54=3),4)+IF(AND(K$95=4,J54=4),2)+IF(AND(K$95=3,J54=1),6)+IF(AND(K$95=3,J54=2),4)+IF(AND(K$95=3,J54=3),2)+IF(AND(K$95=2,J54=1),4)+IF(AND(K$95=2,J54=2),2)+IF(AND(K$95=1,J54=1),2)</f>
        <v>12</v>
      </c>
      <c r="M54" s="5">
        <f>IF(AND(K$95&gt;4,K54=1),12)+IF(AND(K$95&gt;4,K54=2),8)+IF(AND(K$95&gt;4,K54=3),6)+IF(AND(K$95&gt;4,K54=4),5)+IF(AND(K$95&gt;4,K54=5),4)+IF(AND(K$95&gt;4,K54=6),3)+IF(AND(K$95&gt;4,K54=7),2)+IF(AND(K$95&gt;4,K54&gt;7),1)+IF(AND(K$95=4,K54=1),8)+IF(AND(K$95=4,K54=2),6)+IF(AND(K$95=4,K54=3),4)+IF(AND(K$95=4,K54=4),2)+IF(AND(K$95=3,K54=1),6)+IF(AND(K$95=3,K54=2),4)+IF(AND(K$95=3,K54=3),2)+IF(AND(K$95=2,K54=1),4)+IF(AND(K$95=2,K54=2),2)+IF(AND(K$95=1,K54=1),2)</f>
        <v>8</v>
      </c>
      <c r="N54" s="7" t="s">
        <v>27</v>
      </c>
      <c r="O54" s="5">
        <f>+I54+L54+M54+U54</f>
        <v>23</v>
      </c>
      <c r="P54" s="15">
        <f>+O54</f>
        <v>23</v>
      </c>
      <c r="Q54" s="8">
        <v>29.181000000000001</v>
      </c>
      <c r="R54" s="8">
        <v>28.338000000000001</v>
      </c>
      <c r="S54" s="8" t="s">
        <v>27</v>
      </c>
      <c r="T54" s="10"/>
      <c r="U54" s="10"/>
      <c r="V54" s="27">
        <f>MIN(F54,G54,Q54,R54)</f>
        <v>27.972999999999999</v>
      </c>
      <c r="W54" s="28">
        <v>42.46</v>
      </c>
      <c r="X54" s="4">
        <v>1</v>
      </c>
      <c r="Y54" s="5">
        <f>IF(AND(Z$197&gt;4,X54=1),6)+IF(AND(Z$197&gt;4,X54=2),4)+IF(AND(Z$197&gt;4,X54=3),3)+IF(AND(Z$197&gt;4,X54=4),2)+IF(AND(Z$197&gt;4,X54=5),1)+IF(AND(Z$197&gt;4,X54&gt;5),1)+IF(AND(Z$197=4,X54=1),4)+IF(AND(Z$197=4,X54=2),3)+IF(AND(Z$197=4,X54=3),2)+IF(AND(Z$197=4,X54=4),1)+IF(AND(Z$197=3,X54=1),3)+IF(AND(Z$197=3,X54=2),2)+IF(AND(Z$197=3,X54=3),1)+IF(AND(Z$197=2,X54=1),2)+IF(AND(Z$197=2,X54=2),1)+IF(AND(Z$197=1,X54=1),1)</f>
        <v>6</v>
      </c>
      <c r="Z54" s="6">
        <v>1</v>
      </c>
      <c r="AA54" s="6">
        <v>4</v>
      </c>
      <c r="AB54" s="5">
        <f>IF(AND(Z$197&gt;4,Z54=1),12)+IF(AND(Z$197&gt;4,Z54=2),8)+IF(AND(Z$197&gt;4,Z54=3),6)+IF(AND(Z$197&gt;4,Z54=4),5)+IF(AND(Z$197&gt;4,Z54=5),4)+IF(AND(Z$197&gt;4,Z54=6),3)+IF(AND(Z$197&gt;4,Z54=7),2)+IF(AND(Z$197&gt;4,Z54&gt;7),1)+IF(AND(Z$197=4,Z54=1),8)+IF(AND(Z$197=4,Z54=2),6)+IF(AND(Z$197=4,Z54=3),4)+IF(AND(Z$197=4,Z54=4),2)+IF(AND(Z$197=3,Z54=1),6)+IF(AND(Z$197=3,Z54=2),4)+IF(AND(Z$197=3,Z54=3),2)+IF(AND(Z$197=2,Z54=1),4)+IF(AND(Z$197=2,Z54=2),2)+IF(AND(Z$197=1,Z54=1),2)</f>
        <v>12</v>
      </c>
      <c r="AC54" s="5">
        <f>IF(AND(Z$197&gt;4,AA54=1),12)+IF(AND(Z$197&gt;4,AA54=2),8)+IF(AND(Z$197&gt;4,AA54=3),6)+IF(AND(Z$197&gt;4,AA54=4),5)+IF(AND(Z$197&gt;4,AA54=5),4)+IF(AND(Z$197&gt;4,AA54=6),3)+IF(AND(Z$197&gt;4,AA54=7),2)+IF(AND(Z$197&gt;4,AA54&gt;7),1)+IF(AND(Z$197=4,AA54=1),8)+IF(AND(Z$197=4,AA54=2),6)+IF(AND(Z$197=4,AA54=3),4)+IF(AND(Z$197=4,AA54=4),2)+IF(AND(Z$197=3,AA54=1),6)+IF(AND(Z$197=3,AA54=2),4)+IF(AND(Z$197=3,AA54=3),2)+IF(AND(Z$197=2,AA54=1),4)+IF(AND(Z$197=2,AA54=2),2)+IF(AND(Z$197=1,AA54=1),2)</f>
        <v>5</v>
      </c>
      <c r="AD54" s="7" t="s">
        <v>27</v>
      </c>
      <c r="AE54" s="5">
        <f>+Y54+AB54+AC54+AK54</f>
        <v>23</v>
      </c>
      <c r="AF54" s="15">
        <f t="shared" si="75"/>
        <v>46</v>
      </c>
      <c r="AG54" s="8">
        <v>41.628999999999998</v>
      </c>
      <c r="AH54" s="8">
        <v>31.251000000000001</v>
      </c>
      <c r="AI54" s="8" t="s">
        <v>27</v>
      </c>
      <c r="AJ54" s="10"/>
      <c r="AK54" s="10"/>
      <c r="AL54" s="29">
        <f t="shared" si="76"/>
        <v>27.972999999999999</v>
      </c>
      <c r="AM54" s="28"/>
      <c r="AN54" s="4"/>
      <c r="AO54" s="5">
        <f>IF(AND(AP$197&gt;4,AN54=1),6)+IF(AND(AP$197&gt;4,AN54=2),4)+IF(AND(AP$197&gt;4,AN54=3),3)+IF(AND(AP$197&gt;4,AN54=4),2)+IF(AND(AP$197&gt;4,AN54=5),1)+IF(AND(AP$197&gt;4,AN54&gt;5),1)+IF(AND(AP$197=4,AN54=1),4)+IF(AND(AP$197=4,AN54=2),3)+IF(AND(AP$197=4,AN54=3),2)+IF(AND(AP$197=4,AN54=4),1)+IF(AND(AP$197=3,AN54=1),3)+IF(AND(AP$197=3,AN54=2),2)+IF(AND(AP$197=3,AN54=3),1)+IF(AND(AP$197=2,AN54=1),2)+IF(AND(AP$197=2,AN54=2),1)+IF(AND(AP$197=1,AN54=1),1)</f>
        <v>0</v>
      </c>
      <c r="AP54" s="6">
        <v>4</v>
      </c>
      <c r="AQ54" s="6"/>
      <c r="AR54" s="5">
        <f>IF(AND(AP$197&gt;4,AP54=1),12)+IF(AND(AP$197&gt;4,AP54=2),8)+IF(AND(AP$197&gt;4,AP54=3),6)+IF(AND(AP$197&gt;4,AP54=4),5)+IF(AND(AP$197&gt;4,AP54=5),4)+IF(AND(AP$197&gt;4,AP54=6),3)+IF(AND(AP$197&gt;4,AP54=7),2)+IF(AND(AP$197&gt;4,AP54&gt;7),1)+IF(AND(AP$197=4,AP54=1),8)+IF(AND(AP$197=4,AP54=2),6)+IF(AND(AP$197=4,AP54=3),4)+IF(AND(AP$197=4,AP54=4),2)+IF(AND(AP$197=3,AP54=1),6)+IF(AND(AP$197=3,AP54=2),4)+IF(AND(AP$197=3,AP54=3),2)+IF(AND(AP$197=2,AP54=1),4)+IF(AND(AP$197=2,AP54=2),2)+IF(AND(AP$197=1,AP54=1),2)</f>
        <v>5</v>
      </c>
      <c r="AS54" s="5">
        <f>IF(AND(AP$197&gt;4,AQ54=1),12)+IF(AND(AP$197&gt;4,AQ54=2),8)+IF(AND(AP$197&gt;4,AQ54=3),6)+IF(AND(AP$197&gt;4,AQ54=4),5)+IF(AND(AP$197&gt;4,AQ54=5),4)+IF(AND(AP$197&gt;4,AQ54=6),3)+IF(AND(AP$197&gt;4,AQ54=7),2)+IF(AND(AP$197&gt;4,AQ54&gt;7),1)+IF(AND(AP$197=4,AQ54=1),8)+IF(AND(AP$197=4,AQ54=2),6)+IF(AND(AP$197=4,AQ54=3),4)+IF(AND(AP$197=4,AQ54=4),2)+IF(AND(AP$197=3,AQ54=1),6)+IF(AND(AP$197=3,AQ54=2),4)+IF(AND(AP$197=3,AQ54=3),2)+IF(AND(AP$197=2,AQ54=1),4)+IF(AND(AP$197=2,AQ54=2),2)+IF(AND(AP$197=1,AQ54=1),2)</f>
        <v>0</v>
      </c>
      <c r="AT54" s="7" t="s">
        <v>27</v>
      </c>
      <c r="AU54" s="5">
        <f t="shared" si="77"/>
        <v>5</v>
      </c>
      <c r="AV54" s="15">
        <f t="shared" si="78"/>
        <v>51</v>
      </c>
      <c r="AW54" s="8">
        <v>30.245999999999999</v>
      </c>
      <c r="AX54" s="8"/>
      <c r="AY54" s="8" t="s">
        <v>27</v>
      </c>
      <c r="AZ54" s="10"/>
      <c r="BA54" s="10"/>
      <c r="BB54" s="29">
        <f t="shared" si="79"/>
        <v>27.972999999999999</v>
      </c>
      <c r="BC54" s="28">
        <v>30.457999999999998</v>
      </c>
      <c r="BD54" s="4">
        <v>4</v>
      </c>
      <c r="BE54" s="5">
        <f>IF(AND(BF$197&gt;4,BD54=1),6)+IF(AND(BF$197&gt;4,BD54=2),4)+IF(AND(BF$197&gt;4,BD54=3),3)+IF(AND(BF$197&gt;4,BD54=4),2)+IF(AND(BF$197&gt;4,BD54=5),1)+IF(AND(BF$197&gt;4,BD54&gt;5),1)+IF(AND(BF$197=4,BD54=1),4)+IF(AND(BF$197=4,BD54=2),3)+IF(AND(BF$197=4,BD54=3),2)+IF(AND(BF$197=4,BD54=4),1)+IF(AND(BF$197=3,BD54=1),3)+IF(AND(BF$197=3,BD54=2),2)+IF(AND(BF$197=3,BD54=3),1)+IF(AND(BF$197=2,BD54=1),2)+IF(AND(BF$197=2,BD54=2),1)+IF(AND(BF$197=1,BD54=1),1)</f>
        <v>2</v>
      </c>
      <c r="BF54" s="6"/>
      <c r="BG54" s="6"/>
      <c r="BH54" s="5">
        <f>IF(AND(BF$197&gt;4,BF54=1),12)+IF(AND(BF$197&gt;4,BF54=2),8)+IF(AND(BF$197&gt;4,BF54=3),6)+IF(AND(BF$197&gt;4,BF54=4),5)+IF(AND(BF$197&gt;4,BF54=5),4)+IF(AND(BF$197&gt;4,BF54=6),3)+IF(AND(BF$197&gt;4,BF54=7),2)+IF(AND(BF$197&gt;4,BF54&gt;7),1)+IF(AND(BF$197=4,BF54=1),8)+IF(AND(BF$197=4,BF54=2),6)+IF(AND(BF$197=4,BF54=3),4)+IF(AND(BF$197=4,BF54=4),2)+IF(AND(BF$197=3,BF54=1),6)+IF(AND(BF$197=3,BF54=2),4)+IF(AND(BF$197=3,BF54=3),2)+IF(AND(BF$197=2,BF54=1),4)+IF(AND(BF$197=2,BF54=2),2)+IF(AND(BF$197=1,BF54=1),2)</f>
        <v>0</v>
      </c>
      <c r="BI54" s="5">
        <f>IF(AND(BF$197&gt;4,BG54=1),12)+IF(AND(BF$197&gt;4,BG54=2),8)+IF(AND(BF$197&gt;4,BG54=3),6)+IF(AND(BF$197&gt;4,BG54=4),5)+IF(AND(BF$197&gt;4,BG54=5),4)+IF(AND(BF$197&gt;4,BG54=6),3)+IF(AND(BF$197&gt;4,BG54=7),2)+IF(AND(BF$197&gt;4,BG54&gt;7),1)+IF(AND(BF$197=4,BG54=1),8)+IF(AND(BF$197=4,BG54=2),6)+IF(AND(BF$197=4,BG54=3),4)+IF(AND(BF$197=4,BG54=4),2)+IF(AND(BF$197=3,BG54=1),6)+IF(AND(BF$197=3,BG54=2),4)+IF(AND(BF$197=3,BG54=3),2)+IF(AND(BF$197=2,BG54=1),4)+IF(AND(BF$197=2,BG54=2),2)+IF(AND(BF$197=1,BG54=1),2)</f>
        <v>0</v>
      </c>
      <c r="BJ54" s="7" t="s">
        <v>27</v>
      </c>
      <c r="BK54" s="5">
        <f t="shared" si="80"/>
        <v>2</v>
      </c>
      <c r="BL54" s="15">
        <f t="shared" si="81"/>
        <v>53</v>
      </c>
      <c r="BM54" s="8"/>
      <c r="BN54" s="8"/>
      <c r="BO54" s="8" t="s">
        <v>27</v>
      </c>
      <c r="BP54" s="10"/>
      <c r="BQ54" s="10"/>
      <c r="BR54" s="29">
        <f t="shared" si="82"/>
        <v>27.972999999999999</v>
      </c>
      <c r="BS54" s="28"/>
      <c r="BT54" s="4"/>
      <c r="BU54" s="5">
        <f>IF(AND(BV$197&gt;4,BT54=1),6)+IF(AND(BV$197&gt;4,BT54=2),4)+IF(AND(BV$197&gt;4,BT54=3),3)+IF(AND(BV$197&gt;4,BT54=4),2)+IF(AND(BV$197&gt;4,BT54=5),1)+IF(AND(BV$197&gt;4,BT54&gt;5),1)+IF(AND(BV$197=4,BT54=1),4)+IF(AND(BV$197=4,BT54=2),3)+IF(AND(BV$197=4,BT54=3),2)+IF(AND(BV$197=4,BT54=4),1)+IF(AND(BV$197=3,BT54=1),3)+IF(AND(BV$197=3,BT54=2),2)+IF(AND(BV$197=3,BT54=3),1)+IF(AND(BV$197=2,BT54=1),2)+IF(AND(BV$197=2,BT54=2),1)+IF(AND(BV$197=1,BT54=1),1)</f>
        <v>0</v>
      </c>
      <c r="BV54" s="6"/>
      <c r="BW54" s="6"/>
      <c r="BX54" s="5">
        <f>IF(AND(BV$197&gt;4,BV54=1),12)+IF(AND(BV$197&gt;4,BV54=2),8)+IF(AND(BV$197&gt;4,BV54=3),6)+IF(AND(BV$197&gt;4,BV54=4),5)+IF(AND(BV$197&gt;4,BV54=5),4)+IF(AND(BV$197&gt;4,BV54=6),3)+IF(AND(BV$197&gt;4,BV54=7),2)+IF(AND(BV$197&gt;4,BV54&gt;7),1)+IF(AND(BV$197=4,BV54=1),8)+IF(AND(BV$197=4,BV54=2),6)+IF(AND(BV$197=4,BV54=3),4)+IF(AND(BV$197=4,BV54=4),2)+IF(AND(BV$197=3,BV54=1),6)+IF(AND(BV$197=3,BV54=2),4)+IF(AND(BV$197=3,BV54=3),2)+IF(AND(BV$197=2,BV54=1),4)+IF(AND(BV$197=2,BV54=2),2)+IF(AND(BV$197=1,BV54=1),2)</f>
        <v>0</v>
      </c>
      <c r="BY54" s="5">
        <f>IF(AND(BV$197&gt;4,BW54=1),12)+IF(AND(BV$197&gt;4,BW54=2),8)+IF(AND(BV$197&gt;4,BW54=3),6)+IF(AND(BV$197&gt;4,BW54=4),5)+IF(AND(BV$197&gt;4,BW54=5),4)+IF(AND(BV$197&gt;4,BW54=6),3)+IF(AND(BV$197&gt;4,BW54=7),2)+IF(AND(BV$197&gt;4,BW54&gt;7),1)+IF(AND(BV$197=4,BW54=1),8)+IF(AND(BV$197=4,BW54=2),6)+IF(AND(BV$197=4,BW54=3),4)+IF(AND(BV$197=4,BW54=4),2)+IF(AND(BV$197=3,BW54=1),6)+IF(AND(BV$197=3,BW54=2),4)+IF(AND(BV$197=3,BW54=3),2)+IF(AND(BV$197=2,BW54=1),4)+IF(AND(BV$197=2,BW54=2),2)+IF(AND(BV$197=1,BW54=1),2)</f>
        <v>0</v>
      </c>
      <c r="BZ54" s="7" t="s">
        <v>27</v>
      </c>
      <c r="CA54" s="5">
        <f t="shared" si="83"/>
        <v>0</v>
      </c>
      <c r="CB54" s="15">
        <f t="shared" si="84"/>
        <v>53</v>
      </c>
      <c r="CC54" s="8"/>
      <c r="CD54" s="8"/>
      <c r="CE54" s="8" t="s">
        <v>27</v>
      </c>
      <c r="CF54" s="8"/>
      <c r="CG54" s="10"/>
      <c r="CH54" s="29">
        <f t="shared" si="85"/>
        <v>27.972999999999999</v>
      </c>
      <c r="CI54" s="28"/>
      <c r="CJ54" s="4"/>
      <c r="CK54" s="5">
        <f t="shared" ref="CK54:CK63" si="92">IF(AND(CL$197&gt;4,CJ54=1),6)+IF(AND(CL$197&gt;4,CJ54=2),4)+IF(AND(CL$197&gt;4,CJ54=3),3)+IF(AND(CL$197&gt;4,CJ54=4),2)+IF(AND(CL$197&gt;4,CJ54=5),1)+IF(AND(CL$197&gt;4,CJ54&gt;5),1)+IF(AND(CL$197=4,CJ54=1),4)+IF(AND(CL$197=4,CJ54=2),3)+IF(AND(CL$197=4,CJ54=3),2)+IF(AND(CL$197=4,CJ54=4),1)+IF(AND(CL$197=3,CJ54=1),3)+IF(AND(CL$197=3,CJ54=2),2)+IF(AND(CL$197=3,CJ54=3),1)+IF(AND(CL$197=2,CJ54=1),2)+IF(AND(CL$197=2,CJ54=2),1)+IF(AND(CL$197=1,CJ54=1),1)</f>
        <v>0</v>
      </c>
      <c r="CL54" s="6"/>
      <c r="CM54" s="6"/>
      <c r="CN54" s="5">
        <f t="shared" ref="CN54:CN63" si="93">IF(AND(CL$197&gt;4,CL54=1),12)+IF(AND(CL$197&gt;4,CL54=2),8)+IF(AND(CL$197&gt;4,CL54=3),6)+IF(AND(CL$197&gt;4,CL54=4),5)+IF(AND(CL$197&gt;4,CL54=5),4)+IF(AND(CL$197&gt;4,CL54=6),3)+IF(AND(CL$197&gt;4,CL54=7),2)+IF(AND(CL$197&gt;4,CL54&gt;7),1)+IF(AND(CL$197=4,CL54=1),8)+IF(AND(CL$197=4,CL54=2),6)+IF(AND(CL$197=4,CL54=3),4)+IF(AND(CL$197=4,CL54=4),2)+IF(AND(CL$197=3,CL54=1),6)+IF(AND(CL$197=3,CL54=2),4)+IF(AND(CL$197=3,CL54=3),2)+IF(AND(CL$197=2,CL54=1),4)+IF(AND(CL$197=2,CL54=2),2)+IF(AND(CL$197=1,CL54=1),2)</f>
        <v>0</v>
      </c>
      <c r="CO54" s="5">
        <f t="shared" ref="CO54:CO63" si="94">IF(AND(CL$197&gt;4,CM54=1),12)+IF(AND(CL$197&gt;4,CM54=2),8)+IF(AND(CL$197&gt;4,CM54=3),6)+IF(AND(CL$197&gt;4,CM54=4),5)+IF(AND(CL$197&gt;4,CM54=5),4)+IF(AND(CL$197&gt;4,CM54=6),3)+IF(AND(CL$197&gt;4,CM54=7),2)+IF(AND(CL$197&gt;4,CM54&gt;7),1)+IF(AND(CL$197=4,CM54=1),8)+IF(AND(CL$197=4,CM54=2),6)+IF(AND(CL$197=4,CM54=3),4)+IF(AND(CL$197=4,CM54=4),2)+IF(AND(CL$197=3,CM54=1),6)+IF(AND(CL$197=3,CM54=2),4)+IF(AND(CL$197=3,CM54=3),2)+IF(AND(CL$197=2,CM54=1),4)+IF(AND(CL$197=2,CM54=2),2)+IF(AND(CL$197=1,CM54=1),2)</f>
        <v>0</v>
      </c>
      <c r="CP54" s="7" t="s">
        <v>27</v>
      </c>
      <c r="CQ54" s="5">
        <f t="shared" si="86"/>
        <v>0</v>
      </c>
      <c r="CR54" s="15">
        <f t="shared" si="87"/>
        <v>53</v>
      </c>
      <c r="CS54" s="8"/>
      <c r="CT54" s="8"/>
      <c r="CU54" s="8" t="s">
        <v>27</v>
      </c>
      <c r="CV54" s="8"/>
      <c r="CW54" s="10"/>
      <c r="CX54" s="29">
        <f t="shared" si="88"/>
        <v>27.972999999999999</v>
      </c>
      <c r="CY54" s="28"/>
      <c r="CZ54" s="4"/>
      <c r="DA54" s="5">
        <f t="shared" ref="DA54:DA63" si="95">IF(AND(DB$197&gt;4,CZ54=1),6)+IF(AND(DB$197&gt;4,CZ54=2),4)+IF(AND(DB$197&gt;4,CZ54=3),3)+IF(AND(DB$197&gt;4,CZ54=4),2)+IF(AND(DB$197&gt;4,CZ54=5),1)+IF(AND(DB$197&gt;4,CZ54&gt;5),1)+IF(AND(DB$197=4,CZ54=1),4)+IF(AND(DB$197=4,CZ54=2),3)+IF(AND(DB$197=4,CZ54=3),2)+IF(AND(DB$197=4,CZ54=4),1)+IF(AND(DB$197=3,CZ54=1),3)+IF(AND(DB$197=3,CZ54=2),2)+IF(AND(DB$197=3,CZ54=3),1)+IF(AND(DB$197=2,CZ54=1),2)+IF(AND(DB$197=2,CZ54=2),1)+IF(AND(DB$197=1,CZ54=1),1)</f>
        <v>0</v>
      </c>
      <c r="DB54" s="6"/>
      <c r="DC54" s="6"/>
      <c r="DD54" s="5">
        <f t="shared" ref="DD54:DD63" si="96">IF(AND(DB$197&gt;4,DB54=1),12)+IF(AND(DB$197&gt;4,DB54=2),8)+IF(AND(DB$197&gt;4,DB54=3),6)+IF(AND(DB$197&gt;4,DB54=4),5)+IF(AND(DB$197&gt;4,DB54=5),4)+IF(AND(DB$197&gt;4,DB54=6),3)+IF(AND(DB$197&gt;4,DB54=7),2)+IF(AND(DB$197&gt;4,DB54&gt;7),1)+IF(AND(DB$197=4,DB54=1),8)+IF(AND(DB$197=4,DB54=2),6)+IF(AND(DB$197=4,DB54=3),4)+IF(AND(DB$197=4,DB54=4),2)+IF(AND(DB$197=3,DB54=1),6)+IF(AND(DB$197=3,DB54=2),4)+IF(AND(DB$197=3,DB54=3),2)+IF(AND(DB$197=2,DB54=1),4)+IF(AND(DB$197=2,DB54=2),2)+IF(AND(DB$197=1,DB54=1),2)</f>
        <v>0</v>
      </c>
      <c r="DE54" s="5">
        <f t="shared" ref="DE54:DE63" si="97">IF(AND(DB$197&gt;4,DC54=1),12)+IF(AND(DB$197&gt;4,DC54=2),8)+IF(AND(DB$197&gt;4,DC54=3),6)+IF(AND(DB$197&gt;4,DC54=4),5)+IF(AND(DB$197&gt;4,DC54=5),4)+IF(AND(DB$197&gt;4,DC54=6),3)+IF(AND(DB$197&gt;4,DC54=7),2)+IF(AND(DB$197&gt;4,DC54&gt;7),1)+IF(AND(DB$197=4,DC54=1),8)+IF(AND(DB$197=4,DC54=2),6)+IF(AND(DB$197=4,DC54=3),4)+IF(AND(DB$197=4,DC54=4),2)+IF(AND(DB$197=3,DC54=1),6)+IF(AND(DB$197=3,DC54=2),4)+IF(AND(DB$197=3,DC54=3),2)+IF(AND(DB$197=2,DC54=1),4)+IF(AND(DB$197=2,DC54=2),2)+IF(AND(DB$197=1,DC54=1),2)</f>
        <v>0</v>
      </c>
      <c r="DF54" s="7" t="s">
        <v>27</v>
      </c>
      <c r="DG54" s="5">
        <f t="shared" si="89"/>
        <v>0</v>
      </c>
      <c r="DH54" s="15">
        <f t="shared" si="90"/>
        <v>53</v>
      </c>
      <c r="DI54" s="8"/>
      <c r="DJ54" s="8"/>
      <c r="DK54" s="8" t="s">
        <v>27</v>
      </c>
      <c r="DL54" s="8"/>
      <c r="DM54" s="10"/>
      <c r="DN54" s="29">
        <f t="shared" si="91"/>
        <v>27.972999999999999</v>
      </c>
      <c r="DO54" s="119">
        <v>0</v>
      </c>
      <c r="DP54" s="120">
        <f t="shared" si="24"/>
        <v>53</v>
      </c>
      <c r="DX54" s="111">
        <f t="shared" si="74"/>
        <v>0</v>
      </c>
    </row>
    <row r="55" spans="1:130" s="23" customFormat="1" ht="13.8" x14ac:dyDescent="0.3">
      <c r="A55" s="20">
        <v>6</v>
      </c>
      <c r="B55" s="9" t="s">
        <v>62</v>
      </c>
      <c r="C55" s="8">
        <v>5768</v>
      </c>
      <c r="D55" s="9">
        <v>68</v>
      </c>
      <c r="E55" s="9" t="s">
        <v>66</v>
      </c>
      <c r="F55" s="14"/>
      <c r="G55" s="8"/>
      <c r="H55" s="4"/>
      <c r="I55" s="31"/>
      <c r="J55" s="6"/>
      <c r="K55" s="6"/>
      <c r="L55" s="8"/>
      <c r="M55" s="8"/>
      <c r="N55" s="8"/>
      <c r="O55" s="31"/>
      <c r="P55" s="15"/>
      <c r="Q55" s="8"/>
      <c r="R55" s="8"/>
      <c r="S55" s="7"/>
      <c r="T55" s="8"/>
      <c r="U55" s="10"/>
      <c r="V55" s="27"/>
      <c r="W55" s="8">
        <v>46.079000000000001</v>
      </c>
      <c r="X55" s="4"/>
      <c r="Y55" s="31"/>
      <c r="Z55" s="6"/>
      <c r="AA55" s="6"/>
      <c r="AB55" s="8"/>
      <c r="AC55" s="8"/>
      <c r="AD55" s="8"/>
      <c r="AE55" s="31"/>
      <c r="AF55" s="15">
        <f t="shared" si="75"/>
        <v>0</v>
      </c>
      <c r="AG55" s="8">
        <v>48.832000000000001</v>
      </c>
      <c r="AH55" s="8">
        <v>32.494999999999997</v>
      </c>
      <c r="AI55" s="7"/>
      <c r="AJ55" s="12" t="s">
        <v>42</v>
      </c>
      <c r="AK55" s="10"/>
      <c r="AL55" s="29">
        <f t="shared" si="76"/>
        <v>32.494999999999997</v>
      </c>
      <c r="AM55" s="8"/>
      <c r="AN55" s="4"/>
      <c r="AO55" s="5">
        <f>IF(AND(AP$199&gt;4,AN55=1),6)+IF(AND(AP$199&gt;4,AN55=2),4)+IF(AND(AP$199&gt;4,AN55=3),3)+IF(AND(AP$199&gt;4,AN55=4),2)+IF(AND(AP$199&gt;4,AN55=5),1)+IF(AND(AP$199&gt;4,AN55&gt;5),1)+IF(AND(AP$199=4,AN55=1),4)+IF(AND(AP$199=4,AN55=2),3)+IF(AND(AP$199=4,AN55=3),2)+IF(AND(AP$199=4,AN55=4),1)+IF(AND(AP$199=3,AN55=1),3)+IF(AND(AP$199=3,AN55=2),2)+IF(AND(AP$199=3,AN55=3),1)+IF(AND(AP$199=2,AN55=1),2)+IF(AND(AP$199=2,AN55=2),1)+IF(AND(AP$199=1,AN55=1),1)</f>
        <v>0</v>
      </c>
      <c r="AP55" s="6"/>
      <c r="AQ55" s="6">
        <v>3</v>
      </c>
      <c r="AR55" s="11">
        <f>IF(AND(AP$199&gt;4,AP55=1),12)+IF(AND(AP$199&gt;4,AP55=2),8)+IF(AND(AP$199&gt;4,AP55=3),6)+IF(AND(AP$199&gt;4,AP55=4),5)+IF(AND(AP$199&gt;4,AP55=5),4)+IF(AND(AP$199&gt;4,AP55=6),3)+IF(AND(AP$199&gt;4,AP55=7),2)+IF(AND(AP$199&gt;4,AP55&gt;7),1)+IF(AND(AP$199=4,AP55=1),8)+IF(AND(AP$199=4,AP55=2),6)+IF(AND(AP$199=4,AP55=3),4)+IF(AND(AP$199=4,AP55=4),2)+IF(AND(AP$199=3,AP55=1),6)+IF(AND(AP$199=3,AP55=2),4)+IF(AND(AP$199=3,AP55=3),2)+IF(AND(AP$199=2,AP55=1),4)+IF(AND(AP$199=2,AP55=2),2)+IF(AND(AP$199=1,AP55=1),2)</f>
        <v>0</v>
      </c>
      <c r="AS55" s="11">
        <f>IF(AND(AP$199&gt;4,AQ55=1),12)+IF(AND(AP$199&gt;4,AQ55=2),8)+IF(AND(AP$199&gt;4,AQ55=3),6)+IF(AND(AP$199&gt;4,AQ55=4),5)+IF(AND(AP$199&gt;4,AQ55=5),4)+IF(AND(AP$199&gt;4,AQ55=6),3)+IF(AND(AP$199&gt;4,AQ55=7),2)+IF(AND(AP$199&gt;4,AQ55&gt;7),1)+IF(AND(AP$199=4,AQ55=1),8)+IF(AND(AP$199=4,AQ55=2),6)+IF(AND(AP$199=4,AQ55=3),4)+IF(AND(AP$199=4,AQ55=4),2)+IF(AND(AP$199=3,AQ55=1),6)+IF(AND(AP$199=3,AQ55=2),4)+IF(AND(AP$199=3,AQ55=3),2)+IF(AND(AP$199=2,AQ55=1),4)+IF(AND(AP$199=2,AQ55=2),2)+IF(AND(AP$199=1,AQ55=1),2)</f>
        <v>6</v>
      </c>
      <c r="AT55" s="8" t="s">
        <v>32</v>
      </c>
      <c r="AU55" s="11">
        <f t="shared" si="77"/>
        <v>7</v>
      </c>
      <c r="AV55" s="15">
        <f t="shared" si="78"/>
        <v>7</v>
      </c>
      <c r="AW55" s="8"/>
      <c r="AX55" s="8">
        <v>30.158000000000001</v>
      </c>
      <c r="AY55" s="7"/>
      <c r="AZ55" s="82" t="s">
        <v>65</v>
      </c>
      <c r="BA55" s="10">
        <v>1</v>
      </c>
      <c r="BB55" s="29">
        <f t="shared" si="79"/>
        <v>30.158000000000001</v>
      </c>
      <c r="BC55" s="8"/>
      <c r="BD55" s="4"/>
      <c r="BE55" s="5">
        <f>IF(AND(BF$199&gt;4,BD55=1),6)+IF(AND(BF$199&gt;4,BD55=2),4)+IF(AND(BF$199&gt;4,BD55=3),3)+IF(AND(BF$199&gt;4,BD55=4),2)+IF(AND(BF$199&gt;4,BD55=5),1)+IF(AND(BF$199&gt;4,BD55&gt;5),1)+IF(AND(BF$199=4,BD55=1),4)+IF(AND(BF$199=4,BD55=2),3)+IF(AND(BF$199=4,BD55=3),2)+IF(AND(BF$199=4,BD55=4),1)+IF(AND(BF$199=3,BD55=1),3)+IF(AND(BF$199=3,BD55=2),2)+IF(AND(BF$199=3,BD55=3),1)+IF(AND(BF$199=2,BD55=1),2)+IF(AND(BF$199=2,BD55=2),1)+IF(AND(BF$199=1,BD55=1),1)</f>
        <v>0</v>
      </c>
      <c r="BF55" s="6"/>
      <c r="BG55" s="6"/>
      <c r="BH55" s="11">
        <f>IF(AND(BF$199&gt;4,BF55=1),12)+IF(AND(BF$199&gt;4,BF55=2),8)+IF(AND(BF$199&gt;4,BF55=3),6)+IF(AND(BF$199&gt;4,BF55=4),5)+IF(AND(BF$199&gt;4,BF55=5),4)+IF(AND(BF$199&gt;4,BF55=6),3)+IF(AND(BF$199&gt;4,BF55=7),2)+IF(AND(BF$199&gt;4,BF55&gt;7),1)+IF(AND(BF$199=4,BF55=1),8)+IF(AND(BF$199=4,BF55=2),6)+IF(AND(BF$199=4,BF55=3),4)+IF(AND(BF$199=4,BF55=4),2)+IF(AND(BF$199=3,BF55=1),6)+IF(AND(BF$199=3,BF55=2),4)+IF(AND(BF$199=3,BF55=3),2)+IF(AND(BF$199=2,BF55=1),4)+IF(AND(BF$199=2,BF55=2),2)+IF(AND(BF$199=1,BF55=1),2)</f>
        <v>0</v>
      </c>
      <c r="BI55" s="11">
        <f>IF(AND(BF$199&gt;4,BG55=1),12)+IF(AND(BF$199&gt;4,BG55=2),8)+IF(AND(BF$199&gt;4,BG55=3),6)+IF(AND(BF$199&gt;4,BG55=4),5)+IF(AND(BF$199&gt;4,BG55=5),4)+IF(AND(BF$199&gt;4,BG55=6),3)+IF(AND(BF$199&gt;4,BG55=7),2)+IF(AND(BF$199&gt;4,BG55&gt;7),1)+IF(AND(BF$199=4,BG55=1),8)+IF(AND(BF$199=4,BG55=2),6)+IF(AND(BF$199=4,BG55=3),4)+IF(AND(BF$199=4,BG55=4),2)+IF(AND(BF$199=3,BG55=1),6)+IF(AND(BF$199=3,BG55=2),4)+IF(AND(BF$199=3,BG55=3),2)+IF(AND(BF$199=2,BG55=1),4)+IF(AND(BF$199=2,BG55=2),2)+IF(AND(BF$199=1,BG55=1),2)</f>
        <v>0</v>
      </c>
      <c r="BJ55" s="8" t="s">
        <v>32</v>
      </c>
      <c r="BK55" s="11">
        <f t="shared" si="80"/>
        <v>0</v>
      </c>
      <c r="BL55" s="15">
        <f t="shared" si="81"/>
        <v>7</v>
      </c>
      <c r="BM55" s="8">
        <v>31.216000000000001</v>
      </c>
      <c r="BN55" s="8"/>
      <c r="BO55" s="7"/>
      <c r="BP55" s="12" t="s">
        <v>140</v>
      </c>
      <c r="BQ55" s="10"/>
      <c r="BR55" s="29">
        <f t="shared" si="82"/>
        <v>30.158000000000001</v>
      </c>
      <c r="BS55" s="8">
        <v>33.692</v>
      </c>
      <c r="BT55" s="4">
        <v>2</v>
      </c>
      <c r="BU55" s="5">
        <f>IF(AND(BV$198&gt;4,BT55=1),6)+IF(AND(BV$198&gt;4,BT55=2),4)+IF(AND(BV$198&gt;4,BT55=3),3)+IF(AND(BV$198&gt;4,BT55=4),2)+IF(AND(BV$198&gt;4,BT55=5),1)+IF(AND(BV$198&gt;4,BT55&gt;5),1)+IF(AND(BV$198=4,BT55=1),4)+IF(AND(BV$198=4,BT55=2),3)+IF(AND(BV$198=4,BT55=3),2)+IF(AND(BV$198=4,BT55=4),1)+IF(AND(BV$198=3,BT55=1),3)+IF(AND(BV$198=3,BT55=2),2)+IF(AND(BV$198=3,BT55=3),1)+IF(AND(BV$198=2,BT55=1),2)+IF(AND(BV$198=2,BT55=2),1)+IF(AND(BV$198=1,BT55=1),1)</f>
        <v>2</v>
      </c>
      <c r="BV55" s="6">
        <v>2</v>
      </c>
      <c r="BW55" s="6">
        <v>1</v>
      </c>
      <c r="BX55" s="11">
        <f>IF(AND(BV$198&gt;4,BV55=1),12)+IF(AND(BV$198&gt;4,BV55=2),8)+IF(AND(BV$198&gt;4,BV55=3),6)+IF(AND(BV$198&gt;4,BV55=4),5)+IF(AND(BV$198&gt;4,BV55=5),4)+IF(AND(BV$198&gt;4,BV55=6),3)+IF(AND(BV$198&gt;4,BV55=7),2)+IF(AND(BV$198&gt;4,BV55&gt;7),1)+IF(AND(BV$198=4,BV55=1),8)+IF(AND(BV$198=4,BV55=2),6)+IF(AND(BV$198=4,BV55=3),4)+IF(AND(BV$198=4,BV55=4),2)+IF(AND(BV$198=3,BV55=1),6)+IF(AND(BV$198=3,BV55=2),4)+IF(AND(BV$198=3,BV55=3),2)+IF(AND(BV$198=2,BV55=1),4)+IF(AND(BV$198=2,BV55=2),2)+IF(AND(BV$198=1,BV55=1),2)</f>
        <v>4</v>
      </c>
      <c r="BY55" s="11">
        <f>IF(AND(BV$198&gt;4,BW55=1),12)+IF(AND(BV$198&gt;4,BW55=2),8)+IF(AND(BV$198&gt;4,BW55=3),6)+IF(AND(BV$198&gt;4,BW55=4),5)+IF(AND(BV$198&gt;4,BW55=5),4)+IF(AND(BV$198&gt;4,BW55=6),3)+IF(AND(BV$198&gt;4,BW55=7),2)+IF(AND(BV$198&gt;4,BW55&gt;7),1)+IF(AND(BV$198=4,BW55=1),8)+IF(AND(BV$198=4,BW55=2),6)+IF(AND(BV$198=4,BW55=3),4)+IF(AND(BV$198=4,BW55=4),2)+IF(AND(BV$198=3,BW55=1),6)+IF(AND(BV$198=3,BW55=2),4)+IF(AND(BV$198=3,BW55=3),2)+IF(AND(BV$198=2,BW55=1),4)+IF(AND(BV$198=2,BW55=2),2)+IF(AND(BV$198=1,BW55=1),2)</f>
        <v>6</v>
      </c>
      <c r="BZ55" s="8" t="s">
        <v>35</v>
      </c>
      <c r="CA55" s="11">
        <f t="shared" si="83"/>
        <v>13</v>
      </c>
      <c r="CB55" s="15">
        <f t="shared" si="84"/>
        <v>20</v>
      </c>
      <c r="CC55" s="8">
        <v>27.861000000000001</v>
      </c>
      <c r="CD55" s="28">
        <v>28.11</v>
      </c>
      <c r="CE55" s="8" t="s">
        <v>27</v>
      </c>
      <c r="CF55" s="12" t="s">
        <v>104</v>
      </c>
      <c r="CG55" s="10">
        <v>1</v>
      </c>
      <c r="CH55" s="29">
        <f t="shared" si="85"/>
        <v>27.861000000000001</v>
      </c>
      <c r="CI55" s="8">
        <v>29.61</v>
      </c>
      <c r="CJ55" s="4">
        <v>3</v>
      </c>
      <c r="CK55" s="5">
        <f t="shared" si="92"/>
        <v>3</v>
      </c>
      <c r="CL55" s="6">
        <v>2</v>
      </c>
      <c r="CM55" s="6">
        <v>3</v>
      </c>
      <c r="CN55" s="5">
        <f t="shared" si="93"/>
        <v>8</v>
      </c>
      <c r="CO55" s="5">
        <f t="shared" si="94"/>
        <v>6</v>
      </c>
      <c r="CP55" s="8" t="s">
        <v>27</v>
      </c>
      <c r="CQ55" s="11">
        <f t="shared" si="86"/>
        <v>17</v>
      </c>
      <c r="CR55" s="15">
        <f t="shared" si="87"/>
        <v>37</v>
      </c>
      <c r="CS55" s="8">
        <v>28.326000000000001</v>
      </c>
      <c r="CT55" s="28">
        <v>28.282</v>
      </c>
      <c r="CU55" s="8" t="s">
        <v>27</v>
      </c>
      <c r="CV55" s="8"/>
      <c r="CW55" s="10"/>
      <c r="CX55" s="29">
        <f t="shared" si="88"/>
        <v>27.861000000000001</v>
      </c>
      <c r="CY55" s="8">
        <v>30.678000000000001</v>
      </c>
      <c r="CZ55" s="4">
        <v>4</v>
      </c>
      <c r="DA55" s="5">
        <f t="shared" si="95"/>
        <v>1</v>
      </c>
      <c r="DB55" s="6"/>
      <c r="DC55" s="6">
        <v>2</v>
      </c>
      <c r="DD55" s="5">
        <f t="shared" si="96"/>
        <v>0</v>
      </c>
      <c r="DE55" s="5">
        <f t="shared" si="97"/>
        <v>6</v>
      </c>
      <c r="DF55" s="8" t="s">
        <v>27</v>
      </c>
      <c r="DG55" s="11">
        <f t="shared" si="89"/>
        <v>7</v>
      </c>
      <c r="DH55" s="15">
        <f t="shared" si="90"/>
        <v>44</v>
      </c>
      <c r="DI55" s="8"/>
      <c r="DJ55" s="28">
        <v>29.643000000000001</v>
      </c>
      <c r="DK55" s="8" t="s">
        <v>27</v>
      </c>
      <c r="DL55" s="8"/>
      <c r="DM55" s="10"/>
      <c r="DN55" s="29">
        <f t="shared" si="91"/>
        <v>27.861000000000001</v>
      </c>
      <c r="DO55" s="119">
        <v>0</v>
      </c>
      <c r="DP55" s="120">
        <f t="shared" si="24"/>
        <v>44</v>
      </c>
      <c r="DX55" s="111">
        <f t="shared" si="74"/>
        <v>0</v>
      </c>
    </row>
    <row r="56" spans="1:130" s="23" customFormat="1" ht="13.8" x14ac:dyDescent="0.3">
      <c r="A56" s="20">
        <v>7</v>
      </c>
      <c r="B56" s="1" t="s">
        <v>125</v>
      </c>
      <c r="C56" s="2">
        <v>23101</v>
      </c>
      <c r="D56" s="3">
        <v>105</v>
      </c>
      <c r="E56" s="3" t="s">
        <v>31</v>
      </c>
      <c r="F56" s="14">
        <v>32.549999999999997</v>
      </c>
      <c r="G56" s="7">
        <v>29.257000000000001</v>
      </c>
      <c r="H56" s="4">
        <v>1</v>
      </c>
      <c r="I56" s="5">
        <f>IF(AND(J$97&gt;4,H56=1),6)+IF(AND(J$97&gt;4,H56=2),4)+IF(AND(J$97&gt;4,H56=3),3)+IF(AND(J$97&gt;4,H56=4),2)+IF(AND(J$97&gt;4,H56=5),1)+IF(AND(J$97&gt;4,H56&gt;5),1)+IF(AND(J$97=4,H56=1),4)+IF(AND(J$97=4,H56=2),3)+IF(AND(J$97=4,H56=3),2)+IF(AND(J$97=4,H56=4),1)+IF(AND(J$97=3,H56=1),3)+IF(AND(J$97=3,H56=2),2)+IF(AND(J$97=3,H56=3),1)+IF(AND(J$97=2,H56=1),2)+IF(AND(J$97=2,H56=2),1)+IF(AND(J$97=1,H56=1),1)</f>
        <v>3</v>
      </c>
      <c r="J56" s="6">
        <v>1</v>
      </c>
      <c r="K56" s="6">
        <v>1</v>
      </c>
      <c r="L56" s="11">
        <f>IF(AND(K$97&gt;4,J56=1),12)+IF(AND(K$97&gt;4,J56=2),8)+IF(AND(K$97&gt;4,J56=3),6)+IF(AND(K$97&gt;4,J56=4),5)+IF(AND(K$97&gt;4,J56=5),4)+IF(AND(K$97&gt;4,J56=6),3)+IF(AND(K$97&gt;4,J56=7),2)+IF(AND(K$97&gt;4,J56&gt;7),1)+IF(AND(K$97=4,J56=1),8)+IF(AND(K$97=4,J56=2),6)+IF(AND(K$97=4,J56=3),4)+IF(AND(K$97=4,J56=4),2)+IF(AND(K$97=3,J56=1),6)+IF(AND(K$97=3,J56=2),4)+IF(AND(K$97=3,J56=3),2)+IF(AND(K$97=2,J56=1),4)+IF(AND(K$97=2,J56=2),2)+IF(AND(K$97=1,J56=1),2)</f>
        <v>6</v>
      </c>
      <c r="M56" s="11">
        <f>IF(AND(K$97&gt;4,K56=1),12)+IF(AND(K$97&gt;4,K56=2),8)+IF(AND(K$97&gt;4,K56=3),6)+IF(AND(K$97&gt;4,K56=4),5)+IF(AND(K$97&gt;4,K56=5),4)+IF(AND(K$97&gt;4,K56=6),3)+IF(AND(K$97&gt;4,K56=7),2)+IF(AND(K$97&gt;4,K56&gt;7),1)+IF(AND(K$97=4,K56=1),8)+IF(AND(K$97=4,K56=2),6)+IF(AND(K$97=4,K56=3),4)+IF(AND(K$97=4,K56=4),2)+IF(AND(K$97=3,K56=1),6)+IF(AND(K$97=3,K56=2),4)+IF(AND(K$97=3,K56=3),2)+IF(AND(K$97=2,K56=1),4)+IF(AND(K$97=2,K56=2),2)+IF(AND(K$97=1,K56=1),2)</f>
        <v>6</v>
      </c>
      <c r="N56" s="8" t="s">
        <v>32</v>
      </c>
      <c r="O56" s="5">
        <f>+I56+L56+M56+U56</f>
        <v>16</v>
      </c>
      <c r="P56" s="15">
        <f>+O56</f>
        <v>16</v>
      </c>
      <c r="Q56" s="7">
        <v>29.768999999999998</v>
      </c>
      <c r="R56" s="7">
        <v>29.625</v>
      </c>
      <c r="S56" s="7" t="s">
        <v>35</v>
      </c>
      <c r="T56" s="12" t="s">
        <v>110</v>
      </c>
      <c r="U56" s="16">
        <v>1</v>
      </c>
      <c r="V56" s="29">
        <f>MIN(F56,G56,Q56,R56)</f>
        <v>29.257000000000001</v>
      </c>
      <c r="W56" s="7"/>
      <c r="X56" s="4"/>
      <c r="Y56" s="5"/>
      <c r="Z56" s="6"/>
      <c r="AA56" s="6"/>
      <c r="AB56" s="11"/>
      <c r="AC56" s="11"/>
      <c r="AD56" s="8"/>
      <c r="AE56" s="5"/>
      <c r="AF56" s="15">
        <f t="shared" si="75"/>
        <v>16</v>
      </c>
      <c r="AG56" s="7"/>
      <c r="AH56" s="7"/>
      <c r="AI56" s="7"/>
      <c r="AJ56" s="8" t="s">
        <v>64</v>
      </c>
      <c r="AK56" s="16"/>
      <c r="AL56" s="29">
        <f t="shared" si="76"/>
        <v>29.257000000000001</v>
      </c>
      <c r="AM56" s="7"/>
      <c r="AN56" s="4"/>
      <c r="AO56" s="5">
        <f>IF(AND(AP$198&gt;4,AN56=1),6)+IF(AND(AP$198&gt;4,AN56=2),4)+IF(AND(AP$198&gt;4,AN56=3),3)+IF(AND(AP$198&gt;4,AN56=4),2)+IF(AND(AP$198&gt;4,AN56=5),1)+IF(AND(AP$198&gt;4,AN56&gt;5),1)+IF(AND(AP$198=4,AN56=1),4)+IF(AND(AP$198=4,AN56=2),3)+IF(AND(AP$198=4,AN56=3),2)+IF(AND(AP$198=4,AN56=4),1)+IF(AND(AP$198=3,AN56=1),3)+IF(AND(AP$198=3,AN56=2),2)+IF(AND(AP$198=3,AN56=3),1)+IF(AND(AP$198=2,AN56=1),2)+IF(AND(AP$198=2,AN56=2),1)+IF(AND(AP$198=1,AN56=1),1)</f>
        <v>0</v>
      </c>
      <c r="AP56" s="6"/>
      <c r="AQ56" s="6">
        <v>1</v>
      </c>
      <c r="AR56" s="11">
        <f>IF(AND(AP$198&gt;4,AP56=1),12)+IF(AND(AP$198&gt;4,AP56=2),8)+IF(AND(AP$198&gt;4,AP56=3),6)+IF(AND(AP$198&gt;4,AP56=4),5)+IF(AND(AP$198&gt;4,AP56=5),4)+IF(AND(AP$198&gt;4,AP56=6),3)+IF(AND(AP$198&gt;4,AP56=7),2)+IF(AND(AP$198&gt;4,AP56&gt;7),1)+IF(AND(AP$198=4,AP56=1),8)+IF(AND(AP$198=4,AP56=2),6)+IF(AND(AP$198=4,AP56=3),4)+IF(AND(AP$198=4,AP56=4),2)+IF(AND(AP$198=3,AP56=1),6)+IF(AND(AP$198=3,AP56=2),4)+IF(AND(AP$198=3,AP56=3),2)+IF(AND(AP$198=2,AP56=1),4)+IF(AND(AP$198=2,AP56=2),2)+IF(AND(AP$198=1,AP56=1),2)</f>
        <v>0</v>
      </c>
      <c r="AS56" s="11">
        <f>IF(AND(AP$198&gt;4,AQ56=1),12)+IF(AND(AP$198&gt;4,AQ56=2),8)+IF(AND(AP$198&gt;4,AQ56=3),6)+IF(AND(AP$198&gt;4,AQ56=4),5)+IF(AND(AP$198&gt;4,AQ56=5),4)+IF(AND(AP$198&gt;4,AQ56=6),3)+IF(AND(AP$198&gt;4,AQ56=7),2)+IF(AND(AP$198&gt;4,AQ56&gt;7),1)+IF(AND(AP$198=4,AQ56=1),8)+IF(AND(AP$198=4,AQ56=2),6)+IF(AND(AP$198=4,AQ56=3),4)+IF(AND(AP$198=4,AQ56=4),2)+IF(AND(AP$198=3,AQ56=1),6)+IF(AND(AP$198=3,AQ56=2),4)+IF(AND(AP$198=3,AQ56=3),2)+IF(AND(AP$198=2,AQ56=1),4)+IF(AND(AP$198=2,AQ56=2),2)+IF(AND(AP$198=1,AQ56=1),2)</f>
        <v>4</v>
      </c>
      <c r="AT56" s="8" t="s">
        <v>32</v>
      </c>
      <c r="AU56" s="5">
        <f t="shared" si="77"/>
        <v>4</v>
      </c>
      <c r="AV56" s="15">
        <f t="shared" si="78"/>
        <v>20</v>
      </c>
      <c r="AW56" s="7"/>
      <c r="AX56" s="7">
        <v>31.719000000000001</v>
      </c>
      <c r="AY56" s="7"/>
      <c r="AZ56" s="8" t="s">
        <v>64</v>
      </c>
      <c r="BA56" s="16"/>
      <c r="BB56" s="29">
        <f t="shared" si="79"/>
        <v>29.257000000000001</v>
      </c>
      <c r="BC56" s="7">
        <v>40.277000000000001</v>
      </c>
      <c r="BD56" s="4">
        <v>2</v>
      </c>
      <c r="BE56" s="5">
        <f>IF(AND(BF$198&gt;4,BD56=1),6)+IF(AND(BF$198&gt;4,BD56=2),4)+IF(AND(BF$198&gt;4,BD56=3),3)+IF(AND(BF$198&gt;4,BD56=4),2)+IF(AND(BF$198&gt;4,BD56=5),1)+IF(AND(BF$198&gt;4,BD56&gt;5),1)+IF(AND(BF$198=4,BD56=1),4)+IF(AND(BF$198=4,BD56=2),3)+IF(AND(BF$198=4,BD56=3),2)+IF(AND(BF$198=4,BD56=4),1)+IF(AND(BF$198=3,BD56=1),3)+IF(AND(BF$198=3,BD56=2),2)+IF(AND(BF$198=3,BD56=3),1)+IF(AND(BF$198=2,BD56=1),2)+IF(AND(BF$198=2,BD56=2),1)+IF(AND(BF$198=1,BD56=1),1)</f>
        <v>0</v>
      </c>
      <c r="BF56" s="6">
        <v>1</v>
      </c>
      <c r="BG56" s="6">
        <v>1</v>
      </c>
      <c r="BH56" s="11">
        <f>IF(AND(BF$198&gt;4,BF56=1),12)+IF(AND(BF$198&gt;4,BF56=2),8)+IF(AND(BF$198&gt;4,BF56=3),6)+IF(AND(BF$198&gt;4,BF56=4),5)+IF(AND(BF$198&gt;4,BF56=5),4)+IF(AND(BF$198&gt;4,BF56=6),3)+IF(AND(BF$198&gt;4,BF56=7),2)+IF(AND(BF$198&gt;4,BF56&gt;7),1)+IF(AND(BF$198=4,BF56=1),8)+IF(AND(BF$198=4,BF56=2),6)+IF(AND(BF$198=4,BF56=3),4)+IF(AND(BF$198=4,BF56=4),2)+IF(AND(BF$198=3,BF56=1),6)+IF(AND(BF$198=3,BF56=2),4)+IF(AND(BF$198=3,BF56=3),2)+IF(AND(BF$198=2,BF56=1),4)+IF(AND(BF$198=2,BF56=2),2)+IF(AND(BF$198=1,BF56=1),2)</f>
        <v>2</v>
      </c>
      <c r="BI56" s="11">
        <f>IF(AND(BF$198&gt;4,BG56=1),12)+IF(AND(BF$198&gt;4,BG56=2),8)+IF(AND(BF$198&gt;4,BG56=3),6)+IF(AND(BF$198&gt;4,BG56=4),5)+IF(AND(BF$198&gt;4,BG56=5),4)+IF(AND(BF$198&gt;4,BG56=6),3)+IF(AND(BF$198&gt;4,BG56=7),2)+IF(AND(BF$198&gt;4,BG56&gt;7),1)+IF(AND(BF$198=4,BG56=1),8)+IF(AND(BF$198=4,BG56=2),6)+IF(AND(BF$198=4,BG56=3),4)+IF(AND(BF$198=4,BG56=4),2)+IF(AND(BF$198=3,BG56=1),6)+IF(AND(BF$198=3,BG56=2),4)+IF(AND(BF$198=3,BG56=3),2)+IF(AND(BF$198=2,BG56=1),4)+IF(AND(BF$198=2,BG56=2),2)+IF(AND(BF$198=1,BG56=1),2)</f>
        <v>2</v>
      </c>
      <c r="BJ56" s="8" t="s">
        <v>32</v>
      </c>
      <c r="BK56" s="5">
        <f t="shared" si="80"/>
        <v>4</v>
      </c>
      <c r="BL56" s="15">
        <f t="shared" si="81"/>
        <v>24</v>
      </c>
      <c r="BM56" s="7">
        <v>30.091000000000001</v>
      </c>
      <c r="BN56" s="7">
        <v>28.071000000000002</v>
      </c>
      <c r="BO56" s="7"/>
      <c r="BP56" s="12" t="s">
        <v>171</v>
      </c>
      <c r="BQ56" s="16"/>
      <c r="BR56" s="29">
        <f t="shared" si="82"/>
        <v>28.071000000000002</v>
      </c>
      <c r="BS56" s="7">
        <v>32.381999999999998</v>
      </c>
      <c r="BT56" s="4">
        <v>3</v>
      </c>
      <c r="BU56" s="5">
        <f t="shared" ref="BU56:BU62" si="98">IF(AND(BV$197&gt;4,BT56=1),6)+IF(AND(BV$197&gt;4,BT56=2),4)+IF(AND(BV$197&gt;4,BT56=3),3)+IF(AND(BV$197&gt;4,BT56=4),2)+IF(AND(BV$197&gt;4,BT56=5),1)+IF(AND(BV$197&gt;4,BT56&gt;5),1)+IF(AND(BV$197=4,BT56=1),4)+IF(AND(BV$197=4,BT56=2),3)+IF(AND(BV$197=4,BT56=3),2)+IF(AND(BV$197=4,BT56=4),1)+IF(AND(BV$197=3,BT56=1),3)+IF(AND(BV$197=3,BT56=2),2)+IF(AND(BV$197=3,BT56=3),1)+IF(AND(BV$197=2,BT56=1),2)+IF(AND(BV$197=2,BT56=2),1)+IF(AND(BV$197=1,BT56=1),1)</f>
        <v>3</v>
      </c>
      <c r="BV56" s="6">
        <v>2</v>
      </c>
      <c r="BW56" s="6">
        <v>3</v>
      </c>
      <c r="BX56" s="5">
        <f t="shared" ref="BX56:BX62" si="99">IF(AND(BV$197&gt;4,BV56=1),12)+IF(AND(BV$197&gt;4,BV56=2),8)+IF(AND(BV$197&gt;4,BV56=3),6)+IF(AND(BV$197&gt;4,BV56=4),5)+IF(AND(BV$197&gt;4,BV56=5),4)+IF(AND(BV$197&gt;4,BV56=6),3)+IF(AND(BV$197&gt;4,BV56=7),2)+IF(AND(BV$197&gt;4,BV56&gt;7),1)+IF(AND(BV$197=4,BV56=1),8)+IF(AND(BV$197=4,BV56=2),6)+IF(AND(BV$197=4,BV56=3),4)+IF(AND(BV$197=4,BV56=4),2)+IF(AND(BV$197=3,BV56=1),6)+IF(AND(BV$197=3,BV56=2),4)+IF(AND(BV$197=3,BV56=3),2)+IF(AND(BV$197=2,BV56=1),4)+IF(AND(BV$197=2,BV56=2),2)+IF(AND(BV$197=1,BV56=1),2)</f>
        <v>8</v>
      </c>
      <c r="BY56" s="5">
        <f t="shared" ref="BY56:BY62" si="100">IF(AND(BV$197&gt;4,BW56=1),12)+IF(AND(BV$197&gt;4,BW56=2),8)+IF(AND(BV$197&gt;4,BW56=3),6)+IF(AND(BV$197&gt;4,BW56=4),5)+IF(AND(BV$197&gt;4,BW56=5),4)+IF(AND(BV$197&gt;4,BW56=6),3)+IF(AND(BV$197&gt;4,BW56=7),2)+IF(AND(BV$197&gt;4,BW56&gt;7),1)+IF(AND(BV$197=4,BW56=1),8)+IF(AND(BV$197=4,BW56=2),6)+IF(AND(BV$197=4,BW56=3),4)+IF(AND(BV$197=4,BW56=4),2)+IF(AND(BV$197=3,BW56=1),6)+IF(AND(BV$197=3,BW56=2),4)+IF(AND(BV$197=3,BW56=3),2)+IF(AND(BV$197=2,BW56=1),4)+IF(AND(BV$197=2,BW56=2),2)+IF(AND(BV$197=1,BW56=1),2)</f>
        <v>6</v>
      </c>
      <c r="BZ56" s="8" t="s">
        <v>27</v>
      </c>
      <c r="CA56" s="5">
        <f t="shared" si="83"/>
        <v>17</v>
      </c>
      <c r="CB56" s="15">
        <f t="shared" si="84"/>
        <v>41</v>
      </c>
      <c r="CC56" s="14">
        <v>28.41</v>
      </c>
      <c r="CD56" s="7">
        <v>28.459</v>
      </c>
      <c r="CE56" s="8" t="s">
        <v>27</v>
      </c>
      <c r="CF56" s="8"/>
      <c r="CG56" s="16"/>
      <c r="CH56" s="29">
        <f t="shared" si="85"/>
        <v>28.071000000000002</v>
      </c>
      <c r="CI56" s="7">
        <v>50.552</v>
      </c>
      <c r="CJ56" s="4">
        <v>5</v>
      </c>
      <c r="CK56" s="5">
        <f t="shared" si="92"/>
        <v>1</v>
      </c>
      <c r="CL56" s="6"/>
      <c r="CM56" s="6"/>
      <c r="CN56" s="5">
        <f t="shared" si="93"/>
        <v>0</v>
      </c>
      <c r="CO56" s="5">
        <f t="shared" si="94"/>
        <v>0</v>
      </c>
      <c r="CP56" s="8" t="s">
        <v>27</v>
      </c>
      <c r="CQ56" s="5">
        <f t="shared" si="86"/>
        <v>1</v>
      </c>
      <c r="CR56" s="15">
        <f t="shared" si="87"/>
        <v>42</v>
      </c>
      <c r="CS56" s="14"/>
      <c r="CT56" s="7"/>
      <c r="CU56" s="8" t="s">
        <v>27</v>
      </c>
      <c r="CV56" s="8"/>
      <c r="CW56" s="16"/>
      <c r="CX56" s="29">
        <f t="shared" si="88"/>
        <v>28.071000000000002</v>
      </c>
      <c r="CY56" s="7"/>
      <c r="CZ56" s="4"/>
      <c r="DA56" s="5">
        <f t="shared" si="95"/>
        <v>0</v>
      </c>
      <c r="DB56" s="6"/>
      <c r="DC56" s="6"/>
      <c r="DD56" s="5">
        <f t="shared" si="96"/>
        <v>0</v>
      </c>
      <c r="DE56" s="5">
        <f t="shared" si="97"/>
        <v>0</v>
      </c>
      <c r="DF56" s="8" t="s">
        <v>27</v>
      </c>
      <c r="DG56" s="5">
        <f t="shared" si="89"/>
        <v>0</v>
      </c>
      <c r="DH56" s="15">
        <f t="shared" si="90"/>
        <v>42</v>
      </c>
      <c r="DI56" s="14"/>
      <c r="DJ56" s="7"/>
      <c r="DK56" s="8" t="s">
        <v>27</v>
      </c>
      <c r="DL56" s="8"/>
      <c r="DM56" s="16"/>
      <c r="DN56" s="29">
        <f t="shared" si="91"/>
        <v>28.071000000000002</v>
      </c>
      <c r="DO56" s="119">
        <v>0</v>
      </c>
      <c r="DP56" s="120">
        <f t="shared" si="24"/>
        <v>42</v>
      </c>
      <c r="DX56" s="111">
        <f t="shared" si="74"/>
        <v>0</v>
      </c>
    </row>
    <row r="57" spans="1:130" s="23" customFormat="1" ht="13.8" x14ac:dyDescent="0.3">
      <c r="A57" s="20">
        <v>8</v>
      </c>
      <c r="B57" s="9" t="s">
        <v>153</v>
      </c>
      <c r="C57" s="8">
        <v>21368</v>
      </c>
      <c r="D57" s="9">
        <v>63</v>
      </c>
      <c r="E57" s="9" t="s">
        <v>154</v>
      </c>
      <c r="F57" s="14"/>
      <c r="G57" s="8"/>
      <c r="H57" s="11"/>
      <c r="I57" s="8"/>
      <c r="J57" s="8"/>
      <c r="K57" s="8"/>
      <c r="L57" s="8"/>
      <c r="M57" s="8"/>
      <c r="N57" s="8"/>
      <c r="O57" s="8"/>
      <c r="P57" s="15"/>
      <c r="Q57" s="8"/>
      <c r="R57" s="8"/>
      <c r="S57" s="8"/>
      <c r="T57" s="8"/>
      <c r="U57" s="10"/>
      <c r="V57" s="27"/>
      <c r="W57" s="8">
        <v>43.226999999999997</v>
      </c>
      <c r="X57" s="4"/>
      <c r="Y57" s="8"/>
      <c r="Z57" s="6"/>
      <c r="AA57" s="6"/>
      <c r="AB57" s="8"/>
      <c r="AC57" s="8"/>
      <c r="AD57" s="8"/>
      <c r="AE57" s="8"/>
      <c r="AF57" s="15">
        <f t="shared" si="75"/>
        <v>0</v>
      </c>
      <c r="AG57" s="8">
        <v>44.539000000000001</v>
      </c>
      <c r="AH57" s="8">
        <v>27.861000000000001</v>
      </c>
      <c r="AI57" s="8"/>
      <c r="AJ57" s="12" t="s">
        <v>155</v>
      </c>
      <c r="AK57" s="10"/>
      <c r="AL57" s="29">
        <f t="shared" si="76"/>
        <v>27.861000000000001</v>
      </c>
      <c r="AM57" s="8"/>
      <c r="AN57" s="4"/>
      <c r="AO57" s="5">
        <f>IF(AND(AP$199&gt;4,AN57=1),6)+IF(AND(AP$199&gt;4,AN57=2),4)+IF(AND(AP$199&gt;4,AN57=3),3)+IF(AND(AP$199&gt;4,AN57=4),2)+IF(AND(AP$199&gt;4,AN57=5),1)+IF(AND(AP$199&gt;4,AN57&gt;5),1)+IF(AND(AP$199=4,AN57=1),4)+IF(AND(AP$199=4,AN57=2),3)+IF(AND(AP$199=4,AN57=3),2)+IF(AND(AP$199=4,AN57=4),1)+IF(AND(AP$199=3,AN57=1),3)+IF(AND(AP$199=3,AN57=2),2)+IF(AND(AP$199=3,AN57=3),1)+IF(AND(AP$199=2,AN57=1),2)+IF(AND(AP$199=2,AN57=2),1)+IF(AND(AP$199=1,AN57=1),1)</f>
        <v>0</v>
      </c>
      <c r="AP57" s="6">
        <v>1</v>
      </c>
      <c r="AQ57" s="6">
        <v>1</v>
      </c>
      <c r="AR57" s="11">
        <f>IF(AND(AP$199&gt;4,AP57=1),12)+IF(AND(AP$199&gt;4,AP57=2),8)+IF(AND(AP$199&gt;4,AP57=3),6)+IF(AND(AP$199&gt;4,AP57=4),5)+IF(AND(AP$199&gt;4,AP57=5),4)+IF(AND(AP$199&gt;4,AP57=6),3)+IF(AND(AP$199&gt;4,AP57=7),2)+IF(AND(AP$199&gt;4,AP57&gt;7),1)+IF(AND(AP$199=4,AP57=1),8)+IF(AND(AP$199=4,AP57=2),6)+IF(AND(AP$199=4,AP57=3),4)+IF(AND(AP$199=4,AP57=4),2)+IF(AND(AP$199=3,AP57=1),6)+IF(AND(AP$199=3,AP57=2),4)+IF(AND(AP$199=3,AP57=3),2)+IF(AND(AP$199=2,AP57=1),4)+IF(AND(AP$199=2,AP57=2),2)+IF(AND(AP$199=1,AP57=1),2)</f>
        <v>12</v>
      </c>
      <c r="AS57" s="11">
        <f>IF(AND(AP$199&gt;4,AQ57=1),12)+IF(AND(AP$199&gt;4,AQ57=2),8)+IF(AND(AP$199&gt;4,AQ57=3),6)+IF(AND(AP$199&gt;4,AQ57=4),5)+IF(AND(AP$199&gt;4,AQ57=5),4)+IF(AND(AP$199&gt;4,AQ57=6),3)+IF(AND(AP$199&gt;4,AQ57=7),2)+IF(AND(AP$199&gt;4,AQ57&gt;7),1)+IF(AND(AP$199=4,AQ57=1),8)+IF(AND(AP$199=4,AQ57=2),6)+IF(AND(AP$199=4,AQ57=3),4)+IF(AND(AP$199=4,AQ57=4),2)+IF(AND(AP$199=3,AQ57=1),6)+IF(AND(AP$199=3,AQ57=2),4)+IF(AND(AP$199=3,AQ57=3),2)+IF(AND(AP$199=2,AQ57=1),4)+IF(AND(AP$199=2,AQ57=2),2)+IF(AND(AP$199=1,AQ57=1),2)</f>
        <v>12</v>
      </c>
      <c r="AT57" s="8" t="s">
        <v>32</v>
      </c>
      <c r="AU57" s="11">
        <f t="shared" si="77"/>
        <v>25</v>
      </c>
      <c r="AV57" s="15">
        <f t="shared" si="78"/>
        <v>25</v>
      </c>
      <c r="AW57" s="8">
        <v>25.530999999999999</v>
      </c>
      <c r="AX57" s="8">
        <v>28.594999999999999</v>
      </c>
      <c r="AY57" s="8"/>
      <c r="AZ57" s="12" t="s">
        <v>160</v>
      </c>
      <c r="BA57" s="10">
        <v>1</v>
      </c>
      <c r="BB57" s="29">
        <f t="shared" si="79"/>
        <v>25.530999999999999</v>
      </c>
      <c r="BC57" s="8">
        <v>28.667999999999999</v>
      </c>
      <c r="BD57" s="4">
        <v>1</v>
      </c>
      <c r="BE57" s="5">
        <f t="shared" ref="BE57:BE62" si="101">IF(AND(BF$197&gt;4,BD57=1),6)+IF(AND(BF$197&gt;4,BD57=2),4)+IF(AND(BF$197&gt;4,BD57=3),3)+IF(AND(BF$197&gt;4,BD57=4),2)+IF(AND(BF$197&gt;4,BD57=5),1)+IF(AND(BF$197&gt;4,BD57&gt;5),1)+IF(AND(BF$197=4,BD57=1),4)+IF(AND(BF$197=4,BD57=2),3)+IF(AND(BF$197=4,BD57=3),2)+IF(AND(BF$197=4,BD57=4),1)+IF(AND(BF$197=3,BD57=1),3)+IF(AND(BF$197=3,BD57=2),2)+IF(AND(BF$197=3,BD57=3),1)+IF(AND(BF$197=2,BD57=1),2)+IF(AND(BF$197=2,BD57=2),1)+IF(AND(BF$197=1,BD57=1),1)</f>
        <v>6</v>
      </c>
      <c r="BF57" s="6"/>
      <c r="BG57" s="6"/>
      <c r="BH57" s="5">
        <f t="shared" ref="BH57:BH62" si="102">IF(AND(BF$197&gt;4,BF57=1),12)+IF(AND(BF$197&gt;4,BF57=2),8)+IF(AND(BF$197&gt;4,BF57=3),6)+IF(AND(BF$197&gt;4,BF57=4),5)+IF(AND(BF$197&gt;4,BF57=5),4)+IF(AND(BF$197&gt;4,BF57=6),3)+IF(AND(BF$197&gt;4,BF57=7),2)+IF(AND(BF$197&gt;4,BF57&gt;7),1)+IF(AND(BF$197=4,BF57=1),8)+IF(AND(BF$197=4,BF57=2),6)+IF(AND(BF$197=4,BF57=3),4)+IF(AND(BF$197=4,BF57=4),2)+IF(AND(BF$197=3,BF57=1),6)+IF(AND(BF$197=3,BF57=2),4)+IF(AND(BF$197=3,BF57=3),2)+IF(AND(BF$197=2,BF57=1),4)+IF(AND(BF$197=2,BF57=2),2)+IF(AND(BF$197=1,BF57=1),2)</f>
        <v>0</v>
      </c>
      <c r="BI57" s="5">
        <f t="shared" ref="BI57:BI62" si="103">IF(AND(BF$197&gt;4,BG57=1),12)+IF(AND(BF$197&gt;4,BG57=2),8)+IF(AND(BF$197&gt;4,BG57=3),6)+IF(AND(BF$197&gt;4,BG57=4),5)+IF(AND(BF$197&gt;4,BG57=5),4)+IF(AND(BF$197&gt;4,BG57=6),3)+IF(AND(BF$197&gt;4,BG57=7),2)+IF(AND(BF$197&gt;4,BG57&gt;7),1)+IF(AND(BF$197=4,BG57=1),8)+IF(AND(BF$197=4,BG57=2),6)+IF(AND(BF$197=4,BG57=3),4)+IF(AND(BF$197=4,BG57=4),2)+IF(AND(BF$197=3,BG57=1),6)+IF(AND(BF$197=3,BG57=2),4)+IF(AND(BF$197=3,BG57=3),2)+IF(AND(BF$197=2,BG57=1),4)+IF(AND(BF$197=2,BG57=2),2)+IF(AND(BF$197=1,BG57=1),2)</f>
        <v>0</v>
      </c>
      <c r="BJ57" s="8" t="s">
        <v>32</v>
      </c>
      <c r="BK57" s="11">
        <f t="shared" si="80"/>
        <v>6</v>
      </c>
      <c r="BL57" s="15">
        <f t="shared" si="81"/>
        <v>31</v>
      </c>
      <c r="BM57" s="8"/>
      <c r="BN57" s="8"/>
      <c r="BO57" s="8"/>
      <c r="BP57" s="8" t="s">
        <v>28</v>
      </c>
      <c r="BQ57" s="10"/>
      <c r="BR57" s="29">
        <f t="shared" si="82"/>
        <v>25.530999999999999</v>
      </c>
      <c r="BS57" s="8"/>
      <c r="BT57" s="4"/>
      <c r="BU57" s="5">
        <f t="shared" si="98"/>
        <v>0</v>
      </c>
      <c r="BV57" s="6"/>
      <c r="BW57" s="6"/>
      <c r="BX57" s="5">
        <f t="shared" si="99"/>
        <v>0</v>
      </c>
      <c r="BY57" s="5">
        <f t="shared" si="100"/>
        <v>0</v>
      </c>
      <c r="BZ57" s="8" t="s">
        <v>27</v>
      </c>
      <c r="CA57" s="11">
        <f t="shared" si="83"/>
        <v>0</v>
      </c>
      <c r="CB57" s="15">
        <f t="shared" si="84"/>
        <v>31</v>
      </c>
      <c r="CC57" s="8"/>
      <c r="CD57" s="8"/>
      <c r="CE57" s="8" t="s">
        <v>27</v>
      </c>
      <c r="CF57" s="8" t="s">
        <v>28</v>
      </c>
      <c r="CG57" s="10"/>
      <c r="CH57" s="29">
        <f t="shared" si="85"/>
        <v>25.530999999999999</v>
      </c>
      <c r="CI57" s="8"/>
      <c r="CJ57" s="4"/>
      <c r="CK57" s="5">
        <f t="shared" si="92"/>
        <v>0</v>
      </c>
      <c r="CL57" s="6"/>
      <c r="CM57" s="6"/>
      <c r="CN57" s="5">
        <f t="shared" si="93"/>
        <v>0</v>
      </c>
      <c r="CO57" s="5">
        <f t="shared" si="94"/>
        <v>0</v>
      </c>
      <c r="CP57" s="8" t="s">
        <v>27</v>
      </c>
      <c r="CQ57" s="11">
        <f t="shared" si="86"/>
        <v>0</v>
      </c>
      <c r="CR57" s="15">
        <f t="shared" si="87"/>
        <v>31</v>
      </c>
      <c r="CS57" s="8"/>
      <c r="CT57" s="8"/>
      <c r="CU57" s="8" t="s">
        <v>27</v>
      </c>
      <c r="CV57" s="8" t="s">
        <v>28</v>
      </c>
      <c r="CW57" s="10"/>
      <c r="CX57" s="29">
        <f t="shared" si="88"/>
        <v>25.530999999999999</v>
      </c>
      <c r="CY57" s="8"/>
      <c r="CZ57" s="4"/>
      <c r="DA57" s="5">
        <f t="shared" si="95"/>
        <v>0</v>
      </c>
      <c r="DB57" s="6"/>
      <c r="DC57" s="6"/>
      <c r="DD57" s="5">
        <f t="shared" si="96"/>
        <v>0</v>
      </c>
      <c r="DE57" s="5">
        <f t="shared" si="97"/>
        <v>0</v>
      </c>
      <c r="DF57" s="8" t="s">
        <v>27</v>
      </c>
      <c r="DG57" s="11">
        <f t="shared" si="89"/>
        <v>0</v>
      </c>
      <c r="DH57" s="15">
        <f t="shared" si="90"/>
        <v>31</v>
      </c>
      <c r="DI57" s="8"/>
      <c r="DJ57" s="8"/>
      <c r="DK57" s="8" t="s">
        <v>27</v>
      </c>
      <c r="DL57" s="8" t="s">
        <v>28</v>
      </c>
      <c r="DM57" s="10"/>
      <c r="DN57" s="29">
        <f t="shared" si="91"/>
        <v>25.530999999999999</v>
      </c>
      <c r="DO57" s="119">
        <v>0</v>
      </c>
      <c r="DP57" s="120">
        <f t="shared" si="24"/>
        <v>31</v>
      </c>
      <c r="DX57" s="111">
        <f t="shared" si="74"/>
        <v>0</v>
      </c>
    </row>
    <row r="58" spans="1:130" s="23" customFormat="1" ht="13.8" x14ac:dyDescent="0.3">
      <c r="A58" s="20">
        <v>9</v>
      </c>
      <c r="B58" s="1" t="s">
        <v>107</v>
      </c>
      <c r="C58" s="2">
        <v>4691</v>
      </c>
      <c r="D58" s="3">
        <v>14</v>
      </c>
      <c r="E58" s="3" t="s">
        <v>66</v>
      </c>
      <c r="F58" s="14">
        <v>27.669</v>
      </c>
      <c r="G58" s="7">
        <v>27.829000000000001</v>
      </c>
      <c r="H58" s="4">
        <v>1</v>
      </c>
      <c r="I58" s="5">
        <f>IF(AND(J$95&gt;4,H58=1),6)+IF(AND(J$95&gt;4,H58=2),4)+IF(AND(J$95&gt;4,H58=3),3)+IF(AND(J$95&gt;4,H58=4),2)+IF(AND(J$95&gt;4,H58=5),1)+IF(AND(J$95&gt;4,H58&gt;5),1)+IF(AND(J$95=4,H58=1),4)+IF(AND(J$95=4,H58=2),3)+IF(AND(J$95=4,H58=3),2)+IF(AND(J$95=4,H58=4),1)+IF(AND(J$95=3,H58=1),3)+IF(AND(J$95=3,H58=2),2)+IF(AND(J$95=3,H58=3),1)+IF(AND(J$95=2,H58=1),2)+IF(AND(J$95=2,H58=2),1)+IF(AND(J$95=1,H58=1),1)</f>
        <v>6</v>
      </c>
      <c r="J58" s="6">
        <v>2</v>
      </c>
      <c r="K58" s="6">
        <v>1</v>
      </c>
      <c r="L58" s="5">
        <f>IF(AND(K$95&gt;4,J58=1),12)+IF(AND(K$95&gt;4,J58=2),8)+IF(AND(K$95&gt;4,J58=3),6)+IF(AND(K$95&gt;4,J58=4),5)+IF(AND(K$95&gt;4,J58=5),4)+IF(AND(K$95&gt;4,J58=6),3)+IF(AND(K$95&gt;4,J58=7),2)+IF(AND(K$95&gt;4,J58&gt;7),1)+IF(AND(K$95=4,J58=1),8)+IF(AND(K$95=4,J58=2),6)+IF(AND(K$95=4,J58=3),4)+IF(AND(K$95=4,J58=4),2)+IF(AND(K$95=3,J58=1),6)+IF(AND(K$95=3,J58=2),4)+IF(AND(K$95=3,J58=3),2)+IF(AND(K$95=2,J58=1),4)+IF(AND(K$95=2,J58=2),2)+IF(AND(K$95=1,J58=1),2)</f>
        <v>8</v>
      </c>
      <c r="M58" s="5">
        <f>IF(AND(K$95&gt;4,K58=1),12)+IF(AND(K$95&gt;4,K58=2),8)+IF(AND(K$95&gt;4,K58=3),6)+IF(AND(K$95&gt;4,K58=4),5)+IF(AND(K$95&gt;4,K58=5),4)+IF(AND(K$95&gt;4,K58=6),3)+IF(AND(K$95&gt;4,K58=7),2)+IF(AND(K$95&gt;4,K58&gt;7),1)+IF(AND(K$95=4,K58=1),8)+IF(AND(K$95=4,K58=2),6)+IF(AND(K$95=4,K58=3),4)+IF(AND(K$95=4,K58=4),2)+IF(AND(K$95=3,K58=1),6)+IF(AND(K$95=3,K58=2),4)+IF(AND(K$95=3,K58=3),2)+IF(AND(K$95=2,K58=1),4)+IF(AND(K$95=2,K58=2),2)+IF(AND(K$95=1,K58=1),2)</f>
        <v>12</v>
      </c>
      <c r="N58" s="7" t="s">
        <v>27</v>
      </c>
      <c r="O58" s="5">
        <f>+I58+L58+M58+U58</f>
        <v>26</v>
      </c>
      <c r="P58" s="15">
        <f>+O58</f>
        <v>26</v>
      </c>
      <c r="Q58" s="14">
        <v>29.24</v>
      </c>
      <c r="R58" s="7">
        <v>28.021999999999998</v>
      </c>
      <c r="S58" s="8" t="s">
        <v>27</v>
      </c>
      <c r="T58" s="8"/>
      <c r="U58" s="16"/>
      <c r="V58" s="29">
        <f>MIN(F58,G58,Q58,R58)</f>
        <v>27.669</v>
      </c>
      <c r="W58" s="7"/>
      <c r="X58" s="4"/>
      <c r="Y58" s="5"/>
      <c r="Z58" s="6"/>
      <c r="AA58" s="6"/>
      <c r="AB58" s="5"/>
      <c r="AC58" s="5"/>
      <c r="AD58" s="7"/>
      <c r="AE58" s="5"/>
      <c r="AF58" s="15">
        <f t="shared" si="75"/>
        <v>26</v>
      </c>
      <c r="AG58" s="14"/>
      <c r="AH58" s="7"/>
      <c r="AI58" s="8" t="s">
        <v>27</v>
      </c>
      <c r="AJ58" s="8"/>
      <c r="AK58" s="16"/>
      <c r="AL58" s="29">
        <f t="shared" si="76"/>
        <v>27.669</v>
      </c>
      <c r="AM58" s="7"/>
      <c r="AN58" s="4"/>
      <c r="AO58" s="5">
        <f>IF(AND(AP$197&gt;4,AN58=1),6)+IF(AND(AP$197&gt;4,AN58=2),4)+IF(AND(AP$197&gt;4,AN58=3),3)+IF(AND(AP$197&gt;4,AN58=4),2)+IF(AND(AP$197&gt;4,AN58=5),1)+IF(AND(AP$197&gt;4,AN58&gt;5),1)+IF(AND(AP$197=4,AN58=1),4)+IF(AND(AP$197=4,AN58=2),3)+IF(AND(AP$197=4,AN58=3),2)+IF(AND(AP$197=4,AN58=4),1)+IF(AND(AP$197=3,AN58=1),3)+IF(AND(AP$197=3,AN58=2),2)+IF(AND(AP$197=3,AN58=3),1)+IF(AND(AP$197=2,AN58=1),2)+IF(AND(AP$197=2,AN58=2),1)+IF(AND(AP$197=1,AN58=1),1)</f>
        <v>0</v>
      </c>
      <c r="AP58" s="6"/>
      <c r="AQ58" s="6"/>
      <c r="AR58" s="5">
        <f>IF(AND(AP$197&gt;4,AP58=1),12)+IF(AND(AP$197&gt;4,AP58=2),8)+IF(AND(AP$197&gt;4,AP58=3),6)+IF(AND(AP$197&gt;4,AP58=4),5)+IF(AND(AP$197&gt;4,AP58=5),4)+IF(AND(AP$197&gt;4,AP58=6),3)+IF(AND(AP$197&gt;4,AP58=7),2)+IF(AND(AP$197&gt;4,AP58&gt;7),1)+IF(AND(AP$197=4,AP58=1),8)+IF(AND(AP$197=4,AP58=2),6)+IF(AND(AP$197=4,AP58=3),4)+IF(AND(AP$197=4,AP58=4),2)+IF(AND(AP$197=3,AP58=1),6)+IF(AND(AP$197=3,AP58=2),4)+IF(AND(AP$197=3,AP58=3),2)+IF(AND(AP$197=2,AP58=1),4)+IF(AND(AP$197=2,AP58=2),2)+IF(AND(AP$197=1,AP58=1),2)</f>
        <v>0</v>
      </c>
      <c r="AS58" s="5">
        <f>IF(AND(AP$197&gt;4,AQ58=1),12)+IF(AND(AP$197&gt;4,AQ58=2),8)+IF(AND(AP$197&gt;4,AQ58=3),6)+IF(AND(AP$197&gt;4,AQ58=4),5)+IF(AND(AP$197&gt;4,AQ58=5),4)+IF(AND(AP$197&gt;4,AQ58=6),3)+IF(AND(AP$197&gt;4,AQ58=7),2)+IF(AND(AP$197&gt;4,AQ58&gt;7),1)+IF(AND(AP$197=4,AQ58=1),8)+IF(AND(AP$197=4,AQ58=2),6)+IF(AND(AP$197=4,AQ58=3),4)+IF(AND(AP$197=4,AQ58=4),2)+IF(AND(AP$197=3,AQ58=1),6)+IF(AND(AP$197=3,AQ58=2),4)+IF(AND(AP$197=3,AQ58=3),2)+IF(AND(AP$197=2,AQ58=1),4)+IF(AND(AP$197=2,AQ58=2),2)+IF(AND(AP$197=1,AQ58=1),2)</f>
        <v>0</v>
      </c>
      <c r="AT58" s="7" t="s">
        <v>27</v>
      </c>
      <c r="AU58" s="5">
        <f t="shared" si="77"/>
        <v>0</v>
      </c>
      <c r="AV58" s="15">
        <f t="shared" si="78"/>
        <v>26</v>
      </c>
      <c r="AW58" s="14"/>
      <c r="AX58" s="7"/>
      <c r="AY58" s="8" t="s">
        <v>27</v>
      </c>
      <c r="AZ58" s="8"/>
      <c r="BA58" s="16"/>
      <c r="BB58" s="29">
        <f t="shared" si="79"/>
        <v>27.669</v>
      </c>
      <c r="BC58" s="7"/>
      <c r="BD58" s="4"/>
      <c r="BE58" s="5">
        <f t="shared" si="101"/>
        <v>0</v>
      </c>
      <c r="BF58" s="6"/>
      <c r="BG58" s="6"/>
      <c r="BH58" s="5">
        <f t="shared" si="102"/>
        <v>0</v>
      </c>
      <c r="BI58" s="5">
        <f t="shared" si="103"/>
        <v>0</v>
      </c>
      <c r="BJ58" s="7" t="s">
        <v>27</v>
      </c>
      <c r="BK58" s="5">
        <f t="shared" si="80"/>
        <v>0</v>
      </c>
      <c r="BL58" s="15">
        <f t="shared" si="81"/>
        <v>26</v>
      </c>
      <c r="BM58" s="14"/>
      <c r="BN58" s="7"/>
      <c r="BO58" s="8" t="s">
        <v>27</v>
      </c>
      <c r="BP58" s="8"/>
      <c r="BQ58" s="16"/>
      <c r="BR58" s="29">
        <f t="shared" si="82"/>
        <v>27.669</v>
      </c>
      <c r="BS58" s="7"/>
      <c r="BT58" s="4"/>
      <c r="BU58" s="5">
        <f t="shared" si="98"/>
        <v>0</v>
      </c>
      <c r="BV58" s="6"/>
      <c r="BW58" s="6"/>
      <c r="BX58" s="5">
        <f t="shared" si="99"/>
        <v>0</v>
      </c>
      <c r="BY58" s="5">
        <f t="shared" si="100"/>
        <v>0</v>
      </c>
      <c r="BZ58" s="7" t="s">
        <v>27</v>
      </c>
      <c r="CA58" s="5">
        <f t="shared" si="83"/>
        <v>0</v>
      </c>
      <c r="CB58" s="15">
        <f t="shared" si="84"/>
        <v>26</v>
      </c>
      <c r="CC58" s="14"/>
      <c r="CD58" s="7"/>
      <c r="CE58" s="8" t="s">
        <v>27</v>
      </c>
      <c r="CF58" s="8"/>
      <c r="CG58" s="16"/>
      <c r="CH58" s="29">
        <f t="shared" si="85"/>
        <v>27.669</v>
      </c>
      <c r="CI58" s="7"/>
      <c r="CJ58" s="4"/>
      <c r="CK58" s="5">
        <f t="shared" si="92"/>
        <v>0</v>
      </c>
      <c r="CL58" s="6"/>
      <c r="CM58" s="6"/>
      <c r="CN58" s="5">
        <f t="shared" si="93"/>
        <v>0</v>
      </c>
      <c r="CO58" s="5">
        <f t="shared" si="94"/>
        <v>0</v>
      </c>
      <c r="CP58" s="7" t="s">
        <v>27</v>
      </c>
      <c r="CQ58" s="5">
        <f t="shared" si="86"/>
        <v>0</v>
      </c>
      <c r="CR58" s="15">
        <f t="shared" si="87"/>
        <v>26</v>
      </c>
      <c r="CS58" s="14"/>
      <c r="CT58" s="7"/>
      <c r="CU58" s="8" t="s">
        <v>27</v>
      </c>
      <c r="CV58" s="8"/>
      <c r="CW58" s="16"/>
      <c r="CX58" s="29">
        <f t="shared" si="88"/>
        <v>27.669</v>
      </c>
      <c r="CY58" s="7"/>
      <c r="CZ58" s="4"/>
      <c r="DA58" s="5">
        <f t="shared" si="95"/>
        <v>0</v>
      </c>
      <c r="DB58" s="6"/>
      <c r="DC58" s="6"/>
      <c r="DD58" s="5">
        <f t="shared" si="96"/>
        <v>0</v>
      </c>
      <c r="DE58" s="5">
        <f t="shared" si="97"/>
        <v>0</v>
      </c>
      <c r="DF58" s="7" t="s">
        <v>27</v>
      </c>
      <c r="DG58" s="5">
        <f t="shared" si="89"/>
        <v>0</v>
      </c>
      <c r="DH58" s="15">
        <f t="shared" si="90"/>
        <v>26</v>
      </c>
      <c r="DI58" s="14"/>
      <c r="DJ58" s="7"/>
      <c r="DK58" s="8" t="s">
        <v>27</v>
      </c>
      <c r="DL58" s="8"/>
      <c r="DM58" s="16"/>
      <c r="DN58" s="29">
        <f t="shared" si="91"/>
        <v>27.669</v>
      </c>
      <c r="DO58" s="119">
        <v>0</v>
      </c>
      <c r="DP58" s="120">
        <f t="shared" si="24"/>
        <v>26</v>
      </c>
      <c r="DX58" s="111">
        <f t="shared" si="74"/>
        <v>0</v>
      </c>
    </row>
    <row r="59" spans="1:130" s="23" customFormat="1" ht="13.8" x14ac:dyDescent="0.3">
      <c r="A59" s="20">
        <v>10</v>
      </c>
      <c r="B59" s="9" t="s">
        <v>57</v>
      </c>
      <c r="C59" s="103" t="s">
        <v>175</v>
      </c>
      <c r="D59" s="3">
        <v>234</v>
      </c>
      <c r="E59" s="3" t="s">
        <v>24</v>
      </c>
      <c r="F59" s="14"/>
      <c r="G59" s="7"/>
      <c r="H59" s="4"/>
      <c r="I59" s="5"/>
      <c r="J59" s="6"/>
      <c r="K59" s="6"/>
      <c r="L59" s="5"/>
      <c r="M59" s="5"/>
      <c r="N59" s="8"/>
      <c r="O59" s="5"/>
      <c r="P59" s="15"/>
      <c r="Q59" s="7"/>
      <c r="R59" s="7"/>
      <c r="S59" s="8"/>
      <c r="T59" s="8"/>
      <c r="U59" s="10"/>
      <c r="V59" s="29">
        <v>28.015999999999998</v>
      </c>
      <c r="W59" s="7">
        <v>43.558999999999997</v>
      </c>
      <c r="X59" s="4">
        <v>3</v>
      </c>
      <c r="Y59" s="5">
        <f>IF(AND(Z$197&gt;4,X59=1),6)+IF(AND(Z$197&gt;4,X59=2),4)+IF(AND(Z$197&gt;4,X59=3),3)+IF(AND(Z$197&gt;4,X59=4),2)+IF(AND(Z$197&gt;4,X59=5),1)+IF(AND(Z$197&gt;4,X59&gt;5),1)+IF(AND(Z$197=4,X59=1),4)+IF(AND(Z$197=4,X59=2),3)+IF(AND(Z$197=4,X59=3),2)+IF(AND(Z$197=4,X59=4),1)+IF(AND(Z$197=3,X59=1),3)+IF(AND(Z$197=3,X59=2),2)+IF(AND(Z$197=3,X59=3),1)+IF(AND(Z$197=2,X59=1),2)+IF(AND(Z$197=2,X59=2),1)+IF(AND(Z$197=1,X59=1),1)</f>
        <v>3</v>
      </c>
      <c r="Z59" s="6">
        <v>2</v>
      </c>
      <c r="AA59" s="6"/>
      <c r="AB59" s="5">
        <f>IF(AND(Z$197&gt;4,Z59=1),12)+IF(AND(Z$197&gt;4,Z59=2),8)+IF(AND(Z$197&gt;4,Z59=3),6)+IF(AND(Z$197&gt;4,Z59=4),5)+IF(AND(Z$197&gt;4,Z59=5),4)+IF(AND(Z$197&gt;4,Z59=6),3)+IF(AND(Z$197&gt;4,Z59=7),2)+IF(AND(Z$197&gt;4,Z59&gt;7),1)+IF(AND(Z$197=4,Z59=1),8)+IF(AND(Z$197=4,Z59=2),6)+IF(AND(Z$197=4,Z59=3),4)+IF(AND(Z$197=4,Z59=4),2)+IF(AND(Z$197=3,Z59=1),6)+IF(AND(Z$197=3,Z59=2),4)+IF(AND(Z$197=3,Z59=3),2)+IF(AND(Z$197=2,Z59=1),4)+IF(AND(Z$197=2,Z59=2),2)+IF(AND(Z$197=1,Z59=1),2)</f>
        <v>8</v>
      </c>
      <c r="AC59" s="5">
        <f>IF(AND(Z$197&gt;4,AA59=1),12)+IF(AND(Z$197&gt;4,AA59=2),8)+IF(AND(Z$197&gt;4,AA59=3),6)+IF(AND(Z$197&gt;4,AA59=4),5)+IF(AND(Z$197&gt;4,AA59=5),4)+IF(AND(Z$197&gt;4,AA59=6),3)+IF(AND(Z$197&gt;4,AA59=7),2)+IF(AND(Z$197&gt;4,AA59&gt;7),1)+IF(AND(Z$197=4,AA59=1),8)+IF(AND(Z$197=4,AA59=2),6)+IF(AND(Z$197=4,AA59=3),4)+IF(AND(Z$197=4,AA59=4),2)+IF(AND(Z$197=3,AA59=1),6)+IF(AND(Z$197=3,AA59=2),4)+IF(AND(Z$197=3,AA59=3),2)+IF(AND(Z$197=2,AA59=1),4)+IF(AND(Z$197=2,AA59=2),2)+IF(AND(Z$197=1,AA59=1),2)</f>
        <v>0</v>
      </c>
      <c r="AD59" s="8" t="s">
        <v>27</v>
      </c>
      <c r="AE59" s="5">
        <f>+Y59+AB59+AC59+AK59</f>
        <v>11</v>
      </c>
      <c r="AF59" s="15">
        <f t="shared" si="75"/>
        <v>11</v>
      </c>
      <c r="AG59" s="7">
        <v>41.825000000000003</v>
      </c>
      <c r="AH59" s="7">
        <v>31.222000000000001</v>
      </c>
      <c r="AI59" s="8" t="s">
        <v>27</v>
      </c>
      <c r="AJ59" s="8"/>
      <c r="AK59" s="10"/>
      <c r="AL59" s="29">
        <f t="shared" si="76"/>
        <v>28.015999999999998</v>
      </c>
      <c r="AM59" s="7"/>
      <c r="AN59" s="4"/>
      <c r="AO59" s="5">
        <f>IF(AND(AP$197&gt;4,AN59=1),6)+IF(AND(AP$197&gt;4,AN59=2),4)+IF(AND(AP$197&gt;4,AN59=3),3)+IF(AND(AP$197&gt;4,AN59=4),2)+IF(AND(AP$197&gt;4,AN59=5),1)+IF(AND(AP$197&gt;4,AN59&gt;5),1)+IF(AND(AP$197=4,AN59=1),4)+IF(AND(AP$197=4,AN59=2),3)+IF(AND(AP$197=4,AN59=3),2)+IF(AND(AP$197=4,AN59=4),1)+IF(AND(AP$197=3,AN59=1),3)+IF(AND(AP$197=3,AN59=2),2)+IF(AND(AP$197=3,AN59=3),1)+IF(AND(AP$197=2,AN59=1),2)+IF(AND(AP$197=2,AN59=2),1)+IF(AND(AP$197=1,AN59=1),1)</f>
        <v>0</v>
      </c>
      <c r="AP59" s="6"/>
      <c r="AQ59" s="6"/>
      <c r="AR59" s="5">
        <f>IF(AND(AP$197&gt;4,AP59=1),12)+IF(AND(AP$197&gt;4,AP59=2),8)+IF(AND(AP$197&gt;4,AP59=3),6)+IF(AND(AP$197&gt;4,AP59=4),5)+IF(AND(AP$197&gt;4,AP59=5),4)+IF(AND(AP$197&gt;4,AP59=6),3)+IF(AND(AP$197&gt;4,AP59=7),2)+IF(AND(AP$197&gt;4,AP59&gt;7),1)+IF(AND(AP$197=4,AP59=1),8)+IF(AND(AP$197=4,AP59=2),6)+IF(AND(AP$197=4,AP59=3),4)+IF(AND(AP$197=4,AP59=4),2)+IF(AND(AP$197=3,AP59=1),6)+IF(AND(AP$197=3,AP59=2),4)+IF(AND(AP$197=3,AP59=3),2)+IF(AND(AP$197=2,AP59=1),4)+IF(AND(AP$197=2,AP59=2),2)+IF(AND(AP$197=1,AP59=1),2)</f>
        <v>0</v>
      </c>
      <c r="AS59" s="5">
        <f>IF(AND(AP$197&gt;4,AQ59=1),12)+IF(AND(AP$197&gt;4,AQ59=2),8)+IF(AND(AP$197&gt;4,AQ59=3),6)+IF(AND(AP$197&gt;4,AQ59=4),5)+IF(AND(AP$197&gt;4,AQ59=5),4)+IF(AND(AP$197&gt;4,AQ59=6),3)+IF(AND(AP$197&gt;4,AQ59=7),2)+IF(AND(AP$197&gt;4,AQ59&gt;7),1)+IF(AND(AP$197=4,AQ59=1),8)+IF(AND(AP$197=4,AQ59=2),6)+IF(AND(AP$197=4,AQ59=3),4)+IF(AND(AP$197=4,AQ59=4),2)+IF(AND(AP$197=3,AQ59=1),6)+IF(AND(AP$197=3,AQ59=2),4)+IF(AND(AP$197=3,AQ59=3),2)+IF(AND(AP$197=2,AQ59=1),4)+IF(AND(AP$197=2,AQ59=2),2)+IF(AND(AP$197=1,AQ59=1),2)</f>
        <v>0</v>
      </c>
      <c r="AT59" s="7" t="s">
        <v>27</v>
      </c>
      <c r="AU59" s="5">
        <f t="shared" si="77"/>
        <v>0</v>
      </c>
      <c r="AV59" s="15">
        <f t="shared" si="78"/>
        <v>11</v>
      </c>
      <c r="AW59" s="7"/>
      <c r="AX59" s="7"/>
      <c r="AY59" s="8" t="s">
        <v>27</v>
      </c>
      <c r="AZ59" s="8"/>
      <c r="BA59" s="10"/>
      <c r="BB59" s="29">
        <f t="shared" si="79"/>
        <v>28.015999999999998</v>
      </c>
      <c r="BC59" s="7"/>
      <c r="BD59" s="4"/>
      <c r="BE59" s="5">
        <f t="shared" si="101"/>
        <v>0</v>
      </c>
      <c r="BF59" s="6"/>
      <c r="BG59" s="6"/>
      <c r="BH59" s="5">
        <f t="shared" si="102"/>
        <v>0</v>
      </c>
      <c r="BI59" s="5">
        <f t="shared" si="103"/>
        <v>0</v>
      </c>
      <c r="BJ59" s="7" t="s">
        <v>27</v>
      </c>
      <c r="BK59" s="5">
        <f t="shared" si="80"/>
        <v>0</v>
      </c>
      <c r="BL59" s="15">
        <f t="shared" si="81"/>
        <v>11</v>
      </c>
      <c r="BM59" s="7"/>
      <c r="BN59" s="7"/>
      <c r="BO59" s="8" t="s">
        <v>27</v>
      </c>
      <c r="BP59" s="8"/>
      <c r="BQ59" s="10"/>
      <c r="BR59" s="29">
        <f t="shared" si="82"/>
        <v>28.015999999999998</v>
      </c>
      <c r="BS59" s="7"/>
      <c r="BT59" s="4"/>
      <c r="BU59" s="5">
        <f t="shared" si="98"/>
        <v>0</v>
      </c>
      <c r="BV59" s="6"/>
      <c r="BW59" s="6"/>
      <c r="BX59" s="5">
        <f t="shared" si="99"/>
        <v>0</v>
      </c>
      <c r="BY59" s="5">
        <f t="shared" si="100"/>
        <v>0</v>
      </c>
      <c r="BZ59" s="7" t="s">
        <v>27</v>
      </c>
      <c r="CA59" s="5">
        <f t="shared" si="83"/>
        <v>0</v>
      </c>
      <c r="CB59" s="15">
        <f t="shared" si="84"/>
        <v>11</v>
      </c>
      <c r="CC59" s="7"/>
      <c r="CD59" s="7"/>
      <c r="CE59" s="8" t="s">
        <v>27</v>
      </c>
      <c r="CF59" s="8"/>
      <c r="CG59" s="10"/>
      <c r="CH59" s="29">
        <f t="shared" si="85"/>
        <v>28.015999999999998</v>
      </c>
      <c r="CI59" s="7"/>
      <c r="CJ59" s="4"/>
      <c r="CK59" s="5">
        <f t="shared" si="92"/>
        <v>0</v>
      </c>
      <c r="CL59" s="6"/>
      <c r="CM59" s="6"/>
      <c r="CN59" s="5">
        <f t="shared" si="93"/>
        <v>0</v>
      </c>
      <c r="CO59" s="5">
        <f t="shared" si="94"/>
        <v>0</v>
      </c>
      <c r="CP59" s="7" t="s">
        <v>27</v>
      </c>
      <c r="CQ59" s="5">
        <f t="shared" si="86"/>
        <v>0</v>
      </c>
      <c r="CR59" s="15">
        <f t="shared" si="87"/>
        <v>11</v>
      </c>
      <c r="CS59" s="7"/>
      <c r="CT59" s="7"/>
      <c r="CU59" s="8" t="s">
        <v>27</v>
      </c>
      <c r="CV59" s="8"/>
      <c r="CW59" s="10"/>
      <c r="CX59" s="29">
        <f t="shared" si="88"/>
        <v>28.015999999999998</v>
      </c>
      <c r="CY59" s="7"/>
      <c r="CZ59" s="4"/>
      <c r="DA59" s="5">
        <f t="shared" si="95"/>
        <v>0</v>
      </c>
      <c r="DB59" s="6"/>
      <c r="DC59" s="6"/>
      <c r="DD59" s="5">
        <f t="shared" si="96"/>
        <v>0</v>
      </c>
      <c r="DE59" s="5">
        <f t="shared" si="97"/>
        <v>0</v>
      </c>
      <c r="DF59" s="7" t="s">
        <v>27</v>
      </c>
      <c r="DG59" s="5">
        <f t="shared" si="89"/>
        <v>0</v>
      </c>
      <c r="DH59" s="15">
        <f t="shared" si="90"/>
        <v>11</v>
      </c>
      <c r="DI59" s="7"/>
      <c r="DJ59" s="7"/>
      <c r="DK59" s="8" t="s">
        <v>27</v>
      </c>
      <c r="DL59" s="8"/>
      <c r="DM59" s="10"/>
      <c r="DN59" s="29">
        <f t="shared" si="91"/>
        <v>28.015999999999998</v>
      </c>
      <c r="DO59" s="119">
        <v>0</v>
      </c>
      <c r="DP59" s="120">
        <f t="shared" si="24"/>
        <v>11</v>
      </c>
      <c r="DX59" s="111">
        <f t="shared" si="74"/>
        <v>0</v>
      </c>
    </row>
    <row r="60" spans="1:130" s="23" customFormat="1" ht="13.8" x14ac:dyDescent="0.3">
      <c r="A60" s="20">
        <v>11</v>
      </c>
      <c r="B60" s="1" t="s">
        <v>97</v>
      </c>
      <c r="C60" s="2">
        <v>3118</v>
      </c>
      <c r="D60" s="3">
        <v>130</v>
      </c>
      <c r="E60" s="3" t="s">
        <v>30</v>
      </c>
      <c r="F60" s="14">
        <v>28.899000000000001</v>
      </c>
      <c r="G60" s="7">
        <v>29.445</v>
      </c>
      <c r="H60" s="4">
        <v>2</v>
      </c>
      <c r="I60" s="5">
        <f>IF(AND(J$96&gt;4,H60=1),6)+IF(AND(J$96&gt;4,H60=2),4)+IF(AND(J$96&gt;4,H60=3),3)+IF(AND(J$96&gt;4,H60=4),2)+IF(AND(J$96&gt;4,H60=5),1)+IF(AND(J$96&gt;4,H60&gt;5),1)+IF(AND(J$96=4,H60=1),4)+IF(AND(J$96=4,H60=2),3)+IF(AND(J$96=4,H60=3),2)+IF(AND(J$96=4,H60=4),1)+IF(AND(J$96=3,H60=1),3)+IF(AND(J$96=3,H60=2),2)+IF(AND(J$96=3,H60=3),1)+IF(AND(J$96=2,H60=1),2)+IF(AND(J$96=2,H60=2),1)+IF(AND(J$96=1,H60=1),1)</f>
        <v>3</v>
      </c>
      <c r="J60" s="4">
        <v>2</v>
      </c>
      <c r="K60" s="4"/>
      <c r="L60" s="11">
        <f>IF(AND(K$96&gt;4,J60=1),12)+IF(AND(K$96&gt;4,J60=2),8)+IF(AND(K$96&gt;4,J60=3),6)+IF(AND(K$96&gt;4,J60=4),5)+IF(AND(K$96&gt;4,J60=5),4)+IF(AND(K$96&gt;4,J60=6),3)+IF(AND(K$96&gt;4,J60=7),2)+IF(AND(K$96&gt;4,J60&gt;7),1)+IF(AND(K$96=4,J60=1),8)+IF(AND(K$96=4,J60=2),6)+IF(AND(K$96=4,J60=3),4)+IF(AND(K$96=4,J60=4),2)+IF(AND(K$96=3,J60=1),6)+IF(AND(K$96=3,J60=2),4)+IF(AND(K$96=3,J60=3),2)+IF(AND(K$96=2,J60=1),4)+IF(AND(K$96=2,J60=2),2)+IF(AND(K$96=1,J60=1),2)</f>
        <v>6</v>
      </c>
      <c r="M60" s="11">
        <f>IF(AND(K$96&gt;4,K60=1),12)+IF(AND(K$96&gt;4,K60=2),8)+IF(AND(K$96&gt;4,K60=3),6)+IF(AND(K$96&gt;4,K60=4),5)+IF(AND(K$96&gt;4,K60=5),4)+IF(AND(K$96&gt;4,K60=6),3)+IF(AND(K$96&gt;4,K60=7),2)+IF(AND(K$96&gt;4,K60&gt;7),1)+IF(AND(K$96=4,K60=1),8)+IF(AND(K$96=4,K60=2),6)+IF(AND(K$96=4,K60=3),4)+IF(AND(K$96=4,K60=4),2)+IF(AND(K$96=3,K60=1),6)+IF(AND(K$96=3,K60=2),4)+IF(AND(K$96=3,K60=3),2)+IF(AND(K$96=2,K60=1),4)+IF(AND(K$96=2,K60=2),2)+IF(AND(K$96=1,K60=1),2)</f>
        <v>0</v>
      </c>
      <c r="N60" s="8" t="s">
        <v>35</v>
      </c>
      <c r="O60" s="5">
        <f>+I60+L60+M60+U60</f>
        <v>9</v>
      </c>
      <c r="P60" s="15">
        <f>+O60</f>
        <v>9</v>
      </c>
      <c r="Q60" s="7">
        <v>30.103999999999999</v>
      </c>
      <c r="R60" s="7">
        <v>31.242999999999999</v>
      </c>
      <c r="S60" s="8" t="s">
        <v>27</v>
      </c>
      <c r="T60" s="12" t="s">
        <v>104</v>
      </c>
      <c r="U60" s="16"/>
      <c r="V60" s="29">
        <f>MIN(F60,G60,Q60,R60)</f>
        <v>28.899000000000001</v>
      </c>
      <c r="W60" s="7"/>
      <c r="X60" s="4"/>
      <c r="Y60" s="5"/>
      <c r="Z60" s="4"/>
      <c r="AA60" s="4"/>
      <c r="AB60" s="5"/>
      <c r="AC60" s="5"/>
      <c r="AD60" s="8"/>
      <c r="AE60" s="5"/>
      <c r="AF60" s="15">
        <f t="shared" si="75"/>
        <v>9</v>
      </c>
      <c r="AG60" s="7"/>
      <c r="AH60" s="7"/>
      <c r="AI60" s="8" t="s">
        <v>27</v>
      </c>
      <c r="AJ60" s="10"/>
      <c r="AK60" s="16"/>
      <c r="AL60" s="29">
        <f t="shared" si="76"/>
        <v>28.899000000000001</v>
      </c>
      <c r="AM60" s="7"/>
      <c r="AN60" s="4"/>
      <c r="AO60" s="5">
        <f>IF(AND(AP$197&gt;4,AN60=1),6)+IF(AND(AP$197&gt;4,AN60=2),4)+IF(AND(AP$197&gt;4,AN60=3),3)+IF(AND(AP$197&gt;4,AN60=4),2)+IF(AND(AP$197&gt;4,AN60=5),1)+IF(AND(AP$197&gt;4,AN60&gt;5),1)+IF(AND(AP$197=4,AN60=1),4)+IF(AND(AP$197=4,AN60=2),3)+IF(AND(AP$197=4,AN60=3),2)+IF(AND(AP$197=4,AN60=4),1)+IF(AND(AP$197=3,AN60=1),3)+IF(AND(AP$197=3,AN60=2),2)+IF(AND(AP$197=3,AN60=3),1)+IF(AND(AP$197=2,AN60=1),2)+IF(AND(AP$197=2,AN60=2),1)+IF(AND(AP$197=1,AN60=1),1)</f>
        <v>0</v>
      </c>
      <c r="AP60" s="6"/>
      <c r="AQ60" s="6"/>
      <c r="AR60" s="5">
        <f>IF(AND(AP$197&gt;4,AP60=1),12)+IF(AND(AP$197&gt;4,AP60=2),8)+IF(AND(AP$197&gt;4,AP60=3),6)+IF(AND(AP$197&gt;4,AP60=4),5)+IF(AND(AP$197&gt;4,AP60=5),4)+IF(AND(AP$197&gt;4,AP60=6),3)+IF(AND(AP$197&gt;4,AP60=7),2)+IF(AND(AP$197&gt;4,AP60&gt;7),1)+IF(AND(AP$197=4,AP60=1),8)+IF(AND(AP$197=4,AP60=2),6)+IF(AND(AP$197=4,AP60=3),4)+IF(AND(AP$197=4,AP60=4),2)+IF(AND(AP$197=3,AP60=1),6)+IF(AND(AP$197=3,AP60=2),4)+IF(AND(AP$197=3,AP60=3),2)+IF(AND(AP$197=2,AP60=1),4)+IF(AND(AP$197=2,AP60=2),2)+IF(AND(AP$197=1,AP60=1),2)</f>
        <v>0</v>
      </c>
      <c r="AS60" s="5">
        <f>IF(AND(AP$197&gt;4,AQ60=1),12)+IF(AND(AP$197&gt;4,AQ60=2),8)+IF(AND(AP$197&gt;4,AQ60=3),6)+IF(AND(AP$197&gt;4,AQ60=4),5)+IF(AND(AP$197&gt;4,AQ60=5),4)+IF(AND(AP$197&gt;4,AQ60=6),3)+IF(AND(AP$197&gt;4,AQ60=7),2)+IF(AND(AP$197&gt;4,AQ60&gt;7),1)+IF(AND(AP$197=4,AQ60=1),8)+IF(AND(AP$197=4,AQ60=2),6)+IF(AND(AP$197=4,AQ60=3),4)+IF(AND(AP$197=4,AQ60=4),2)+IF(AND(AP$197=3,AQ60=1),6)+IF(AND(AP$197=3,AQ60=2),4)+IF(AND(AP$197=3,AQ60=3),2)+IF(AND(AP$197=2,AQ60=1),4)+IF(AND(AP$197=2,AQ60=2),2)+IF(AND(AP$197=1,AQ60=1),2)</f>
        <v>0</v>
      </c>
      <c r="AT60" s="7" t="s">
        <v>27</v>
      </c>
      <c r="AU60" s="5">
        <f t="shared" si="77"/>
        <v>0</v>
      </c>
      <c r="AV60" s="15">
        <f t="shared" si="78"/>
        <v>9</v>
      </c>
      <c r="AW60" s="7"/>
      <c r="AX60" s="7"/>
      <c r="AY60" s="8" t="s">
        <v>27</v>
      </c>
      <c r="AZ60" s="10"/>
      <c r="BA60" s="16"/>
      <c r="BB60" s="29">
        <f t="shared" si="79"/>
        <v>28.899000000000001</v>
      </c>
      <c r="BC60" s="7"/>
      <c r="BD60" s="4"/>
      <c r="BE60" s="5">
        <f t="shared" si="101"/>
        <v>0</v>
      </c>
      <c r="BF60" s="6"/>
      <c r="BG60" s="6"/>
      <c r="BH60" s="5">
        <f t="shared" si="102"/>
        <v>0</v>
      </c>
      <c r="BI60" s="5">
        <f t="shared" si="103"/>
        <v>0</v>
      </c>
      <c r="BJ60" s="7" t="s">
        <v>27</v>
      </c>
      <c r="BK60" s="5">
        <f t="shared" si="80"/>
        <v>0</v>
      </c>
      <c r="BL60" s="15">
        <f t="shared" si="81"/>
        <v>9</v>
      </c>
      <c r="BM60" s="7"/>
      <c r="BN60" s="7"/>
      <c r="BO60" s="8" t="s">
        <v>27</v>
      </c>
      <c r="BP60" s="10"/>
      <c r="BQ60" s="16"/>
      <c r="BR60" s="29">
        <f t="shared" si="82"/>
        <v>28.899000000000001</v>
      </c>
      <c r="BS60" s="7"/>
      <c r="BT60" s="4"/>
      <c r="BU60" s="5">
        <f t="shared" si="98"/>
        <v>0</v>
      </c>
      <c r="BV60" s="6"/>
      <c r="BW60" s="6"/>
      <c r="BX60" s="5">
        <f t="shared" si="99"/>
        <v>0</v>
      </c>
      <c r="BY60" s="5">
        <f t="shared" si="100"/>
        <v>0</v>
      </c>
      <c r="BZ60" s="7" t="s">
        <v>27</v>
      </c>
      <c r="CA60" s="5">
        <f t="shared" si="83"/>
        <v>0</v>
      </c>
      <c r="CB60" s="15">
        <f t="shared" si="84"/>
        <v>9</v>
      </c>
      <c r="CC60" s="7"/>
      <c r="CD60" s="7"/>
      <c r="CE60" s="8" t="s">
        <v>27</v>
      </c>
      <c r="CF60" s="8"/>
      <c r="CG60" s="16"/>
      <c r="CH60" s="29">
        <f t="shared" si="85"/>
        <v>28.899000000000001</v>
      </c>
      <c r="CI60" s="7"/>
      <c r="CJ60" s="4"/>
      <c r="CK60" s="5">
        <f t="shared" si="92"/>
        <v>0</v>
      </c>
      <c r="CL60" s="6"/>
      <c r="CM60" s="6"/>
      <c r="CN60" s="5">
        <f t="shared" si="93"/>
        <v>0</v>
      </c>
      <c r="CO60" s="5">
        <f t="shared" si="94"/>
        <v>0</v>
      </c>
      <c r="CP60" s="7" t="s">
        <v>27</v>
      </c>
      <c r="CQ60" s="5">
        <f t="shared" si="86"/>
        <v>0</v>
      </c>
      <c r="CR60" s="15">
        <f t="shared" si="87"/>
        <v>9</v>
      </c>
      <c r="CS60" s="7"/>
      <c r="CT60" s="7"/>
      <c r="CU60" s="8" t="s">
        <v>27</v>
      </c>
      <c r="CV60" s="8"/>
      <c r="CW60" s="16"/>
      <c r="CX60" s="29">
        <f t="shared" si="88"/>
        <v>28.899000000000001</v>
      </c>
      <c r="CY60" s="7"/>
      <c r="CZ60" s="4"/>
      <c r="DA60" s="5">
        <f t="shared" si="95"/>
        <v>0</v>
      </c>
      <c r="DB60" s="6"/>
      <c r="DC60" s="6"/>
      <c r="DD60" s="5">
        <f t="shared" si="96"/>
        <v>0</v>
      </c>
      <c r="DE60" s="5">
        <f t="shared" si="97"/>
        <v>0</v>
      </c>
      <c r="DF60" s="7" t="s">
        <v>27</v>
      </c>
      <c r="DG60" s="5">
        <f t="shared" si="89"/>
        <v>0</v>
      </c>
      <c r="DH60" s="15">
        <f t="shared" si="90"/>
        <v>9</v>
      </c>
      <c r="DI60" s="7"/>
      <c r="DJ60" s="7"/>
      <c r="DK60" s="8" t="s">
        <v>27</v>
      </c>
      <c r="DL60" s="8"/>
      <c r="DM60" s="16"/>
      <c r="DN60" s="29">
        <f t="shared" si="91"/>
        <v>28.899000000000001</v>
      </c>
      <c r="DO60" s="119">
        <v>0</v>
      </c>
      <c r="DP60" s="120">
        <f t="shared" si="24"/>
        <v>9</v>
      </c>
      <c r="DX60" s="111">
        <f t="shared" si="74"/>
        <v>0</v>
      </c>
    </row>
    <row r="61" spans="1:130" s="23" customFormat="1" ht="13.8" x14ac:dyDescent="0.3">
      <c r="A61" s="20">
        <v>12</v>
      </c>
      <c r="B61" s="1" t="s">
        <v>63</v>
      </c>
      <c r="C61" s="13" t="s">
        <v>80</v>
      </c>
      <c r="D61" s="3">
        <v>13</v>
      </c>
      <c r="E61" s="3" t="s">
        <v>26</v>
      </c>
      <c r="F61" s="14">
        <v>29.085000000000001</v>
      </c>
      <c r="G61" s="14">
        <v>30.45</v>
      </c>
      <c r="H61" s="4">
        <v>6</v>
      </c>
      <c r="I61" s="5">
        <f>IF(AND(J$95&gt;4,H61=1),6)+IF(AND(J$95&gt;4,H61=2),4)+IF(AND(J$95&gt;4,H61=3),3)+IF(AND(J$95&gt;4,H61=4),2)+IF(AND(J$95&gt;4,H61=5),1)+IF(AND(J$95&gt;4,H61&gt;5),1)+IF(AND(J$95=4,H61=1),4)+IF(AND(J$95=4,H61=2),3)+IF(AND(J$95=4,H61=3),2)+IF(AND(J$95=4,H61=4),1)+IF(AND(J$95=3,H61=1),3)+IF(AND(J$95=3,H61=2),2)+IF(AND(J$95=3,H61=3),1)+IF(AND(J$95=2,H61=1),2)+IF(AND(J$95=2,H61=2),1)+IF(AND(J$95=1,H61=1),1)</f>
        <v>1</v>
      </c>
      <c r="J61" s="6">
        <v>6</v>
      </c>
      <c r="K61" s="6"/>
      <c r="L61" s="5">
        <f>IF(AND(K$95&gt;4,J61=1),12)+IF(AND(K$95&gt;4,J61=2),8)+IF(AND(K$95&gt;4,J61=3),6)+IF(AND(K$95&gt;4,J61=4),5)+IF(AND(K$95&gt;4,J61=5),4)+IF(AND(K$95&gt;4,J61=6),3)+IF(AND(K$95&gt;4,J61=7),2)+IF(AND(K$95&gt;4,J61&gt;7),1)+IF(AND(K$95=4,J61=1),8)+IF(AND(K$95=4,J61=2),6)+IF(AND(K$95=4,J61=3),4)+IF(AND(K$95=4,J61=4),2)+IF(AND(K$95=3,J61=1),6)+IF(AND(K$95=3,J61=2),4)+IF(AND(K$95=3,J61=3),2)+IF(AND(K$95=2,J61=1),4)+IF(AND(K$95=2,J61=2),2)+IF(AND(K$95=1,J61=1),2)</f>
        <v>3</v>
      </c>
      <c r="M61" s="5">
        <f>IF(AND(K$95&gt;4,K61=1),12)+IF(AND(K$95&gt;4,K61=2),8)+IF(AND(K$95&gt;4,K61=3),6)+IF(AND(K$95&gt;4,K61=4),5)+IF(AND(K$95&gt;4,K61=5),4)+IF(AND(K$95&gt;4,K61=6),3)+IF(AND(K$95&gt;4,K61=7),2)+IF(AND(K$95&gt;4,K61&gt;7),1)+IF(AND(K$95=4,K61=1),8)+IF(AND(K$95=4,K61=2),6)+IF(AND(K$95=4,K61=3),4)+IF(AND(K$95=4,K61=4),2)+IF(AND(K$95=3,K61=1),6)+IF(AND(K$95=3,K61=2),4)+IF(AND(K$95=3,K61=3),2)+IF(AND(K$95=2,K61=1),4)+IF(AND(K$95=2,K61=2),2)+IF(AND(K$95=1,K61=1),2)</f>
        <v>0</v>
      </c>
      <c r="N61" s="8" t="s">
        <v>27</v>
      </c>
      <c r="O61" s="5">
        <f>+I61+L61+M61+U61</f>
        <v>4</v>
      </c>
      <c r="P61" s="15">
        <f>+O61</f>
        <v>4</v>
      </c>
      <c r="Q61" s="14">
        <v>29.213999999999999</v>
      </c>
      <c r="R61" s="14"/>
      <c r="S61" s="8" t="s">
        <v>27</v>
      </c>
      <c r="T61" s="8"/>
      <c r="U61" s="10"/>
      <c r="V61" s="29">
        <f>MIN(F61,G61,Q61,R61)</f>
        <v>29.085000000000001</v>
      </c>
      <c r="W61" s="14"/>
      <c r="X61" s="4"/>
      <c r="Y61" s="5"/>
      <c r="Z61" s="6"/>
      <c r="AA61" s="6"/>
      <c r="AB61" s="5"/>
      <c r="AC61" s="5"/>
      <c r="AD61" s="8"/>
      <c r="AE61" s="5"/>
      <c r="AF61" s="15">
        <f t="shared" si="75"/>
        <v>4</v>
      </c>
      <c r="AG61" s="14"/>
      <c r="AH61" s="14"/>
      <c r="AI61" s="8" t="s">
        <v>27</v>
      </c>
      <c r="AJ61" s="8"/>
      <c r="AK61" s="10"/>
      <c r="AL61" s="29">
        <f t="shared" si="76"/>
        <v>29.085000000000001</v>
      </c>
      <c r="AM61" s="14"/>
      <c r="AN61" s="4"/>
      <c r="AO61" s="5">
        <f>IF(AND(AP$197&gt;4,AN61=1),6)+IF(AND(AP$197&gt;4,AN61=2),4)+IF(AND(AP$197&gt;4,AN61=3),3)+IF(AND(AP$197&gt;4,AN61=4),2)+IF(AND(AP$197&gt;4,AN61=5),1)+IF(AND(AP$197&gt;4,AN61&gt;5),1)+IF(AND(AP$197=4,AN61=1),4)+IF(AND(AP$197=4,AN61=2),3)+IF(AND(AP$197=4,AN61=3),2)+IF(AND(AP$197=4,AN61=4),1)+IF(AND(AP$197=3,AN61=1),3)+IF(AND(AP$197=3,AN61=2),2)+IF(AND(AP$197=3,AN61=3),1)+IF(AND(AP$197=2,AN61=1),2)+IF(AND(AP$197=2,AN61=2),1)+IF(AND(AP$197=1,AN61=1),1)</f>
        <v>0</v>
      </c>
      <c r="AP61" s="6"/>
      <c r="AQ61" s="6"/>
      <c r="AR61" s="5">
        <f>IF(AND(AP$197&gt;4,AP61=1),12)+IF(AND(AP$197&gt;4,AP61=2),8)+IF(AND(AP$197&gt;4,AP61=3),6)+IF(AND(AP$197&gt;4,AP61=4),5)+IF(AND(AP$197&gt;4,AP61=5),4)+IF(AND(AP$197&gt;4,AP61=6),3)+IF(AND(AP$197&gt;4,AP61=7),2)+IF(AND(AP$197&gt;4,AP61&gt;7),1)+IF(AND(AP$197=4,AP61=1),8)+IF(AND(AP$197=4,AP61=2),6)+IF(AND(AP$197=4,AP61=3),4)+IF(AND(AP$197=4,AP61=4),2)+IF(AND(AP$197=3,AP61=1),6)+IF(AND(AP$197=3,AP61=2),4)+IF(AND(AP$197=3,AP61=3),2)+IF(AND(AP$197=2,AP61=1),4)+IF(AND(AP$197=2,AP61=2),2)+IF(AND(AP$197=1,AP61=1),2)</f>
        <v>0</v>
      </c>
      <c r="AS61" s="5">
        <f>IF(AND(AP$197&gt;4,AQ61=1),12)+IF(AND(AP$197&gt;4,AQ61=2),8)+IF(AND(AP$197&gt;4,AQ61=3),6)+IF(AND(AP$197&gt;4,AQ61=4),5)+IF(AND(AP$197&gt;4,AQ61=5),4)+IF(AND(AP$197&gt;4,AQ61=6),3)+IF(AND(AP$197&gt;4,AQ61=7),2)+IF(AND(AP$197&gt;4,AQ61&gt;7),1)+IF(AND(AP$197=4,AQ61=1),8)+IF(AND(AP$197=4,AQ61=2),6)+IF(AND(AP$197=4,AQ61=3),4)+IF(AND(AP$197=4,AQ61=4),2)+IF(AND(AP$197=3,AQ61=1),6)+IF(AND(AP$197=3,AQ61=2),4)+IF(AND(AP$197=3,AQ61=3),2)+IF(AND(AP$197=2,AQ61=1),4)+IF(AND(AP$197=2,AQ61=2),2)+IF(AND(AP$197=1,AQ61=1),2)</f>
        <v>0</v>
      </c>
      <c r="AT61" s="7" t="s">
        <v>27</v>
      </c>
      <c r="AU61" s="5">
        <f t="shared" si="77"/>
        <v>0</v>
      </c>
      <c r="AV61" s="15">
        <f t="shared" si="78"/>
        <v>4</v>
      </c>
      <c r="AW61" s="14"/>
      <c r="AX61" s="14"/>
      <c r="AY61" s="8" t="s">
        <v>27</v>
      </c>
      <c r="AZ61" s="8"/>
      <c r="BA61" s="10"/>
      <c r="BB61" s="29">
        <f t="shared" si="79"/>
        <v>29.085000000000001</v>
      </c>
      <c r="BC61" s="14"/>
      <c r="BD61" s="4"/>
      <c r="BE61" s="5">
        <f t="shared" si="101"/>
        <v>0</v>
      </c>
      <c r="BF61" s="6"/>
      <c r="BG61" s="6"/>
      <c r="BH61" s="5">
        <f t="shared" si="102"/>
        <v>0</v>
      </c>
      <c r="BI61" s="5">
        <f t="shared" si="103"/>
        <v>0</v>
      </c>
      <c r="BJ61" s="7" t="s">
        <v>27</v>
      </c>
      <c r="BK61" s="5">
        <f t="shared" si="80"/>
        <v>0</v>
      </c>
      <c r="BL61" s="15">
        <f t="shared" si="81"/>
        <v>4</v>
      </c>
      <c r="BM61" s="14"/>
      <c r="BN61" s="14"/>
      <c r="BO61" s="8" t="s">
        <v>27</v>
      </c>
      <c r="BP61" s="8"/>
      <c r="BQ61" s="10"/>
      <c r="BR61" s="29">
        <f t="shared" si="82"/>
        <v>29.085000000000001</v>
      </c>
      <c r="BS61" s="14"/>
      <c r="BT61" s="4"/>
      <c r="BU61" s="5">
        <f t="shared" si="98"/>
        <v>0</v>
      </c>
      <c r="BV61" s="6"/>
      <c r="BW61" s="6"/>
      <c r="BX61" s="5">
        <f t="shared" si="99"/>
        <v>0</v>
      </c>
      <c r="BY61" s="5">
        <f t="shared" si="100"/>
        <v>0</v>
      </c>
      <c r="BZ61" s="7" t="s">
        <v>27</v>
      </c>
      <c r="CA61" s="5">
        <f t="shared" si="83"/>
        <v>0</v>
      </c>
      <c r="CB61" s="15">
        <f t="shared" si="84"/>
        <v>4</v>
      </c>
      <c r="CC61" s="14"/>
      <c r="CD61" s="14"/>
      <c r="CE61" s="8" t="s">
        <v>27</v>
      </c>
      <c r="CF61" s="8"/>
      <c r="CG61" s="10"/>
      <c r="CH61" s="29">
        <f t="shared" si="85"/>
        <v>29.085000000000001</v>
      </c>
      <c r="CI61" s="14"/>
      <c r="CJ61" s="4"/>
      <c r="CK61" s="5">
        <f t="shared" si="92"/>
        <v>0</v>
      </c>
      <c r="CL61" s="6"/>
      <c r="CM61" s="6"/>
      <c r="CN61" s="5">
        <f t="shared" si="93"/>
        <v>0</v>
      </c>
      <c r="CO61" s="5">
        <f t="shared" si="94"/>
        <v>0</v>
      </c>
      <c r="CP61" s="7" t="s">
        <v>27</v>
      </c>
      <c r="CQ61" s="5">
        <f t="shared" si="86"/>
        <v>0</v>
      </c>
      <c r="CR61" s="15">
        <f t="shared" si="87"/>
        <v>4</v>
      </c>
      <c r="CS61" s="14"/>
      <c r="CT61" s="14"/>
      <c r="CU61" s="8" t="s">
        <v>27</v>
      </c>
      <c r="CV61" s="8"/>
      <c r="CW61" s="10"/>
      <c r="CX61" s="29">
        <f t="shared" si="88"/>
        <v>29.085000000000001</v>
      </c>
      <c r="CY61" s="14"/>
      <c r="CZ61" s="4"/>
      <c r="DA61" s="5">
        <f t="shared" si="95"/>
        <v>0</v>
      </c>
      <c r="DB61" s="6"/>
      <c r="DC61" s="6"/>
      <c r="DD61" s="5">
        <f t="shared" si="96"/>
        <v>0</v>
      </c>
      <c r="DE61" s="5">
        <f t="shared" si="97"/>
        <v>0</v>
      </c>
      <c r="DF61" s="7" t="s">
        <v>27</v>
      </c>
      <c r="DG61" s="5">
        <f t="shared" si="89"/>
        <v>0</v>
      </c>
      <c r="DH61" s="15">
        <f t="shared" si="90"/>
        <v>4</v>
      </c>
      <c r="DI61" s="14"/>
      <c r="DJ61" s="14"/>
      <c r="DK61" s="8" t="s">
        <v>27</v>
      </c>
      <c r="DL61" s="8"/>
      <c r="DM61" s="10"/>
      <c r="DN61" s="29">
        <f t="shared" si="91"/>
        <v>29.085000000000001</v>
      </c>
      <c r="DO61" s="119">
        <v>0</v>
      </c>
      <c r="DP61" s="120">
        <f t="shared" si="24"/>
        <v>4</v>
      </c>
      <c r="DX61" s="111">
        <f t="shared" si="74"/>
        <v>0</v>
      </c>
    </row>
    <row r="62" spans="1:130" s="23" customFormat="1" ht="13.8" x14ac:dyDescent="0.3">
      <c r="A62" s="20">
        <v>13</v>
      </c>
      <c r="B62" s="1" t="s">
        <v>126</v>
      </c>
      <c r="C62" s="2">
        <v>6584</v>
      </c>
      <c r="D62" s="9">
        <v>50</v>
      </c>
      <c r="E62" s="9" t="s">
        <v>31</v>
      </c>
      <c r="F62" s="14">
        <v>28.352</v>
      </c>
      <c r="G62" s="8"/>
      <c r="H62" s="4"/>
      <c r="I62" s="5">
        <f>IF(AND(J$95&gt;4,H62=1),6)+IF(AND(J$95&gt;4,H62=2),4)+IF(AND(J$95&gt;4,H62=3),3)+IF(AND(J$95&gt;4,H62=4),2)+IF(AND(J$95&gt;4,H62=5),1)+IF(AND(J$95&gt;4,H62&gt;5),1)+IF(AND(J$95=4,H62=1),4)+IF(AND(J$95=4,H62=2),3)+IF(AND(J$95=4,H62=3),2)+IF(AND(J$95=4,H62=4),1)+IF(AND(J$95=3,H62=1),3)+IF(AND(J$95=3,H62=2),2)+IF(AND(J$95=3,H62=3),1)+IF(AND(J$95=2,H62=1),2)+IF(AND(J$95=2,H62=2),1)+IF(AND(J$95=1,H62=1),1)</f>
        <v>0</v>
      </c>
      <c r="J62" s="6"/>
      <c r="K62" s="6"/>
      <c r="L62" s="5">
        <f>IF(AND(K$95&gt;4,J62=1),12)+IF(AND(K$95&gt;4,J62=2),8)+IF(AND(K$95&gt;4,J62=3),6)+IF(AND(K$95&gt;4,J62=4),5)+IF(AND(K$95&gt;4,J62=5),4)+IF(AND(K$95&gt;4,J62=6),3)+IF(AND(K$95&gt;4,J62=7),2)+IF(AND(K$95&gt;4,J62&gt;7),1)+IF(AND(K$95=4,J62=1),8)+IF(AND(K$95=4,J62=2),6)+IF(AND(K$95=4,J62=3),4)+IF(AND(K$95=4,J62=4),2)+IF(AND(K$95=3,J62=1),6)+IF(AND(K$95=3,J62=2),4)+IF(AND(K$95=3,J62=3),2)+IF(AND(K$95=2,J62=1),4)+IF(AND(K$95=2,J62=2),2)+IF(AND(K$95=1,J62=1),2)</f>
        <v>0</v>
      </c>
      <c r="M62" s="5">
        <f>IF(AND(K$95&gt;4,K62=1),12)+IF(AND(K$95&gt;4,K62=2),8)+IF(AND(K$95&gt;4,K62=3),6)+IF(AND(K$95&gt;4,K62=4),5)+IF(AND(K$95&gt;4,K62=5),4)+IF(AND(K$95&gt;4,K62=6),3)+IF(AND(K$95&gt;4,K62=7),2)+IF(AND(K$95&gt;4,K62&gt;7),1)+IF(AND(K$95=4,K62=1),8)+IF(AND(K$95=4,K62=2),6)+IF(AND(K$95=4,K62=3),4)+IF(AND(K$95=4,K62=4),2)+IF(AND(K$95=3,K62=1),6)+IF(AND(K$95=3,K62=2),4)+IF(AND(K$95=3,K62=3),2)+IF(AND(K$95=2,K62=1),4)+IF(AND(K$95=2,K62=2),2)+IF(AND(K$95=1,K62=1),2)</f>
        <v>0</v>
      </c>
      <c r="N62" s="7" t="s">
        <v>75</v>
      </c>
      <c r="O62" s="5">
        <f>+I62+L62+M62+U62</f>
        <v>0</v>
      </c>
      <c r="P62" s="15">
        <f>+O62</f>
        <v>0</v>
      </c>
      <c r="Q62" s="8">
        <v>29.026</v>
      </c>
      <c r="R62" s="8">
        <v>28.385000000000002</v>
      </c>
      <c r="S62" s="8" t="s">
        <v>27</v>
      </c>
      <c r="T62" s="12" t="s">
        <v>77</v>
      </c>
      <c r="U62" s="10"/>
      <c r="V62" s="27">
        <f>MIN(F62,G62,Q62,R62)</f>
        <v>28.352</v>
      </c>
      <c r="W62" s="8"/>
      <c r="X62" s="4"/>
      <c r="Y62" s="5"/>
      <c r="Z62" s="6"/>
      <c r="AA62" s="6"/>
      <c r="AB62" s="5"/>
      <c r="AC62" s="5"/>
      <c r="AD62" s="7"/>
      <c r="AE62" s="5"/>
      <c r="AF62" s="15">
        <f t="shared" si="75"/>
        <v>0</v>
      </c>
      <c r="AG62" s="8"/>
      <c r="AH62" s="8"/>
      <c r="AI62" s="8" t="s">
        <v>27</v>
      </c>
      <c r="AJ62" s="10"/>
      <c r="AK62" s="10"/>
      <c r="AL62" s="29">
        <f t="shared" si="76"/>
        <v>28.352</v>
      </c>
      <c r="AM62" s="8"/>
      <c r="AN62" s="4"/>
      <c r="AO62" s="5">
        <f>IF(AND(AP$197&gt;4,AN62=1),6)+IF(AND(AP$197&gt;4,AN62=2),4)+IF(AND(AP$197&gt;4,AN62=3),3)+IF(AND(AP$197&gt;4,AN62=4),2)+IF(AND(AP$197&gt;4,AN62=5),1)+IF(AND(AP$197&gt;4,AN62&gt;5),1)+IF(AND(AP$197=4,AN62=1),4)+IF(AND(AP$197=4,AN62=2),3)+IF(AND(AP$197=4,AN62=3),2)+IF(AND(AP$197=4,AN62=4),1)+IF(AND(AP$197=3,AN62=1),3)+IF(AND(AP$197=3,AN62=2),2)+IF(AND(AP$197=3,AN62=3),1)+IF(AND(AP$197=2,AN62=1),2)+IF(AND(AP$197=2,AN62=2),1)+IF(AND(AP$197=1,AN62=1),1)</f>
        <v>0</v>
      </c>
      <c r="AP62" s="6"/>
      <c r="AQ62" s="6"/>
      <c r="AR62" s="5">
        <f>IF(AND(AP$197&gt;4,AP62=1),12)+IF(AND(AP$197&gt;4,AP62=2),8)+IF(AND(AP$197&gt;4,AP62=3),6)+IF(AND(AP$197&gt;4,AP62=4),5)+IF(AND(AP$197&gt;4,AP62=5),4)+IF(AND(AP$197&gt;4,AP62=6),3)+IF(AND(AP$197&gt;4,AP62=7),2)+IF(AND(AP$197&gt;4,AP62&gt;7),1)+IF(AND(AP$197=4,AP62=1),8)+IF(AND(AP$197=4,AP62=2),6)+IF(AND(AP$197=4,AP62=3),4)+IF(AND(AP$197=4,AP62=4),2)+IF(AND(AP$197=3,AP62=1),6)+IF(AND(AP$197=3,AP62=2),4)+IF(AND(AP$197=3,AP62=3),2)+IF(AND(AP$197=2,AP62=1),4)+IF(AND(AP$197=2,AP62=2),2)+IF(AND(AP$197=1,AP62=1),2)</f>
        <v>0</v>
      </c>
      <c r="AS62" s="5">
        <f>IF(AND(AP$197&gt;4,AQ62=1),12)+IF(AND(AP$197&gt;4,AQ62=2),8)+IF(AND(AP$197&gt;4,AQ62=3),6)+IF(AND(AP$197&gt;4,AQ62=4),5)+IF(AND(AP$197&gt;4,AQ62=5),4)+IF(AND(AP$197&gt;4,AQ62=6),3)+IF(AND(AP$197&gt;4,AQ62=7),2)+IF(AND(AP$197&gt;4,AQ62&gt;7),1)+IF(AND(AP$197=4,AQ62=1),8)+IF(AND(AP$197=4,AQ62=2),6)+IF(AND(AP$197=4,AQ62=3),4)+IF(AND(AP$197=4,AQ62=4),2)+IF(AND(AP$197=3,AQ62=1),6)+IF(AND(AP$197=3,AQ62=2),4)+IF(AND(AP$197=3,AQ62=3),2)+IF(AND(AP$197=2,AQ62=1),4)+IF(AND(AP$197=2,AQ62=2),2)+IF(AND(AP$197=1,AQ62=1),2)</f>
        <v>0</v>
      </c>
      <c r="AT62" s="7" t="s">
        <v>27</v>
      </c>
      <c r="AU62" s="5">
        <f t="shared" si="77"/>
        <v>0</v>
      </c>
      <c r="AV62" s="15">
        <f t="shared" si="78"/>
        <v>0</v>
      </c>
      <c r="AW62" s="8"/>
      <c r="AX62" s="8"/>
      <c r="AY62" s="8" t="s">
        <v>27</v>
      </c>
      <c r="AZ62" s="10"/>
      <c r="BA62" s="10"/>
      <c r="BB62" s="29">
        <f t="shared" si="79"/>
        <v>28.352</v>
      </c>
      <c r="BC62" s="8"/>
      <c r="BD62" s="4"/>
      <c r="BE62" s="5">
        <f t="shared" si="101"/>
        <v>0</v>
      </c>
      <c r="BF62" s="6"/>
      <c r="BG62" s="6"/>
      <c r="BH62" s="5">
        <f t="shared" si="102"/>
        <v>0</v>
      </c>
      <c r="BI62" s="5">
        <f t="shared" si="103"/>
        <v>0</v>
      </c>
      <c r="BJ62" s="7" t="s">
        <v>27</v>
      </c>
      <c r="BK62" s="5">
        <f t="shared" si="80"/>
        <v>0</v>
      </c>
      <c r="BL62" s="15">
        <f t="shared" si="81"/>
        <v>0</v>
      </c>
      <c r="BM62" s="8"/>
      <c r="BN62" s="8"/>
      <c r="BO62" s="8" t="s">
        <v>27</v>
      </c>
      <c r="BP62" s="10"/>
      <c r="BQ62" s="10"/>
      <c r="BR62" s="29">
        <f t="shared" si="82"/>
        <v>28.352</v>
      </c>
      <c r="BS62" s="8"/>
      <c r="BT62" s="4"/>
      <c r="BU62" s="5">
        <f t="shared" si="98"/>
        <v>0</v>
      </c>
      <c r="BV62" s="6"/>
      <c r="BW62" s="6"/>
      <c r="BX62" s="5">
        <f t="shared" si="99"/>
        <v>0</v>
      </c>
      <c r="BY62" s="5">
        <f t="shared" si="100"/>
        <v>0</v>
      </c>
      <c r="BZ62" s="7" t="s">
        <v>27</v>
      </c>
      <c r="CA62" s="5">
        <f t="shared" si="83"/>
        <v>0</v>
      </c>
      <c r="CB62" s="15">
        <f t="shared" si="84"/>
        <v>0</v>
      </c>
      <c r="CC62" s="8"/>
      <c r="CD62" s="8"/>
      <c r="CE62" s="8" t="s">
        <v>27</v>
      </c>
      <c r="CF62" s="8"/>
      <c r="CG62" s="10"/>
      <c r="CH62" s="29">
        <f t="shared" si="85"/>
        <v>28.352</v>
      </c>
      <c r="CI62" s="8"/>
      <c r="CJ62" s="4"/>
      <c r="CK62" s="5">
        <f t="shared" si="92"/>
        <v>0</v>
      </c>
      <c r="CL62" s="6"/>
      <c r="CM62" s="6"/>
      <c r="CN62" s="5">
        <f t="shared" si="93"/>
        <v>0</v>
      </c>
      <c r="CO62" s="5">
        <f t="shared" si="94"/>
        <v>0</v>
      </c>
      <c r="CP62" s="7" t="s">
        <v>27</v>
      </c>
      <c r="CQ62" s="5">
        <f t="shared" si="86"/>
        <v>0</v>
      </c>
      <c r="CR62" s="15">
        <f t="shared" si="87"/>
        <v>0</v>
      </c>
      <c r="CS62" s="8"/>
      <c r="CT62" s="8"/>
      <c r="CU62" s="8" t="s">
        <v>27</v>
      </c>
      <c r="CV62" s="8"/>
      <c r="CW62" s="10"/>
      <c r="CX62" s="29">
        <f t="shared" si="88"/>
        <v>28.352</v>
      </c>
      <c r="CY62" s="8"/>
      <c r="CZ62" s="4"/>
      <c r="DA62" s="5">
        <f t="shared" si="95"/>
        <v>0</v>
      </c>
      <c r="DB62" s="6"/>
      <c r="DC62" s="6"/>
      <c r="DD62" s="5">
        <f t="shared" si="96"/>
        <v>0</v>
      </c>
      <c r="DE62" s="5">
        <f t="shared" si="97"/>
        <v>0</v>
      </c>
      <c r="DF62" s="7" t="s">
        <v>27</v>
      </c>
      <c r="DG62" s="5">
        <f t="shared" si="89"/>
        <v>0</v>
      </c>
      <c r="DH62" s="15">
        <f t="shared" si="90"/>
        <v>0</v>
      </c>
      <c r="DI62" s="8"/>
      <c r="DJ62" s="8"/>
      <c r="DK62" s="8" t="s">
        <v>27</v>
      </c>
      <c r="DL62" s="8"/>
      <c r="DM62" s="10"/>
      <c r="DN62" s="29">
        <f t="shared" si="91"/>
        <v>28.352</v>
      </c>
      <c r="DO62" s="119">
        <v>0</v>
      </c>
      <c r="DP62" s="120">
        <f t="shared" si="24"/>
        <v>0</v>
      </c>
      <c r="DX62" s="111"/>
    </row>
    <row r="63" spans="1:130" s="23" customFormat="1" ht="13.8" x14ac:dyDescent="0.3">
      <c r="A63" s="20">
        <v>14</v>
      </c>
      <c r="B63" s="9" t="s">
        <v>85</v>
      </c>
      <c r="C63" s="87">
        <v>17486</v>
      </c>
      <c r="D63" s="9">
        <v>88</v>
      </c>
      <c r="E63" s="9" t="s">
        <v>31</v>
      </c>
      <c r="F63" s="14"/>
      <c r="G63" s="8"/>
      <c r="H63" s="11"/>
      <c r="I63" s="8"/>
      <c r="J63" s="8"/>
      <c r="K63" s="8"/>
      <c r="L63" s="8"/>
      <c r="M63" s="8"/>
      <c r="N63" s="8"/>
      <c r="O63" s="8"/>
      <c r="P63" s="15"/>
      <c r="Q63" s="8"/>
      <c r="R63" s="8"/>
      <c r="S63" s="8"/>
      <c r="T63" s="8"/>
      <c r="U63" s="10"/>
      <c r="V63" s="27"/>
      <c r="W63" s="8"/>
      <c r="X63" s="11"/>
      <c r="Y63" s="8"/>
      <c r="Z63" s="8"/>
      <c r="AA63" s="8"/>
      <c r="AB63" s="8"/>
      <c r="AC63" s="8"/>
      <c r="AD63" s="8"/>
      <c r="AE63" s="8"/>
      <c r="AF63" s="15"/>
      <c r="AG63" s="8"/>
      <c r="AH63" s="8"/>
      <c r="AI63" s="8"/>
      <c r="AJ63" s="8"/>
      <c r="AK63" s="10"/>
      <c r="AL63" s="29"/>
      <c r="AM63" s="8"/>
      <c r="AN63" s="11"/>
      <c r="AO63" s="8"/>
      <c r="AP63" s="8"/>
      <c r="AQ63" s="8"/>
      <c r="AR63" s="8"/>
      <c r="AS63" s="8"/>
      <c r="AT63" s="8"/>
      <c r="AU63" s="8"/>
      <c r="AV63" s="15"/>
      <c r="AW63" s="8"/>
      <c r="AX63" s="8"/>
      <c r="AY63" s="8"/>
      <c r="AZ63" s="8"/>
      <c r="BA63" s="10"/>
      <c r="BB63" s="29"/>
      <c r="BC63" s="8"/>
      <c r="BD63" s="11"/>
      <c r="BE63" s="8"/>
      <c r="BF63" s="8"/>
      <c r="BG63" s="8"/>
      <c r="BH63" s="8"/>
      <c r="BI63" s="8"/>
      <c r="BJ63" s="8"/>
      <c r="BK63" s="8"/>
      <c r="BL63" s="15"/>
      <c r="BM63" s="8"/>
      <c r="BN63" s="8"/>
      <c r="BO63" s="8"/>
      <c r="BP63" s="8"/>
      <c r="BQ63" s="10"/>
      <c r="BR63" s="29"/>
      <c r="BS63" s="8"/>
      <c r="BT63" s="11"/>
      <c r="BU63" s="8"/>
      <c r="BV63" s="8"/>
      <c r="BW63" s="8"/>
      <c r="BX63" s="8"/>
      <c r="BY63" s="8"/>
      <c r="BZ63" s="8" t="s">
        <v>75</v>
      </c>
      <c r="CA63" s="8"/>
      <c r="CB63" s="15"/>
      <c r="CC63" s="28">
        <v>28.76</v>
      </c>
      <c r="CD63" s="8">
        <v>27.992000000000001</v>
      </c>
      <c r="CE63" s="8" t="s">
        <v>27</v>
      </c>
      <c r="CF63" s="12" t="s">
        <v>77</v>
      </c>
      <c r="CG63" s="10"/>
      <c r="CH63" s="29">
        <f t="shared" si="85"/>
        <v>27.992000000000001</v>
      </c>
      <c r="CI63" s="8"/>
      <c r="CJ63" s="4"/>
      <c r="CK63" s="5">
        <f t="shared" si="92"/>
        <v>0</v>
      </c>
      <c r="CL63" s="6"/>
      <c r="CM63" s="6"/>
      <c r="CN63" s="5">
        <f t="shared" si="93"/>
        <v>0</v>
      </c>
      <c r="CO63" s="5">
        <f t="shared" si="94"/>
        <v>0</v>
      </c>
      <c r="CP63" s="8" t="s">
        <v>27</v>
      </c>
      <c r="CQ63" s="5">
        <f t="shared" si="86"/>
        <v>0</v>
      </c>
      <c r="CR63" s="15">
        <f t="shared" si="87"/>
        <v>0</v>
      </c>
      <c r="CS63" s="28"/>
      <c r="CT63" s="8"/>
      <c r="CU63" s="8" t="s">
        <v>27</v>
      </c>
      <c r="CV63" s="8"/>
      <c r="CW63" s="10"/>
      <c r="CX63" s="29">
        <f t="shared" si="88"/>
        <v>27.992000000000001</v>
      </c>
      <c r="CY63" s="8"/>
      <c r="CZ63" s="4"/>
      <c r="DA63" s="5">
        <f t="shared" si="95"/>
        <v>0</v>
      </c>
      <c r="DB63" s="6"/>
      <c r="DC63" s="6"/>
      <c r="DD63" s="5">
        <f t="shared" si="96"/>
        <v>0</v>
      </c>
      <c r="DE63" s="5">
        <f t="shared" si="97"/>
        <v>0</v>
      </c>
      <c r="DF63" s="8" t="s">
        <v>27</v>
      </c>
      <c r="DG63" s="5">
        <f t="shared" si="89"/>
        <v>0</v>
      </c>
      <c r="DH63" s="15">
        <f t="shared" si="90"/>
        <v>0</v>
      </c>
      <c r="DI63" s="28"/>
      <c r="DJ63" s="8"/>
      <c r="DK63" s="8" t="s">
        <v>27</v>
      </c>
      <c r="DL63" s="8"/>
      <c r="DM63" s="10"/>
      <c r="DN63" s="29">
        <f t="shared" si="91"/>
        <v>27.992000000000001</v>
      </c>
      <c r="DO63" s="119">
        <v>0</v>
      </c>
      <c r="DP63" s="120">
        <f t="shared" si="24"/>
        <v>0</v>
      </c>
      <c r="DX63" s="111"/>
    </row>
    <row r="64" spans="1:130" s="23" customFormat="1" ht="13.8" x14ac:dyDescent="0.3">
      <c r="B64" s="33">
        <v>14</v>
      </c>
      <c r="C64" s="25"/>
      <c r="D64" s="3"/>
      <c r="E64" s="3"/>
      <c r="F64" s="14"/>
      <c r="G64" s="14"/>
      <c r="H64" s="26"/>
      <c r="I64" s="7"/>
      <c r="J64" s="7"/>
      <c r="K64" s="7"/>
      <c r="L64" s="7"/>
      <c r="M64" s="7"/>
      <c r="N64" s="7"/>
      <c r="O64" s="5"/>
      <c r="P64" s="11"/>
      <c r="Q64" s="7"/>
      <c r="R64" s="7"/>
      <c r="S64" s="8"/>
      <c r="T64" s="8"/>
      <c r="U64" s="10"/>
      <c r="V64" s="28"/>
      <c r="W64" s="14"/>
      <c r="X64" s="26"/>
      <c r="Y64" s="7"/>
      <c r="Z64" s="7"/>
      <c r="AA64" s="7"/>
      <c r="AB64" s="7"/>
      <c r="AC64" s="7"/>
      <c r="AD64" s="7"/>
      <c r="AE64" s="5"/>
      <c r="AF64" s="11"/>
      <c r="AG64" s="7"/>
      <c r="AH64" s="7"/>
      <c r="AI64" s="8"/>
      <c r="AJ64" s="8"/>
      <c r="AK64" s="10"/>
      <c r="AL64" s="28"/>
      <c r="AM64" s="14"/>
      <c r="AN64" s="26"/>
      <c r="AO64" s="7"/>
      <c r="AP64" s="7"/>
      <c r="AQ64" s="7"/>
      <c r="AR64" s="7"/>
      <c r="AS64" s="7"/>
      <c r="AT64" s="7"/>
      <c r="AU64" s="5"/>
      <c r="AV64" s="11"/>
      <c r="AW64" s="7"/>
      <c r="AX64" s="7"/>
      <c r="AY64" s="8"/>
      <c r="AZ64" s="8"/>
      <c r="BA64" s="10"/>
      <c r="BB64" s="28"/>
      <c r="BC64" s="14"/>
      <c r="BD64" s="26"/>
      <c r="BE64" s="7"/>
      <c r="BF64" s="7"/>
      <c r="BG64" s="7"/>
      <c r="BH64" s="7"/>
      <c r="BI64" s="7"/>
      <c r="BJ64" s="7"/>
      <c r="BK64" s="5"/>
      <c r="BL64" s="11"/>
      <c r="BM64" s="7"/>
      <c r="BN64" s="7"/>
      <c r="BO64" s="8"/>
      <c r="BP64" s="8"/>
      <c r="BQ64" s="10"/>
      <c r="BR64" s="28"/>
      <c r="BS64" s="14"/>
      <c r="BT64" s="26"/>
      <c r="BU64" s="7"/>
      <c r="BV64" s="7"/>
      <c r="BW64" s="7"/>
      <c r="BX64" s="7"/>
      <c r="BY64" s="7"/>
      <c r="BZ64" s="7"/>
      <c r="CA64" s="5"/>
      <c r="CB64" s="11"/>
      <c r="CC64" s="7"/>
      <c r="CD64" s="7"/>
      <c r="CE64" s="8"/>
      <c r="CF64" s="8"/>
      <c r="CG64" s="10"/>
      <c r="CH64" s="28"/>
      <c r="CI64" s="14"/>
      <c r="CJ64" s="26"/>
      <c r="CK64" s="7"/>
      <c r="CL64" s="7"/>
      <c r="CM64" s="7"/>
      <c r="CN64" s="7"/>
      <c r="CO64" s="7"/>
      <c r="CP64" s="7"/>
      <c r="CQ64" s="5"/>
      <c r="CR64" s="11"/>
      <c r="CS64" s="7"/>
      <c r="CT64" s="7"/>
      <c r="CU64" s="8"/>
      <c r="CV64" s="8"/>
      <c r="CW64" s="10"/>
      <c r="CX64" s="28"/>
      <c r="CY64" s="14"/>
      <c r="CZ64" s="26"/>
      <c r="DA64" s="7"/>
      <c r="DB64" s="7"/>
      <c r="DC64" s="7"/>
      <c r="DD64" s="7"/>
      <c r="DE64" s="7"/>
      <c r="DF64" s="7"/>
      <c r="DG64" s="5"/>
      <c r="DH64" s="11"/>
      <c r="DI64" s="7"/>
      <c r="DJ64" s="7"/>
      <c r="DK64" s="8"/>
      <c r="DL64" s="8"/>
      <c r="DM64" s="10"/>
      <c r="DN64" s="28"/>
      <c r="DO64" s="119">
        <v>0</v>
      </c>
      <c r="DP64" s="120">
        <f t="shared" si="24"/>
        <v>0</v>
      </c>
    </row>
    <row r="65" spans="1:132" s="23" customFormat="1" ht="13.8" x14ac:dyDescent="0.3">
      <c r="A65" s="32"/>
      <c r="B65" s="34" t="s">
        <v>39</v>
      </c>
      <c r="C65" s="35"/>
      <c r="D65" s="36"/>
      <c r="E65" s="36"/>
      <c r="F65" s="29"/>
      <c r="G65" s="27"/>
      <c r="H65" s="15"/>
      <c r="I65" s="27"/>
      <c r="J65" s="27"/>
      <c r="K65" s="27"/>
      <c r="L65" s="27"/>
      <c r="M65" s="27"/>
      <c r="N65" s="27"/>
      <c r="O65" s="15"/>
      <c r="P65" s="15"/>
      <c r="Q65" s="27"/>
      <c r="R65" s="27"/>
      <c r="S65" s="27"/>
      <c r="T65" s="27"/>
      <c r="U65" s="19"/>
      <c r="V65" s="29"/>
      <c r="W65" s="27"/>
      <c r="X65" s="15"/>
      <c r="Y65" s="27"/>
      <c r="Z65" s="27"/>
      <c r="AA65" s="27"/>
      <c r="AB65" s="27"/>
      <c r="AC65" s="27"/>
      <c r="AD65" s="27"/>
      <c r="AE65" s="15"/>
      <c r="AF65" s="15"/>
      <c r="AG65" s="27"/>
      <c r="AH65" s="27"/>
      <c r="AI65" s="27"/>
      <c r="AJ65" s="27"/>
      <c r="AK65" s="19"/>
      <c r="AL65" s="29"/>
      <c r="AM65" s="27"/>
      <c r="AN65" s="15"/>
      <c r="AO65" s="27"/>
      <c r="AP65" s="27"/>
      <c r="AQ65" s="27"/>
      <c r="AR65" s="27"/>
      <c r="AS65" s="27"/>
      <c r="AT65" s="27"/>
      <c r="AU65" s="15"/>
      <c r="AV65" s="15"/>
      <c r="AW65" s="27"/>
      <c r="AX65" s="27"/>
      <c r="AY65" s="27"/>
      <c r="AZ65" s="27"/>
      <c r="BA65" s="19"/>
      <c r="BB65" s="29"/>
      <c r="BC65" s="27"/>
      <c r="BD65" s="15"/>
      <c r="BE65" s="27"/>
      <c r="BF65" s="27"/>
      <c r="BG65" s="27"/>
      <c r="BH65" s="27"/>
      <c r="BI65" s="27"/>
      <c r="BJ65" s="27"/>
      <c r="BK65" s="15"/>
      <c r="BL65" s="15"/>
      <c r="BM65" s="27"/>
      <c r="BN65" s="27"/>
      <c r="BO65" s="27"/>
      <c r="BP65" s="27"/>
      <c r="BQ65" s="19"/>
      <c r="BR65" s="29"/>
      <c r="BS65" s="27"/>
      <c r="BT65" s="15"/>
      <c r="BU65" s="27"/>
      <c r="BV65" s="27"/>
      <c r="BW65" s="27"/>
      <c r="BX65" s="27"/>
      <c r="BY65" s="27"/>
      <c r="BZ65" s="27"/>
      <c r="CA65" s="15"/>
      <c r="CB65" s="15"/>
      <c r="CC65" s="27"/>
      <c r="CD65" s="27"/>
      <c r="CE65" s="27"/>
      <c r="CF65" s="27"/>
      <c r="CG65" s="19"/>
      <c r="CH65" s="29"/>
      <c r="CI65" s="27"/>
      <c r="CJ65" s="15"/>
      <c r="CK65" s="27"/>
      <c r="CL65" s="27"/>
      <c r="CM65" s="27"/>
      <c r="CN65" s="27"/>
      <c r="CO65" s="27"/>
      <c r="CP65" s="27"/>
      <c r="CQ65" s="15"/>
      <c r="CR65" s="15"/>
      <c r="CS65" s="27"/>
      <c r="CT65" s="27"/>
      <c r="CU65" s="27"/>
      <c r="CV65" s="27"/>
      <c r="CW65" s="19"/>
      <c r="CX65" s="29"/>
      <c r="CY65" s="27"/>
      <c r="CZ65" s="15"/>
      <c r="DA65" s="27"/>
      <c r="DB65" s="27"/>
      <c r="DC65" s="27"/>
      <c r="DD65" s="27"/>
      <c r="DE65" s="27"/>
      <c r="DF65" s="27"/>
      <c r="DG65" s="15"/>
      <c r="DH65" s="15"/>
      <c r="DI65" s="27"/>
      <c r="DJ65" s="27"/>
      <c r="DK65" s="27"/>
      <c r="DL65" s="27"/>
      <c r="DM65" s="19"/>
      <c r="DN65" s="29"/>
      <c r="DO65" s="119">
        <v>0</v>
      </c>
      <c r="DP65" s="120">
        <f t="shared" si="24"/>
        <v>0</v>
      </c>
    </row>
    <row r="66" spans="1:132" s="23" customFormat="1" ht="13.8" x14ac:dyDescent="0.3">
      <c r="A66" s="20">
        <v>1</v>
      </c>
      <c r="B66" s="1" t="s">
        <v>88</v>
      </c>
      <c r="C66" s="2">
        <v>4269</v>
      </c>
      <c r="D66" s="9">
        <v>16</v>
      </c>
      <c r="E66" s="9" t="s">
        <v>31</v>
      </c>
      <c r="F66" s="14">
        <v>31.952999999999999</v>
      </c>
      <c r="G66" s="8"/>
      <c r="H66" s="4"/>
      <c r="I66" s="5">
        <f>IF(AND(J$97&gt;4,H66=1),6)+IF(AND(J$97&gt;4,H66=2),4)+IF(AND(J$97&gt;4,H66=3),3)+IF(AND(J$97&gt;4,H66=4),2)+IF(AND(J$97&gt;4,H66=5),1)+IF(AND(J$97&gt;4,H66&gt;5),1)+IF(AND(J$97=4,H66=1),4)+IF(AND(J$97=4,H66=2),3)+IF(AND(J$97=4,H66=3),2)+IF(AND(J$97=4,H66=4),1)+IF(AND(J$97=3,H66=1),3)+IF(AND(J$97=3,H66=2),2)+IF(AND(J$97=3,H66=3),1)+IF(AND(J$97=2,H66=1),2)+IF(AND(J$97=2,H66=2),1)+IF(AND(J$97=1,H66=1),1)</f>
        <v>0</v>
      </c>
      <c r="J66" s="6"/>
      <c r="K66" s="6"/>
      <c r="L66" s="11">
        <f>IF(AND(K$97&gt;4,J66=1),12)+IF(AND(K$97&gt;4,J66=2),8)+IF(AND(K$97&gt;4,J66=3),6)+IF(AND(K$97&gt;4,J66=4),5)+IF(AND(K$97&gt;4,J66=5),4)+IF(AND(K$97&gt;4,J66=6),3)+IF(AND(K$97&gt;4,J66=7),2)+IF(AND(K$97&gt;4,J66&gt;7),1)+IF(AND(K$97=4,J66=1),8)+IF(AND(K$97=4,J66=2),6)+IF(AND(K$97=4,J66=3),4)+IF(AND(K$97=4,J66=4),2)+IF(AND(K$97=3,J66=1),6)+IF(AND(K$97=3,J66=2),4)+IF(AND(K$97=3,J66=3),2)+IF(AND(K$97=2,J66=1),4)+IF(AND(K$97=2,J66=2),2)+IF(AND(K$97=1,J66=1),2)</f>
        <v>0</v>
      </c>
      <c r="M66" s="11">
        <f>IF(AND(K$97&gt;4,K66=1),12)+IF(AND(K$97&gt;4,K66=2),8)+IF(AND(K$97&gt;4,K66=3),6)+IF(AND(K$97&gt;4,K66=4),5)+IF(AND(K$97&gt;4,K66=5),4)+IF(AND(K$97&gt;4,K66=6),3)+IF(AND(K$97&gt;4,K66=7),2)+IF(AND(K$97&gt;4,K66&gt;7),1)+IF(AND(K$97=4,K66=1),8)+IF(AND(K$97=4,K66=2),6)+IF(AND(K$97=4,K66=3),4)+IF(AND(K$97=4,K66=4),2)+IF(AND(K$97=3,K66=1),6)+IF(AND(K$97=3,K66=2),4)+IF(AND(K$97=3,K66=3),2)+IF(AND(K$97=2,K66=1),4)+IF(AND(K$97=2,K66=2),2)+IF(AND(K$97=1,K66=1),2)</f>
        <v>0</v>
      </c>
      <c r="N66" s="8" t="s">
        <v>75</v>
      </c>
      <c r="O66" s="5">
        <f>+I66+L66+M66+U66</f>
        <v>0</v>
      </c>
      <c r="P66" s="15">
        <f>+O66</f>
        <v>0</v>
      </c>
      <c r="Q66" s="8">
        <v>32.780999999999999</v>
      </c>
      <c r="R66" s="8">
        <v>33.179000000000002</v>
      </c>
      <c r="S66" s="7" t="s">
        <v>32</v>
      </c>
      <c r="T66" s="12" t="s">
        <v>42</v>
      </c>
      <c r="U66" s="10"/>
      <c r="V66" s="27">
        <f>MIN(F66,G66,Q66,R66)</f>
        <v>31.952999999999999</v>
      </c>
      <c r="W66" s="8">
        <v>52.542000000000002</v>
      </c>
      <c r="X66" s="4">
        <v>3</v>
      </c>
      <c r="Y66" s="5">
        <f>IF(AND(Z$199&gt;4,X66=1),6)+IF(AND(Z$199&gt;4,X66=2),4)+IF(AND(Z$199&gt;4,X66=3),3)+IF(AND(Z$199&gt;4,X66=4),2)+IF(AND(Z$199&gt;4,X66=5),1)+IF(AND(Z$199&gt;4,X66&gt;5),1)+IF(AND(Z$199=4,X66=1),4)+IF(AND(Z$199=4,X66=2),3)+IF(AND(Z$199=4,X66=3),2)+IF(AND(Z$199=4,X66=4),1)+IF(AND(Z$199=3,X66=1),3)+IF(AND(Z$199=3,X66=2),2)+IF(AND(Z$199=3,X66=3),1)+IF(AND(Z$199=2,X66=1),2)+IF(AND(Z$199=2,X66=2),1)+IF(AND(Z$199=1,X66=1),1)</f>
        <v>2</v>
      </c>
      <c r="Z66" s="6"/>
      <c r="AA66" s="6">
        <v>1</v>
      </c>
      <c r="AB66" s="11">
        <f>IF(AND(Z$199&gt;4,Z66=1),12)+IF(AND(Z$199&gt;4,Z66=2),8)+IF(AND(Z$199&gt;4,Z66=3),6)+IF(AND(Z$199&gt;4,Z66=4),5)+IF(AND(Z$199&gt;4,Z66=5),4)+IF(AND(Z$199&gt;4,Z66=6),3)+IF(AND(Z$199&gt;4,Z66=7),2)+IF(AND(Z$199&gt;4,Z66&gt;7),1)+IF(AND(Z$199=4,Z66=1),8)+IF(AND(Z$199=4,Z66=2),6)+IF(AND(Z$199=4,Z66=3),4)+IF(AND(Z$199=4,Z66=4),2)+IF(AND(Z$199=3,Z66=1),6)+IF(AND(Z$199=3,Z66=2),4)+IF(AND(Z$199=3,Z66=3),2)+IF(AND(Z$199=2,Z66=1),4)+IF(AND(Z$199=2,Z66=2),2)+IF(AND(Z$199=1,Z66=1),2)</f>
        <v>0</v>
      </c>
      <c r="AC66" s="11">
        <f>IF(AND(Z$199&gt;4,AA66=1),12)+IF(AND(Z$199&gt;4,AA66=2),8)+IF(AND(Z$199&gt;4,AA66=3),6)+IF(AND(Z$199&gt;4,AA66=4),5)+IF(AND(Z$199&gt;4,AA66=5),4)+IF(AND(Z$199&gt;4,AA66=6),3)+IF(AND(Z$199&gt;4,AA66=7),2)+IF(AND(Z$199&gt;4,AA66&gt;7),1)+IF(AND(Z$199=4,AA66=1),8)+IF(AND(Z$199=4,AA66=2),6)+IF(AND(Z$199=4,AA66=3),4)+IF(AND(Z$199=4,AA66=4),2)+IF(AND(Z$199=3,AA66=1),6)+IF(AND(Z$199=3,AA66=2),4)+IF(AND(Z$199=3,AA66=3),2)+IF(AND(Z$199=2,AA66=1),4)+IF(AND(Z$199=2,AA66=2),2)+IF(AND(Z$199=1,AA66=1),2)</f>
        <v>8</v>
      </c>
      <c r="AD66" s="8" t="s">
        <v>32</v>
      </c>
      <c r="AE66" s="5">
        <f>+Y66+AB66+AC66+AK66</f>
        <v>10</v>
      </c>
      <c r="AF66" s="15">
        <f t="shared" ref="AF66:AF71" si="104">P66+AE66</f>
        <v>10</v>
      </c>
      <c r="AG66" s="8"/>
      <c r="AH66" s="8">
        <v>32.884999999999998</v>
      </c>
      <c r="AI66" s="7" t="s">
        <v>32</v>
      </c>
      <c r="AJ66" s="10"/>
      <c r="AK66" s="10"/>
      <c r="AL66" s="29">
        <f t="shared" ref="AL66:AL74" si="105">MIN(V66,W66,AG66,AH66)</f>
        <v>31.952999999999999</v>
      </c>
      <c r="AM66" s="8"/>
      <c r="AN66" s="4"/>
      <c r="AO66" s="5">
        <f>IF(AND(AP$199&gt;4,AN66=1),6)+IF(AND(AP$199&gt;4,AN66=2),4)+IF(AND(AP$199&gt;4,AN66=3),3)+IF(AND(AP$199&gt;4,AN66=4),2)+IF(AND(AP$199&gt;4,AN66=5),1)+IF(AND(AP$199&gt;4,AN66&gt;5),1)+IF(AND(AP$199=4,AN66=1),4)+IF(AND(AP$199=4,AN66=2),3)+IF(AND(AP$199=4,AN66=3),2)+IF(AND(AP$199=4,AN66=4),1)+IF(AND(AP$199=3,AN66=1),3)+IF(AND(AP$199=3,AN66=2),2)+IF(AND(AP$199=3,AN66=3),1)+IF(AND(AP$199=2,AN66=1),2)+IF(AND(AP$199=2,AN66=2),1)+IF(AND(AP$199=1,AN66=1),1)</f>
        <v>0</v>
      </c>
      <c r="AP66" s="6">
        <v>4</v>
      </c>
      <c r="AQ66" s="6">
        <v>5</v>
      </c>
      <c r="AR66" s="11">
        <f>IF(AND(AP$199&gt;4,AP66=1),12)+IF(AND(AP$199&gt;4,AP66=2),8)+IF(AND(AP$199&gt;4,AP66=3),6)+IF(AND(AP$199&gt;4,AP66=4),5)+IF(AND(AP$199&gt;4,AP66=5),4)+IF(AND(AP$199&gt;4,AP66=6),3)+IF(AND(AP$199&gt;4,AP66=7),2)+IF(AND(AP$199&gt;4,AP66&gt;7),1)+IF(AND(AP$199=4,AP66=1),8)+IF(AND(AP$199=4,AP66=2),6)+IF(AND(AP$199=4,AP66=3),4)+IF(AND(AP$199=4,AP66=4),2)+IF(AND(AP$199=3,AP66=1),6)+IF(AND(AP$199=3,AP66=2),4)+IF(AND(AP$199=3,AP66=3),2)+IF(AND(AP$199=2,AP66=1),4)+IF(AND(AP$199=2,AP66=2),2)+IF(AND(AP$199=1,AP66=1),2)</f>
        <v>5</v>
      </c>
      <c r="AS66" s="11">
        <f>IF(AND(AP$199&gt;4,AQ66=1),12)+IF(AND(AP$199&gt;4,AQ66=2),8)+IF(AND(AP$199&gt;4,AQ66=3),6)+IF(AND(AP$199&gt;4,AQ66=4),5)+IF(AND(AP$199&gt;4,AQ66=5),4)+IF(AND(AP$199&gt;4,AQ66=6),3)+IF(AND(AP$199&gt;4,AQ66=7),2)+IF(AND(AP$199&gt;4,AQ66&gt;7),1)+IF(AND(AP$199=4,AQ66=1),8)+IF(AND(AP$199=4,AQ66=2),6)+IF(AND(AP$199=4,AQ66=3),4)+IF(AND(AP$199=4,AQ66=4),2)+IF(AND(AP$199=3,AQ66=1),6)+IF(AND(AP$199=3,AQ66=2),4)+IF(AND(AP$199=3,AQ66=3),2)+IF(AND(AP$199=2,AQ66=1),4)+IF(AND(AP$199=2,AQ66=2),2)+IF(AND(AP$199=1,AQ66=1),2)</f>
        <v>4</v>
      </c>
      <c r="AT66" s="8" t="s">
        <v>32</v>
      </c>
      <c r="AU66" s="11">
        <f t="shared" ref="AU66:AU71" si="106">+AO66+AR66+AS66+BA66</f>
        <v>10</v>
      </c>
      <c r="AV66" s="15">
        <f t="shared" ref="AV66:AV71" si="107">AF66+AU66</f>
        <v>20</v>
      </c>
      <c r="AW66" s="8">
        <v>31.486000000000001</v>
      </c>
      <c r="AX66" s="8">
        <v>33.402999999999999</v>
      </c>
      <c r="AY66" s="7" t="s">
        <v>32</v>
      </c>
      <c r="AZ66" s="12" t="s">
        <v>65</v>
      </c>
      <c r="BA66" s="10">
        <v>1</v>
      </c>
      <c r="BB66" s="29">
        <f t="shared" ref="BB66:BB74" si="108">MIN(AL66,AM66,AW66,AX66)</f>
        <v>31.486000000000001</v>
      </c>
      <c r="BC66" s="8">
        <v>35.927999999999997</v>
      </c>
      <c r="BD66" s="4">
        <v>2</v>
      </c>
      <c r="BE66" s="5">
        <f>IF(AND(BF$199&gt;4,BD66=1),6)+IF(AND(BF$199&gt;4,BD66=2),4)+IF(AND(BF$199&gt;4,BD66=3),3)+IF(AND(BF$199&gt;4,BD66=4),2)+IF(AND(BF$199&gt;4,BD66=5),1)+IF(AND(BF$199&gt;4,BD66&gt;5),1)+IF(AND(BF$199=4,BD66=1),4)+IF(AND(BF$199=4,BD66=2),3)+IF(AND(BF$199=4,BD66=3),2)+IF(AND(BF$199=4,BD66=4),1)+IF(AND(BF$199=3,BD66=1),3)+IF(AND(BF$199=3,BD66=2),2)+IF(AND(BF$199=3,BD66=3),1)+IF(AND(BF$199=2,BD66=1),2)+IF(AND(BF$199=2,BD66=2),1)+IF(AND(BF$199=1,BD66=1),1)</f>
        <v>4</v>
      </c>
      <c r="BF66" s="6"/>
      <c r="BG66" s="6">
        <v>3</v>
      </c>
      <c r="BH66" s="11">
        <f>IF(AND(BF$199&gt;4,BF66=1),12)+IF(AND(BF$199&gt;4,BF66=2),8)+IF(AND(BF$199&gt;4,BF66=3),6)+IF(AND(BF$199&gt;4,BF66=4),5)+IF(AND(BF$199&gt;4,BF66=5),4)+IF(AND(BF$199&gt;4,BF66=6),3)+IF(AND(BF$199&gt;4,BF66=7),2)+IF(AND(BF$199&gt;4,BF66&gt;7),1)+IF(AND(BF$199=4,BF66=1),8)+IF(AND(BF$199=4,BF66=2),6)+IF(AND(BF$199=4,BF66=3),4)+IF(AND(BF$199=4,BF66=4),2)+IF(AND(BF$199=3,BF66=1),6)+IF(AND(BF$199=3,BF66=2),4)+IF(AND(BF$199=3,BF66=3),2)+IF(AND(BF$199=2,BF66=1),4)+IF(AND(BF$199=2,BF66=2),2)+IF(AND(BF$199=1,BF66=1),2)</f>
        <v>0</v>
      </c>
      <c r="BI66" s="11">
        <f>IF(AND(BF$199&gt;4,BG66=1),12)+IF(AND(BF$199&gt;4,BG66=2),8)+IF(AND(BF$199&gt;4,BG66=3),6)+IF(AND(BF$199&gt;4,BG66=4),5)+IF(AND(BF$199&gt;4,BG66=5),4)+IF(AND(BF$199&gt;4,BG66=6),3)+IF(AND(BF$199&gt;4,BG66=7),2)+IF(AND(BF$199&gt;4,BG66&gt;7),1)+IF(AND(BF$199=4,BG66=1),8)+IF(AND(BF$199=4,BG66=2),6)+IF(AND(BF$199=4,BG66=3),4)+IF(AND(BF$199=4,BG66=4),2)+IF(AND(BF$199=3,BG66=1),6)+IF(AND(BF$199=3,BG66=2),4)+IF(AND(BF$199=3,BG66=3),2)+IF(AND(BF$199=2,BG66=1),4)+IF(AND(BF$199=2,BG66=2),2)+IF(AND(BF$199=1,BG66=1),2)</f>
        <v>6</v>
      </c>
      <c r="BJ66" s="8" t="s">
        <v>32</v>
      </c>
      <c r="BK66" s="11">
        <f t="shared" ref="BK66:BK71" si="109">+BE66+BH66+BI66+BQ66</f>
        <v>11</v>
      </c>
      <c r="BL66" s="15">
        <f t="shared" ref="BL66:BL71" si="110">AV66+BK66</f>
        <v>31</v>
      </c>
      <c r="BM66" s="8"/>
      <c r="BN66" s="8">
        <v>31.064</v>
      </c>
      <c r="BO66" s="7" t="s">
        <v>32</v>
      </c>
      <c r="BP66" s="12" t="s">
        <v>140</v>
      </c>
      <c r="BQ66" s="10">
        <v>1</v>
      </c>
      <c r="BR66" s="29">
        <f t="shared" ref="BR66:BR74" si="111">MIN(BB66,BC66,BM66,BN66)</f>
        <v>31.064</v>
      </c>
      <c r="BS66" s="8">
        <v>34.052999999999997</v>
      </c>
      <c r="BT66" s="4">
        <v>3</v>
      </c>
      <c r="BU66" s="5">
        <f>IF(AND(BV$198&gt;4,BT66=1),6)+IF(AND(BV$198&gt;4,BT66=2),4)+IF(AND(BV$198&gt;4,BT66=3),3)+IF(AND(BV$198&gt;4,BT66=4),2)+IF(AND(BV$198&gt;4,BT66=5),1)+IF(AND(BV$198&gt;4,BT66&gt;5),1)+IF(AND(BV$198=4,BT66=1),4)+IF(AND(BV$198=4,BT66=2),3)+IF(AND(BV$198=4,BT66=3),2)+IF(AND(BV$198=4,BT66=4),1)+IF(AND(BV$198=3,BT66=1),3)+IF(AND(BV$198=3,BT66=2),2)+IF(AND(BV$198=3,BT66=3),1)+IF(AND(BV$198=2,BT66=1),2)+IF(AND(BV$198=2,BT66=2),1)+IF(AND(BV$198=1,BT66=1),1)</f>
        <v>1</v>
      </c>
      <c r="BV66" s="6">
        <v>3</v>
      </c>
      <c r="BW66" s="6">
        <v>3</v>
      </c>
      <c r="BX66" s="11">
        <f>IF(AND(BV$198&gt;4,BV66=1),12)+IF(AND(BV$198&gt;4,BV66=2),8)+IF(AND(BV$198&gt;4,BV66=3),6)+IF(AND(BV$198&gt;4,BV66=4),5)+IF(AND(BV$198&gt;4,BV66=5),4)+IF(AND(BV$198&gt;4,BV66=6),3)+IF(AND(BV$198&gt;4,BV66=7),2)+IF(AND(BV$198&gt;4,BV66&gt;7),1)+IF(AND(BV$198=4,BV66=1),8)+IF(AND(BV$198=4,BV66=2),6)+IF(AND(BV$198=4,BV66=3),4)+IF(AND(BV$198=4,BV66=4),2)+IF(AND(BV$198=3,BV66=1),6)+IF(AND(BV$198=3,BV66=2),4)+IF(AND(BV$198=3,BV66=3),2)+IF(AND(BV$198=2,BV66=1),4)+IF(AND(BV$198=2,BV66=2),2)+IF(AND(BV$198=1,BV66=1),2)</f>
        <v>2</v>
      </c>
      <c r="BY66" s="11">
        <f>IF(AND(BV$198&gt;4,BW66=1),12)+IF(AND(BV$198&gt;4,BW66=2),8)+IF(AND(BV$198&gt;4,BW66=3),6)+IF(AND(BV$198&gt;4,BW66=4),5)+IF(AND(BV$198&gt;4,BW66=5),4)+IF(AND(BV$198&gt;4,BW66=6),3)+IF(AND(BV$198&gt;4,BW66=7),2)+IF(AND(BV$198&gt;4,BW66&gt;7),1)+IF(AND(BV$198=4,BW66=1),8)+IF(AND(BV$198=4,BW66=2),6)+IF(AND(BV$198=4,BW66=3),4)+IF(AND(BV$198=4,BW66=4),2)+IF(AND(BV$198=3,BW66=1),6)+IF(AND(BV$198=3,BW66=2),4)+IF(AND(BV$198=3,BW66=3),2)+IF(AND(BV$198=2,BW66=1),4)+IF(AND(BV$198=2,BW66=2),2)+IF(AND(BV$198=1,BW66=1),2)</f>
        <v>2</v>
      </c>
      <c r="BZ66" s="8" t="s">
        <v>35</v>
      </c>
      <c r="CA66" s="11">
        <f t="shared" ref="CA66:CA74" si="112">+BU66+BX66+BY66+CG66</f>
        <v>6</v>
      </c>
      <c r="CB66" s="15">
        <f t="shared" ref="CB66:CB74" si="113">BL66+CA66</f>
        <v>37</v>
      </c>
      <c r="CC66" s="8">
        <v>31.141999999999999</v>
      </c>
      <c r="CD66" s="8">
        <v>30.744</v>
      </c>
      <c r="CE66" s="7" t="s">
        <v>35</v>
      </c>
      <c r="CF66" s="8"/>
      <c r="CG66" s="10">
        <v>1</v>
      </c>
      <c r="CH66" s="29">
        <f t="shared" ref="CH66:CH74" si="114">MIN(BR66,BS66,CC66,CD66)</f>
        <v>30.744</v>
      </c>
      <c r="CI66" s="8">
        <v>31.879000000000001</v>
      </c>
      <c r="CJ66" s="4">
        <v>1</v>
      </c>
      <c r="CK66" s="5">
        <f>IF(AND(CL$198&gt;4,CJ66=1),6)+IF(AND(CL$198&gt;4,CJ66=2),4)+IF(AND(CL$198&gt;4,CJ66=3),3)+IF(AND(CL$198&gt;4,CJ66=4),2)+IF(AND(CL$198&gt;4,CJ66=5),1)+IF(AND(CL$198&gt;4,CJ66&gt;5),1)+IF(AND(CL$198=4,CJ66=1),4)+IF(AND(CL$198=4,CJ66=2),3)+IF(AND(CL$198=4,CJ66=3),2)+IF(AND(CL$198=4,CJ66=4),1)+IF(AND(CL$198=3,CJ66=1),3)+IF(AND(CL$198=3,CJ66=2),2)+IF(AND(CL$198=3,CJ66=3),1)+IF(AND(CL$198=2,CJ66=1),2)+IF(AND(CL$198=2,CJ66=2),1)+IF(AND(CL$198=1,CJ66=1),1)</f>
        <v>3</v>
      </c>
      <c r="CL66" s="6">
        <v>2</v>
      </c>
      <c r="CM66" s="6">
        <v>1</v>
      </c>
      <c r="CN66" s="11">
        <f>IF(AND(CL$198&gt;4,CL66=1),12)+IF(AND(CL$198&gt;4,CL66=2),8)+IF(AND(CL$198&gt;4,CL66=3),6)+IF(AND(CL$198&gt;4,CL66=4),5)+IF(AND(CL$198&gt;4,CL66=5),4)+IF(AND(CL$198&gt;4,CL66=6),3)+IF(AND(CL$198&gt;4,CL66=7),2)+IF(AND(CL$198&gt;4,CL66&gt;7),1)+IF(AND(CL$198=4,CL66=1),8)+IF(AND(CL$198=4,CL66=2),6)+IF(AND(CL$198=4,CL66=3),4)+IF(AND(CL$198=4,CL66=4),2)+IF(AND(CL$198=3,CL66=1),6)+IF(AND(CL$198=3,CL66=2),4)+IF(AND(CL$198=3,CL66=3),2)+IF(AND(CL$198=2,CL66=1),4)+IF(AND(CL$198=2,CL66=2),2)+IF(AND(CL$198=1,CL66=1),2)</f>
        <v>4</v>
      </c>
      <c r="CO66" s="11">
        <f>IF(AND(CL$198&gt;4,CM66=1),12)+IF(AND(CL$198&gt;4,CM66=2),8)+IF(AND(CL$198&gt;4,CM66=3),6)+IF(AND(CL$198&gt;4,CM66=4),5)+IF(AND(CL$198&gt;4,CM66=5),4)+IF(AND(CL$198&gt;4,CM66=6),3)+IF(AND(CL$198&gt;4,CM66=7),2)+IF(AND(CL$198&gt;4,CM66&gt;7),1)+IF(AND(CL$198=4,CM66=1),8)+IF(AND(CL$198=4,CM66=2),6)+IF(AND(CL$198=4,CM66=3),4)+IF(AND(CL$198=4,CM66=4),2)+IF(AND(CL$198=3,CM66=1),6)+IF(AND(CL$198=3,CM66=2),4)+IF(AND(CL$198=3,CM66=3),2)+IF(AND(CL$198=2,CM66=1),4)+IF(AND(CL$198=2,CM66=2),2)+IF(AND(CL$198=1,CM66=1),2)</f>
        <v>6</v>
      </c>
      <c r="CP66" s="8" t="s">
        <v>35</v>
      </c>
      <c r="CQ66" s="11">
        <f t="shared" ref="CQ66:CQ74" si="115">+CK66+CN66+CO66+CW66</f>
        <v>13</v>
      </c>
      <c r="CR66" s="15">
        <f t="shared" ref="CR66:CR74" si="116">CB66+CQ66</f>
        <v>50</v>
      </c>
      <c r="CS66" s="8">
        <v>30.562000000000001</v>
      </c>
      <c r="CT66" s="8">
        <v>30.709</v>
      </c>
      <c r="CU66" s="7" t="s">
        <v>35</v>
      </c>
      <c r="CV66" s="8"/>
      <c r="CW66" s="10"/>
      <c r="CX66" s="29">
        <f t="shared" ref="CX66:CX74" si="117">MIN(CH66,CI66,CS66,CT66)</f>
        <v>30.562000000000001</v>
      </c>
      <c r="CY66" s="28">
        <v>32.11</v>
      </c>
      <c r="CZ66" s="4">
        <v>2</v>
      </c>
      <c r="DA66" s="5">
        <f>IF(AND(DB$198&gt;4,CZ66=1),6)+IF(AND(DB$198&gt;4,CZ66=2),4)+IF(AND(DB$198&gt;4,CZ66=3),3)+IF(AND(DB$198&gt;4,CZ66=4),2)+IF(AND(DB$198&gt;4,CZ66=5),1)+IF(AND(DB$198&gt;4,CZ66&gt;5),1)+IF(AND(DB$198=4,CZ66=1),4)+IF(AND(DB$198=4,CZ66=2),3)+IF(AND(DB$198=4,CZ66=3),2)+IF(AND(DB$198=4,CZ66=4),1)+IF(AND(DB$198=3,CZ66=1),3)+IF(AND(DB$198=3,CZ66=2),2)+IF(AND(DB$198=3,CZ66=3),1)+IF(AND(DB$198=2,CZ66=1),2)+IF(AND(DB$198=2,CZ66=2),1)+IF(AND(DB$198=1,CZ66=1),1)</f>
        <v>2</v>
      </c>
      <c r="DB66" s="6"/>
      <c r="DC66" s="6">
        <v>1</v>
      </c>
      <c r="DD66" s="11">
        <f>IF(AND(DB$198&gt;4,DB66=1),12)+IF(AND(DB$198&gt;4,DB66=2),8)+IF(AND(DB$198&gt;4,DB66=3),6)+IF(AND(DB$198&gt;4,DB66=4),5)+IF(AND(DB$198&gt;4,DB66=5),4)+IF(AND(DB$198&gt;4,DB66=6),3)+IF(AND(DB$198&gt;4,DB66=7),2)+IF(AND(DB$198&gt;4,DB66&gt;7),1)+IF(AND(DB$198=4,DB66=1),8)+IF(AND(DB$198=4,DB66=2),6)+IF(AND(DB$198=4,DB66=3),4)+IF(AND(DB$198=4,DB66=4),2)+IF(AND(DB$198=3,DB66=1),6)+IF(AND(DB$198=3,DB66=2),4)+IF(AND(DB$198=3,DB66=3),2)+IF(AND(DB$198=2,DB66=1),4)+IF(AND(DB$198=2,DB66=2),2)+IF(AND(DB$198=1,DB66=1),2)</f>
        <v>0</v>
      </c>
      <c r="DE66" s="11">
        <f>IF(AND(DB$198&gt;4,DC66=1),12)+IF(AND(DB$198&gt;4,DC66=2),8)+IF(AND(DB$198&gt;4,DC66=3),6)+IF(AND(DB$198&gt;4,DC66=4),5)+IF(AND(DB$198&gt;4,DC66=5),4)+IF(AND(DB$198&gt;4,DC66=6),3)+IF(AND(DB$198&gt;4,DC66=7),2)+IF(AND(DB$198&gt;4,DC66&gt;7),1)+IF(AND(DB$198=4,DC66=1),8)+IF(AND(DB$198=4,DC66=2),6)+IF(AND(DB$198=4,DC66=3),4)+IF(AND(DB$198=4,DC66=4),2)+IF(AND(DB$198=3,DC66=1),6)+IF(AND(DB$198=3,DC66=2),4)+IF(AND(DB$198=3,DC66=3),2)+IF(AND(DB$198=2,DC66=1),4)+IF(AND(DB$198=2,DC66=2),2)+IF(AND(DB$198=1,DC66=1),2)</f>
        <v>6</v>
      </c>
      <c r="DF66" s="8" t="s">
        <v>35</v>
      </c>
      <c r="DG66" s="11">
        <f t="shared" ref="DG66:DG74" si="118">+DA66+DD66+DE66+DM66</f>
        <v>8</v>
      </c>
      <c r="DH66" s="15">
        <f t="shared" ref="DH66:DH74" si="119">CR66+DG66</f>
        <v>58</v>
      </c>
      <c r="DI66" s="8"/>
      <c r="DJ66" s="28">
        <v>30.94</v>
      </c>
      <c r="DK66" s="7" t="s">
        <v>35</v>
      </c>
      <c r="DL66" s="8"/>
      <c r="DM66" s="10"/>
      <c r="DN66" s="29">
        <f t="shared" ref="DN66:DN74" si="120">MIN(CX66,CY66,DI66,DJ66)</f>
        <v>30.562000000000001</v>
      </c>
      <c r="DO66" s="119">
        <v>0</v>
      </c>
      <c r="DP66" s="121">
        <f t="shared" ref="DP66:DP74" si="121">DH66-DO66</f>
        <v>58</v>
      </c>
    </row>
    <row r="67" spans="1:132" s="23" customFormat="1" ht="13.8" x14ac:dyDescent="0.3">
      <c r="A67" s="20">
        <v>2</v>
      </c>
      <c r="B67" s="1" t="s">
        <v>119</v>
      </c>
      <c r="C67" s="2">
        <v>21073</v>
      </c>
      <c r="D67" s="3">
        <v>55</v>
      </c>
      <c r="E67" s="3" t="s">
        <v>31</v>
      </c>
      <c r="F67" s="14">
        <v>32.686999999999998</v>
      </c>
      <c r="G67" s="7">
        <v>32.158999999999999</v>
      </c>
      <c r="H67" s="4">
        <v>3</v>
      </c>
      <c r="I67" s="5">
        <f>IF(AND(J$97&gt;4,H67=1),6)+IF(AND(J$97&gt;4,H67=2),4)+IF(AND(J$97&gt;4,H67=3),3)+IF(AND(J$97&gt;4,H67=4),2)+IF(AND(J$97&gt;4,H67=5),1)+IF(AND(J$97&gt;4,H67&gt;5),1)+IF(AND(J$97=4,H67=1),4)+IF(AND(J$97=4,H67=2),3)+IF(AND(J$97=4,H67=3),2)+IF(AND(J$97=4,H67=4),1)+IF(AND(J$97=3,H67=1),3)+IF(AND(J$97=3,H67=2),2)+IF(AND(J$97=3,H67=3),1)+IF(AND(J$97=2,H67=1),2)+IF(AND(J$97=2,H67=2),1)+IF(AND(J$97=1,H67=1),1)</f>
        <v>1</v>
      </c>
      <c r="J67" s="6">
        <v>2</v>
      </c>
      <c r="K67" s="6">
        <v>2</v>
      </c>
      <c r="L67" s="11">
        <f>IF(AND(K$97&gt;4,J67=1),12)+IF(AND(K$97&gt;4,J67=2),8)+IF(AND(K$97&gt;4,J67=3),6)+IF(AND(K$97&gt;4,J67=4),5)+IF(AND(K$97&gt;4,J67=5),4)+IF(AND(K$97&gt;4,J67=6),3)+IF(AND(K$97&gt;4,J67=7),2)+IF(AND(K$97&gt;4,J67&gt;7),1)+IF(AND(K$97=4,J67=1),8)+IF(AND(K$97=4,J67=2),6)+IF(AND(K$97=4,J67=3),4)+IF(AND(K$97=4,J67=4),2)+IF(AND(K$97=3,J67=1),6)+IF(AND(K$97=3,J67=2),4)+IF(AND(K$97=3,J67=3),2)+IF(AND(K$97=2,J67=1),4)+IF(AND(K$97=2,J67=2),2)+IF(AND(K$97=1,J67=1),2)</f>
        <v>4</v>
      </c>
      <c r="M67" s="11">
        <f>IF(AND(K$97&gt;4,K67=1),12)+IF(AND(K$97&gt;4,K67=2),8)+IF(AND(K$97&gt;4,K67=3),6)+IF(AND(K$97&gt;4,K67=4),5)+IF(AND(K$97&gt;4,K67=5),4)+IF(AND(K$97&gt;4,K67=6),3)+IF(AND(K$97&gt;4,K67=7),2)+IF(AND(K$97&gt;4,K67&gt;7),1)+IF(AND(K$97=4,K67=1),8)+IF(AND(K$97=4,K67=2),6)+IF(AND(K$97=4,K67=3),4)+IF(AND(K$97=4,K67=4),2)+IF(AND(K$97=3,K67=1),6)+IF(AND(K$97=3,K67=2),4)+IF(AND(K$97=3,K67=3),2)+IF(AND(K$97=2,K67=1),4)+IF(AND(K$97=2,K67=2),2)+IF(AND(K$97=1,K67=1),2)</f>
        <v>4</v>
      </c>
      <c r="N67" s="8" t="s">
        <v>32</v>
      </c>
      <c r="O67" s="5">
        <f>+I67+L67+M67+U67</f>
        <v>10</v>
      </c>
      <c r="P67" s="15">
        <f>+O67</f>
        <v>10</v>
      </c>
      <c r="Q67" s="7">
        <v>32.719000000000001</v>
      </c>
      <c r="R67" s="7">
        <v>32.231000000000002</v>
      </c>
      <c r="S67" s="7" t="s">
        <v>32</v>
      </c>
      <c r="T67" s="8"/>
      <c r="U67" s="16">
        <v>1</v>
      </c>
      <c r="V67" s="27">
        <f>MIN(F67,G67,Q67,R67)</f>
        <v>32.158999999999999</v>
      </c>
      <c r="W67" s="7"/>
      <c r="X67" s="4"/>
      <c r="Y67" s="5"/>
      <c r="Z67" s="6"/>
      <c r="AA67" s="6"/>
      <c r="AB67" s="11"/>
      <c r="AC67" s="11"/>
      <c r="AD67" s="8"/>
      <c r="AE67" s="5"/>
      <c r="AF67" s="15">
        <f t="shared" si="104"/>
        <v>10</v>
      </c>
      <c r="AG67" s="7"/>
      <c r="AH67" s="7"/>
      <c r="AI67" s="7"/>
      <c r="AJ67" s="8"/>
      <c r="AK67" s="16"/>
      <c r="AL67" s="29">
        <f t="shared" si="105"/>
        <v>32.158999999999999</v>
      </c>
      <c r="AM67" s="7"/>
      <c r="AN67" s="4"/>
      <c r="AO67" s="5">
        <f>IF(AND(AP$199&gt;4,AN67=1),6)+IF(AND(AP$199&gt;4,AN67=2),4)+IF(AND(AP$199&gt;4,AN67=3),3)+IF(AND(AP$199&gt;4,AN67=4),2)+IF(AND(AP$199&gt;4,AN67=5),1)+IF(AND(AP$199&gt;4,AN67&gt;5),1)+IF(AND(AP$199=4,AN67=1),4)+IF(AND(AP$199=4,AN67=2),3)+IF(AND(AP$199=4,AN67=3),2)+IF(AND(AP$199=4,AN67=4),1)+IF(AND(AP$199=3,AN67=1),3)+IF(AND(AP$199=3,AN67=2),2)+IF(AND(AP$199=3,AN67=3),1)+IF(AND(AP$199=2,AN67=1),2)+IF(AND(AP$199=2,AN67=2),1)+IF(AND(AP$199=1,AN67=1),1)</f>
        <v>0</v>
      </c>
      <c r="AP67" s="6"/>
      <c r="AQ67" s="6"/>
      <c r="AR67" s="11">
        <f>IF(AND(AP$199&gt;4,AP67=1),12)+IF(AND(AP$199&gt;4,AP67=2),8)+IF(AND(AP$199&gt;4,AP67=3),6)+IF(AND(AP$199&gt;4,AP67=4),5)+IF(AND(AP$199&gt;4,AP67=5),4)+IF(AND(AP$199&gt;4,AP67=6),3)+IF(AND(AP$199&gt;4,AP67=7),2)+IF(AND(AP$199&gt;4,AP67&gt;7),1)+IF(AND(AP$199=4,AP67=1),8)+IF(AND(AP$199=4,AP67=2),6)+IF(AND(AP$199=4,AP67=3),4)+IF(AND(AP$199=4,AP67=4),2)+IF(AND(AP$199=3,AP67=1),6)+IF(AND(AP$199=3,AP67=2),4)+IF(AND(AP$199=3,AP67=3),2)+IF(AND(AP$199=2,AP67=1),4)+IF(AND(AP$199=2,AP67=2),2)+IF(AND(AP$199=1,AP67=1),2)</f>
        <v>0</v>
      </c>
      <c r="AS67" s="11">
        <f>IF(AND(AP$199&gt;4,AQ67=1),12)+IF(AND(AP$199&gt;4,AQ67=2),8)+IF(AND(AP$199&gt;4,AQ67=3),6)+IF(AND(AP$199&gt;4,AQ67=4),5)+IF(AND(AP$199&gt;4,AQ67=5),4)+IF(AND(AP$199&gt;4,AQ67=6),3)+IF(AND(AP$199&gt;4,AQ67=7),2)+IF(AND(AP$199&gt;4,AQ67&gt;7),1)+IF(AND(AP$199=4,AQ67=1),8)+IF(AND(AP$199=4,AQ67=2),6)+IF(AND(AP$199=4,AQ67=3),4)+IF(AND(AP$199=4,AQ67=4),2)+IF(AND(AP$199=3,AQ67=1),6)+IF(AND(AP$199=3,AQ67=2),4)+IF(AND(AP$199=3,AQ67=3),2)+IF(AND(AP$199=2,AQ67=1),4)+IF(AND(AP$199=2,AQ67=2),2)+IF(AND(AP$199=1,AQ67=1),2)</f>
        <v>0</v>
      </c>
      <c r="AT67" s="8" t="s">
        <v>32</v>
      </c>
      <c r="AU67" s="11">
        <f t="shared" si="106"/>
        <v>0</v>
      </c>
      <c r="AV67" s="15">
        <f t="shared" si="107"/>
        <v>10</v>
      </c>
      <c r="AW67" s="7"/>
      <c r="AX67" s="7"/>
      <c r="AY67" s="7"/>
      <c r="AZ67" s="8"/>
      <c r="BA67" s="16"/>
      <c r="BB67" s="29">
        <f t="shared" si="108"/>
        <v>32.158999999999999</v>
      </c>
      <c r="BC67" s="7"/>
      <c r="BD67" s="4"/>
      <c r="BE67" s="5">
        <f>IF(AND(BF$199&gt;4,BD67=1),6)+IF(AND(BF$199&gt;4,BD67=2),4)+IF(AND(BF$199&gt;4,BD67=3),3)+IF(AND(BF$199&gt;4,BD67=4),2)+IF(AND(BF$199&gt;4,BD67=5),1)+IF(AND(BF$199&gt;4,BD67&gt;5),1)+IF(AND(BF$199=4,BD67=1),4)+IF(AND(BF$199=4,BD67=2),3)+IF(AND(BF$199=4,BD67=3),2)+IF(AND(BF$199=4,BD67=4),1)+IF(AND(BF$199=3,BD67=1),3)+IF(AND(BF$199=3,BD67=2),2)+IF(AND(BF$199=3,BD67=3),1)+IF(AND(BF$199=2,BD67=1),2)+IF(AND(BF$199=2,BD67=2),1)+IF(AND(BF$199=1,BD67=1),1)</f>
        <v>0</v>
      </c>
      <c r="BF67" s="6"/>
      <c r="BG67" s="6"/>
      <c r="BH67" s="11">
        <f>IF(AND(BF$199&gt;4,BF67=1),12)+IF(AND(BF$199&gt;4,BF67=2),8)+IF(AND(BF$199&gt;4,BF67=3),6)+IF(AND(BF$199&gt;4,BF67=4),5)+IF(AND(BF$199&gt;4,BF67=5),4)+IF(AND(BF$199&gt;4,BF67=6),3)+IF(AND(BF$199&gt;4,BF67=7),2)+IF(AND(BF$199&gt;4,BF67&gt;7),1)+IF(AND(BF$199=4,BF67=1),8)+IF(AND(BF$199=4,BF67=2),6)+IF(AND(BF$199=4,BF67=3),4)+IF(AND(BF$199=4,BF67=4),2)+IF(AND(BF$199=3,BF67=1),6)+IF(AND(BF$199=3,BF67=2),4)+IF(AND(BF$199=3,BF67=3),2)+IF(AND(BF$199=2,BF67=1),4)+IF(AND(BF$199=2,BF67=2),2)+IF(AND(BF$199=1,BF67=1),2)</f>
        <v>0</v>
      </c>
      <c r="BI67" s="11">
        <f>IF(AND(BF$199&gt;4,BG67=1),12)+IF(AND(BF$199&gt;4,BG67=2),8)+IF(AND(BF$199&gt;4,BG67=3),6)+IF(AND(BF$199&gt;4,BG67=4),5)+IF(AND(BF$199&gt;4,BG67=5),4)+IF(AND(BF$199&gt;4,BG67=6),3)+IF(AND(BF$199&gt;4,BG67=7),2)+IF(AND(BF$199&gt;4,BG67&gt;7),1)+IF(AND(BF$199=4,BG67=1),8)+IF(AND(BF$199=4,BG67=2),6)+IF(AND(BF$199=4,BG67=3),4)+IF(AND(BF$199=4,BG67=4),2)+IF(AND(BF$199=3,BG67=1),6)+IF(AND(BF$199=3,BG67=2),4)+IF(AND(BF$199=3,BG67=3),2)+IF(AND(BF$199=2,BG67=1),4)+IF(AND(BF$199=2,BG67=2),2)+IF(AND(BF$199=1,BG67=1),2)</f>
        <v>0</v>
      </c>
      <c r="BJ67" s="8" t="s">
        <v>32</v>
      </c>
      <c r="BK67" s="11">
        <f t="shared" si="109"/>
        <v>0</v>
      </c>
      <c r="BL67" s="15">
        <f t="shared" si="110"/>
        <v>10</v>
      </c>
      <c r="BM67" s="7"/>
      <c r="BN67" s="7"/>
      <c r="BO67" s="7"/>
      <c r="BP67" s="8"/>
      <c r="BQ67" s="16"/>
      <c r="BR67" s="29">
        <f t="shared" si="111"/>
        <v>32.158999999999999</v>
      </c>
      <c r="BS67" s="7">
        <v>35.377000000000002</v>
      </c>
      <c r="BT67" s="4">
        <v>3</v>
      </c>
      <c r="BU67" s="5">
        <f>IF(AND(BV$199&gt;4,BT67=1),6)+IF(AND(BV$199&gt;4,BT67=2),4)+IF(AND(BV$199&gt;4,BT67=3),3)+IF(AND(BV$199&gt;4,BT67=4),2)+IF(AND(BV$199&gt;4,BT67=5),1)+IF(AND(BV$199&gt;4,BT67&gt;5),1)+IF(AND(BV$199=4,BT67=1),4)+IF(AND(BV$199=4,BT67=2),3)+IF(AND(BV$199=4,BT67=3),2)+IF(AND(BV$199=4,BT67=4),1)+IF(AND(BV$199=3,BT67=1),3)+IF(AND(BV$199=3,BT67=2),2)+IF(AND(BV$199=3,BT67=3),1)+IF(AND(BV$199=2,BT67=1),2)+IF(AND(BV$199=2,BT67=2),1)+IF(AND(BV$199=1,BT67=1),1)</f>
        <v>2</v>
      </c>
      <c r="BV67" s="6">
        <v>3</v>
      </c>
      <c r="BW67" s="6">
        <v>3</v>
      </c>
      <c r="BX67" s="11">
        <f>IF(AND(BV$199&gt;4,BV67=1),12)+IF(AND(BV$199&gt;4,BV67=2),8)+IF(AND(BV$199&gt;4,BV67=3),6)+IF(AND(BV$199&gt;4,BV67=4),5)+IF(AND(BV$199&gt;4,BV67=5),4)+IF(AND(BV$199&gt;4,BV67=6),3)+IF(AND(BV$199&gt;4,BV67=7),2)+IF(AND(BV$199&gt;4,BV67&gt;7),1)+IF(AND(BV$199=4,BV67=1),8)+IF(AND(BV$199=4,BV67=2),6)+IF(AND(BV$199=4,BV67=3),4)+IF(AND(BV$199=4,BV67=4),2)+IF(AND(BV$199=3,BV67=1),6)+IF(AND(BV$199=3,BV67=2),4)+IF(AND(BV$199=3,BV67=3),2)+IF(AND(BV$199=2,BV67=1),4)+IF(AND(BV$199=2,BV67=2),2)+IF(AND(BV$199=1,BV67=1),2)</f>
        <v>4</v>
      </c>
      <c r="BY67" s="11">
        <f>IF(AND(BV$199&gt;4,BW67=1),12)+IF(AND(BV$199&gt;4,BW67=2),8)+IF(AND(BV$199&gt;4,BW67=3),6)+IF(AND(BV$199&gt;4,BW67=4),5)+IF(AND(BV$199&gt;4,BW67=5),4)+IF(AND(BV$199&gt;4,BW67=6),3)+IF(AND(BV$199&gt;4,BW67=7),2)+IF(AND(BV$199&gt;4,BW67&gt;7),1)+IF(AND(BV$199=4,BW67=1),8)+IF(AND(BV$199=4,BW67=2),6)+IF(AND(BV$199=4,BW67=3),4)+IF(AND(BV$199=4,BW67=4),2)+IF(AND(BV$199=3,BW67=1),6)+IF(AND(BV$199=3,BW67=2),4)+IF(AND(BV$199=3,BW67=3),2)+IF(AND(BV$199=2,BW67=1),4)+IF(AND(BV$199=2,BW67=2),2)+IF(AND(BV$199=1,BW67=1),2)</f>
        <v>4</v>
      </c>
      <c r="BZ67" s="8" t="s">
        <v>32</v>
      </c>
      <c r="CA67" s="11">
        <f t="shared" si="112"/>
        <v>11</v>
      </c>
      <c r="CB67" s="15">
        <f t="shared" si="113"/>
        <v>21</v>
      </c>
      <c r="CC67" s="7">
        <v>30.811</v>
      </c>
      <c r="CD67" s="7">
        <v>31.469000000000001</v>
      </c>
      <c r="CE67" s="7" t="s">
        <v>35</v>
      </c>
      <c r="CF67" s="12" t="s">
        <v>184</v>
      </c>
      <c r="CG67" s="16">
        <v>1</v>
      </c>
      <c r="CH67" s="29">
        <f t="shared" si="114"/>
        <v>30.811</v>
      </c>
      <c r="CI67" s="7">
        <v>32.398000000000003</v>
      </c>
      <c r="CJ67" s="4">
        <v>2</v>
      </c>
      <c r="CK67" s="5">
        <f>IF(AND(CL$198&gt;4,CJ67=1),6)+IF(AND(CL$198&gt;4,CJ67=2),4)+IF(AND(CL$198&gt;4,CJ67=3),3)+IF(AND(CL$198&gt;4,CJ67=4),2)+IF(AND(CL$198&gt;4,CJ67=5),1)+IF(AND(CL$198&gt;4,CJ67&gt;5),1)+IF(AND(CL$198=4,CJ67=1),4)+IF(AND(CL$198=4,CJ67=2),3)+IF(AND(CL$198=4,CJ67=3),2)+IF(AND(CL$198=4,CJ67=4),1)+IF(AND(CL$198=3,CJ67=1),3)+IF(AND(CL$198=3,CJ67=2),2)+IF(AND(CL$198=3,CJ67=3),1)+IF(AND(CL$198=2,CJ67=1),2)+IF(AND(CL$198=2,CJ67=2),1)+IF(AND(CL$198=1,CJ67=1),1)</f>
        <v>2</v>
      </c>
      <c r="CL67" s="6">
        <v>1</v>
      </c>
      <c r="CM67" s="6">
        <v>3</v>
      </c>
      <c r="CN67" s="11">
        <f>IF(AND(CL$198&gt;4,CL67=1),12)+IF(AND(CL$198&gt;4,CL67=2),8)+IF(AND(CL$198&gt;4,CL67=3),6)+IF(AND(CL$198&gt;4,CL67=4),5)+IF(AND(CL$198&gt;4,CL67=5),4)+IF(AND(CL$198&gt;4,CL67=6),3)+IF(AND(CL$198&gt;4,CL67=7),2)+IF(AND(CL$198&gt;4,CL67&gt;7),1)+IF(AND(CL$198=4,CL67=1),8)+IF(AND(CL$198=4,CL67=2),6)+IF(AND(CL$198=4,CL67=3),4)+IF(AND(CL$198=4,CL67=4),2)+IF(AND(CL$198=3,CL67=1),6)+IF(AND(CL$198=3,CL67=2),4)+IF(AND(CL$198=3,CL67=3),2)+IF(AND(CL$198=2,CL67=1),4)+IF(AND(CL$198=2,CL67=2),2)+IF(AND(CL$198=1,CL67=1),2)</f>
        <v>6</v>
      </c>
      <c r="CO67" s="11">
        <f>IF(AND(CL$198&gt;4,CM67=1),12)+IF(AND(CL$198&gt;4,CM67=2),8)+IF(AND(CL$198&gt;4,CM67=3),6)+IF(AND(CL$198&gt;4,CM67=4),5)+IF(AND(CL$198&gt;4,CM67=5),4)+IF(AND(CL$198&gt;4,CM67=6),3)+IF(AND(CL$198&gt;4,CM67=7),2)+IF(AND(CL$198&gt;4,CM67&gt;7),1)+IF(AND(CL$198=4,CM67=1),8)+IF(AND(CL$198=4,CM67=2),6)+IF(AND(CL$198=4,CM67=3),4)+IF(AND(CL$198=4,CM67=4),2)+IF(AND(CL$198=3,CM67=1),6)+IF(AND(CL$198=3,CM67=2),4)+IF(AND(CL$198=3,CM67=3),2)+IF(AND(CL$198=2,CM67=1),4)+IF(AND(CL$198=2,CM67=2),2)+IF(AND(CL$198=1,CM67=1),2)</f>
        <v>2</v>
      </c>
      <c r="CP67" s="8" t="s">
        <v>35</v>
      </c>
      <c r="CQ67" s="11">
        <f t="shared" si="115"/>
        <v>10</v>
      </c>
      <c r="CR67" s="15">
        <f t="shared" si="116"/>
        <v>31</v>
      </c>
      <c r="CS67" s="7">
        <v>31.236999999999998</v>
      </c>
      <c r="CT67" s="7">
        <v>30.933</v>
      </c>
      <c r="CU67" s="7" t="s">
        <v>35</v>
      </c>
      <c r="CV67" s="8"/>
      <c r="CW67" s="16"/>
      <c r="CX67" s="29">
        <f t="shared" si="117"/>
        <v>30.811</v>
      </c>
      <c r="CY67" s="7">
        <v>31.009</v>
      </c>
      <c r="CZ67" s="4">
        <v>1</v>
      </c>
      <c r="DA67" s="5">
        <f>IF(AND(DB$198&gt;4,CZ67=1),6)+IF(AND(DB$198&gt;4,CZ67=2),4)+IF(AND(DB$198&gt;4,CZ67=3),3)+IF(AND(DB$198&gt;4,CZ67=4),2)+IF(AND(DB$198&gt;4,CZ67=5),1)+IF(AND(DB$198&gt;4,CZ67&gt;5),1)+IF(AND(DB$198=4,CZ67=1),4)+IF(AND(DB$198=4,CZ67=2),3)+IF(AND(DB$198=4,CZ67=3),2)+IF(AND(DB$198=4,CZ67=4),1)+IF(AND(DB$198=3,CZ67=1),3)+IF(AND(DB$198=3,CZ67=2),2)+IF(AND(DB$198=3,CZ67=3),1)+IF(AND(DB$198=2,CZ67=1),2)+IF(AND(DB$198=2,CZ67=2),1)+IF(AND(DB$198=1,CZ67=1),1)</f>
        <v>3</v>
      </c>
      <c r="DB67" s="6"/>
      <c r="DC67" s="6">
        <v>2</v>
      </c>
      <c r="DD67" s="11">
        <f>IF(AND(DB$198&gt;4,DB67=1),12)+IF(AND(DB$198&gt;4,DB67=2),8)+IF(AND(DB$198&gt;4,DB67=3),6)+IF(AND(DB$198&gt;4,DB67=4),5)+IF(AND(DB$198&gt;4,DB67=5),4)+IF(AND(DB$198&gt;4,DB67=6),3)+IF(AND(DB$198&gt;4,DB67=7),2)+IF(AND(DB$198&gt;4,DB67&gt;7),1)+IF(AND(DB$198=4,DB67=1),8)+IF(AND(DB$198=4,DB67=2),6)+IF(AND(DB$198=4,DB67=3),4)+IF(AND(DB$198=4,DB67=4),2)+IF(AND(DB$198=3,DB67=1),6)+IF(AND(DB$198=3,DB67=2),4)+IF(AND(DB$198=3,DB67=3),2)+IF(AND(DB$198=2,DB67=1),4)+IF(AND(DB$198=2,DB67=2),2)+IF(AND(DB$198=1,DB67=1),2)</f>
        <v>0</v>
      </c>
      <c r="DE67" s="11">
        <f>IF(AND(DB$198&gt;4,DC67=1),12)+IF(AND(DB$198&gt;4,DC67=2),8)+IF(AND(DB$198&gt;4,DC67=3),6)+IF(AND(DB$198&gt;4,DC67=4),5)+IF(AND(DB$198&gt;4,DC67=5),4)+IF(AND(DB$198&gt;4,DC67=6),3)+IF(AND(DB$198&gt;4,DC67=7),2)+IF(AND(DB$198&gt;4,DC67&gt;7),1)+IF(AND(DB$198=4,DC67=1),8)+IF(AND(DB$198=4,DC67=2),6)+IF(AND(DB$198=4,DC67=3),4)+IF(AND(DB$198=4,DC67=4),2)+IF(AND(DB$198=3,DC67=1),6)+IF(AND(DB$198=3,DC67=2),4)+IF(AND(DB$198=3,DC67=3),2)+IF(AND(DB$198=2,DC67=1),4)+IF(AND(DB$198=2,DC67=2),2)+IF(AND(DB$198=1,DC67=1),2)</f>
        <v>4</v>
      </c>
      <c r="DF67" s="8" t="s">
        <v>35</v>
      </c>
      <c r="DG67" s="11">
        <f t="shared" si="118"/>
        <v>8</v>
      </c>
      <c r="DH67" s="15">
        <f t="shared" si="119"/>
        <v>39</v>
      </c>
      <c r="DI67" s="7"/>
      <c r="DJ67" s="7">
        <v>30.719000000000001</v>
      </c>
      <c r="DK67" s="7" t="s">
        <v>35</v>
      </c>
      <c r="DL67" s="8"/>
      <c r="DM67" s="16">
        <v>1</v>
      </c>
      <c r="DN67" s="29">
        <f t="shared" si="120"/>
        <v>30.719000000000001</v>
      </c>
      <c r="DO67" s="119">
        <v>0</v>
      </c>
      <c r="DP67" s="121">
        <f t="shared" si="121"/>
        <v>39</v>
      </c>
    </row>
    <row r="68" spans="1:132" s="23" customFormat="1" ht="13.8" x14ac:dyDescent="0.3">
      <c r="A68" s="20">
        <v>3</v>
      </c>
      <c r="B68" s="1" t="s">
        <v>128</v>
      </c>
      <c r="C68" s="2">
        <v>8873</v>
      </c>
      <c r="D68" s="9">
        <v>94</v>
      </c>
      <c r="E68" s="9" t="s">
        <v>24</v>
      </c>
      <c r="F68" s="14">
        <v>32.046999999999997</v>
      </c>
      <c r="G68" s="8"/>
      <c r="H68" s="4"/>
      <c r="I68" s="5">
        <f>IF(AND(J$97&gt;4,H68=1),6)+IF(AND(J$97&gt;4,H68=2),4)+IF(AND(J$97&gt;4,H68=3),3)+IF(AND(J$97&gt;4,H68=4),2)+IF(AND(J$97&gt;4,H68=5),1)+IF(AND(J$97&gt;4,H68&gt;5),1)+IF(AND(J$97=4,H68=1),4)+IF(AND(J$97=4,H68=2),3)+IF(AND(J$97=4,H68=3),2)+IF(AND(J$97=4,H68=4),1)+IF(AND(J$97=3,H68=1),3)+IF(AND(J$97=3,H68=2),2)+IF(AND(J$97=3,H68=3),1)+IF(AND(J$97=2,H68=1),2)+IF(AND(J$97=2,H68=2),1)+IF(AND(J$97=1,H68=1),1)</f>
        <v>0</v>
      </c>
      <c r="J68" s="6"/>
      <c r="K68" s="6"/>
      <c r="L68" s="11">
        <f>IF(AND(K$97&gt;4,J68=1),12)+IF(AND(K$97&gt;4,J68=2),8)+IF(AND(K$97&gt;4,J68=3),6)+IF(AND(K$97&gt;4,J68=4),5)+IF(AND(K$97&gt;4,J68=5),4)+IF(AND(K$97&gt;4,J68=6),3)+IF(AND(K$97&gt;4,J68=7),2)+IF(AND(K$97&gt;4,J68&gt;7),1)+IF(AND(K$97=4,J68=1),8)+IF(AND(K$97=4,J68=2),6)+IF(AND(K$97=4,J68=3),4)+IF(AND(K$97=4,J68=4),2)+IF(AND(K$97=3,J68=1),6)+IF(AND(K$97=3,J68=2),4)+IF(AND(K$97=3,J68=3),2)+IF(AND(K$97=2,J68=1),4)+IF(AND(K$97=2,J68=2),2)+IF(AND(K$97=1,J68=1),2)</f>
        <v>0</v>
      </c>
      <c r="M68" s="11">
        <f>IF(AND(K$97&gt;4,K68=1),12)+IF(AND(K$97&gt;4,K68=2),8)+IF(AND(K$97&gt;4,K68=3),6)+IF(AND(K$97&gt;4,K68=4),5)+IF(AND(K$97&gt;4,K68=5),4)+IF(AND(K$97&gt;4,K68=6),3)+IF(AND(K$97&gt;4,K68=7),2)+IF(AND(K$97&gt;4,K68&gt;7),1)+IF(AND(K$97=4,K68=1),8)+IF(AND(K$97=4,K68=2),6)+IF(AND(K$97=4,K68=3),4)+IF(AND(K$97=4,K68=4),2)+IF(AND(K$97=3,K68=1),6)+IF(AND(K$97=3,K68=2),4)+IF(AND(K$97=3,K68=3),2)+IF(AND(K$97=2,K68=1),4)+IF(AND(K$97=2,K68=2),2)+IF(AND(K$97=1,K68=1),2)</f>
        <v>0</v>
      </c>
      <c r="N68" s="8" t="s">
        <v>75</v>
      </c>
      <c r="O68" s="5">
        <f>+I68+L68+M68+U68</f>
        <v>0</v>
      </c>
      <c r="P68" s="15">
        <f>+O68</f>
        <v>0</v>
      </c>
      <c r="Q68" s="28">
        <v>31.53</v>
      </c>
      <c r="R68" s="8">
        <v>29.622</v>
      </c>
      <c r="S68" s="7" t="s">
        <v>32</v>
      </c>
      <c r="T68" s="12" t="s">
        <v>105</v>
      </c>
      <c r="U68" s="10"/>
      <c r="V68" s="27">
        <f>MIN(F68,G68,Q68,R68)</f>
        <v>29.622</v>
      </c>
      <c r="W68" s="8">
        <v>51.533999999999999</v>
      </c>
      <c r="X68" s="4">
        <v>2</v>
      </c>
      <c r="Y68" s="5">
        <f>IF(AND(Z$199&gt;4,X68=1),6)+IF(AND(Z$199&gt;4,X68=2),4)+IF(AND(Z$199&gt;4,X68=3),3)+IF(AND(Z$199&gt;4,X68=4),2)+IF(AND(Z$199&gt;4,X68=5),1)+IF(AND(Z$199&gt;4,X68&gt;5),1)+IF(AND(Z$199=4,X68=1),4)+IF(AND(Z$199=4,X68=2),3)+IF(AND(Z$199=4,X68=3),2)+IF(AND(Z$199=4,X68=4),1)+IF(AND(Z$199=3,X68=1),3)+IF(AND(Z$199=3,X68=2),2)+IF(AND(Z$199=3,X68=3),1)+IF(AND(Z$199=2,X68=1),2)+IF(AND(Z$199=2,X68=2),1)+IF(AND(Z$199=1,X68=1),1)</f>
        <v>3</v>
      </c>
      <c r="Z68" s="6">
        <v>2</v>
      </c>
      <c r="AA68" s="6">
        <v>3</v>
      </c>
      <c r="AB68" s="11">
        <f>IF(AND(Z$199&gt;4,Z68=1),12)+IF(AND(Z$199&gt;4,Z68=2),8)+IF(AND(Z$199&gt;4,Z68=3),6)+IF(AND(Z$199&gt;4,Z68=4),5)+IF(AND(Z$199&gt;4,Z68=5),4)+IF(AND(Z$199&gt;4,Z68=6),3)+IF(AND(Z$199&gt;4,Z68=7),2)+IF(AND(Z$199&gt;4,Z68&gt;7),1)+IF(AND(Z$199=4,Z68=1),8)+IF(AND(Z$199=4,Z68=2),6)+IF(AND(Z$199=4,Z68=3),4)+IF(AND(Z$199=4,Z68=4),2)+IF(AND(Z$199=3,Z68=1),6)+IF(AND(Z$199=3,Z68=2),4)+IF(AND(Z$199=3,Z68=3),2)+IF(AND(Z$199=2,Z68=1),4)+IF(AND(Z$199=2,Z68=2),2)+IF(AND(Z$199=1,Z68=1),2)</f>
        <v>6</v>
      </c>
      <c r="AC68" s="11">
        <f>IF(AND(Z$199&gt;4,AA68=1),12)+IF(AND(Z$199&gt;4,AA68=2),8)+IF(AND(Z$199&gt;4,AA68=3),6)+IF(AND(Z$199&gt;4,AA68=4),5)+IF(AND(Z$199&gt;4,AA68=5),4)+IF(AND(Z$199&gt;4,AA68=6),3)+IF(AND(Z$199&gt;4,AA68=7),2)+IF(AND(Z$199&gt;4,AA68&gt;7),1)+IF(AND(Z$199=4,AA68=1),8)+IF(AND(Z$199=4,AA68=2),6)+IF(AND(Z$199=4,AA68=3),4)+IF(AND(Z$199=4,AA68=4),2)+IF(AND(Z$199=3,AA68=1),6)+IF(AND(Z$199=3,AA68=2),4)+IF(AND(Z$199=3,AA68=3),2)+IF(AND(Z$199=2,AA68=1),4)+IF(AND(Z$199=2,AA68=2),2)+IF(AND(Z$199=1,AA68=1),2)</f>
        <v>4</v>
      </c>
      <c r="AD68" s="8" t="s">
        <v>32</v>
      </c>
      <c r="AE68" s="5">
        <f>+Y68+AB68+AC68+AK68</f>
        <v>13</v>
      </c>
      <c r="AF68" s="15">
        <f t="shared" si="104"/>
        <v>13</v>
      </c>
      <c r="AG68" s="28">
        <v>48.356000000000002</v>
      </c>
      <c r="AH68" s="8">
        <v>31.294</v>
      </c>
      <c r="AI68" s="7" t="s">
        <v>35</v>
      </c>
      <c r="AJ68" s="12" t="s">
        <v>140</v>
      </c>
      <c r="AK68" s="10"/>
      <c r="AL68" s="29">
        <f t="shared" si="105"/>
        <v>29.622</v>
      </c>
      <c r="AM68" s="8"/>
      <c r="AN68" s="4"/>
      <c r="AO68" s="5">
        <f>IF(AND(AP$198&gt;4,AN68=1),6)+IF(AND(AP$198&gt;4,AN68=2),4)+IF(AND(AP$198&gt;4,AN68=3),3)+IF(AND(AP$198&gt;4,AN68=4),2)+IF(AND(AP$198&gt;4,AN68=5),1)+IF(AND(AP$198&gt;4,AN68&gt;5),1)+IF(AND(AP$198=4,AN68=1),4)+IF(AND(AP$198=4,AN68=2),3)+IF(AND(AP$198=4,AN68=3),2)+IF(AND(AP$198=4,AN68=4),1)+IF(AND(AP$198=3,AN68=1),3)+IF(AND(AP$198=3,AN68=2),2)+IF(AND(AP$198=3,AN68=3),1)+IF(AND(AP$198=2,AN68=1),2)+IF(AND(AP$198=2,AN68=2),1)+IF(AND(AP$198=1,AN68=1),1)</f>
        <v>0</v>
      </c>
      <c r="AP68" s="6">
        <v>1</v>
      </c>
      <c r="AQ68" s="6"/>
      <c r="AR68" s="11">
        <f>IF(AND(AP$198&gt;4,AP68=1),12)+IF(AND(AP$198&gt;4,AP68=2),8)+IF(AND(AP$198&gt;4,AP68=3),6)+IF(AND(AP$198&gt;4,AP68=4),5)+IF(AND(AP$198&gt;4,AP68=5),4)+IF(AND(AP$198&gt;4,AP68=6),3)+IF(AND(AP$198&gt;4,AP68=7),2)+IF(AND(AP$198&gt;4,AP68&gt;7),1)+IF(AND(AP$198=4,AP68=1),8)+IF(AND(AP$198=4,AP68=2),6)+IF(AND(AP$198=4,AP68=3),4)+IF(AND(AP$198=4,AP68=4),2)+IF(AND(AP$198=3,AP68=1),6)+IF(AND(AP$198=3,AP68=2),4)+IF(AND(AP$198=3,AP68=3),2)+IF(AND(AP$198=2,AP68=1),4)+IF(AND(AP$198=2,AP68=2),2)+IF(AND(AP$198=1,AP68=1),2)</f>
        <v>4</v>
      </c>
      <c r="AS68" s="11">
        <f>IF(AND(AP$198&gt;4,AQ68=1),12)+IF(AND(AP$198&gt;4,AQ68=2),8)+IF(AND(AP$198&gt;4,AQ68=3),6)+IF(AND(AP$198&gt;4,AQ68=4),5)+IF(AND(AP$198&gt;4,AQ68=5),4)+IF(AND(AP$198&gt;4,AQ68=6),3)+IF(AND(AP$198&gt;4,AQ68=7),2)+IF(AND(AP$198&gt;4,AQ68&gt;7),1)+IF(AND(AP$198=4,AQ68=1),8)+IF(AND(AP$198=4,AQ68=2),6)+IF(AND(AP$198=4,AQ68=3),4)+IF(AND(AP$198=4,AQ68=4),2)+IF(AND(AP$198=3,AQ68=1),6)+IF(AND(AP$198=3,AQ68=2),4)+IF(AND(AP$198=3,AQ68=3),2)+IF(AND(AP$198=2,AQ68=1),4)+IF(AND(AP$198=2,AQ68=2),2)+IF(AND(AP$198=1,AQ68=1),2)</f>
        <v>0</v>
      </c>
      <c r="AT68" s="8" t="s">
        <v>32</v>
      </c>
      <c r="AU68" s="5">
        <f t="shared" si="106"/>
        <v>4</v>
      </c>
      <c r="AV68" s="15">
        <f t="shared" si="107"/>
        <v>17</v>
      </c>
      <c r="AW68" s="28">
        <v>31.13</v>
      </c>
      <c r="AX68" s="8"/>
      <c r="AY68" s="7" t="s">
        <v>35</v>
      </c>
      <c r="AZ68" s="10"/>
      <c r="BA68" s="10"/>
      <c r="BB68" s="29">
        <f t="shared" si="108"/>
        <v>29.622</v>
      </c>
      <c r="BC68" s="8"/>
      <c r="BD68" s="4"/>
      <c r="BE68" s="5">
        <f>IF(AND(BF$198&gt;4,BD68=1),6)+IF(AND(BF$198&gt;4,BD68=2),4)+IF(AND(BF$198&gt;4,BD68=3),3)+IF(AND(BF$198&gt;4,BD68=4),2)+IF(AND(BF$198&gt;4,BD68=5),1)+IF(AND(BF$198&gt;4,BD68&gt;5),1)+IF(AND(BF$198=4,BD68=1),4)+IF(AND(BF$198=4,BD68=2),3)+IF(AND(BF$198=4,BD68=3),2)+IF(AND(BF$198=4,BD68=4),1)+IF(AND(BF$198=3,BD68=1),3)+IF(AND(BF$198=3,BD68=2),2)+IF(AND(BF$198=3,BD68=3),1)+IF(AND(BF$198=2,BD68=1),2)+IF(AND(BF$198=2,BD68=2),1)+IF(AND(BF$198=1,BD68=1),1)</f>
        <v>0</v>
      </c>
      <c r="BF68" s="6"/>
      <c r="BG68" s="6"/>
      <c r="BH68" s="11">
        <f>IF(AND(BF$198&gt;4,BF68=1),12)+IF(AND(BF$198&gt;4,BF68=2),8)+IF(AND(BF$198&gt;4,BF68=3),6)+IF(AND(BF$198&gt;4,BF68=4),5)+IF(AND(BF$198&gt;4,BF68=5),4)+IF(AND(BF$198&gt;4,BF68=6),3)+IF(AND(BF$198&gt;4,BF68=7),2)+IF(AND(BF$198&gt;4,BF68&gt;7),1)+IF(AND(BF$198=4,BF68=1),8)+IF(AND(BF$198=4,BF68=2),6)+IF(AND(BF$198=4,BF68=3),4)+IF(AND(BF$198=4,BF68=4),2)+IF(AND(BF$198=3,BF68=1),6)+IF(AND(BF$198=3,BF68=2),4)+IF(AND(BF$198=3,BF68=3),2)+IF(AND(BF$198=2,BF68=1),4)+IF(AND(BF$198=2,BF68=2),2)+IF(AND(BF$198=1,BF68=1),2)</f>
        <v>0</v>
      </c>
      <c r="BI68" s="11">
        <f>IF(AND(BF$198&gt;4,BG68=1),12)+IF(AND(BF$198&gt;4,BG68=2),8)+IF(AND(BF$198&gt;4,BG68=3),6)+IF(AND(BF$198&gt;4,BG68=4),5)+IF(AND(BF$198&gt;4,BG68=5),4)+IF(AND(BF$198&gt;4,BG68=6),3)+IF(AND(BF$198&gt;4,BG68=7),2)+IF(AND(BF$198&gt;4,BG68&gt;7),1)+IF(AND(BF$198=4,BG68=1),8)+IF(AND(BF$198=4,BG68=2),6)+IF(AND(BF$198=4,BG68=3),4)+IF(AND(BF$198=4,BG68=4),2)+IF(AND(BF$198=3,BG68=1),6)+IF(AND(BF$198=3,BG68=2),4)+IF(AND(BF$198=3,BG68=3),2)+IF(AND(BF$198=2,BG68=1),4)+IF(AND(BF$198=2,BG68=2),2)+IF(AND(BF$198=1,BG68=1),2)</f>
        <v>0</v>
      </c>
      <c r="BJ68" s="8" t="s">
        <v>32</v>
      </c>
      <c r="BK68" s="5">
        <f t="shared" si="109"/>
        <v>0</v>
      </c>
      <c r="BL68" s="15">
        <f t="shared" si="110"/>
        <v>17</v>
      </c>
      <c r="BM68" s="28"/>
      <c r="BN68" s="8"/>
      <c r="BO68" s="7" t="s">
        <v>35</v>
      </c>
      <c r="BP68" s="8"/>
      <c r="BQ68" s="10"/>
      <c r="BR68" s="29">
        <f t="shared" si="111"/>
        <v>29.622</v>
      </c>
      <c r="BS68" s="8"/>
      <c r="BT68" s="4"/>
      <c r="BU68" s="5">
        <f>IF(AND(BV$198&gt;4,BT68=1),6)+IF(AND(BV$198&gt;4,BT68=2),4)+IF(AND(BV$198&gt;4,BT68=3),3)+IF(AND(BV$198&gt;4,BT68=4),2)+IF(AND(BV$198&gt;4,BT68=5),1)+IF(AND(BV$198&gt;4,BT68&gt;5),1)+IF(AND(BV$198=4,BT68=1),4)+IF(AND(BV$198=4,BT68=2),3)+IF(AND(BV$198=4,BT68=3),2)+IF(AND(BV$198=4,BT68=4),1)+IF(AND(BV$198=3,BT68=1),3)+IF(AND(BV$198=3,BT68=2),2)+IF(AND(BV$198=3,BT68=3),1)+IF(AND(BV$198=2,BT68=1),2)+IF(AND(BV$198=2,BT68=2),1)+IF(AND(BV$198=1,BT68=1),1)</f>
        <v>0</v>
      </c>
      <c r="BV68" s="6"/>
      <c r="BW68" s="6"/>
      <c r="BX68" s="11">
        <f>IF(AND(BV$198&gt;4,BV68=1),12)+IF(AND(BV$198&gt;4,BV68=2),8)+IF(AND(BV$198&gt;4,BV68=3),6)+IF(AND(BV$198&gt;4,BV68=4),5)+IF(AND(BV$198&gt;4,BV68=5),4)+IF(AND(BV$198&gt;4,BV68=6),3)+IF(AND(BV$198&gt;4,BV68=7),2)+IF(AND(BV$198&gt;4,BV68&gt;7),1)+IF(AND(BV$198=4,BV68=1),8)+IF(AND(BV$198=4,BV68=2),6)+IF(AND(BV$198=4,BV68=3),4)+IF(AND(BV$198=4,BV68=4),2)+IF(AND(BV$198=3,BV68=1),6)+IF(AND(BV$198=3,BV68=2),4)+IF(AND(BV$198=3,BV68=3),2)+IF(AND(BV$198=2,BV68=1),4)+IF(AND(BV$198=2,BV68=2),2)+IF(AND(BV$198=1,BV68=1),2)</f>
        <v>0</v>
      </c>
      <c r="BY68" s="11">
        <f>IF(AND(BV$198&gt;4,BW68=1),12)+IF(AND(BV$198&gt;4,BW68=2),8)+IF(AND(BV$198&gt;4,BW68=3),6)+IF(AND(BV$198&gt;4,BW68=4),5)+IF(AND(BV$198&gt;4,BW68=5),4)+IF(AND(BV$198&gt;4,BW68=6),3)+IF(AND(BV$198&gt;4,BW68=7),2)+IF(AND(BV$198&gt;4,BW68&gt;7),1)+IF(AND(BV$198=4,BW68=1),8)+IF(AND(BV$198=4,BW68=2),6)+IF(AND(BV$198=4,BW68=3),4)+IF(AND(BV$198=4,BW68=4),2)+IF(AND(BV$198=3,BW68=1),6)+IF(AND(BV$198=3,BW68=2),4)+IF(AND(BV$198=3,BW68=3),2)+IF(AND(BV$198=2,BW68=1),4)+IF(AND(BV$198=2,BW68=2),2)+IF(AND(BV$198=1,BW68=1),2)</f>
        <v>0</v>
      </c>
      <c r="BZ68" s="8" t="s">
        <v>35</v>
      </c>
      <c r="CA68" s="5">
        <f t="shared" si="112"/>
        <v>0</v>
      </c>
      <c r="CB68" s="15">
        <f t="shared" si="113"/>
        <v>17</v>
      </c>
      <c r="CC68" s="28"/>
      <c r="CD68" s="8"/>
      <c r="CE68" s="7" t="s">
        <v>35</v>
      </c>
      <c r="CF68" s="8"/>
      <c r="CG68" s="10"/>
      <c r="CH68" s="29">
        <f t="shared" si="114"/>
        <v>29.622</v>
      </c>
      <c r="CI68" s="8">
        <v>41.213999999999999</v>
      </c>
      <c r="CJ68" s="4">
        <v>3</v>
      </c>
      <c r="CK68" s="5">
        <f>IF(AND(CL$198&gt;4,CJ68=1),6)+IF(AND(CL$198&gt;4,CJ68=2),4)+IF(AND(CL$198&gt;4,CJ68=3),3)+IF(AND(CL$198&gt;4,CJ68=4),2)+IF(AND(CL$198&gt;4,CJ68=5),1)+IF(AND(CL$198&gt;4,CJ68&gt;5),1)+IF(AND(CL$198=4,CJ68=1),4)+IF(AND(CL$198=4,CJ68=2),3)+IF(AND(CL$198=4,CJ68=3),2)+IF(AND(CL$198=4,CJ68=4),1)+IF(AND(CL$198=3,CJ68=1),3)+IF(AND(CL$198=3,CJ68=2),2)+IF(AND(CL$198=3,CJ68=3),1)+IF(AND(CL$198=2,CJ68=1),2)+IF(AND(CL$198=2,CJ68=2),1)+IF(AND(CL$198=1,CJ68=1),1)</f>
        <v>1</v>
      </c>
      <c r="CL68" s="6">
        <v>3</v>
      </c>
      <c r="CM68" s="6">
        <v>2</v>
      </c>
      <c r="CN68" s="11">
        <f>IF(AND(CL$198&gt;4,CL68=1),12)+IF(AND(CL$198&gt;4,CL68=2),8)+IF(AND(CL$198&gt;4,CL68=3),6)+IF(AND(CL$198&gt;4,CL68=4),5)+IF(AND(CL$198&gt;4,CL68=5),4)+IF(AND(CL$198&gt;4,CL68=6),3)+IF(AND(CL$198&gt;4,CL68=7),2)+IF(AND(CL$198&gt;4,CL68&gt;7),1)+IF(AND(CL$198=4,CL68=1),8)+IF(AND(CL$198=4,CL68=2),6)+IF(AND(CL$198=4,CL68=3),4)+IF(AND(CL$198=4,CL68=4),2)+IF(AND(CL$198=3,CL68=1),6)+IF(AND(CL$198=3,CL68=2),4)+IF(AND(CL$198=3,CL68=3),2)+IF(AND(CL$198=2,CL68=1),4)+IF(AND(CL$198=2,CL68=2),2)+IF(AND(CL$198=1,CL68=1),2)</f>
        <v>2</v>
      </c>
      <c r="CO68" s="11">
        <f>IF(AND(CL$198&gt;4,CM68=1),12)+IF(AND(CL$198&gt;4,CM68=2),8)+IF(AND(CL$198&gt;4,CM68=3),6)+IF(AND(CL$198&gt;4,CM68=4),5)+IF(AND(CL$198&gt;4,CM68=5),4)+IF(AND(CL$198&gt;4,CM68=6),3)+IF(AND(CL$198&gt;4,CM68=7),2)+IF(AND(CL$198&gt;4,CM68&gt;7),1)+IF(AND(CL$198=4,CM68=1),8)+IF(AND(CL$198=4,CM68=2),6)+IF(AND(CL$198=4,CM68=3),4)+IF(AND(CL$198=4,CM68=4),2)+IF(AND(CL$198=3,CM68=1),6)+IF(AND(CL$198=3,CM68=2),4)+IF(AND(CL$198=3,CM68=3),2)+IF(AND(CL$198=2,CM68=1),4)+IF(AND(CL$198=2,CM68=2),2)+IF(AND(CL$198=1,CM68=1),2)</f>
        <v>4</v>
      </c>
      <c r="CP68" s="8" t="s">
        <v>35</v>
      </c>
      <c r="CQ68" s="5">
        <f t="shared" si="115"/>
        <v>7</v>
      </c>
      <c r="CR68" s="15">
        <f t="shared" si="116"/>
        <v>24</v>
      </c>
      <c r="CS68" s="28">
        <v>32.429000000000002</v>
      </c>
      <c r="CT68" s="8">
        <v>31.472000000000001</v>
      </c>
      <c r="CU68" s="7" t="s">
        <v>35</v>
      </c>
      <c r="CV68" s="8"/>
      <c r="CW68" s="10"/>
      <c r="CX68" s="29">
        <f t="shared" si="117"/>
        <v>29.622</v>
      </c>
      <c r="CY68" s="8"/>
      <c r="CZ68" s="4"/>
      <c r="DA68" s="5">
        <f>IF(AND(DB$198&gt;4,CZ68=1),6)+IF(AND(DB$198&gt;4,CZ68=2),4)+IF(AND(DB$198&gt;4,CZ68=3),3)+IF(AND(DB$198&gt;4,CZ68=4),2)+IF(AND(DB$198&gt;4,CZ68=5),1)+IF(AND(DB$198&gt;4,CZ68&gt;5),1)+IF(AND(DB$198=4,CZ68=1),4)+IF(AND(DB$198=4,CZ68=2),3)+IF(AND(DB$198=4,CZ68=3),2)+IF(AND(DB$198=4,CZ68=4),1)+IF(AND(DB$198=3,CZ68=1),3)+IF(AND(DB$198=3,CZ68=2),2)+IF(AND(DB$198=3,CZ68=3),1)+IF(AND(DB$198=2,CZ68=1),2)+IF(AND(DB$198=2,CZ68=2),1)+IF(AND(DB$198=1,CZ68=1),1)</f>
        <v>0</v>
      </c>
      <c r="DB68" s="6"/>
      <c r="DC68" s="6">
        <v>3</v>
      </c>
      <c r="DD68" s="11">
        <f>IF(AND(DB$198&gt;4,DB68=1),12)+IF(AND(DB$198&gt;4,DB68=2),8)+IF(AND(DB$198&gt;4,DB68=3),6)+IF(AND(DB$198&gt;4,DB68=4),5)+IF(AND(DB$198&gt;4,DB68=5),4)+IF(AND(DB$198&gt;4,DB68=6),3)+IF(AND(DB$198&gt;4,DB68=7),2)+IF(AND(DB$198&gt;4,DB68&gt;7),1)+IF(AND(DB$198=4,DB68=1),8)+IF(AND(DB$198=4,DB68=2),6)+IF(AND(DB$198=4,DB68=3),4)+IF(AND(DB$198=4,DB68=4),2)+IF(AND(DB$198=3,DB68=1),6)+IF(AND(DB$198=3,DB68=2),4)+IF(AND(DB$198=3,DB68=3),2)+IF(AND(DB$198=2,DB68=1),4)+IF(AND(DB$198=2,DB68=2),2)+IF(AND(DB$198=1,DB68=1),2)</f>
        <v>0</v>
      </c>
      <c r="DE68" s="11">
        <f>IF(AND(DB$198&gt;4,DC68=1),12)+IF(AND(DB$198&gt;4,DC68=2),8)+IF(AND(DB$198&gt;4,DC68=3),6)+IF(AND(DB$198&gt;4,DC68=4),5)+IF(AND(DB$198&gt;4,DC68=5),4)+IF(AND(DB$198&gt;4,DC68=6),3)+IF(AND(DB$198&gt;4,DC68=7),2)+IF(AND(DB$198&gt;4,DC68&gt;7),1)+IF(AND(DB$198=4,DC68=1),8)+IF(AND(DB$198=4,DC68=2),6)+IF(AND(DB$198=4,DC68=3),4)+IF(AND(DB$198=4,DC68=4),2)+IF(AND(DB$198=3,DC68=1),6)+IF(AND(DB$198=3,DC68=2),4)+IF(AND(DB$198=3,DC68=3),2)+IF(AND(DB$198=2,DC68=1),4)+IF(AND(DB$198=2,DC68=2),2)+IF(AND(DB$198=1,DC68=1),2)</f>
        <v>2</v>
      </c>
      <c r="DF68" s="8" t="s">
        <v>35</v>
      </c>
      <c r="DG68" s="5">
        <f t="shared" si="118"/>
        <v>2</v>
      </c>
      <c r="DH68" s="15">
        <f t="shared" si="119"/>
        <v>26</v>
      </c>
      <c r="DI68" s="28"/>
      <c r="DJ68" s="8">
        <v>31.771000000000001</v>
      </c>
      <c r="DK68" s="7" t="s">
        <v>35</v>
      </c>
      <c r="DL68" s="8"/>
      <c r="DM68" s="10"/>
      <c r="DN68" s="29">
        <f t="shared" si="120"/>
        <v>29.622</v>
      </c>
      <c r="DO68" s="119">
        <v>0</v>
      </c>
      <c r="DP68" s="121">
        <f t="shared" si="121"/>
        <v>26</v>
      </c>
    </row>
    <row r="69" spans="1:132" s="23" customFormat="1" ht="13.8" x14ac:dyDescent="0.3">
      <c r="A69" s="20">
        <v>4</v>
      </c>
      <c r="B69" s="9" t="s">
        <v>144</v>
      </c>
      <c r="C69" s="8">
        <v>1378</v>
      </c>
      <c r="D69" s="9">
        <v>611</v>
      </c>
      <c r="E69" s="9" t="s">
        <v>145</v>
      </c>
      <c r="F69" s="14"/>
      <c r="G69" s="8"/>
      <c r="H69" s="4"/>
      <c r="I69" s="31"/>
      <c r="J69" s="6"/>
      <c r="K69" s="6"/>
      <c r="L69" s="8"/>
      <c r="M69" s="8"/>
      <c r="N69" s="8"/>
      <c r="O69" s="31"/>
      <c r="P69" s="15"/>
      <c r="Q69" s="8"/>
      <c r="R69" s="8"/>
      <c r="S69" s="7"/>
      <c r="T69" s="8"/>
      <c r="U69" s="10"/>
      <c r="V69" s="27"/>
      <c r="W69" s="8">
        <v>41.904000000000003</v>
      </c>
      <c r="X69" s="4"/>
      <c r="Y69" s="31"/>
      <c r="Z69" s="6"/>
      <c r="AA69" s="6"/>
      <c r="AB69" s="8"/>
      <c r="AC69" s="8"/>
      <c r="AD69" s="8"/>
      <c r="AE69" s="31"/>
      <c r="AF69" s="15">
        <f t="shared" si="104"/>
        <v>0</v>
      </c>
      <c r="AG69" s="8">
        <v>43.765000000000001</v>
      </c>
      <c r="AH69" s="8">
        <v>32.875</v>
      </c>
      <c r="AI69" s="7"/>
      <c r="AJ69" s="12" t="s">
        <v>42</v>
      </c>
      <c r="AK69" s="10"/>
      <c r="AL69" s="29">
        <f t="shared" si="105"/>
        <v>32.875</v>
      </c>
      <c r="AM69" s="8"/>
      <c r="AN69" s="4"/>
      <c r="AO69" s="5">
        <f>IF(AND(AP$199&gt;4,AN69=1),6)+IF(AND(AP$199&gt;4,AN69=2),4)+IF(AND(AP$199&gt;4,AN69=3),3)+IF(AND(AP$199&gt;4,AN69=4),2)+IF(AND(AP$199&gt;4,AN69=5),1)+IF(AND(AP$199&gt;4,AN69&gt;5),1)+IF(AND(AP$199=4,AN69=1),4)+IF(AND(AP$199=4,AN69=2),3)+IF(AND(AP$199=4,AN69=3),2)+IF(AND(AP$199=4,AN69=4),1)+IF(AND(AP$199=3,AN69=1),3)+IF(AND(AP$199=3,AN69=2),2)+IF(AND(AP$199=3,AN69=3),1)+IF(AND(AP$199=2,AN69=1),2)+IF(AND(AP$199=2,AN69=2),1)+IF(AND(AP$199=1,AN69=1),1)</f>
        <v>0</v>
      </c>
      <c r="AP69" s="6">
        <v>6</v>
      </c>
      <c r="AQ69" s="6"/>
      <c r="AR69" s="11">
        <f>IF(AND(AP$199&gt;4,AP69=1),12)+IF(AND(AP$199&gt;4,AP69=2),8)+IF(AND(AP$199&gt;4,AP69=3),6)+IF(AND(AP$199&gt;4,AP69=4),5)+IF(AND(AP$199&gt;4,AP69=5),4)+IF(AND(AP$199&gt;4,AP69=6),3)+IF(AND(AP$199&gt;4,AP69=7),2)+IF(AND(AP$199&gt;4,AP69&gt;7),1)+IF(AND(AP$199=4,AP69=1),8)+IF(AND(AP$199=4,AP69=2),6)+IF(AND(AP$199=4,AP69=3),4)+IF(AND(AP$199=4,AP69=4),2)+IF(AND(AP$199=3,AP69=1),6)+IF(AND(AP$199=3,AP69=2),4)+IF(AND(AP$199=3,AP69=3),2)+IF(AND(AP$199=2,AP69=1),4)+IF(AND(AP$199=2,AP69=2),2)+IF(AND(AP$199=1,AP69=1),2)</f>
        <v>3</v>
      </c>
      <c r="AS69" s="11">
        <f>IF(AND(AP$199&gt;4,AQ69=1),12)+IF(AND(AP$199&gt;4,AQ69=2),8)+IF(AND(AP$199&gt;4,AQ69=3),6)+IF(AND(AP$199&gt;4,AQ69=4),5)+IF(AND(AP$199&gt;4,AQ69=5),4)+IF(AND(AP$199&gt;4,AQ69=6),3)+IF(AND(AP$199&gt;4,AQ69=7),2)+IF(AND(AP$199&gt;4,AQ69&gt;7),1)+IF(AND(AP$199=4,AQ69=1),8)+IF(AND(AP$199=4,AQ69=2),6)+IF(AND(AP$199=4,AQ69=3),4)+IF(AND(AP$199=4,AQ69=4),2)+IF(AND(AP$199=3,AQ69=1),6)+IF(AND(AP$199=3,AQ69=2),4)+IF(AND(AP$199=3,AQ69=3),2)+IF(AND(AP$199=2,AQ69=1),4)+IF(AND(AP$199=2,AQ69=2),2)+IF(AND(AP$199=1,AQ69=1),2)</f>
        <v>0</v>
      </c>
      <c r="AT69" s="8" t="s">
        <v>32</v>
      </c>
      <c r="AU69" s="11">
        <f t="shared" si="106"/>
        <v>4</v>
      </c>
      <c r="AV69" s="15">
        <f t="shared" si="107"/>
        <v>4</v>
      </c>
      <c r="AW69" s="8">
        <v>31.242999999999999</v>
      </c>
      <c r="AX69" s="8"/>
      <c r="AY69" s="7"/>
      <c r="AZ69" s="12" t="s">
        <v>65</v>
      </c>
      <c r="BA69" s="10">
        <v>1</v>
      </c>
      <c r="BB69" s="29">
        <f t="shared" si="108"/>
        <v>31.242999999999999</v>
      </c>
      <c r="BC69" s="8"/>
      <c r="BD69" s="4"/>
      <c r="BE69" s="5">
        <f>IF(AND(BF$199&gt;4,BD69=1),6)+IF(AND(BF$199&gt;4,BD69=2),4)+IF(AND(BF$199&gt;4,BD69=3),3)+IF(AND(BF$199&gt;4,BD69=4),2)+IF(AND(BF$199&gt;4,BD69=5),1)+IF(AND(BF$199&gt;4,BD69&gt;5),1)+IF(AND(BF$199=4,BD69=1),4)+IF(AND(BF$199=4,BD69=2),3)+IF(AND(BF$199=4,BD69=3),2)+IF(AND(BF$199=4,BD69=4),1)+IF(AND(BF$199=3,BD69=1),3)+IF(AND(BF$199=3,BD69=2),2)+IF(AND(BF$199=3,BD69=3),1)+IF(AND(BF$199=2,BD69=1),2)+IF(AND(BF$199=2,BD69=2),1)+IF(AND(BF$199=1,BD69=1),1)</f>
        <v>0</v>
      </c>
      <c r="BF69" s="6"/>
      <c r="BG69" s="6"/>
      <c r="BH69" s="11">
        <f>IF(AND(BF$199&gt;4,BF69=1),12)+IF(AND(BF$199&gt;4,BF69=2),8)+IF(AND(BF$199&gt;4,BF69=3),6)+IF(AND(BF$199&gt;4,BF69=4),5)+IF(AND(BF$199&gt;4,BF69=5),4)+IF(AND(BF$199&gt;4,BF69=6),3)+IF(AND(BF$199&gt;4,BF69=7),2)+IF(AND(BF$199&gt;4,BF69&gt;7),1)+IF(AND(BF$199=4,BF69=1),8)+IF(AND(BF$199=4,BF69=2),6)+IF(AND(BF$199=4,BF69=3),4)+IF(AND(BF$199=4,BF69=4),2)+IF(AND(BF$199=3,BF69=1),6)+IF(AND(BF$199=3,BF69=2),4)+IF(AND(BF$199=3,BF69=3),2)+IF(AND(BF$199=2,BF69=1),4)+IF(AND(BF$199=2,BF69=2),2)+IF(AND(BF$199=1,BF69=1),2)</f>
        <v>0</v>
      </c>
      <c r="BI69" s="11">
        <f>IF(AND(BF$199&gt;4,BG69=1),12)+IF(AND(BF$199&gt;4,BG69=2),8)+IF(AND(BF$199&gt;4,BG69=3),6)+IF(AND(BF$199&gt;4,BG69=4),5)+IF(AND(BF$199&gt;4,BG69=5),4)+IF(AND(BF$199&gt;4,BG69=6),3)+IF(AND(BF$199&gt;4,BG69=7),2)+IF(AND(BF$199&gt;4,BG69&gt;7),1)+IF(AND(BF$199=4,BG69=1),8)+IF(AND(BF$199=4,BG69=2),6)+IF(AND(BF$199=4,BG69=3),4)+IF(AND(BF$199=4,BG69=4),2)+IF(AND(BF$199=3,BG69=1),6)+IF(AND(BF$199=3,BG69=2),4)+IF(AND(BF$199=3,BG69=3),2)+IF(AND(BF$199=2,BG69=1),4)+IF(AND(BF$199=2,BG69=2),2)+IF(AND(BF$199=1,BG69=1),2)</f>
        <v>0</v>
      </c>
      <c r="BJ69" s="8" t="s">
        <v>32</v>
      </c>
      <c r="BK69" s="11">
        <f t="shared" si="109"/>
        <v>0</v>
      </c>
      <c r="BL69" s="15">
        <f t="shared" si="110"/>
        <v>4</v>
      </c>
      <c r="BM69" s="8"/>
      <c r="BN69" s="8"/>
      <c r="BO69" s="7"/>
      <c r="BP69" s="8" t="s">
        <v>65</v>
      </c>
      <c r="BQ69" s="10"/>
      <c r="BR69" s="29">
        <f t="shared" si="111"/>
        <v>31.242999999999999</v>
      </c>
      <c r="BS69" s="8">
        <v>34.338999999999999</v>
      </c>
      <c r="BT69" s="4">
        <v>2</v>
      </c>
      <c r="BU69" s="5">
        <f>IF(AND(BV$199&gt;4,BT69=1),6)+IF(AND(BV$199&gt;4,BT69=2),4)+IF(AND(BV$199&gt;4,BT69=3),3)+IF(AND(BV$199&gt;4,BT69=4),2)+IF(AND(BV$199&gt;4,BT69=5),1)+IF(AND(BV$199&gt;4,BT69&gt;5),1)+IF(AND(BV$199=4,BT69=1),4)+IF(AND(BV$199=4,BT69=2),3)+IF(AND(BV$199=4,BT69=3),2)+IF(AND(BV$199=4,BT69=4),1)+IF(AND(BV$199=3,BT69=1),3)+IF(AND(BV$199=3,BT69=2),2)+IF(AND(BV$199=3,BT69=3),1)+IF(AND(BV$199=2,BT69=1),2)+IF(AND(BV$199=2,BT69=2),1)+IF(AND(BV$199=1,BT69=1),1)</f>
        <v>3</v>
      </c>
      <c r="BV69" s="6">
        <v>2</v>
      </c>
      <c r="BW69" s="6">
        <v>2</v>
      </c>
      <c r="BX69" s="11">
        <f>IF(AND(BV$199&gt;4,BV69=1),12)+IF(AND(BV$199&gt;4,BV69=2),8)+IF(AND(BV$199&gt;4,BV69=3),6)+IF(AND(BV$199&gt;4,BV69=4),5)+IF(AND(BV$199&gt;4,BV69=5),4)+IF(AND(BV$199&gt;4,BV69=6),3)+IF(AND(BV$199&gt;4,BV69=7),2)+IF(AND(BV$199&gt;4,BV69&gt;7),1)+IF(AND(BV$199=4,BV69=1),8)+IF(AND(BV$199=4,BV69=2),6)+IF(AND(BV$199=4,BV69=3),4)+IF(AND(BV$199=4,BV69=4),2)+IF(AND(BV$199=3,BV69=1),6)+IF(AND(BV$199=3,BV69=2),4)+IF(AND(BV$199=3,BV69=3),2)+IF(AND(BV$199=2,BV69=1),4)+IF(AND(BV$199=2,BV69=2),2)+IF(AND(BV$199=1,BV69=1),2)</f>
        <v>6</v>
      </c>
      <c r="BY69" s="11">
        <f>IF(AND(BV$199&gt;4,BW69=1),12)+IF(AND(BV$199&gt;4,BW69=2),8)+IF(AND(BV$199&gt;4,BW69=3),6)+IF(AND(BV$199&gt;4,BW69=4),5)+IF(AND(BV$199&gt;4,BW69=5),4)+IF(AND(BV$199&gt;4,BW69=6),3)+IF(AND(BV$199&gt;4,BW69=7),2)+IF(AND(BV$199&gt;4,BW69&gt;7),1)+IF(AND(BV$199=4,BW69=1),8)+IF(AND(BV$199=4,BW69=2),6)+IF(AND(BV$199=4,BW69=3),4)+IF(AND(BV$199=4,BW69=4),2)+IF(AND(BV$199=3,BW69=1),6)+IF(AND(BV$199=3,BW69=2),4)+IF(AND(BV$199=3,BW69=3),2)+IF(AND(BV$199=2,BW69=1),4)+IF(AND(BV$199=2,BW69=2),2)+IF(AND(BV$199=1,BW69=1),2)</f>
        <v>6</v>
      </c>
      <c r="BZ69" s="8" t="s">
        <v>32</v>
      </c>
      <c r="CA69" s="11">
        <f t="shared" si="112"/>
        <v>17</v>
      </c>
      <c r="CB69" s="15">
        <f t="shared" si="113"/>
        <v>21</v>
      </c>
      <c r="CC69" s="8">
        <v>31.093</v>
      </c>
      <c r="CD69" s="8">
        <v>30.638000000000002</v>
      </c>
      <c r="CE69" s="7" t="s">
        <v>35</v>
      </c>
      <c r="CF69" s="12" t="s">
        <v>184</v>
      </c>
      <c r="CG69" s="10">
        <v>2</v>
      </c>
      <c r="CH69" s="29">
        <f t="shared" si="114"/>
        <v>30.638000000000002</v>
      </c>
      <c r="CI69" s="8"/>
      <c r="CJ69" s="4"/>
      <c r="CK69" s="5">
        <f>IF(AND(CL$198&gt;4,CJ69=1),6)+IF(AND(CL$198&gt;4,CJ69=2),4)+IF(AND(CL$198&gt;4,CJ69=3),3)+IF(AND(CL$198&gt;4,CJ69=4),2)+IF(AND(CL$198&gt;4,CJ69=5),1)+IF(AND(CL$198&gt;4,CJ69&gt;5),1)+IF(AND(CL$198=4,CJ69=1),4)+IF(AND(CL$198=4,CJ69=2),3)+IF(AND(CL$198=4,CJ69=3),2)+IF(AND(CL$198=4,CJ69=4),1)+IF(AND(CL$198=3,CJ69=1),3)+IF(AND(CL$198=3,CJ69=2),2)+IF(AND(CL$198=3,CJ69=3),1)+IF(AND(CL$198=2,CJ69=1),2)+IF(AND(CL$198=2,CJ69=2),1)+IF(AND(CL$198=1,CJ69=1),1)</f>
        <v>0</v>
      </c>
      <c r="CL69" s="6"/>
      <c r="CM69" s="6"/>
      <c r="CN69" s="11">
        <f>IF(AND(CL$198&gt;4,CL69=1),12)+IF(AND(CL$198&gt;4,CL69=2),8)+IF(AND(CL$198&gt;4,CL69=3),6)+IF(AND(CL$198&gt;4,CL69=4),5)+IF(AND(CL$198&gt;4,CL69=5),4)+IF(AND(CL$198&gt;4,CL69=6),3)+IF(AND(CL$198&gt;4,CL69=7),2)+IF(AND(CL$198&gt;4,CL69&gt;7),1)+IF(AND(CL$198=4,CL69=1),8)+IF(AND(CL$198=4,CL69=2),6)+IF(AND(CL$198=4,CL69=3),4)+IF(AND(CL$198=4,CL69=4),2)+IF(AND(CL$198=3,CL69=1),6)+IF(AND(CL$198=3,CL69=2),4)+IF(AND(CL$198=3,CL69=3),2)+IF(AND(CL$198=2,CL69=1),4)+IF(AND(CL$198=2,CL69=2),2)+IF(AND(CL$198=1,CL69=1),2)</f>
        <v>0</v>
      </c>
      <c r="CO69" s="11">
        <f>IF(AND(CL$198&gt;4,CM69=1),12)+IF(AND(CL$198&gt;4,CM69=2),8)+IF(AND(CL$198&gt;4,CM69=3),6)+IF(AND(CL$198&gt;4,CM69=4),5)+IF(AND(CL$198&gt;4,CM69=5),4)+IF(AND(CL$198&gt;4,CM69=6),3)+IF(AND(CL$198&gt;4,CM69=7),2)+IF(AND(CL$198&gt;4,CM69&gt;7),1)+IF(AND(CL$198=4,CM69=1),8)+IF(AND(CL$198=4,CM69=2),6)+IF(AND(CL$198=4,CM69=3),4)+IF(AND(CL$198=4,CM69=4),2)+IF(AND(CL$198=3,CM69=1),6)+IF(AND(CL$198=3,CM69=2),4)+IF(AND(CL$198=3,CM69=3),2)+IF(AND(CL$198=2,CM69=1),4)+IF(AND(CL$198=2,CM69=2),2)+IF(AND(CL$198=1,CM69=1),2)</f>
        <v>0</v>
      </c>
      <c r="CP69" s="8" t="s">
        <v>35</v>
      </c>
      <c r="CQ69" s="11">
        <f t="shared" si="115"/>
        <v>0</v>
      </c>
      <c r="CR69" s="15">
        <f t="shared" si="116"/>
        <v>21</v>
      </c>
      <c r="CS69" s="8"/>
      <c r="CT69" s="8"/>
      <c r="CU69" s="7" t="s">
        <v>35</v>
      </c>
      <c r="CV69" s="8"/>
      <c r="CW69" s="10"/>
      <c r="CX69" s="29">
        <f t="shared" si="117"/>
        <v>30.638000000000002</v>
      </c>
      <c r="CY69" s="8"/>
      <c r="CZ69" s="4"/>
      <c r="DA69" s="5">
        <f>IF(AND(DB$198&gt;4,CZ69=1),6)+IF(AND(DB$198&gt;4,CZ69=2),4)+IF(AND(DB$198&gt;4,CZ69=3),3)+IF(AND(DB$198&gt;4,CZ69=4),2)+IF(AND(DB$198&gt;4,CZ69=5),1)+IF(AND(DB$198&gt;4,CZ69&gt;5),1)+IF(AND(DB$198=4,CZ69=1),4)+IF(AND(DB$198=4,CZ69=2),3)+IF(AND(DB$198=4,CZ69=3),2)+IF(AND(DB$198=4,CZ69=4),1)+IF(AND(DB$198=3,CZ69=1),3)+IF(AND(DB$198=3,CZ69=2),2)+IF(AND(DB$198=3,CZ69=3),1)+IF(AND(DB$198=2,CZ69=1),2)+IF(AND(DB$198=2,CZ69=2),1)+IF(AND(DB$198=1,CZ69=1),1)</f>
        <v>0</v>
      </c>
      <c r="DB69" s="6"/>
      <c r="DC69" s="6"/>
      <c r="DD69" s="11">
        <f>IF(AND(DB$198&gt;4,DB69=1),12)+IF(AND(DB$198&gt;4,DB69=2),8)+IF(AND(DB$198&gt;4,DB69=3),6)+IF(AND(DB$198&gt;4,DB69=4),5)+IF(AND(DB$198&gt;4,DB69=5),4)+IF(AND(DB$198&gt;4,DB69=6),3)+IF(AND(DB$198&gt;4,DB69=7),2)+IF(AND(DB$198&gt;4,DB69&gt;7),1)+IF(AND(DB$198=4,DB69=1),8)+IF(AND(DB$198=4,DB69=2),6)+IF(AND(DB$198=4,DB69=3),4)+IF(AND(DB$198=4,DB69=4),2)+IF(AND(DB$198=3,DB69=1),6)+IF(AND(DB$198=3,DB69=2),4)+IF(AND(DB$198=3,DB69=3),2)+IF(AND(DB$198=2,DB69=1),4)+IF(AND(DB$198=2,DB69=2),2)+IF(AND(DB$198=1,DB69=1),2)</f>
        <v>0</v>
      </c>
      <c r="DE69" s="11">
        <f>IF(AND(DB$198&gt;4,DC69=1),12)+IF(AND(DB$198&gt;4,DC69=2),8)+IF(AND(DB$198&gt;4,DC69=3),6)+IF(AND(DB$198&gt;4,DC69=4),5)+IF(AND(DB$198&gt;4,DC69=5),4)+IF(AND(DB$198&gt;4,DC69=6),3)+IF(AND(DB$198&gt;4,DC69=7),2)+IF(AND(DB$198&gt;4,DC69&gt;7),1)+IF(AND(DB$198=4,DC69=1),8)+IF(AND(DB$198=4,DC69=2),6)+IF(AND(DB$198=4,DC69=3),4)+IF(AND(DB$198=4,DC69=4),2)+IF(AND(DB$198=3,DC69=1),6)+IF(AND(DB$198=3,DC69=2),4)+IF(AND(DB$198=3,DC69=3),2)+IF(AND(DB$198=2,DC69=1),4)+IF(AND(DB$198=2,DC69=2),2)+IF(AND(DB$198=1,DC69=1),2)</f>
        <v>0</v>
      </c>
      <c r="DF69" s="8" t="s">
        <v>35</v>
      </c>
      <c r="DG69" s="11">
        <f t="shared" si="118"/>
        <v>0</v>
      </c>
      <c r="DH69" s="15">
        <f t="shared" si="119"/>
        <v>21</v>
      </c>
      <c r="DI69" s="8"/>
      <c r="DJ69" s="8"/>
      <c r="DK69" s="7" t="s">
        <v>35</v>
      </c>
      <c r="DL69" s="8"/>
      <c r="DM69" s="10"/>
      <c r="DN69" s="29">
        <f t="shared" si="120"/>
        <v>30.638000000000002</v>
      </c>
      <c r="DO69" s="119">
        <v>0</v>
      </c>
      <c r="DP69" s="120">
        <f t="shared" si="121"/>
        <v>21</v>
      </c>
    </row>
    <row r="70" spans="1:132" s="23" customFormat="1" ht="13.8" x14ac:dyDescent="0.3">
      <c r="A70" s="20">
        <v>5</v>
      </c>
      <c r="B70" s="9" t="s">
        <v>157</v>
      </c>
      <c r="C70" s="8">
        <v>8712</v>
      </c>
      <c r="D70" s="9">
        <v>109</v>
      </c>
      <c r="E70" s="9" t="s">
        <v>158</v>
      </c>
      <c r="F70" s="14"/>
      <c r="G70" s="8"/>
      <c r="H70" s="11"/>
      <c r="I70" s="8"/>
      <c r="J70" s="8"/>
      <c r="K70" s="8"/>
      <c r="L70" s="8"/>
      <c r="M70" s="8"/>
      <c r="N70" s="8"/>
      <c r="O70" s="8"/>
      <c r="P70" s="15"/>
      <c r="Q70" s="8"/>
      <c r="R70" s="8"/>
      <c r="S70" s="8"/>
      <c r="T70" s="8"/>
      <c r="U70" s="10"/>
      <c r="V70" s="27"/>
      <c r="W70" s="8">
        <v>42.521999999999998</v>
      </c>
      <c r="X70" s="4"/>
      <c r="Y70" s="8"/>
      <c r="Z70" s="6"/>
      <c r="AA70" s="6"/>
      <c r="AB70" s="8"/>
      <c r="AC70" s="8"/>
      <c r="AD70" s="8"/>
      <c r="AE70" s="8"/>
      <c r="AF70" s="15">
        <f t="shared" si="104"/>
        <v>0</v>
      </c>
      <c r="AG70" s="8">
        <v>40.197000000000003</v>
      </c>
      <c r="AH70" s="8">
        <v>32.185000000000002</v>
      </c>
      <c r="AI70" s="8"/>
      <c r="AJ70" s="12" t="s">
        <v>42</v>
      </c>
      <c r="AK70" s="10"/>
      <c r="AL70" s="29">
        <f t="shared" si="105"/>
        <v>32.185000000000002</v>
      </c>
      <c r="AM70" s="8"/>
      <c r="AN70" s="4"/>
      <c r="AO70" s="5">
        <f>IF(AND(AP$199&gt;4,AN70=1),6)+IF(AND(AP$199&gt;4,AN70=2),4)+IF(AND(AP$199&gt;4,AN70=3),3)+IF(AND(AP$199&gt;4,AN70=4),2)+IF(AND(AP$199&gt;4,AN70=5),1)+IF(AND(AP$199&gt;4,AN70&gt;5),1)+IF(AND(AP$199=4,AN70=1),4)+IF(AND(AP$199=4,AN70=2),3)+IF(AND(AP$199=4,AN70=3),2)+IF(AND(AP$199=4,AN70=4),1)+IF(AND(AP$199=3,AN70=1),3)+IF(AND(AP$199=3,AN70=2),2)+IF(AND(AP$199=3,AN70=3),1)+IF(AND(AP$199=2,AN70=1),2)+IF(AND(AP$199=2,AN70=2),1)+IF(AND(AP$199=1,AN70=1),1)</f>
        <v>0</v>
      </c>
      <c r="AP70" s="6">
        <v>3</v>
      </c>
      <c r="AQ70" s="6"/>
      <c r="AR70" s="11">
        <f>IF(AND(AP$199&gt;4,AP70=1),12)+IF(AND(AP$199&gt;4,AP70=2),8)+IF(AND(AP$199&gt;4,AP70=3),6)+IF(AND(AP$199&gt;4,AP70=4),5)+IF(AND(AP$199&gt;4,AP70=5),4)+IF(AND(AP$199&gt;4,AP70=6),3)+IF(AND(AP$199&gt;4,AP70=7),2)+IF(AND(AP$199&gt;4,AP70&gt;7),1)+IF(AND(AP$199=4,AP70=1),8)+IF(AND(AP$199=4,AP70=2),6)+IF(AND(AP$199=4,AP70=3),4)+IF(AND(AP$199=4,AP70=4),2)+IF(AND(AP$199=3,AP70=1),6)+IF(AND(AP$199=3,AP70=2),4)+IF(AND(AP$199=3,AP70=3),2)+IF(AND(AP$199=2,AP70=1),4)+IF(AND(AP$199=2,AP70=2),2)+IF(AND(AP$199=1,AP70=1),2)</f>
        <v>6</v>
      </c>
      <c r="AS70" s="11">
        <f>IF(AND(AP$199&gt;4,AQ70=1),12)+IF(AND(AP$199&gt;4,AQ70=2),8)+IF(AND(AP$199&gt;4,AQ70=3),6)+IF(AND(AP$199&gt;4,AQ70=4),5)+IF(AND(AP$199&gt;4,AQ70=5),4)+IF(AND(AP$199&gt;4,AQ70=6),3)+IF(AND(AP$199&gt;4,AQ70=7),2)+IF(AND(AP$199&gt;4,AQ70&gt;7),1)+IF(AND(AP$199=4,AQ70=1),8)+IF(AND(AP$199=4,AQ70=2),6)+IF(AND(AP$199=4,AQ70=3),4)+IF(AND(AP$199=4,AQ70=4),2)+IF(AND(AP$199=3,AQ70=1),6)+IF(AND(AP$199=3,AQ70=2),4)+IF(AND(AP$199=3,AQ70=3),2)+IF(AND(AP$199=2,AQ70=1),4)+IF(AND(AP$199=2,AQ70=2),2)+IF(AND(AP$199=1,AQ70=1),2)</f>
        <v>0</v>
      </c>
      <c r="AT70" s="8" t="s">
        <v>32</v>
      </c>
      <c r="AU70" s="11">
        <f t="shared" si="106"/>
        <v>7</v>
      </c>
      <c r="AV70" s="15">
        <f t="shared" si="107"/>
        <v>7</v>
      </c>
      <c r="AW70" s="8">
        <v>30.128</v>
      </c>
      <c r="AX70" s="8"/>
      <c r="AY70" s="8"/>
      <c r="AZ70" s="12" t="s">
        <v>65</v>
      </c>
      <c r="BA70" s="10">
        <v>1</v>
      </c>
      <c r="BB70" s="29">
        <f t="shared" si="108"/>
        <v>30.128</v>
      </c>
      <c r="BC70" s="8"/>
      <c r="BD70" s="4"/>
      <c r="BE70" s="5">
        <f>IF(AND(BF$199&gt;4,BD70=1),6)+IF(AND(BF$199&gt;4,BD70=2),4)+IF(AND(BF$199&gt;4,BD70=3),3)+IF(AND(BF$199&gt;4,BD70=4),2)+IF(AND(BF$199&gt;4,BD70=5),1)+IF(AND(BF$199&gt;4,BD70&gt;5),1)+IF(AND(BF$199=4,BD70=1),4)+IF(AND(BF$199=4,BD70=2),3)+IF(AND(BF$199=4,BD70=3),2)+IF(AND(BF$199=4,BD70=4),1)+IF(AND(BF$199=3,BD70=1),3)+IF(AND(BF$199=3,BD70=2),2)+IF(AND(BF$199=3,BD70=3),1)+IF(AND(BF$199=2,BD70=1),2)+IF(AND(BF$199=2,BD70=2),1)+IF(AND(BF$199=1,BD70=1),1)</f>
        <v>0</v>
      </c>
      <c r="BF70" s="6"/>
      <c r="BG70" s="6"/>
      <c r="BH70" s="11">
        <f>IF(AND(BF$199&gt;4,BF70=1),12)+IF(AND(BF$199&gt;4,BF70=2),8)+IF(AND(BF$199&gt;4,BF70=3),6)+IF(AND(BF$199&gt;4,BF70=4),5)+IF(AND(BF$199&gt;4,BF70=5),4)+IF(AND(BF$199&gt;4,BF70=6),3)+IF(AND(BF$199&gt;4,BF70=7),2)+IF(AND(BF$199&gt;4,BF70&gt;7),1)+IF(AND(BF$199=4,BF70=1),8)+IF(AND(BF$199=4,BF70=2),6)+IF(AND(BF$199=4,BF70=3),4)+IF(AND(BF$199=4,BF70=4),2)+IF(AND(BF$199=3,BF70=1),6)+IF(AND(BF$199=3,BF70=2),4)+IF(AND(BF$199=3,BF70=3),2)+IF(AND(BF$199=2,BF70=1),4)+IF(AND(BF$199=2,BF70=2),2)+IF(AND(BF$199=1,BF70=1),2)</f>
        <v>0</v>
      </c>
      <c r="BI70" s="11">
        <f>IF(AND(BF$199&gt;4,BG70=1),12)+IF(AND(BF$199&gt;4,BG70=2),8)+IF(AND(BF$199&gt;4,BG70=3),6)+IF(AND(BF$199&gt;4,BG70=4),5)+IF(AND(BF$199&gt;4,BG70=5),4)+IF(AND(BF$199&gt;4,BG70=6),3)+IF(AND(BF$199&gt;4,BG70=7),2)+IF(AND(BF$199&gt;4,BG70&gt;7),1)+IF(AND(BF$199=4,BG70=1),8)+IF(AND(BF$199=4,BG70=2),6)+IF(AND(BF$199=4,BG70=3),4)+IF(AND(BF$199=4,BG70=4),2)+IF(AND(BF$199=3,BG70=1),6)+IF(AND(BF$199=3,BG70=2),4)+IF(AND(BF$199=3,BG70=3),2)+IF(AND(BF$199=2,BG70=1),4)+IF(AND(BF$199=2,BG70=2),2)+IF(AND(BF$199=1,BG70=1),2)</f>
        <v>0</v>
      </c>
      <c r="BJ70" s="8" t="s">
        <v>32</v>
      </c>
      <c r="BK70" s="11">
        <f t="shared" si="109"/>
        <v>0</v>
      </c>
      <c r="BL70" s="15">
        <f t="shared" si="110"/>
        <v>7</v>
      </c>
      <c r="BM70" s="8"/>
      <c r="BN70" s="8"/>
      <c r="BO70" s="8"/>
      <c r="BP70" s="8" t="s">
        <v>65</v>
      </c>
      <c r="BQ70" s="10"/>
      <c r="BR70" s="29">
        <f t="shared" si="111"/>
        <v>30.128</v>
      </c>
      <c r="BS70" s="8"/>
      <c r="BT70" s="4"/>
      <c r="BU70" s="5">
        <f>IF(AND(BV$199&gt;4,BT70=1),6)+IF(AND(BV$199&gt;4,BT70=2),4)+IF(AND(BV$199&gt;4,BT70=3),3)+IF(AND(BV$199&gt;4,BT70=4),2)+IF(AND(BV$199&gt;4,BT70=5),1)+IF(AND(BV$199&gt;4,BT70&gt;5),1)+IF(AND(BV$199=4,BT70=1),4)+IF(AND(BV$199=4,BT70=2),3)+IF(AND(BV$199=4,BT70=3),2)+IF(AND(BV$199=4,BT70=4),1)+IF(AND(BV$199=3,BT70=1),3)+IF(AND(BV$199=3,BT70=2),2)+IF(AND(BV$199=3,BT70=3),1)+IF(AND(BV$199=2,BT70=1),2)+IF(AND(BV$199=2,BT70=2),1)+IF(AND(BV$199=1,BT70=1),1)</f>
        <v>0</v>
      </c>
      <c r="BV70" s="6"/>
      <c r="BW70" s="6"/>
      <c r="BX70" s="11">
        <f>IF(AND(BV$199&gt;4,BV70=1),12)+IF(AND(BV$199&gt;4,BV70=2),8)+IF(AND(BV$199&gt;4,BV70=3),6)+IF(AND(BV$199&gt;4,BV70=4),5)+IF(AND(BV$199&gt;4,BV70=5),4)+IF(AND(BV$199&gt;4,BV70=6),3)+IF(AND(BV$199&gt;4,BV70=7),2)+IF(AND(BV$199&gt;4,BV70&gt;7),1)+IF(AND(BV$199=4,BV70=1),8)+IF(AND(BV$199=4,BV70=2),6)+IF(AND(BV$199=4,BV70=3),4)+IF(AND(BV$199=4,BV70=4),2)+IF(AND(BV$199=3,BV70=1),6)+IF(AND(BV$199=3,BV70=2),4)+IF(AND(BV$199=3,BV70=3),2)+IF(AND(BV$199=2,BV70=1),4)+IF(AND(BV$199=2,BV70=2),2)+IF(AND(BV$199=1,BV70=1),2)</f>
        <v>0</v>
      </c>
      <c r="BY70" s="11">
        <f>IF(AND(BV$199&gt;4,BW70=1),12)+IF(AND(BV$199&gt;4,BW70=2),8)+IF(AND(BV$199&gt;4,BW70=3),6)+IF(AND(BV$199&gt;4,BW70=4),5)+IF(AND(BV$199&gt;4,BW70=5),4)+IF(AND(BV$199&gt;4,BW70=6),3)+IF(AND(BV$199&gt;4,BW70=7),2)+IF(AND(BV$199&gt;4,BW70&gt;7),1)+IF(AND(BV$199=4,BW70=1),8)+IF(AND(BV$199=4,BW70=2),6)+IF(AND(BV$199=4,BW70=3),4)+IF(AND(BV$199=4,BW70=4),2)+IF(AND(BV$199=3,BW70=1),6)+IF(AND(BV$199=3,BW70=2),4)+IF(AND(BV$199=3,BW70=3),2)+IF(AND(BV$199=2,BW70=1),4)+IF(AND(BV$199=2,BW70=2),2)+IF(AND(BV$199=1,BW70=1),2)</f>
        <v>0</v>
      </c>
      <c r="BZ70" s="8" t="s">
        <v>32</v>
      </c>
      <c r="CA70" s="11">
        <f t="shared" si="112"/>
        <v>0</v>
      </c>
      <c r="CB70" s="15">
        <f t="shared" si="113"/>
        <v>7</v>
      </c>
      <c r="CC70" s="8"/>
      <c r="CD70" s="8"/>
      <c r="CE70" s="7" t="s">
        <v>32</v>
      </c>
      <c r="CF70" s="8" t="s">
        <v>65</v>
      </c>
      <c r="CG70" s="10"/>
      <c r="CH70" s="29">
        <f t="shared" si="114"/>
        <v>30.128</v>
      </c>
      <c r="CI70" s="8"/>
      <c r="CJ70" s="4"/>
      <c r="CK70" s="5">
        <f>IF(AND(CL$199&gt;4,CJ70=1),6)+IF(AND(CL$199&gt;4,CJ70=2),4)+IF(AND(CL$199&gt;4,CJ70=3),3)+IF(AND(CL$199&gt;4,CJ70=4),2)+IF(AND(CL$199&gt;4,CJ70=5),1)+IF(AND(CL$199&gt;4,CJ70&gt;5),1)+IF(AND(CL$199=4,CJ70=1),4)+IF(AND(CL$199=4,CJ70=2),3)+IF(AND(CL$199=4,CJ70=3),2)+IF(AND(CL$199=4,CJ70=4),1)+IF(AND(CL$199=3,CJ70=1),3)+IF(AND(CL$199=3,CJ70=2),2)+IF(AND(CL$199=3,CJ70=3),1)+IF(AND(CL$199=2,CJ70=1),2)+IF(AND(CL$199=2,CJ70=2),1)+IF(AND(CL$199=1,CJ70=1),1)</f>
        <v>0</v>
      </c>
      <c r="CL70" s="6"/>
      <c r="CM70" s="6"/>
      <c r="CN70" s="11">
        <f>IF(AND(CL$199&gt;4,CL70=1),12)+IF(AND(CL$199&gt;4,CL70=2),8)+IF(AND(CL$199&gt;4,CL70=3),6)+IF(AND(CL$199&gt;4,CL70=4),5)+IF(AND(CL$199&gt;4,CL70=5),4)+IF(AND(CL$199&gt;4,CL70=6),3)+IF(AND(CL$199&gt;4,CL70=7),2)+IF(AND(CL$199&gt;4,CL70&gt;7),1)+IF(AND(CL$199=4,CL70=1),8)+IF(AND(CL$199=4,CL70=2),6)+IF(AND(CL$199=4,CL70=3),4)+IF(AND(CL$199=4,CL70=4),2)+IF(AND(CL$199=3,CL70=1),6)+IF(AND(CL$199=3,CL70=2),4)+IF(AND(CL$199=3,CL70=3),2)+IF(AND(CL$199=2,CL70=1),4)+IF(AND(CL$199=2,CL70=2),2)+IF(AND(CL$199=1,CL70=1),2)</f>
        <v>0</v>
      </c>
      <c r="CO70" s="11">
        <f>IF(AND(CL$199&gt;4,CM70=1),12)+IF(AND(CL$199&gt;4,CM70=2),8)+IF(AND(CL$199&gt;4,CM70=3),6)+IF(AND(CL$199&gt;4,CM70=4),5)+IF(AND(CL$199&gt;4,CM70=5),4)+IF(AND(CL$199&gt;4,CM70=6),3)+IF(AND(CL$199&gt;4,CM70=7),2)+IF(AND(CL$199&gt;4,CM70&gt;7),1)+IF(AND(CL$199=4,CM70=1),8)+IF(AND(CL$199=4,CM70=2),6)+IF(AND(CL$199=4,CM70=3),4)+IF(AND(CL$199=4,CM70=4),2)+IF(AND(CL$199=3,CM70=1),6)+IF(AND(CL$199=3,CM70=2),4)+IF(AND(CL$199=3,CM70=3),2)+IF(AND(CL$199=2,CM70=1),4)+IF(AND(CL$199=2,CM70=2),2)+IF(AND(CL$199=1,CM70=1),2)</f>
        <v>0</v>
      </c>
      <c r="CP70" s="8" t="s">
        <v>32</v>
      </c>
      <c r="CQ70" s="11">
        <f t="shared" si="115"/>
        <v>0</v>
      </c>
      <c r="CR70" s="15">
        <f t="shared" si="116"/>
        <v>7</v>
      </c>
      <c r="CS70" s="8"/>
      <c r="CT70" s="8"/>
      <c r="CU70" s="7" t="s">
        <v>32</v>
      </c>
      <c r="CV70" s="8" t="s">
        <v>65</v>
      </c>
      <c r="CW70" s="10"/>
      <c r="CX70" s="29">
        <f t="shared" si="117"/>
        <v>30.128</v>
      </c>
      <c r="CY70" s="28">
        <v>32.54</v>
      </c>
      <c r="CZ70" s="4">
        <v>3</v>
      </c>
      <c r="DA70" s="5">
        <f>IF(AND(DB$199&gt;4,CZ70=1),6)+IF(AND(DB$199&gt;4,CZ70=2),4)+IF(AND(DB$199&gt;4,CZ70=3),3)+IF(AND(DB$199&gt;4,CZ70=4),2)+IF(AND(DB$199&gt;4,CZ70=5),1)+IF(AND(DB$199&gt;4,CZ70&gt;5),1)+IF(AND(DB$199=4,CZ70=1),4)+IF(AND(DB$199=4,CZ70=2),3)+IF(AND(DB$199=4,CZ70=3),2)+IF(AND(DB$199=4,CZ70=4),1)+IF(AND(DB$199=3,CZ70=1),3)+IF(AND(DB$199=3,CZ70=2),2)+IF(AND(DB$199=3,CZ70=3),1)+IF(AND(DB$199=2,CZ70=1),2)+IF(AND(DB$199=2,CZ70=2),1)+IF(AND(DB$199=1,CZ70=1),1)</f>
        <v>1</v>
      </c>
      <c r="DB70" s="6"/>
      <c r="DC70" s="6">
        <v>1</v>
      </c>
      <c r="DD70" s="11">
        <f>IF(AND(DB$199&gt;4,DB70=1),12)+IF(AND(DB$199&gt;4,DB70=2),8)+IF(AND(DB$199&gt;4,DB70=3),6)+IF(AND(DB$199&gt;4,DB70=4),5)+IF(AND(DB$199&gt;4,DB70=5),4)+IF(AND(DB$199&gt;4,DB70=6),3)+IF(AND(DB$199&gt;4,DB70=7),2)+IF(AND(DB$199&gt;4,DB70&gt;7),1)+IF(AND(DB$199=4,DB70=1),8)+IF(AND(DB$199=4,DB70=2),6)+IF(AND(DB$199=4,DB70=3),4)+IF(AND(DB$199=4,DB70=4),2)+IF(AND(DB$199=3,DB70=1),6)+IF(AND(DB$199=3,DB70=2),4)+IF(AND(DB$199=3,DB70=3),2)+IF(AND(DB$199=2,DB70=1),4)+IF(AND(DB$199=2,DB70=2),2)+IF(AND(DB$199=1,DB70=1),2)</f>
        <v>0</v>
      </c>
      <c r="DE70" s="11">
        <f>IF(AND(DB$199&gt;4,DC70=1),12)+IF(AND(DB$199&gt;4,DC70=2),8)+IF(AND(DB$199&gt;4,DC70=3),6)+IF(AND(DB$199&gt;4,DC70=4),5)+IF(AND(DB$199&gt;4,DC70=5),4)+IF(AND(DB$199&gt;4,DC70=6),3)+IF(AND(DB$199&gt;4,DC70=7),2)+IF(AND(DB$199&gt;4,DC70&gt;7),1)+IF(AND(DB$199=4,DC70=1),8)+IF(AND(DB$199=4,DC70=2),6)+IF(AND(DB$199=4,DC70=3),4)+IF(AND(DB$199=4,DC70=4),2)+IF(AND(DB$199=3,DC70=1),6)+IF(AND(DB$199=3,DC70=2),4)+IF(AND(DB$199=3,DC70=3),2)+IF(AND(DB$199=2,DC70=1),4)+IF(AND(DB$199=2,DC70=2),2)+IF(AND(DB$199=1,DC70=1),2)</f>
        <v>6</v>
      </c>
      <c r="DF70" s="8" t="s">
        <v>32</v>
      </c>
      <c r="DG70" s="11">
        <f t="shared" si="118"/>
        <v>8</v>
      </c>
      <c r="DH70" s="15">
        <f t="shared" si="119"/>
        <v>15</v>
      </c>
      <c r="DI70" s="8"/>
      <c r="DJ70" s="8">
        <v>29.062999999999999</v>
      </c>
      <c r="DK70" s="7" t="s">
        <v>32</v>
      </c>
      <c r="DL70" s="12" t="s">
        <v>110</v>
      </c>
      <c r="DM70" s="10">
        <v>1</v>
      </c>
      <c r="DN70" s="29">
        <f t="shared" si="120"/>
        <v>29.062999999999999</v>
      </c>
      <c r="DO70" s="119">
        <v>0</v>
      </c>
      <c r="DP70" s="120">
        <f t="shared" si="121"/>
        <v>15</v>
      </c>
    </row>
    <row r="71" spans="1:132" s="23" customFormat="1" ht="13.8" x14ac:dyDescent="0.3">
      <c r="A71" s="20">
        <v>6</v>
      </c>
      <c r="B71" s="9" t="s">
        <v>142</v>
      </c>
      <c r="C71" s="8">
        <v>27383</v>
      </c>
      <c r="D71" s="9">
        <v>95</v>
      </c>
      <c r="E71" s="9" t="s">
        <v>143</v>
      </c>
      <c r="F71" s="14"/>
      <c r="G71" s="8"/>
      <c r="H71" s="4"/>
      <c r="I71" s="31"/>
      <c r="J71" s="6"/>
      <c r="K71" s="6"/>
      <c r="L71" s="8"/>
      <c r="M71" s="8"/>
      <c r="N71" s="8"/>
      <c r="O71" s="31"/>
      <c r="P71" s="15"/>
      <c r="Q71" s="8"/>
      <c r="R71" s="8"/>
      <c r="S71" s="7"/>
      <c r="T71" s="8"/>
      <c r="U71" s="10"/>
      <c r="V71" s="27"/>
      <c r="W71" s="28">
        <v>53.94</v>
      </c>
      <c r="X71" s="4"/>
      <c r="Y71" s="31"/>
      <c r="Z71" s="6"/>
      <c r="AA71" s="6"/>
      <c r="AB71" s="8"/>
      <c r="AC71" s="8"/>
      <c r="AD71" s="8"/>
      <c r="AE71" s="31"/>
      <c r="AF71" s="15">
        <f t="shared" si="104"/>
        <v>0</v>
      </c>
      <c r="AG71" s="8">
        <v>55.615000000000002</v>
      </c>
      <c r="AH71" s="8">
        <v>41.744</v>
      </c>
      <c r="AI71" s="7"/>
      <c r="AJ71" s="12" t="s">
        <v>42</v>
      </c>
      <c r="AK71" s="10"/>
      <c r="AL71" s="29">
        <f t="shared" si="105"/>
        <v>41.744</v>
      </c>
      <c r="AM71" s="28"/>
      <c r="AN71" s="4"/>
      <c r="AO71" s="5">
        <f>IF(AND(AP$199&gt;4,AN71=1),6)+IF(AND(AP$199&gt;4,AN71=2),4)+IF(AND(AP$199&gt;4,AN71=3),3)+IF(AND(AP$199&gt;4,AN71=4),2)+IF(AND(AP$199&gt;4,AN71=5),1)+IF(AND(AP$199&gt;4,AN71&gt;5),1)+IF(AND(AP$199=4,AN71=1),4)+IF(AND(AP$199=4,AN71=2),3)+IF(AND(AP$199=4,AN71=3),2)+IF(AND(AP$199=4,AN71=4),1)+IF(AND(AP$199=3,AN71=1),3)+IF(AND(AP$199=3,AN71=2),2)+IF(AND(AP$199=3,AN71=3),1)+IF(AND(AP$199=2,AN71=1),2)+IF(AND(AP$199=2,AN71=2),1)+IF(AND(AP$199=1,AN71=1),1)</f>
        <v>0</v>
      </c>
      <c r="AP71" s="6"/>
      <c r="AQ71" s="6"/>
      <c r="AR71" s="11">
        <f>IF(AND(AP$199&gt;4,AP71=1),12)+IF(AND(AP$199&gt;4,AP71=2),8)+IF(AND(AP$199&gt;4,AP71=3),6)+IF(AND(AP$199&gt;4,AP71=4),5)+IF(AND(AP$199&gt;4,AP71=5),4)+IF(AND(AP$199&gt;4,AP71=6),3)+IF(AND(AP$199&gt;4,AP71=7),2)+IF(AND(AP$199&gt;4,AP71&gt;7),1)+IF(AND(AP$199=4,AP71=1),8)+IF(AND(AP$199=4,AP71=2),6)+IF(AND(AP$199=4,AP71=3),4)+IF(AND(AP$199=4,AP71=4),2)+IF(AND(AP$199=3,AP71=1),6)+IF(AND(AP$199=3,AP71=2),4)+IF(AND(AP$199=3,AP71=3),2)+IF(AND(AP$199=2,AP71=1),4)+IF(AND(AP$199=2,AP71=2),2)+IF(AND(AP$199=1,AP71=1),2)</f>
        <v>0</v>
      </c>
      <c r="AS71" s="11">
        <f>IF(AND(AP$199&gt;4,AQ71=1),12)+IF(AND(AP$199&gt;4,AQ71=2),8)+IF(AND(AP$199&gt;4,AQ71=3),6)+IF(AND(AP$199&gt;4,AQ71=4),5)+IF(AND(AP$199&gt;4,AQ71=5),4)+IF(AND(AP$199&gt;4,AQ71=6),3)+IF(AND(AP$199&gt;4,AQ71=7),2)+IF(AND(AP$199&gt;4,AQ71&gt;7),1)+IF(AND(AP$199=4,AQ71=1),8)+IF(AND(AP$199=4,AQ71=2),6)+IF(AND(AP$199=4,AQ71=3),4)+IF(AND(AP$199=4,AQ71=4),2)+IF(AND(AP$199=3,AQ71=1),6)+IF(AND(AP$199=3,AQ71=2),4)+IF(AND(AP$199=3,AQ71=3),2)+IF(AND(AP$199=2,AQ71=1),4)+IF(AND(AP$199=2,AQ71=2),2)+IF(AND(AP$199=1,AQ71=1),2)</f>
        <v>0</v>
      </c>
      <c r="AT71" s="8" t="s">
        <v>32</v>
      </c>
      <c r="AU71" s="11">
        <f t="shared" si="106"/>
        <v>0</v>
      </c>
      <c r="AV71" s="15">
        <f t="shared" si="107"/>
        <v>0</v>
      </c>
      <c r="AW71" s="8"/>
      <c r="AX71" s="8"/>
      <c r="AY71" s="7"/>
      <c r="AZ71" s="8"/>
      <c r="BA71" s="10"/>
      <c r="BB71" s="29">
        <f t="shared" si="108"/>
        <v>41.744</v>
      </c>
      <c r="BC71" s="28"/>
      <c r="BD71" s="4"/>
      <c r="BE71" s="5">
        <f>IF(AND(BF$199&gt;4,BD71=1),6)+IF(AND(BF$199&gt;4,BD71=2),4)+IF(AND(BF$199&gt;4,BD71=3),3)+IF(AND(BF$199&gt;4,BD71=4),2)+IF(AND(BF$199&gt;4,BD71=5),1)+IF(AND(BF$199&gt;4,BD71&gt;5),1)+IF(AND(BF$199=4,BD71=1),4)+IF(AND(BF$199=4,BD71=2),3)+IF(AND(BF$199=4,BD71=3),2)+IF(AND(BF$199=4,BD71=4),1)+IF(AND(BF$199=3,BD71=1),3)+IF(AND(BF$199=3,BD71=2),2)+IF(AND(BF$199=3,BD71=3),1)+IF(AND(BF$199=2,BD71=1),2)+IF(AND(BF$199=2,BD71=2),1)+IF(AND(BF$199=1,BD71=1),1)</f>
        <v>0</v>
      </c>
      <c r="BF71" s="6"/>
      <c r="BG71" s="6"/>
      <c r="BH71" s="11">
        <f>IF(AND(BF$199&gt;4,BF71=1),12)+IF(AND(BF$199&gt;4,BF71=2),8)+IF(AND(BF$199&gt;4,BF71=3),6)+IF(AND(BF$199&gt;4,BF71=4),5)+IF(AND(BF$199&gt;4,BF71=5),4)+IF(AND(BF$199&gt;4,BF71=6),3)+IF(AND(BF$199&gt;4,BF71=7),2)+IF(AND(BF$199&gt;4,BF71&gt;7),1)+IF(AND(BF$199=4,BF71=1),8)+IF(AND(BF$199=4,BF71=2),6)+IF(AND(BF$199=4,BF71=3),4)+IF(AND(BF$199=4,BF71=4),2)+IF(AND(BF$199=3,BF71=1),6)+IF(AND(BF$199=3,BF71=2),4)+IF(AND(BF$199=3,BF71=3),2)+IF(AND(BF$199=2,BF71=1),4)+IF(AND(BF$199=2,BF71=2),2)+IF(AND(BF$199=1,BF71=1),2)</f>
        <v>0</v>
      </c>
      <c r="BI71" s="11">
        <f>IF(AND(BF$199&gt;4,BG71=1),12)+IF(AND(BF$199&gt;4,BG71=2),8)+IF(AND(BF$199&gt;4,BG71=3),6)+IF(AND(BF$199&gt;4,BG71=4),5)+IF(AND(BF$199&gt;4,BG71=5),4)+IF(AND(BF$199&gt;4,BG71=6),3)+IF(AND(BF$199&gt;4,BG71=7),2)+IF(AND(BF$199&gt;4,BG71&gt;7),1)+IF(AND(BF$199=4,BG71=1),8)+IF(AND(BF$199=4,BG71=2),6)+IF(AND(BF$199=4,BG71=3),4)+IF(AND(BF$199=4,BG71=4),2)+IF(AND(BF$199=3,BG71=1),6)+IF(AND(BF$199=3,BG71=2),4)+IF(AND(BF$199=3,BG71=3),2)+IF(AND(BF$199=2,BG71=1),4)+IF(AND(BF$199=2,BG71=2),2)+IF(AND(BF$199=1,BG71=1),2)</f>
        <v>0</v>
      </c>
      <c r="BJ71" s="8" t="s">
        <v>32</v>
      </c>
      <c r="BK71" s="11">
        <f t="shared" si="109"/>
        <v>0</v>
      </c>
      <c r="BL71" s="15">
        <f t="shared" si="110"/>
        <v>0</v>
      </c>
      <c r="BM71" s="8"/>
      <c r="BN71" s="8"/>
      <c r="BO71" s="7"/>
      <c r="BP71" s="8"/>
      <c r="BQ71" s="10"/>
      <c r="BR71" s="29">
        <f t="shared" si="111"/>
        <v>41.744</v>
      </c>
      <c r="BS71" s="28">
        <v>36.893000000000001</v>
      </c>
      <c r="BT71" s="4">
        <v>4</v>
      </c>
      <c r="BU71" s="5">
        <f>IF(AND(BV$199&gt;4,BT71=1),6)+IF(AND(BV$199&gt;4,BT71=2),4)+IF(AND(BV$199&gt;4,BT71=3),3)+IF(AND(BV$199&gt;4,BT71=4),2)+IF(AND(BV$199&gt;4,BT71=5),1)+IF(AND(BV$199&gt;4,BT71&gt;5),1)+IF(AND(BV$199=4,BT71=1),4)+IF(AND(BV$199=4,BT71=2),3)+IF(AND(BV$199=4,BT71=3),2)+IF(AND(BV$199=4,BT71=4),1)+IF(AND(BV$199=3,BT71=1),3)+IF(AND(BV$199=3,BT71=2),2)+IF(AND(BV$199=3,BT71=3),1)+IF(AND(BV$199=2,BT71=1),2)+IF(AND(BV$199=2,BT71=2),1)+IF(AND(BV$199=1,BT71=1),1)</f>
        <v>1</v>
      </c>
      <c r="BV71" s="6"/>
      <c r="BW71" s="6">
        <v>4</v>
      </c>
      <c r="BX71" s="11">
        <f>IF(AND(BV$199&gt;4,BV71=1),12)+IF(AND(BV$199&gt;4,BV71=2),8)+IF(AND(BV$199&gt;4,BV71=3),6)+IF(AND(BV$199&gt;4,BV71=4),5)+IF(AND(BV$199&gt;4,BV71=5),4)+IF(AND(BV$199&gt;4,BV71=6),3)+IF(AND(BV$199&gt;4,BV71=7),2)+IF(AND(BV$199&gt;4,BV71&gt;7),1)+IF(AND(BV$199=4,BV71=1),8)+IF(AND(BV$199=4,BV71=2),6)+IF(AND(BV$199=4,BV71=3),4)+IF(AND(BV$199=4,BV71=4),2)+IF(AND(BV$199=3,BV71=1),6)+IF(AND(BV$199=3,BV71=2),4)+IF(AND(BV$199=3,BV71=3),2)+IF(AND(BV$199=2,BV71=1),4)+IF(AND(BV$199=2,BV71=2),2)+IF(AND(BV$199=1,BV71=1),2)</f>
        <v>0</v>
      </c>
      <c r="BY71" s="11">
        <f>IF(AND(BV$199&gt;4,BW71=1),12)+IF(AND(BV$199&gt;4,BW71=2),8)+IF(AND(BV$199&gt;4,BW71=3),6)+IF(AND(BV$199&gt;4,BW71=4),5)+IF(AND(BV$199&gt;4,BW71=5),4)+IF(AND(BV$199&gt;4,BW71=6),3)+IF(AND(BV$199&gt;4,BW71=7),2)+IF(AND(BV$199&gt;4,BW71&gt;7),1)+IF(AND(BV$199=4,BW71=1),8)+IF(AND(BV$199=4,BW71=2),6)+IF(AND(BV$199=4,BW71=3),4)+IF(AND(BV$199=4,BW71=4),2)+IF(AND(BV$199=3,BW71=1),6)+IF(AND(BV$199=3,BW71=2),4)+IF(AND(BV$199=3,BW71=3),2)+IF(AND(BV$199=2,BW71=1),4)+IF(AND(BV$199=2,BW71=2),2)+IF(AND(BV$199=1,BW71=1),2)</f>
        <v>2</v>
      </c>
      <c r="BZ71" s="8" t="s">
        <v>32</v>
      </c>
      <c r="CA71" s="11">
        <f t="shared" si="112"/>
        <v>4</v>
      </c>
      <c r="CB71" s="15">
        <f t="shared" si="113"/>
        <v>4</v>
      </c>
      <c r="CC71" s="8"/>
      <c r="CD71" s="8">
        <v>31.161000000000001</v>
      </c>
      <c r="CE71" s="7" t="s">
        <v>32</v>
      </c>
      <c r="CF71" s="12" t="s">
        <v>65</v>
      </c>
      <c r="CG71" s="10">
        <v>1</v>
      </c>
      <c r="CH71" s="29">
        <f t="shared" si="114"/>
        <v>31.161000000000001</v>
      </c>
      <c r="CI71" s="28">
        <v>30.925999999999998</v>
      </c>
      <c r="CJ71" s="4">
        <v>2</v>
      </c>
      <c r="CK71" s="5">
        <f>IF(AND(CL$199&gt;4,CJ71=1),6)+IF(AND(CL$199&gt;4,CJ71=2),4)+IF(AND(CL$199&gt;4,CJ71=3),3)+IF(AND(CL$199&gt;4,CJ71=4),2)+IF(AND(CL$199&gt;4,CJ71=5),1)+IF(AND(CL$199&gt;4,CJ71&gt;5),1)+IF(AND(CL$199=4,CJ71=1),4)+IF(AND(CL$199=4,CJ71=2),3)+IF(AND(CL$199=4,CJ71=3),2)+IF(AND(CL$199=4,CJ71=4),1)+IF(AND(CL$199=3,CJ71=1),3)+IF(AND(CL$199=3,CJ71=2),2)+IF(AND(CL$199=3,CJ71=3),1)+IF(AND(CL$199=2,CJ71=1),2)+IF(AND(CL$199=2,CJ71=2),1)+IF(AND(CL$199=1,CJ71=1),1)</f>
        <v>3</v>
      </c>
      <c r="CL71" s="6">
        <v>2</v>
      </c>
      <c r="CM71" s="6"/>
      <c r="CN71" s="11">
        <f>IF(AND(CL$199&gt;4,CL71=1),12)+IF(AND(CL$199&gt;4,CL71=2),8)+IF(AND(CL$199&gt;4,CL71=3),6)+IF(AND(CL$199&gt;4,CL71=4),5)+IF(AND(CL$199&gt;4,CL71=5),4)+IF(AND(CL$199&gt;4,CL71=6),3)+IF(AND(CL$199&gt;4,CL71=7),2)+IF(AND(CL$199&gt;4,CL71&gt;7),1)+IF(AND(CL$199=4,CL71=1),8)+IF(AND(CL$199=4,CL71=2),6)+IF(AND(CL$199=4,CL71=3),4)+IF(AND(CL$199=4,CL71=4),2)+IF(AND(CL$199=3,CL71=1),6)+IF(AND(CL$199=3,CL71=2),4)+IF(AND(CL$199=3,CL71=3),2)+IF(AND(CL$199=2,CL71=1),4)+IF(AND(CL$199=2,CL71=2),2)+IF(AND(CL$199=1,CL71=1),2)</f>
        <v>6</v>
      </c>
      <c r="CO71" s="11">
        <f>IF(AND(CL$199&gt;4,CM71=1),12)+IF(AND(CL$199&gt;4,CM71=2),8)+IF(AND(CL$199&gt;4,CM71=3),6)+IF(AND(CL$199&gt;4,CM71=4),5)+IF(AND(CL$199&gt;4,CM71=5),4)+IF(AND(CL$199&gt;4,CM71=6),3)+IF(AND(CL$199&gt;4,CM71=7),2)+IF(AND(CL$199&gt;4,CM71&gt;7),1)+IF(AND(CL$199=4,CM71=1),8)+IF(AND(CL$199=4,CM71=2),6)+IF(AND(CL$199=4,CM71=3),4)+IF(AND(CL$199=4,CM71=4),2)+IF(AND(CL$199=3,CM71=1),6)+IF(AND(CL$199=3,CM71=2),4)+IF(AND(CL$199=3,CM71=3),2)+IF(AND(CL$199=2,CM71=1),4)+IF(AND(CL$199=2,CM71=2),2)+IF(AND(CL$199=1,CM71=1),2)</f>
        <v>0</v>
      </c>
      <c r="CP71" s="8" t="s">
        <v>32</v>
      </c>
      <c r="CQ71" s="11">
        <f t="shared" si="115"/>
        <v>11</v>
      </c>
      <c r="CR71" s="15">
        <f t="shared" si="116"/>
        <v>15</v>
      </c>
      <c r="CS71" s="8">
        <v>29.457999999999998</v>
      </c>
      <c r="CT71" s="8">
        <v>30.419</v>
      </c>
      <c r="CU71" s="7" t="s">
        <v>32</v>
      </c>
      <c r="CV71" s="12" t="s">
        <v>110</v>
      </c>
      <c r="CW71" s="10">
        <v>2</v>
      </c>
      <c r="CX71" s="29">
        <f t="shared" si="117"/>
        <v>29.457999999999998</v>
      </c>
      <c r="CY71" s="28">
        <v>33.054000000000002</v>
      </c>
      <c r="CZ71" s="4"/>
      <c r="DA71" s="5">
        <f>IF(AND(DB$198&gt;4,CZ71=1),6)+IF(AND(DB$198&gt;4,CZ71=2),4)+IF(AND(DB$198&gt;4,CZ71=3),3)+IF(AND(DB$198&gt;4,CZ71=4),2)+IF(AND(DB$198&gt;4,CZ71=5),1)+IF(AND(DB$198&gt;4,CZ71&gt;5),1)+IF(AND(DB$198=4,CZ71=1),4)+IF(AND(DB$198=4,CZ71=2),3)+IF(AND(DB$198=4,CZ71=3),2)+IF(AND(DB$198=4,CZ71=4),1)+IF(AND(DB$198=3,CZ71=1),3)+IF(AND(DB$198=3,CZ71=2),2)+IF(AND(DB$198=3,CZ71=3),1)+IF(AND(DB$198=2,CZ71=1),2)+IF(AND(DB$198=2,CZ71=2),1)+IF(AND(DB$198=1,CZ71=1),1)</f>
        <v>0</v>
      </c>
      <c r="DB71" s="6"/>
      <c r="DC71" s="6"/>
      <c r="DD71" s="11">
        <f>IF(AND(DB$198&gt;4,DB71=1),12)+IF(AND(DB$198&gt;4,DB71=2),8)+IF(AND(DB$198&gt;4,DB71=3),6)+IF(AND(DB$198&gt;4,DB71=4),5)+IF(AND(DB$198&gt;4,DB71=5),4)+IF(AND(DB$198&gt;4,DB71=6),3)+IF(AND(DB$198&gt;4,DB71=7),2)+IF(AND(DB$198&gt;4,DB71&gt;7),1)+IF(AND(DB$198=4,DB71=1),8)+IF(AND(DB$198=4,DB71=2),6)+IF(AND(DB$198=4,DB71=3),4)+IF(AND(DB$198=4,DB71=4),2)+IF(AND(DB$198=3,DB71=1),6)+IF(AND(DB$198=3,DB71=2),4)+IF(AND(DB$198=3,DB71=3),2)+IF(AND(DB$198=2,DB71=1),4)+IF(AND(DB$198=2,DB71=2),2)+IF(AND(DB$198=1,DB71=1),2)</f>
        <v>0</v>
      </c>
      <c r="DE71" s="11">
        <f>IF(AND(DB$198&gt;4,DC71=1),12)+IF(AND(DB$198&gt;4,DC71=2),8)+IF(AND(DB$198&gt;4,DC71=3),6)+IF(AND(DB$198&gt;4,DC71=4),5)+IF(AND(DB$198&gt;4,DC71=5),4)+IF(AND(DB$198&gt;4,DC71=6),3)+IF(AND(DB$198&gt;4,DC71=7),2)+IF(AND(DB$198&gt;4,DC71&gt;7),1)+IF(AND(DB$198=4,DC71=1),8)+IF(AND(DB$198=4,DC71=2),6)+IF(AND(DB$198=4,DC71=3),4)+IF(AND(DB$198=4,DC71=4),2)+IF(AND(DB$198=3,DC71=1),6)+IF(AND(DB$198=3,DC71=2),4)+IF(AND(DB$198=3,DC71=3),2)+IF(AND(DB$198=2,DC71=1),4)+IF(AND(DB$198=2,DC71=2),2)+IF(AND(DB$198=1,DC71=1),2)</f>
        <v>0</v>
      </c>
      <c r="DF71" s="8" t="s">
        <v>32</v>
      </c>
      <c r="DG71" s="11">
        <f t="shared" si="118"/>
        <v>0</v>
      </c>
      <c r="DH71" s="15">
        <f t="shared" si="119"/>
        <v>15</v>
      </c>
      <c r="DI71" s="104" t="s">
        <v>190</v>
      </c>
      <c r="DJ71" s="8"/>
      <c r="DK71" s="7" t="s">
        <v>32</v>
      </c>
      <c r="DL71" s="8" t="s">
        <v>64</v>
      </c>
      <c r="DM71" s="10"/>
      <c r="DN71" s="29">
        <f t="shared" si="120"/>
        <v>29.457999999999998</v>
      </c>
      <c r="DO71" s="119">
        <v>0</v>
      </c>
      <c r="DP71" s="120">
        <f t="shared" si="121"/>
        <v>15</v>
      </c>
    </row>
    <row r="72" spans="1:132" s="23" customFormat="1" ht="13.8" x14ac:dyDescent="0.3">
      <c r="A72" s="20">
        <v>7</v>
      </c>
      <c r="B72" s="9" t="s">
        <v>148</v>
      </c>
      <c r="C72" s="8">
        <v>3819</v>
      </c>
      <c r="D72" s="9">
        <v>641</v>
      </c>
      <c r="E72" s="9" t="s">
        <v>149</v>
      </c>
      <c r="F72" s="14"/>
      <c r="G72" s="8"/>
      <c r="H72" s="11"/>
      <c r="I72" s="8"/>
      <c r="J72" s="8"/>
      <c r="K72" s="8"/>
      <c r="L72" s="8"/>
      <c r="M72" s="8"/>
      <c r="N72" s="8"/>
      <c r="O72" s="8"/>
      <c r="P72" s="15"/>
      <c r="Q72" s="8"/>
      <c r="R72" s="8"/>
      <c r="S72" s="8"/>
      <c r="T72" s="8"/>
      <c r="U72" s="10"/>
      <c r="V72" s="27"/>
      <c r="W72" s="8">
        <v>51.854999999999997</v>
      </c>
      <c r="X72" s="11"/>
      <c r="Y72" s="8"/>
      <c r="Z72" s="8"/>
      <c r="AA72" s="8"/>
      <c r="AB72" s="8"/>
      <c r="AC72" s="8"/>
      <c r="AD72" s="8"/>
      <c r="AE72" s="8"/>
      <c r="AF72" s="15"/>
      <c r="AG72" s="8"/>
      <c r="AH72" s="8"/>
      <c r="AI72" s="8"/>
      <c r="AJ72" s="8"/>
      <c r="AK72" s="10"/>
      <c r="AL72" s="29">
        <f t="shared" si="105"/>
        <v>51.854999999999997</v>
      </c>
      <c r="AM72" s="8"/>
      <c r="AN72" s="11"/>
      <c r="AO72" s="8"/>
      <c r="AP72" s="8"/>
      <c r="AQ72" s="8"/>
      <c r="AR72" s="8"/>
      <c r="AS72" s="8"/>
      <c r="AT72" s="8"/>
      <c r="AU72" s="8"/>
      <c r="AV72" s="15"/>
      <c r="AW72" s="8"/>
      <c r="AX72" s="8">
        <v>32.326999999999998</v>
      </c>
      <c r="AY72" s="8"/>
      <c r="AZ72" s="12" t="s">
        <v>147</v>
      </c>
      <c r="BA72" s="10"/>
      <c r="BB72" s="29">
        <f t="shared" si="108"/>
        <v>32.326999999999998</v>
      </c>
      <c r="BC72" s="8">
        <v>36.045000000000002</v>
      </c>
      <c r="BD72" s="11"/>
      <c r="BE72" s="8"/>
      <c r="BF72" s="8"/>
      <c r="BG72" s="8"/>
      <c r="BH72" s="8"/>
      <c r="BI72" s="8"/>
      <c r="BJ72" s="8"/>
      <c r="BK72" s="8"/>
      <c r="BL72" s="15"/>
      <c r="BM72" s="8">
        <v>31.452000000000002</v>
      </c>
      <c r="BN72" s="8">
        <v>30.114999999999998</v>
      </c>
      <c r="BO72" s="8"/>
      <c r="BP72" s="12" t="s">
        <v>173</v>
      </c>
      <c r="BQ72" s="10"/>
      <c r="BR72" s="29">
        <f t="shared" si="111"/>
        <v>30.114999999999998</v>
      </c>
      <c r="BS72" s="8">
        <v>31.350999999999999</v>
      </c>
      <c r="BT72" s="4">
        <v>1</v>
      </c>
      <c r="BU72" s="5">
        <f>IF(AND(BV$198&gt;4,BT72=1),6)+IF(AND(BV$198&gt;4,BT72=2),4)+IF(AND(BV$198&gt;4,BT72=3),3)+IF(AND(BV$198&gt;4,BT72=4),2)+IF(AND(BV$198&gt;4,BT72=5),1)+IF(AND(BV$198&gt;4,BT72&gt;5),1)+IF(AND(BV$198=4,BT72=1),4)+IF(AND(BV$198=4,BT72=2),3)+IF(AND(BV$198=4,BT72=3),2)+IF(AND(BV$198=4,BT72=4),1)+IF(AND(BV$198=3,BT72=1),3)+IF(AND(BV$198=3,BT72=2),2)+IF(AND(BV$198=3,BT72=3),1)+IF(AND(BV$198=2,BT72=1),2)+IF(AND(BV$198=2,BT72=2),1)+IF(AND(BV$198=1,BT72=1),1)</f>
        <v>3</v>
      </c>
      <c r="BV72" s="6">
        <v>1</v>
      </c>
      <c r="BW72" s="6">
        <v>2</v>
      </c>
      <c r="BX72" s="11">
        <f>IF(AND(BV$198&gt;4,BV72=1),12)+IF(AND(BV$198&gt;4,BV72=2),8)+IF(AND(BV$198&gt;4,BV72=3),6)+IF(AND(BV$198&gt;4,BV72=4),5)+IF(AND(BV$198&gt;4,BV72=5),4)+IF(AND(BV$198&gt;4,BV72=6),3)+IF(AND(BV$198&gt;4,BV72=7),2)+IF(AND(BV$198&gt;4,BV72&gt;7),1)+IF(AND(BV$198=4,BV72=1),8)+IF(AND(BV$198=4,BV72=2),6)+IF(AND(BV$198=4,BV72=3),4)+IF(AND(BV$198=4,BV72=4),2)+IF(AND(BV$198=3,BV72=1),6)+IF(AND(BV$198=3,BV72=2),4)+IF(AND(BV$198=3,BV72=3),2)+IF(AND(BV$198=2,BV72=1),4)+IF(AND(BV$198=2,BV72=2),2)+IF(AND(BV$198=1,BV72=1),2)</f>
        <v>6</v>
      </c>
      <c r="BY72" s="11">
        <f>IF(AND(BV$198&gt;4,BW72=1),12)+IF(AND(BV$198&gt;4,BW72=2),8)+IF(AND(BV$198&gt;4,BW72=3),6)+IF(AND(BV$198&gt;4,BW72=4),5)+IF(AND(BV$198&gt;4,BW72=5),4)+IF(AND(BV$198&gt;4,BW72=6),3)+IF(AND(BV$198&gt;4,BW72=7),2)+IF(AND(BV$198&gt;4,BW72&gt;7),1)+IF(AND(BV$198=4,BW72=1),8)+IF(AND(BV$198=4,BW72=2),6)+IF(AND(BV$198=4,BW72=3),4)+IF(AND(BV$198=4,BW72=4),2)+IF(AND(BV$198=3,BW72=1),6)+IF(AND(BV$198=3,BW72=2),4)+IF(AND(BV$198=3,BW72=3),2)+IF(AND(BV$198=2,BW72=1),4)+IF(AND(BV$198=2,BW72=2),2)+IF(AND(BV$198=1,BW72=1),2)</f>
        <v>4</v>
      </c>
      <c r="BZ72" s="8" t="s">
        <v>35</v>
      </c>
      <c r="CA72" s="5">
        <f t="shared" si="112"/>
        <v>14</v>
      </c>
      <c r="CB72" s="15">
        <f t="shared" si="113"/>
        <v>14</v>
      </c>
      <c r="CC72" s="8">
        <v>29.981000000000002</v>
      </c>
      <c r="CD72" s="8">
        <v>30.271999999999998</v>
      </c>
      <c r="CE72" s="7" t="s">
        <v>35</v>
      </c>
      <c r="CF72" s="8"/>
      <c r="CG72" s="10">
        <v>1</v>
      </c>
      <c r="CH72" s="29">
        <f t="shared" si="114"/>
        <v>29.981000000000002</v>
      </c>
      <c r="CI72" s="8"/>
      <c r="CJ72" s="4"/>
      <c r="CK72" s="5">
        <f>IF(AND(CL$198&gt;4,CJ72=1),6)+IF(AND(CL$198&gt;4,CJ72=2),4)+IF(AND(CL$198&gt;4,CJ72=3),3)+IF(AND(CL$198&gt;4,CJ72=4),2)+IF(AND(CL$198&gt;4,CJ72=5),1)+IF(AND(CL$198&gt;4,CJ72&gt;5),1)+IF(AND(CL$198=4,CJ72=1),4)+IF(AND(CL$198=4,CJ72=2),3)+IF(AND(CL$198=4,CJ72=3),2)+IF(AND(CL$198=4,CJ72=4),1)+IF(AND(CL$198=3,CJ72=1),3)+IF(AND(CL$198=3,CJ72=2),2)+IF(AND(CL$198=3,CJ72=3),1)+IF(AND(CL$198=2,CJ72=1),2)+IF(AND(CL$198=2,CJ72=2),1)+IF(AND(CL$198=1,CJ72=1),1)</f>
        <v>0</v>
      </c>
      <c r="CL72" s="6"/>
      <c r="CM72" s="6"/>
      <c r="CN72" s="11">
        <f>IF(AND(CL$198&gt;4,CL72=1),12)+IF(AND(CL$198&gt;4,CL72=2),8)+IF(AND(CL$198&gt;4,CL72=3),6)+IF(AND(CL$198&gt;4,CL72=4),5)+IF(AND(CL$198&gt;4,CL72=5),4)+IF(AND(CL$198&gt;4,CL72=6),3)+IF(AND(CL$198&gt;4,CL72=7),2)+IF(AND(CL$198&gt;4,CL72&gt;7),1)+IF(AND(CL$198=4,CL72=1),8)+IF(AND(CL$198=4,CL72=2),6)+IF(AND(CL$198=4,CL72=3),4)+IF(AND(CL$198=4,CL72=4),2)+IF(AND(CL$198=3,CL72=1),6)+IF(AND(CL$198=3,CL72=2),4)+IF(AND(CL$198=3,CL72=3),2)+IF(AND(CL$198=2,CL72=1),4)+IF(AND(CL$198=2,CL72=2),2)+IF(AND(CL$198=1,CL72=1),2)</f>
        <v>0</v>
      </c>
      <c r="CO72" s="11">
        <f>IF(AND(CL$198&gt;4,CM72=1),12)+IF(AND(CL$198&gt;4,CM72=2),8)+IF(AND(CL$198&gt;4,CM72=3),6)+IF(AND(CL$198&gt;4,CM72=4),5)+IF(AND(CL$198&gt;4,CM72=5),4)+IF(AND(CL$198&gt;4,CM72=6),3)+IF(AND(CL$198&gt;4,CM72=7),2)+IF(AND(CL$198&gt;4,CM72&gt;7),1)+IF(AND(CL$198=4,CM72=1),8)+IF(AND(CL$198=4,CM72=2),6)+IF(AND(CL$198=4,CM72=3),4)+IF(AND(CL$198=4,CM72=4),2)+IF(AND(CL$198=3,CM72=1),6)+IF(AND(CL$198=3,CM72=2),4)+IF(AND(CL$198=3,CM72=3),2)+IF(AND(CL$198=2,CM72=1),4)+IF(AND(CL$198=2,CM72=2),2)+IF(AND(CL$198=1,CM72=1),2)</f>
        <v>0</v>
      </c>
      <c r="CP72" s="8" t="s">
        <v>35</v>
      </c>
      <c r="CQ72" s="5">
        <f t="shared" si="115"/>
        <v>0</v>
      </c>
      <c r="CR72" s="15">
        <f t="shared" si="116"/>
        <v>14</v>
      </c>
      <c r="CS72" s="8"/>
      <c r="CT72" s="8"/>
      <c r="CU72" s="7" t="s">
        <v>35</v>
      </c>
      <c r="CV72" s="8"/>
      <c r="CW72" s="10"/>
      <c r="CX72" s="29">
        <f t="shared" si="117"/>
        <v>29.981000000000002</v>
      </c>
      <c r="CY72" s="8"/>
      <c r="CZ72" s="4"/>
      <c r="DA72" s="5">
        <f>IF(AND(DB$198&gt;4,CZ72=1),6)+IF(AND(DB$198&gt;4,CZ72=2),4)+IF(AND(DB$198&gt;4,CZ72=3),3)+IF(AND(DB$198&gt;4,CZ72=4),2)+IF(AND(DB$198&gt;4,CZ72=5),1)+IF(AND(DB$198&gt;4,CZ72&gt;5),1)+IF(AND(DB$198=4,CZ72=1),4)+IF(AND(DB$198=4,CZ72=2),3)+IF(AND(DB$198=4,CZ72=3),2)+IF(AND(DB$198=4,CZ72=4),1)+IF(AND(DB$198=3,CZ72=1),3)+IF(AND(DB$198=3,CZ72=2),2)+IF(AND(DB$198=3,CZ72=3),1)+IF(AND(DB$198=2,CZ72=1),2)+IF(AND(DB$198=2,CZ72=2),1)+IF(AND(DB$198=1,CZ72=1),1)</f>
        <v>0</v>
      </c>
      <c r="DB72" s="6"/>
      <c r="DC72" s="6"/>
      <c r="DD72" s="11">
        <f>IF(AND(DB$198&gt;4,DB72=1),12)+IF(AND(DB$198&gt;4,DB72=2),8)+IF(AND(DB$198&gt;4,DB72=3),6)+IF(AND(DB$198&gt;4,DB72=4),5)+IF(AND(DB$198&gt;4,DB72=5),4)+IF(AND(DB$198&gt;4,DB72=6),3)+IF(AND(DB$198&gt;4,DB72=7),2)+IF(AND(DB$198&gt;4,DB72&gt;7),1)+IF(AND(DB$198=4,DB72=1),8)+IF(AND(DB$198=4,DB72=2),6)+IF(AND(DB$198=4,DB72=3),4)+IF(AND(DB$198=4,DB72=4),2)+IF(AND(DB$198=3,DB72=1),6)+IF(AND(DB$198=3,DB72=2),4)+IF(AND(DB$198=3,DB72=3),2)+IF(AND(DB$198=2,DB72=1),4)+IF(AND(DB$198=2,DB72=2),2)+IF(AND(DB$198=1,DB72=1),2)</f>
        <v>0</v>
      </c>
      <c r="DE72" s="11">
        <f>IF(AND(DB$198&gt;4,DC72=1),12)+IF(AND(DB$198&gt;4,DC72=2),8)+IF(AND(DB$198&gt;4,DC72=3),6)+IF(AND(DB$198&gt;4,DC72=4),5)+IF(AND(DB$198&gt;4,DC72=5),4)+IF(AND(DB$198&gt;4,DC72=6),3)+IF(AND(DB$198&gt;4,DC72=7),2)+IF(AND(DB$198&gt;4,DC72&gt;7),1)+IF(AND(DB$198=4,DC72=1),8)+IF(AND(DB$198=4,DC72=2),6)+IF(AND(DB$198=4,DC72=3),4)+IF(AND(DB$198=4,DC72=4),2)+IF(AND(DB$198=3,DC72=1),6)+IF(AND(DB$198=3,DC72=2),4)+IF(AND(DB$198=3,DC72=3),2)+IF(AND(DB$198=2,DC72=1),4)+IF(AND(DB$198=2,DC72=2),2)+IF(AND(DB$198=1,DC72=1),2)</f>
        <v>0</v>
      </c>
      <c r="DF72" s="8" t="s">
        <v>35</v>
      </c>
      <c r="DG72" s="5">
        <f t="shared" si="118"/>
        <v>0</v>
      </c>
      <c r="DH72" s="15">
        <f t="shared" si="119"/>
        <v>14</v>
      </c>
      <c r="DI72" s="8"/>
      <c r="DJ72" s="8"/>
      <c r="DK72" s="7" t="s">
        <v>35</v>
      </c>
      <c r="DL72" s="8"/>
      <c r="DM72" s="10"/>
      <c r="DN72" s="29">
        <f t="shared" si="120"/>
        <v>29.981000000000002</v>
      </c>
      <c r="DO72" s="119">
        <v>0</v>
      </c>
      <c r="DP72" s="120">
        <f t="shared" si="121"/>
        <v>14</v>
      </c>
    </row>
    <row r="73" spans="1:132" s="23" customFormat="1" ht="13.8" x14ac:dyDescent="0.3">
      <c r="A73" s="20">
        <v>8</v>
      </c>
      <c r="B73" s="9" t="s">
        <v>156</v>
      </c>
      <c r="C73" s="8">
        <v>8399</v>
      </c>
      <c r="D73" s="9">
        <v>777</v>
      </c>
      <c r="E73" s="9" t="s">
        <v>145</v>
      </c>
      <c r="F73" s="14"/>
      <c r="G73" s="8"/>
      <c r="H73" s="11"/>
      <c r="I73" s="8"/>
      <c r="J73" s="8"/>
      <c r="K73" s="8"/>
      <c r="L73" s="8"/>
      <c r="M73" s="8"/>
      <c r="N73" s="8"/>
      <c r="O73" s="8"/>
      <c r="P73" s="15"/>
      <c r="Q73" s="8"/>
      <c r="R73" s="8"/>
      <c r="S73" s="8"/>
      <c r="T73" s="8"/>
      <c r="U73" s="10"/>
      <c r="V73" s="27"/>
      <c r="W73" s="8">
        <v>42.792000000000002</v>
      </c>
      <c r="X73" s="4"/>
      <c r="Y73" s="8"/>
      <c r="Z73" s="6"/>
      <c r="AA73" s="6"/>
      <c r="AB73" s="8"/>
      <c r="AC73" s="8"/>
      <c r="AD73" s="8"/>
      <c r="AE73" s="8"/>
      <c r="AF73" s="15">
        <f>P73+AE73</f>
        <v>0</v>
      </c>
      <c r="AG73" s="8">
        <v>43.768000000000001</v>
      </c>
      <c r="AH73" s="8">
        <v>31.155000000000001</v>
      </c>
      <c r="AI73" s="8"/>
      <c r="AJ73" s="12" t="s">
        <v>105</v>
      </c>
      <c r="AK73" s="10"/>
      <c r="AL73" s="29">
        <f t="shared" si="105"/>
        <v>31.155000000000001</v>
      </c>
      <c r="AM73" s="8"/>
      <c r="AN73" s="4"/>
      <c r="AO73" s="5">
        <f>IF(AND(AP$199&gt;4,AN73=1),6)+IF(AND(AP$199&gt;4,AN73=2),4)+IF(AND(AP$199&gt;4,AN73=3),3)+IF(AND(AP$199&gt;4,AN73=4),2)+IF(AND(AP$199&gt;4,AN73=5),1)+IF(AND(AP$199&gt;4,AN73&gt;5),1)+IF(AND(AP$199=4,AN73=1),4)+IF(AND(AP$199=4,AN73=2),3)+IF(AND(AP$199=4,AN73=3),2)+IF(AND(AP$199=4,AN73=4),1)+IF(AND(AP$199=3,AN73=1),3)+IF(AND(AP$199=3,AN73=2),2)+IF(AND(AP$199=3,AN73=3),1)+IF(AND(AP$199=2,AN73=1),2)+IF(AND(AP$199=2,AN73=2),1)+IF(AND(AP$199=1,AN73=1),1)</f>
        <v>0</v>
      </c>
      <c r="AP73" s="6">
        <v>2</v>
      </c>
      <c r="AQ73" s="6"/>
      <c r="AR73" s="11">
        <f>IF(AND(AP$199&gt;4,AP73=1),12)+IF(AND(AP$199&gt;4,AP73=2),8)+IF(AND(AP$199&gt;4,AP73=3),6)+IF(AND(AP$199&gt;4,AP73=4),5)+IF(AND(AP$199&gt;4,AP73=5),4)+IF(AND(AP$199&gt;4,AP73=6),3)+IF(AND(AP$199&gt;4,AP73=7),2)+IF(AND(AP$199&gt;4,AP73&gt;7),1)+IF(AND(AP$199=4,AP73=1),8)+IF(AND(AP$199=4,AP73=2),6)+IF(AND(AP$199=4,AP73=3),4)+IF(AND(AP$199=4,AP73=4),2)+IF(AND(AP$199=3,AP73=1),6)+IF(AND(AP$199=3,AP73=2),4)+IF(AND(AP$199=3,AP73=3),2)+IF(AND(AP$199=2,AP73=1),4)+IF(AND(AP$199=2,AP73=2),2)+IF(AND(AP$199=1,AP73=1),2)</f>
        <v>8</v>
      </c>
      <c r="AS73" s="11">
        <f>IF(AND(AP$199&gt;4,AQ73=1),12)+IF(AND(AP$199&gt;4,AQ73=2),8)+IF(AND(AP$199&gt;4,AQ73=3),6)+IF(AND(AP$199&gt;4,AQ73=4),5)+IF(AND(AP$199&gt;4,AQ73=5),4)+IF(AND(AP$199&gt;4,AQ73=6),3)+IF(AND(AP$199&gt;4,AQ73=7),2)+IF(AND(AP$199&gt;4,AQ73&gt;7),1)+IF(AND(AP$199=4,AQ73=1),8)+IF(AND(AP$199=4,AQ73=2),6)+IF(AND(AP$199=4,AQ73=3),4)+IF(AND(AP$199=4,AQ73=4),2)+IF(AND(AP$199=3,AQ73=1),6)+IF(AND(AP$199=3,AQ73=2),4)+IF(AND(AP$199=3,AQ73=3),2)+IF(AND(AP$199=2,AQ73=1),4)+IF(AND(AP$199=2,AQ73=2),2)+IF(AND(AP$199=1,AQ73=1),2)</f>
        <v>0</v>
      </c>
      <c r="AT73" s="8" t="s">
        <v>32</v>
      </c>
      <c r="AU73" s="11">
        <f>+AO73+AR73+AS73+BA73</f>
        <v>9</v>
      </c>
      <c r="AV73" s="15">
        <f>AF73+AU73</f>
        <v>9</v>
      </c>
      <c r="AW73" s="8">
        <v>29.228000000000002</v>
      </c>
      <c r="AX73" s="8"/>
      <c r="AY73" s="8"/>
      <c r="AZ73" s="12" t="s">
        <v>110</v>
      </c>
      <c r="BA73" s="10">
        <v>1</v>
      </c>
      <c r="BB73" s="29">
        <f t="shared" si="108"/>
        <v>29.228000000000002</v>
      </c>
      <c r="BC73" s="8"/>
      <c r="BD73" s="4"/>
      <c r="BE73" s="5">
        <f>IF(AND(BF$198&gt;4,BD73=1),6)+IF(AND(BF$198&gt;4,BD73=2),4)+IF(AND(BF$198&gt;4,BD73=3),3)+IF(AND(BF$198&gt;4,BD73=4),2)+IF(AND(BF$198&gt;4,BD73=5),1)+IF(AND(BF$198&gt;4,BD73&gt;5),1)+IF(AND(BF$198=4,BD73=1),4)+IF(AND(BF$198=4,BD73=2),3)+IF(AND(BF$198=4,BD73=3),2)+IF(AND(BF$198=4,BD73=4),1)+IF(AND(BF$198=3,BD73=1),3)+IF(AND(BF$198=3,BD73=2),2)+IF(AND(BF$198=3,BD73=3),1)+IF(AND(BF$198=2,BD73=1),2)+IF(AND(BF$198=2,BD73=2),1)+IF(AND(BF$198=1,BD73=1),1)</f>
        <v>0</v>
      </c>
      <c r="BF73" s="6"/>
      <c r="BG73" s="6"/>
      <c r="BH73" s="11">
        <f>IF(AND(BF$198&gt;4,BF73=1),12)+IF(AND(BF$198&gt;4,BF73=2),8)+IF(AND(BF$198&gt;4,BF73=3),6)+IF(AND(BF$198&gt;4,BF73=4),5)+IF(AND(BF$198&gt;4,BF73=5),4)+IF(AND(BF$198&gt;4,BF73=6),3)+IF(AND(BF$198&gt;4,BF73=7),2)+IF(AND(BF$198&gt;4,BF73&gt;7),1)+IF(AND(BF$198=4,BF73=1),8)+IF(AND(BF$198=4,BF73=2),6)+IF(AND(BF$198=4,BF73=3),4)+IF(AND(BF$198=4,BF73=4),2)+IF(AND(BF$198=3,BF73=1),6)+IF(AND(BF$198=3,BF73=2),4)+IF(AND(BF$198=3,BF73=3),2)+IF(AND(BF$198=2,BF73=1),4)+IF(AND(BF$198=2,BF73=2),2)+IF(AND(BF$198=1,BF73=1),2)</f>
        <v>0</v>
      </c>
      <c r="BI73" s="11">
        <f>IF(AND(BF$198&gt;4,BG73=1),12)+IF(AND(BF$198&gt;4,BG73=2),8)+IF(AND(BF$198&gt;4,BG73=3),6)+IF(AND(BF$198&gt;4,BG73=4),5)+IF(AND(BF$198&gt;4,BG73=5),4)+IF(AND(BF$198&gt;4,BG73=6),3)+IF(AND(BF$198&gt;4,BG73=7),2)+IF(AND(BF$198&gt;4,BG73&gt;7),1)+IF(AND(BF$198=4,BG73=1),8)+IF(AND(BF$198=4,BG73=2),6)+IF(AND(BF$198=4,BG73=3),4)+IF(AND(BF$198=4,BG73=4),2)+IF(AND(BF$198=3,BG73=1),6)+IF(AND(BF$198=3,BG73=2),4)+IF(AND(BF$198=3,BG73=3),2)+IF(AND(BF$198=2,BG73=1),4)+IF(AND(BF$198=2,BG73=2),2)+IF(AND(BF$198=1,BG73=1),2)</f>
        <v>0</v>
      </c>
      <c r="BJ73" s="8" t="s">
        <v>32</v>
      </c>
      <c r="BK73" s="11">
        <f>+BE73+BH73+BI73+BQ73</f>
        <v>0</v>
      </c>
      <c r="BL73" s="15">
        <f>AV73+BK73</f>
        <v>9</v>
      </c>
      <c r="BM73" s="8"/>
      <c r="BN73" s="8"/>
      <c r="BO73" s="8"/>
      <c r="BP73" s="8" t="s">
        <v>64</v>
      </c>
      <c r="BQ73" s="10"/>
      <c r="BR73" s="29">
        <f t="shared" si="111"/>
        <v>29.228000000000002</v>
      </c>
      <c r="BS73" s="8"/>
      <c r="BT73" s="4"/>
      <c r="BU73" s="5">
        <f>IF(AND(BV$198&gt;4,BT73=1),6)+IF(AND(BV$198&gt;4,BT73=2),4)+IF(AND(BV$198&gt;4,BT73=3),3)+IF(AND(BV$198&gt;4,BT73=4),2)+IF(AND(BV$198&gt;4,BT73=5),1)+IF(AND(BV$198&gt;4,BT73&gt;5),1)+IF(AND(BV$198=4,BT73=1),4)+IF(AND(BV$198=4,BT73=2),3)+IF(AND(BV$198=4,BT73=3),2)+IF(AND(BV$198=4,BT73=4),1)+IF(AND(BV$198=3,BT73=1),3)+IF(AND(BV$198=3,BT73=2),2)+IF(AND(BV$198=3,BT73=3),1)+IF(AND(BV$198=2,BT73=1),2)+IF(AND(BV$198=2,BT73=2),1)+IF(AND(BV$198=1,BT73=1),1)</f>
        <v>0</v>
      </c>
      <c r="BV73" s="6"/>
      <c r="BW73" s="6"/>
      <c r="BX73" s="11">
        <f>IF(AND(BV$198&gt;4,BV73=1),12)+IF(AND(BV$198&gt;4,BV73=2),8)+IF(AND(BV$198&gt;4,BV73=3),6)+IF(AND(BV$198&gt;4,BV73=4),5)+IF(AND(BV$198&gt;4,BV73=5),4)+IF(AND(BV$198&gt;4,BV73=6),3)+IF(AND(BV$198&gt;4,BV73=7),2)+IF(AND(BV$198&gt;4,BV73&gt;7),1)+IF(AND(BV$198=4,BV73=1),8)+IF(AND(BV$198=4,BV73=2),6)+IF(AND(BV$198=4,BV73=3),4)+IF(AND(BV$198=4,BV73=4),2)+IF(AND(BV$198=3,BV73=1),6)+IF(AND(BV$198=3,BV73=2),4)+IF(AND(BV$198=3,BV73=3),2)+IF(AND(BV$198=2,BV73=1),4)+IF(AND(BV$198=2,BV73=2),2)+IF(AND(BV$198=1,BV73=1),2)</f>
        <v>0</v>
      </c>
      <c r="BY73" s="11">
        <f>IF(AND(BV$198&gt;4,BW73=1),12)+IF(AND(BV$198&gt;4,BW73=2),8)+IF(AND(BV$198&gt;4,BW73=3),6)+IF(AND(BV$198&gt;4,BW73=4),5)+IF(AND(BV$198&gt;4,BW73=5),4)+IF(AND(BV$198&gt;4,BW73=6),3)+IF(AND(BV$198&gt;4,BW73=7),2)+IF(AND(BV$198&gt;4,BW73&gt;7),1)+IF(AND(BV$198=4,BW73=1),8)+IF(AND(BV$198=4,BW73=2),6)+IF(AND(BV$198=4,BW73=3),4)+IF(AND(BV$198=4,BW73=4),2)+IF(AND(BV$198=3,BW73=1),6)+IF(AND(BV$198=3,BW73=2),4)+IF(AND(BV$198=3,BW73=3),2)+IF(AND(BV$198=2,BW73=1),4)+IF(AND(BV$198=2,BW73=2),2)+IF(AND(BV$198=1,BW73=1),2)</f>
        <v>0</v>
      </c>
      <c r="BZ73" s="8" t="s">
        <v>35</v>
      </c>
      <c r="CA73" s="11">
        <f t="shared" si="112"/>
        <v>0</v>
      </c>
      <c r="CB73" s="15">
        <f t="shared" si="113"/>
        <v>9</v>
      </c>
      <c r="CC73" s="8"/>
      <c r="CD73" s="8"/>
      <c r="CE73" s="7" t="s">
        <v>35</v>
      </c>
      <c r="CF73" s="8" t="s">
        <v>64</v>
      </c>
      <c r="CG73" s="10"/>
      <c r="CH73" s="29">
        <f t="shared" si="114"/>
        <v>29.228000000000002</v>
      </c>
      <c r="CI73" s="8"/>
      <c r="CJ73" s="4"/>
      <c r="CK73" s="5">
        <f>IF(AND(CL$198&gt;4,CJ73=1),6)+IF(AND(CL$198&gt;4,CJ73=2),4)+IF(AND(CL$198&gt;4,CJ73=3),3)+IF(AND(CL$198&gt;4,CJ73=4),2)+IF(AND(CL$198&gt;4,CJ73=5),1)+IF(AND(CL$198&gt;4,CJ73&gt;5),1)+IF(AND(CL$198=4,CJ73=1),4)+IF(AND(CL$198=4,CJ73=2),3)+IF(AND(CL$198=4,CJ73=3),2)+IF(AND(CL$198=4,CJ73=4),1)+IF(AND(CL$198=3,CJ73=1),3)+IF(AND(CL$198=3,CJ73=2),2)+IF(AND(CL$198=3,CJ73=3),1)+IF(AND(CL$198=2,CJ73=1),2)+IF(AND(CL$198=2,CJ73=2),1)+IF(AND(CL$198=1,CJ73=1),1)</f>
        <v>0</v>
      </c>
      <c r="CL73" s="6"/>
      <c r="CM73" s="6"/>
      <c r="CN73" s="11">
        <f>IF(AND(CL$198&gt;4,CL73=1),12)+IF(AND(CL$198&gt;4,CL73=2),8)+IF(AND(CL$198&gt;4,CL73=3),6)+IF(AND(CL$198&gt;4,CL73=4),5)+IF(AND(CL$198&gt;4,CL73=5),4)+IF(AND(CL$198&gt;4,CL73=6),3)+IF(AND(CL$198&gt;4,CL73=7),2)+IF(AND(CL$198&gt;4,CL73&gt;7),1)+IF(AND(CL$198=4,CL73=1),8)+IF(AND(CL$198=4,CL73=2),6)+IF(AND(CL$198=4,CL73=3),4)+IF(AND(CL$198=4,CL73=4),2)+IF(AND(CL$198=3,CL73=1),6)+IF(AND(CL$198=3,CL73=2),4)+IF(AND(CL$198=3,CL73=3),2)+IF(AND(CL$198=2,CL73=1),4)+IF(AND(CL$198=2,CL73=2),2)+IF(AND(CL$198=1,CL73=1),2)</f>
        <v>0</v>
      </c>
      <c r="CO73" s="11">
        <f>IF(AND(CL$198&gt;4,CM73=1),12)+IF(AND(CL$198&gt;4,CM73=2),8)+IF(AND(CL$198&gt;4,CM73=3),6)+IF(AND(CL$198&gt;4,CM73=4),5)+IF(AND(CL$198&gt;4,CM73=5),4)+IF(AND(CL$198&gt;4,CM73=6),3)+IF(AND(CL$198&gt;4,CM73=7),2)+IF(AND(CL$198&gt;4,CM73&gt;7),1)+IF(AND(CL$198=4,CM73=1),8)+IF(AND(CL$198=4,CM73=2),6)+IF(AND(CL$198=4,CM73=3),4)+IF(AND(CL$198=4,CM73=4),2)+IF(AND(CL$198=3,CM73=1),6)+IF(AND(CL$198=3,CM73=2),4)+IF(AND(CL$198=3,CM73=3),2)+IF(AND(CL$198=2,CM73=1),4)+IF(AND(CL$198=2,CM73=2),2)+IF(AND(CL$198=1,CM73=1),2)</f>
        <v>0</v>
      </c>
      <c r="CP73" s="8" t="s">
        <v>35</v>
      </c>
      <c r="CQ73" s="11">
        <f t="shared" si="115"/>
        <v>0</v>
      </c>
      <c r="CR73" s="15">
        <f t="shared" si="116"/>
        <v>9</v>
      </c>
      <c r="CS73" s="8"/>
      <c r="CT73" s="8"/>
      <c r="CU73" s="7" t="s">
        <v>35</v>
      </c>
      <c r="CV73" s="8" t="s">
        <v>64</v>
      </c>
      <c r="CW73" s="10"/>
      <c r="CX73" s="29">
        <f t="shared" si="117"/>
        <v>29.228000000000002</v>
      </c>
      <c r="CY73" s="8"/>
      <c r="CZ73" s="4"/>
      <c r="DA73" s="5">
        <f>IF(AND(DB$198&gt;4,CZ73=1),6)+IF(AND(DB$198&gt;4,CZ73=2),4)+IF(AND(DB$198&gt;4,CZ73=3),3)+IF(AND(DB$198&gt;4,CZ73=4),2)+IF(AND(DB$198&gt;4,CZ73=5),1)+IF(AND(DB$198&gt;4,CZ73&gt;5),1)+IF(AND(DB$198=4,CZ73=1),4)+IF(AND(DB$198=4,CZ73=2),3)+IF(AND(DB$198=4,CZ73=3),2)+IF(AND(DB$198=4,CZ73=4),1)+IF(AND(DB$198=3,CZ73=1),3)+IF(AND(DB$198=3,CZ73=2),2)+IF(AND(DB$198=3,CZ73=3),1)+IF(AND(DB$198=2,CZ73=1),2)+IF(AND(DB$198=2,CZ73=2),1)+IF(AND(DB$198=1,CZ73=1),1)</f>
        <v>0</v>
      </c>
      <c r="DB73" s="6"/>
      <c r="DC73" s="6"/>
      <c r="DD73" s="11">
        <f>IF(AND(DB$198&gt;4,DB73=1),12)+IF(AND(DB$198&gt;4,DB73=2),8)+IF(AND(DB$198&gt;4,DB73=3),6)+IF(AND(DB$198&gt;4,DB73=4),5)+IF(AND(DB$198&gt;4,DB73=5),4)+IF(AND(DB$198&gt;4,DB73=6),3)+IF(AND(DB$198&gt;4,DB73=7),2)+IF(AND(DB$198&gt;4,DB73&gt;7),1)+IF(AND(DB$198=4,DB73=1),8)+IF(AND(DB$198=4,DB73=2),6)+IF(AND(DB$198=4,DB73=3),4)+IF(AND(DB$198=4,DB73=4),2)+IF(AND(DB$198=3,DB73=1),6)+IF(AND(DB$198=3,DB73=2),4)+IF(AND(DB$198=3,DB73=3),2)+IF(AND(DB$198=2,DB73=1),4)+IF(AND(DB$198=2,DB73=2),2)+IF(AND(DB$198=1,DB73=1),2)</f>
        <v>0</v>
      </c>
      <c r="DE73" s="11">
        <f>IF(AND(DB$198&gt;4,DC73=1),12)+IF(AND(DB$198&gt;4,DC73=2),8)+IF(AND(DB$198&gt;4,DC73=3),6)+IF(AND(DB$198&gt;4,DC73=4),5)+IF(AND(DB$198&gt;4,DC73=5),4)+IF(AND(DB$198&gt;4,DC73=6),3)+IF(AND(DB$198&gt;4,DC73=7),2)+IF(AND(DB$198&gt;4,DC73&gt;7),1)+IF(AND(DB$198=4,DC73=1),8)+IF(AND(DB$198=4,DC73=2),6)+IF(AND(DB$198=4,DC73=3),4)+IF(AND(DB$198=4,DC73=4),2)+IF(AND(DB$198=3,DC73=1),6)+IF(AND(DB$198=3,DC73=2),4)+IF(AND(DB$198=3,DC73=3),2)+IF(AND(DB$198=2,DC73=1),4)+IF(AND(DB$198=2,DC73=2),2)+IF(AND(DB$198=1,DC73=1),2)</f>
        <v>0</v>
      </c>
      <c r="DF73" s="8" t="s">
        <v>35</v>
      </c>
      <c r="DG73" s="11">
        <f t="shared" si="118"/>
        <v>0</v>
      </c>
      <c r="DH73" s="15">
        <f t="shared" si="119"/>
        <v>9</v>
      </c>
      <c r="DI73" s="8"/>
      <c r="DJ73" s="8"/>
      <c r="DK73" s="7" t="s">
        <v>35</v>
      </c>
      <c r="DL73" s="8" t="s">
        <v>64</v>
      </c>
      <c r="DM73" s="10"/>
      <c r="DN73" s="29">
        <f t="shared" si="120"/>
        <v>29.228000000000002</v>
      </c>
      <c r="DO73" s="119">
        <v>0</v>
      </c>
      <c r="DP73" s="120">
        <f t="shared" si="121"/>
        <v>9</v>
      </c>
    </row>
    <row r="74" spans="1:132" s="23" customFormat="1" ht="13.8" x14ac:dyDescent="0.3">
      <c r="A74" s="20">
        <v>9</v>
      </c>
      <c r="B74" s="1" t="s">
        <v>93</v>
      </c>
      <c r="C74" s="2">
        <v>16503</v>
      </c>
      <c r="D74" s="3">
        <v>96</v>
      </c>
      <c r="E74" s="3"/>
      <c r="F74" s="14">
        <v>31.013999999999999</v>
      </c>
      <c r="G74" s="7">
        <v>32.064</v>
      </c>
      <c r="H74" s="4">
        <v>4</v>
      </c>
      <c r="I74" s="5">
        <f>IF(AND(J$96&gt;4,H74=1),6)+IF(AND(J$96&gt;4,H74=2),4)+IF(AND(J$96&gt;4,H74=3),3)+IF(AND(J$96&gt;4,H74=4),2)+IF(AND(J$96&gt;4,H74=5),1)+IF(AND(J$96&gt;4,H74&gt;5),1)+IF(AND(J$96=4,H74=1),4)+IF(AND(J$96=4,H74=2),3)+IF(AND(J$96=4,H74=3),2)+IF(AND(J$96=4,H74=4),1)+IF(AND(J$96=3,H74=1),3)+IF(AND(J$96=3,H74=2),2)+IF(AND(J$96=3,H74=3),1)+IF(AND(J$96=2,H74=1),2)+IF(AND(J$96=2,H74=2),1)+IF(AND(J$96=1,H74=1),1)</f>
        <v>1</v>
      </c>
      <c r="J74" s="4">
        <v>4</v>
      </c>
      <c r="K74" s="4">
        <v>3</v>
      </c>
      <c r="L74" s="11">
        <f>IF(AND(K$96&gt;4,J74=1),12)+IF(AND(K$96&gt;4,J74=2),8)+IF(AND(K$96&gt;4,J74=3),6)+IF(AND(K$96&gt;4,J74=4),5)+IF(AND(K$96&gt;4,J74=5),4)+IF(AND(K$96&gt;4,J74=6),3)+IF(AND(K$96&gt;4,J74=7),2)+IF(AND(K$96&gt;4,J74&gt;7),1)+IF(AND(K$96=4,J74=1),8)+IF(AND(K$96=4,J74=2),6)+IF(AND(K$96=4,J74=3),4)+IF(AND(K$96=4,J74=4),2)+IF(AND(K$96=3,J74=1),6)+IF(AND(K$96=3,J74=2),4)+IF(AND(K$96=3,J74=3),2)+IF(AND(K$96=2,J74=1),4)+IF(AND(K$96=2,J74=2),2)+IF(AND(K$96=1,J74=1),2)</f>
        <v>2</v>
      </c>
      <c r="M74" s="11">
        <f>IF(AND(K$96&gt;4,K74=1),12)+IF(AND(K$96&gt;4,K74=2),8)+IF(AND(K$96&gt;4,K74=3),6)+IF(AND(K$96&gt;4,K74=4),5)+IF(AND(K$96&gt;4,K74=5),4)+IF(AND(K$96&gt;4,K74=6),3)+IF(AND(K$96&gt;4,K74=7),2)+IF(AND(K$96&gt;4,K74&gt;7),1)+IF(AND(K$96=4,K74=1),8)+IF(AND(K$96=4,K74=2),6)+IF(AND(K$96=4,K74=3),4)+IF(AND(K$96=4,K74=4),2)+IF(AND(K$96=3,K74=1),6)+IF(AND(K$96=3,K74=2),4)+IF(AND(K$96=3,K74=3),2)+IF(AND(K$96=2,K74=1),4)+IF(AND(K$96=2,K74=2),2)+IF(AND(K$96=1,K74=1),2)</f>
        <v>4</v>
      </c>
      <c r="N74" s="8" t="s">
        <v>35</v>
      </c>
      <c r="O74" s="5">
        <f>+I74+L74+M74+U74</f>
        <v>7</v>
      </c>
      <c r="P74" s="15">
        <f>+O74</f>
        <v>7</v>
      </c>
      <c r="Q74" s="7">
        <v>33.137999999999998</v>
      </c>
      <c r="R74" s="7">
        <v>32.372999999999998</v>
      </c>
      <c r="S74" s="8" t="s">
        <v>35</v>
      </c>
      <c r="T74" s="8"/>
      <c r="U74" s="10"/>
      <c r="V74" s="29">
        <f>MIN(F74,G74,Q74,R74)</f>
        <v>31.013999999999999</v>
      </c>
      <c r="W74" s="7"/>
      <c r="X74" s="4"/>
      <c r="Y74" s="5"/>
      <c r="Z74" s="4"/>
      <c r="AA74" s="4"/>
      <c r="AB74" s="11"/>
      <c r="AC74" s="11"/>
      <c r="AD74" s="8"/>
      <c r="AE74" s="5"/>
      <c r="AF74" s="15">
        <f>P74+AE74</f>
        <v>7</v>
      </c>
      <c r="AG74" s="7"/>
      <c r="AH74" s="7"/>
      <c r="AI74" s="8"/>
      <c r="AJ74" s="8"/>
      <c r="AK74" s="10"/>
      <c r="AL74" s="29">
        <f t="shared" si="105"/>
        <v>31.013999999999999</v>
      </c>
      <c r="AM74" s="7"/>
      <c r="AN74" s="4"/>
      <c r="AO74" s="5">
        <f>IF(AND(AP$198&gt;4,AN74=1),6)+IF(AND(AP$198&gt;4,AN74=2),4)+IF(AND(AP$198&gt;4,AN74=3),3)+IF(AND(AP$198&gt;4,AN74=4),2)+IF(AND(AP$198&gt;4,AN74=5),1)+IF(AND(AP$198&gt;4,AN74&gt;5),1)+IF(AND(AP$198=4,AN74=1),4)+IF(AND(AP$198=4,AN74=2),3)+IF(AND(AP$198=4,AN74=3),2)+IF(AND(AP$198=4,AN74=4),1)+IF(AND(AP$198=3,AN74=1),3)+IF(AND(AP$198=3,AN74=2),2)+IF(AND(AP$198=3,AN74=3),1)+IF(AND(AP$198=2,AN74=1),2)+IF(AND(AP$198=2,AN74=2),1)+IF(AND(AP$198=1,AN74=1),1)</f>
        <v>0</v>
      </c>
      <c r="AP74" s="6"/>
      <c r="AQ74" s="6"/>
      <c r="AR74" s="11">
        <f>IF(AND(AP$198&gt;4,AP74=1),12)+IF(AND(AP$198&gt;4,AP74=2),8)+IF(AND(AP$198&gt;4,AP74=3),6)+IF(AND(AP$198&gt;4,AP74=4),5)+IF(AND(AP$198&gt;4,AP74=5),4)+IF(AND(AP$198&gt;4,AP74=6),3)+IF(AND(AP$198&gt;4,AP74=7),2)+IF(AND(AP$198&gt;4,AP74&gt;7),1)+IF(AND(AP$198=4,AP74=1),8)+IF(AND(AP$198=4,AP74=2),6)+IF(AND(AP$198=4,AP74=3),4)+IF(AND(AP$198=4,AP74=4),2)+IF(AND(AP$198=3,AP74=1),6)+IF(AND(AP$198=3,AP74=2),4)+IF(AND(AP$198=3,AP74=3),2)+IF(AND(AP$198=2,AP74=1),4)+IF(AND(AP$198=2,AP74=2),2)+IF(AND(AP$198=1,AP74=1),2)</f>
        <v>0</v>
      </c>
      <c r="AS74" s="11">
        <f>IF(AND(AP$198&gt;4,AQ74=1),12)+IF(AND(AP$198&gt;4,AQ74=2),8)+IF(AND(AP$198&gt;4,AQ74=3),6)+IF(AND(AP$198&gt;4,AQ74=4),5)+IF(AND(AP$198&gt;4,AQ74=5),4)+IF(AND(AP$198&gt;4,AQ74=6),3)+IF(AND(AP$198&gt;4,AQ74=7),2)+IF(AND(AP$198&gt;4,AQ74&gt;7),1)+IF(AND(AP$198=4,AQ74=1),8)+IF(AND(AP$198=4,AQ74=2),6)+IF(AND(AP$198=4,AQ74=3),4)+IF(AND(AP$198=4,AQ74=4),2)+IF(AND(AP$198=3,AQ74=1),6)+IF(AND(AP$198=3,AQ74=2),4)+IF(AND(AP$198=3,AQ74=3),2)+IF(AND(AP$198=2,AQ74=1),4)+IF(AND(AP$198=2,AQ74=2),2)+IF(AND(AP$198=1,AQ74=1),2)</f>
        <v>0</v>
      </c>
      <c r="AT74" s="8" t="s">
        <v>32</v>
      </c>
      <c r="AU74" s="5">
        <f>+AO74+AR74+AS74+BA74</f>
        <v>0</v>
      </c>
      <c r="AV74" s="15">
        <f>AF74+AU74</f>
        <v>7</v>
      </c>
      <c r="AW74" s="7"/>
      <c r="AX74" s="7"/>
      <c r="AY74" s="8"/>
      <c r="AZ74" s="8"/>
      <c r="BA74" s="10"/>
      <c r="BB74" s="29">
        <f t="shared" si="108"/>
        <v>31.013999999999999</v>
      </c>
      <c r="BC74" s="7"/>
      <c r="BD74" s="4"/>
      <c r="BE74" s="5">
        <f>IF(AND(BF$198&gt;4,BD74=1),6)+IF(AND(BF$198&gt;4,BD74=2),4)+IF(AND(BF$198&gt;4,BD74=3),3)+IF(AND(BF$198&gt;4,BD74=4),2)+IF(AND(BF$198&gt;4,BD74=5),1)+IF(AND(BF$198&gt;4,BD74&gt;5),1)+IF(AND(BF$198=4,BD74=1),4)+IF(AND(BF$198=4,BD74=2),3)+IF(AND(BF$198=4,BD74=3),2)+IF(AND(BF$198=4,BD74=4),1)+IF(AND(BF$198=3,BD74=1),3)+IF(AND(BF$198=3,BD74=2),2)+IF(AND(BF$198=3,BD74=3),1)+IF(AND(BF$198=2,BD74=1),2)+IF(AND(BF$198=2,BD74=2),1)+IF(AND(BF$198=1,BD74=1),1)</f>
        <v>0</v>
      </c>
      <c r="BF74" s="6"/>
      <c r="BG74" s="6"/>
      <c r="BH74" s="11">
        <f>IF(AND(BF$198&gt;4,BF74=1),12)+IF(AND(BF$198&gt;4,BF74=2),8)+IF(AND(BF$198&gt;4,BF74=3),6)+IF(AND(BF$198&gt;4,BF74=4),5)+IF(AND(BF$198&gt;4,BF74=5),4)+IF(AND(BF$198&gt;4,BF74=6),3)+IF(AND(BF$198&gt;4,BF74=7),2)+IF(AND(BF$198&gt;4,BF74&gt;7),1)+IF(AND(BF$198=4,BF74=1),8)+IF(AND(BF$198=4,BF74=2),6)+IF(AND(BF$198=4,BF74=3),4)+IF(AND(BF$198=4,BF74=4),2)+IF(AND(BF$198=3,BF74=1),6)+IF(AND(BF$198=3,BF74=2),4)+IF(AND(BF$198=3,BF74=3),2)+IF(AND(BF$198=2,BF74=1),4)+IF(AND(BF$198=2,BF74=2),2)+IF(AND(BF$198=1,BF74=1),2)</f>
        <v>0</v>
      </c>
      <c r="BI74" s="11">
        <f>IF(AND(BF$198&gt;4,BG74=1),12)+IF(AND(BF$198&gt;4,BG74=2),8)+IF(AND(BF$198&gt;4,BG74=3),6)+IF(AND(BF$198&gt;4,BG74=4),5)+IF(AND(BF$198&gt;4,BG74=5),4)+IF(AND(BF$198&gt;4,BG74=6),3)+IF(AND(BF$198&gt;4,BG74=7),2)+IF(AND(BF$198&gt;4,BG74&gt;7),1)+IF(AND(BF$198=4,BG74=1),8)+IF(AND(BF$198=4,BG74=2),6)+IF(AND(BF$198=4,BG74=3),4)+IF(AND(BF$198=4,BG74=4),2)+IF(AND(BF$198=3,BG74=1),6)+IF(AND(BF$198=3,BG74=2),4)+IF(AND(BF$198=3,BG74=3),2)+IF(AND(BF$198=2,BG74=1),4)+IF(AND(BF$198=2,BG74=2),2)+IF(AND(BF$198=1,BG74=1),2)</f>
        <v>0</v>
      </c>
      <c r="BJ74" s="8" t="s">
        <v>32</v>
      </c>
      <c r="BK74" s="5">
        <f>+BE74+BH74+BI74+BQ74</f>
        <v>0</v>
      </c>
      <c r="BL74" s="15">
        <f>AV74+BK74</f>
        <v>7</v>
      </c>
      <c r="BM74" s="7"/>
      <c r="BN74" s="7"/>
      <c r="BO74" s="8"/>
      <c r="BP74" s="8"/>
      <c r="BQ74" s="10"/>
      <c r="BR74" s="29">
        <f t="shared" si="111"/>
        <v>31.013999999999999</v>
      </c>
      <c r="BS74" s="7"/>
      <c r="BT74" s="4"/>
      <c r="BU74" s="5">
        <f>IF(AND(BV$198&gt;4,BT74=1),6)+IF(AND(BV$198&gt;4,BT74=2),4)+IF(AND(BV$198&gt;4,BT74=3),3)+IF(AND(BV$198&gt;4,BT74=4),2)+IF(AND(BV$198&gt;4,BT74=5),1)+IF(AND(BV$198&gt;4,BT74&gt;5),1)+IF(AND(BV$198=4,BT74=1),4)+IF(AND(BV$198=4,BT74=2),3)+IF(AND(BV$198=4,BT74=3),2)+IF(AND(BV$198=4,BT74=4),1)+IF(AND(BV$198=3,BT74=1),3)+IF(AND(BV$198=3,BT74=2),2)+IF(AND(BV$198=3,BT74=3),1)+IF(AND(BV$198=2,BT74=1),2)+IF(AND(BV$198=2,BT74=2),1)+IF(AND(BV$198=1,BT74=1),1)</f>
        <v>0</v>
      </c>
      <c r="BV74" s="6"/>
      <c r="BW74" s="6"/>
      <c r="BX74" s="11">
        <f>IF(AND(BV$198&gt;4,BV74=1),12)+IF(AND(BV$198&gt;4,BV74=2),8)+IF(AND(BV$198&gt;4,BV74=3),6)+IF(AND(BV$198&gt;4,BV74=4),5)+IF(AND(BV$198&gt;4,BV74=5),4)+IF(AND(BV$198&gt;4,BV74=6),3)+IF(AND(BV$198&gt;4,BV74=7),2)+IF(AND(BV$198&gt;4,BV74&gt;7),1)+IF(AND(BV$198=4,BV74=1),8)+IF(AND(BV$198=4,BV74=2),6)+IF(AND(BV$198=4,BV74=3),4)+IF(AND(BV$198=4,BV74=4),2)+IF(AND(BV$198=3,BV74=1),6)+IF(AND(BV$198=3,BV74=2),4)+IF(AND(BV$198=3,BV74=3),2)+IF(AND(BV$198=2,BV74=1),4)+IF(AND(BV$198=2,BV74=2),2)+IF(AND(BV$198=1,BV74=1),2)</f>
        <v>0</v>
      </c>
      <c r="BY74" s="11">
        <f>IF(AND(BV$198&gt;4,BW74=1),12)+IF(AND(BV$198&gt;4,BW74=2),8)+IF(AND(BV$198&gt;4,BW74=3),6)+IF(AND(BV$198&gt;4,BW74=4),5)+IF(AND(BV$198&gt;4,BW74=5),4)+IF(AND(BV$198&gt;4,BW74=6),3)+IF(AND(BV$198&gt;4,BW74=7),2)+IF(AND(BV$198&gt;4,BW74&gt;7),1)+IF(AND(BV$198=4,BW74=1),8)+IF(AND(BV$198=4,BW74=2),6)+IF(AND(BV$198=4,BW74=3),4)+IF(AND(BV$198=4,BW74=4),2)+IF(AND(BV$198=3,BW74=1),6)+IF(AND(BV$198=3,BW74=2),4)+IF(AND(BV$198=3,BW74=3),2)+IF(AND(BV$198=2,BW74=1),4)+IF(AND(BV$198=2,BW74=2),2)+IF(AND(BV$198=1,BW74=1),2)</f>
        <v>0</v>
      </c>
      <c r="BZ74" s="8" t="s">
        <v>35</v>
      </c>
      <c r="CA74" s="5">
        <f t="shared" si="112"/>
        <v>0</v>
      </c>
      <c r="CB74" s="15">
        <f t="shared" si="113"/>
        <v>7</v>
      </c>
      <c r="CC74" s="7"/>
      <c r="CD74" s="7"/>
      <c r="CE74" s="7" t="s">
        <v>35</v>
      </c>
      <c r="CF74" s="8"/>
      <c r="CG74" s="10"/>
      <c r="CH74" s="29">
        <f t="shared" si="114"/>
        <v>31.013999999999999</v>
      </c>
      <c r="CI74" s="7"/>
      <c r="CJ74" s="4"/>
      <c r="CK74" s="5">
        <f>IF(AND(CL$198&gt;4,CJ74=1),6)+IF(AND(CL$198&gt;4,CJ74=2),4)+IF(AND(CL$198&gt;4,CJ74=3),3)+IF(AND(CL$198&gt;4,CJ74=4),2)+IF(AND(CL$198&gt;4,CJ74=5),1)+IF(AND(CL$198&gt;4,CJ74&gt;5),1)+IF(AND(CL$198=4,CJ74=1),4)+IF(AND(CL$198=4,CJ74=2),3)+IF(AND(CL$198=4,CJ74=3),2)+IF(AND(CL$198=4,CJ74=4),1)+IF(AND(CL$198=3,CJ74=1),3)+IF(AND(CL$198=3,CJ74=2),2)+IF(AND(CL$198=3,CJ74=3),1)+IF(AND(CL$198=2,CJ74=1),2)+IF(AND(CL$198=2,CJ74=2),1)+IF(AND(CL$198=1,CJ74=1),1)</f>
        <v>0</v>
      </c>
      <c r="CL74" s="6"/>
      <c r="CM74" s="6"/>
      <c r="CN74" s="11">
        <f>IF(AND(CL$198&gt;4,CL74=1),12)+IF(AND(CL$198&gt;4,CL74=2),8)+IF(AND(CL$198&gt;4,CL74=3),6)+IF(AND(CL$198&gt;4,CL74=4),5)+IF(AND(CL$198&gt;4,CL74=5),4)+IF(AND(CL$198&gt;4,CL74=6),3)+IF(AND(CL$198&gt;4,CL74=7),2)+IF(AND(CL$198&gt;4,CL74&gt;7),1)+IF(AND(CL$198=4,CL74=1),8)+IF(AND(CL$198=4,CL74=2),6)+IF(AND(CL$198=4,CL74=3),4)+IF(AND(CL$198=4,CL74=4),2)+IF(AND(CL$198=3,CL74=1),6)+IF(AND(CL$198=3,CL74=2),4)+IF(AND(CL$198=3,CL74=3),2)+IF(AND(CL$198=2,CL74=1),4)+IF(AND(CL$198=2,CL74=2),2)+IF(AND(CL$198=1,CL74=1),2)</f>
        <v>0</v>
      </c>
      <c r="CO74" s="11">
        <f>IF(AND(CL$198&gt;4,CM74=1),12)+IF(AND(CL$198&gt;4,CM74=2),8)+IF(AND(CL$198&gt;4,CM74=3),6)+IF(AND(CL$198&gt;4,CM74=4),5)+IF(AND(CL$198&gt;4,CM74=5),4)+IF(AND(CL$198&gt;4,CM74=6),3)+IF(AND(CL$198&gt;4,CM74=7),2)+IF(AND(CL$198&gt;4,CM74&gt;7),1)+IF(AND(CL$198=4,CM74=1),8)+IF(AND(CL$198=4,CM74=2),6)+IF(AND(CL$198=4,CM74=3),4)+IF(AND(CL$198=4,CM74=4),2)+IF(AND(CL$198=3,CM74=1),6)+IF(AND(CL$198=3,CM74=2),4)+IF(AND(CL$198=3,CM74=3),2)+IF(AND(CL$198=2,CM74=1),4)+IF(AND(CL$198=2,CM74=2),2)+IF(AND(CL$198=1,CM74=1),2)</f>
        <v>0</v>
      </c>
      <c r="CP74" s="8" t="s">
        <v>35</v>
      </c>
      <c r="CQ74" s="5">
        <f t="shared" si="115"/>
        <v>0</v>
      </c>
      <c r="CR74" s="15">
        <f t="shared" si="116"/>
        <v>7</v>
      </c>
      <c r="CS74" s="7"/>
      <c r="CT74" s="7"/>
      <c r="CU74" s="7" t="s">
        <v>35</v>
      </c>
      <c r="CV74" s="8"/>
      <c r="CW74" s="10"/>
      <c r="CX74" s="29">
        <f t="shared" si="117"/>
        <v>31.013999999999999</v>
      </c>
      <c r="CY74" s="7"/>
      <c r="CZ74" s="4"/>
      <c r="DA74" s="5">
        <f>IF(AND(DB$198&gt;4,CZ74=1),6)+IF(AND(DB$198&gt;4,CZ74=2),4)+IF(AND(DB$198&gt;4,CZ74=3),3)+IF(AND(DB$198&gt;4,CZ74=4),2)+IF(AND(DB$198&gt;4,CZ74=5),1)+IF(AND(DB$198&gt;4,CZ74&gt;5),1)+IF(AND(DB$198=4,CZ74=1),4)+IF(AND(DB$198=4,CZ74=2),3)+IF(AND(DB$198=4,CZ74=3),2)+IF(AND(DB$198=4,CZ74=4),1)+IF(AND(DB$198=3,CZ74=1),3)+IF(AND(DB$198=3,CZ74=2),2)+IF(AND(DB$198=3,CZ74=3),1)+IF(AND(DB$198=2,CZ74=1),2)+IF(AND(DB$198=2,CZ74=2),1)+IF(AND(DB$198=1,CZ74=1),1)</f>
        <v>0</v>
      </c>
      <c r="DB74" s="6"/>
      <c r="DC74" s="6"/>
      <c r="DD74" s="11">
        <f>IF(AND(DB$198&gt;4,DB74=1),12)+IF(AND(DB$198&gt;4,DB74=2),8)+IF(AND(DB$198&gt;4,DB74=3),6)+IF(AND(DB$198&gt;4,DB74=4),5)+IF(AND(DB$198&gt;4,DB74=5),4)+IF(AND(DB$198&gt;4,DB74=6),3)+IF(AND(DB$198&gt;4,DB74=7),2)+IF(AND(DB$198&gt;4,DB74&gt;7),1)+IF(AND(DB$198=4,DB74=1),8)+IF(AND(DB$198=4,DB74=2),6)+IF(AND(DB$198=4,DB74=3),4)+IF(AND(DB$198=4,DB74=4),2)+IF(AND(DB$198=3,DB74=1),6)+IF(AND(DB$198=3,DB74=2),4)+IF(AND(DB$198=3,DB74=3),2)+IF(AND(DB$198=2,DB74=1),4)+IF(AND(DB$198=2,DB74=2),2)+IF(AND(DB$198=1,DB74=1),2)</f>
        <v>0</v>
      </c>
      <c r="DE74" s="11">
        <f>IF(AND(DB$198&gt;4,DC74=1),12)+IF(AND(DB$198&gt;4,DC74=2),8)+IF(AND(DB$198&gt;4,DC74=3),6)+IF(AND(DB$198&gt;4,DC74=4),5)+IF(AND(DB$198&gt;4,DC74=5),4)+IF(AND(DB$198&gt;4,DC74=6),3)+IF(AND(DB$198&gt;4,DC74=7),2)+IF(AND(DB$198&gt;4,DC74&gt;7),1)+IF(AND(DB$198=4,DC74=1),8)+IF(AND(DB$198=4,DC74=2),6)+IF(AND(DB$198=4,DC74=3),4)+IF(AND(DB$198=4,DC74=4),2)+IF(AND(DB$198=3,DC74=1),6)+IF(AND(DB$198=3,DC74=2),4)+IF(AND(DB$198=3,DC74=3),2)+IF(AND(DB$198=2,DC74=1),4)+IF(AND(DB$198=2,DC74=2),2)+IF(AND(DB$198=1,DC74=1),2)</f>
        <v>0</v>
      </c>
      <c r="DF74" s="8" t="s">
        <v>35</v>
      </c>
      <c r="DG74" s="5">
        <f t="shared" si="118"/>
        <v>0</v>
      </c>
      <c r="DH74" s="15">
        <f t="shared" si="119"/>
        <v>7</v>
      </c>
      <c r="DI74" s="7"/>
      <c r="DJ74" s="7"/>
      <c r="DK74" s="7" t="s">
        <v>35</v>
      </c>
      <c r="DL74" s="8"/>
      <c r="DM74" s="10"/>
      <c r="DN74" s="29">
        <f t="shared" si="120"/>
        <v>31.013999999999999</v>
      </c>
      <c r="DO74" s="119">
        <v>0</v>
      </c>
      <c r="DP74" s="120">
        <f t="shared" si="121"/>
        <v>7</v>
      </c>
    </row>
    <row r="75" spans="1:132" s="23" customFormat="1" ht="13.8" x14ac:dyDescent="0.3">
      <c r="B75" s="33">
        <v>9</v>
      </c>
      <c r="C75" s="25"/>
      <c r="D75" s="3"/>
      <c r="E75" s="3"/>
      <c r="F75" s="14"/>
      <c r="G75" s="7"/>
      <c r="H75" s="11"/>
      <c r="I75" s="7"/>
      <c r="J75" s="7"/>
      <c r="K75" s="7"/>
      <c r="L75" s="7"/>
      <c r="M75" s="7"/>
      <c r="N75" s="7"/>
      <c r="O75" s="5"/>
      <c r="P75" s="11"/>
      <c r="Q75" s="7"/>
      <c r="R75" s="7"/>
      <c r="S75" s="8"/>
      <c r="T75" s="8"/>
      <c r="U75" s="10"/>
      <c r="V75" s="28"/>
      <c r="W75" s="7"/>
      <c r="X75" s="11"/>
      <c r="Y75" s="7"/>
      <c r="Z75" s="7"/>
      <c r="AA75" s="7"/>
      <c r="AB75" s="7"/>
      <c r="AC75" s="7"/>
      <c r="AD75" s="7"/>
      <c r="AE75" s="5"/>
      <c r="AF75" s="11"/>
      <c r="AG75" s="7"/>
      <c r="AH75" s="7"/>
      <c r="AI75" s="8"/>
      <c r="AJ75" s="8"/>
      <c r="AK75" s="10"/>
      <c r="AL75" s="28"/>
      <c r="AM75" s="7"/>
      <c r="AN75" s="11"/>
      <c r="AO75" s="7"/>
      <c r="AP75" s="7"/>
      <c r="AQ75" s="7"/>
      <c r="AR75" s="7"/>
      <c r="AS75" s="7"/>
      <c r="AT75" s="7"/>
      <c r="AU75" s="5"/>
      <c r="AV75" s="11"/>
      <c r="AW75" s="7"/>
      <c r="AX75" s="7"/>
      <c r="AY75" s="8"/>
      <c r="AZ75" s="8"/>
      <c r="BA75" s="10"/>
      <c r="BB75" s="28"/>
      <c r="BC75" s="7"/>
      <c r="BD75" s="11"/>
      <c r="BE75" s="7"/>
      <c r="BF75" s="7"/>
      <c r="BG75" s="7"/>
      <c r="BH75" s="7"/>
      <c r="BI75" s="7"/>
      <c r="BJ75" s="7"/>
      <c r="BK75" s="5"/>
      <c r="BL75" s="11"/>
      <c r="BM75" s="7"/>
      <c r="BN75" s="7"/>
      <c r="BO75" s="8"/>
      <c r="BP75" s="8"/>
      <c r="BQ75" s="10"/>
      <c r="BR75" s="28"/>
      <c r="BS75" s="7"/>
      <c r="BT75" s="4"/>
      <c r="BU75" s="7"/>
      <c r="BV75" s="6"/>
      <c r="BW75" s="6"/>
      <c r="BX75" s="7"/>
      <c r="BY75" s="7"/>
      <c r="BZ75" s="7"/>
      <c r="CA75" s="5"/>
      <c r="CB75" s="11"/>
      <c r="CC75" s="7"/>
      <c r="CD75" s="7"/>
      <c r="CE75" s="8"/>
      <c r="CF75" s="8"/>
      <c r="CG75" s="10"/>
      <c r="CH75" s="28"/>
      <c r="CI75" s="7"/>
      <c r="CJ75" s="4"/>
      <c r="CK75" s="7"/>
      <c r="CL75" s="6"/>
      <c r="CM75" s="6"/>
      <c r="CN75" s="7"/>
      <c r="CO75" s="7"/>
      <c r="CP75" s="7"/>
      <c r="CQ75" s="5"/>
      <c r="CR75" s="11"/>
      <c r="CS75" s="7"/>
      <c r="CT75" s="7"/>
      <c r="CU75" s="8"/>
      <c r="CV75" s="8"/>
      <c r="CW75" s="10"/>
      <c r="CX75" s="28"/>
      <c r="CY75" s="7"/>
      <c r="CZ75" s="4"/>
      <c r="DA75" s="7"/>
      <c r="DB75" s="6"/>
      <c r="DC75" s="6"/>
      <c r="DD75" s="7"/>
      <c r="DE75" s="7"/>
      <c r="DF75" s="7"/>
      <c r="DG75" s="5"/>
      <c r="DH75" s="11"/>
      <c r="DI75" s="7"/>
      <c r="DJ75" s="7"/>
      <c r="DK75" s="8"/>
      <c r="DL75" s="8"/>
      <c r="DM75" s="10"/>
      <c r="DN75" s="28"/>
      <c r="DO75" s="119">
        <v>0</v>
      </c>
      <c r="DP75" s="120">
        <f t="shared" ref="DP75:DP89" si="122">DH75-DO75</f>
        <v>0</v>
      </c>
    </row>
    <row r="76" spans="1:132" s="23" customFormat="1" ht="13.8" x14ac:dyDescent="0.3">
      <c r="A76" s="32"/>
      <c r="B76" s="34" t="s">
        <v>45</v>
      </c>
      <c r="C76" s="35"/>
      <c r="D76" s="36"/>
      <c r="E76" s="36"/>
      <c r="F76" s="29"/>
      <c r="G76" s="27"/>
      <c r="H76" s="15"/>
      <c r="I76" s="27"/>
      <c r="J76" s="27"/>
      <c r="K76" s="27"/>
      <c r="L76" s="27"/>
      <c r="M76" s="27"/>
      <c r="N76" s="27"/>
      <c r="O76" s="15"/>
      <c r="P76" s="15"/>
      <c r="Q76" s="27"/>
      <c r="R76" s="27"/>
      <c r="S76" s="27"/>
      <c r="T76" s="27"/>
      <c r="U76" s="19"/>
      <c r="V76" s="29"/>
      <c r="W76" s="27"/>
      <c r="X76" s="15"/>
      <c r="Y76" s="27"/>
      <c r="Z76" s="27"/>
      <c r="AA76" s="27"/>
      <c r="AB76" s="27"/>
      <c r="AC76" s="27"/>
      <c r="AD76" s="27"/>
      <c r="AE76" s="15"/>
      <c r="AF76" s="15"/>
      <c r="AG76" s="27"/>
      <c r="AH76" s="27"/>
      <c r="AI76" s="27"/>
      <c r="AJ76" s="27"/>
      <c r="AK76" s="19"/>
      <c r="AL76" s="29"/>
      <c r="AM76" s="27"/>
      <c r="AN76" s="15"/>
      <c r="AO76" s="27"/>
      <c r="AP76" s="27"/>
      <c r="AQ76" s="27"/>
      <c r="AR76" s="27"/>
      <c r="AS76" s="27"/>
      <c r="AT76" s="27"/>
      <c r="AU76" s="15"/>
      <c r="AV76" s="15"/>
      <c r="AW76" s="27"/>
      <c r="AX76" s="27"/>
      <c r="AY76" s="27"/>
      <c r="AZ76" s="27"/>
      <c r="BA76" s="19"/>
      <c r="BB76" s="29"/>
      <c r="BC76" s="27"/>
      <c r="BD76" s="15"/>
      <c r="BE76" s="27"/>
      <c r="BF76" s="27"/>
      <c r="BG76" s="27"/>
      <c r="BH76" s="27"/>
      <c r="BI76" s="27"/>
      <c r="BJ76" s="27"/>
      <c r="BK76" s="15"/>
      <c r="BL76" s="15"/>
      <c r="BM76" s="27"/>
      <c r="BN76" s="27"/>
      <c r="BO76" s="27"/>
      <c r="BP76" s="27"/>
      <c r="BQ76" s="19"/>
      <c r="BR76" s="29"/>
      <c r="BS76" s="27"/>
      <c r="BT76" s="15"/>
      <c r="BU76" s="27"/>
      <c r="BV76" s="27"/>
      <c r="BW76" s="27"/>
      <c r="BX76" s="27"/>
      <c r="BY76" s="27"/>
      <c r="BZ76" s="27"/>
      <c r="CA76" s="15"/>
      <c r="CB76" s="15"/>
      <c r="CC76" s="27"/>
      <c r="CD76" s="27"/>
      <c r="CE76" s="27"/>
      <c r="CF76" s="27"/>
      <c r="CG76" s="19"/>
      <c r="CH76" s="29"/>
      <c r="CI76" s="27"/>
      <c r="CJ76" s="15"/>
      <c r="CK76" s="27"/>
      <c r="CL76" s="27"/>
      <c r="CM76" s="27"/>
      <c r="CN76" s="27"/>
      <c r="CO76" s="27"/>
      <c r="CP76" s="27"/>
      <c r="CQ76" s="15"/>
      <c r="CR76" s="15"/>
      <c r="CS76" s="27"/>
      <c r="CT76" s="27"/>
      <c r="CU76" s="27"/>
      <c r="CV76" s="27"/>
      <c r="CW76" s="19"/>
      <c r="CX76" s="29"/>
      <c r="CY76" s="27"/>
      <c r="CZ76" s="15"/>
      <c r="DA76" s="27"/>
      <c r="DB76" s="27"/>
      <c r="DC76" s="27"/>
      <c r="DD76" s="27"/>
      <c r="DE76" s="27"/>
      <c r="DF76" s="27"/>
      <c r="DG76" s="15"/>
      <c r="DH76" s="15"/>
      <c r="DI76" s="27"/>
      <c r="DJ76" s="27"/>
      <c r="DK76" s="27"/>
      <c r="DL76" s="27"/>
      <c r="DM76" s="19"/>
      <c r="DN76" s="29"/>
      <c r="DO76" s="119">
        <v>0</v>
      </c>
      <c r="DP76" s="120">
        <f t="shared" si="122"/>
        <v>0</v>
      </c>
    </row>
    <row r="77" spans="1:132" s="23" customFormat="1" ht="13.8" x14ac:dyDescent="0.3">
      <c r="A77" s="20">
        <v>1</v>
      </c>
      <c r="B77" s="1" t="s">
        <v>141</v>
      </c>
      <c r="C77" s="2">
        <v>28019</v>
      </c>
      <c r="D77" s="9">
        <v>205</v>
      </c>
      <c r="E77" s="9" t="s">
        <v>31</v>
      </c>
      <c r="F77" s="14"/>
      <c r="G77" s="8"/>
      <c r="H77" s="4"/>
      <c r="I77" s="5"/>
      <c r="J77" s="6"/>
      <c r="K77" s="6"/>
      <c r="L77" s="11"/>
      <c r="M77" s="11"/>
      <c r="N77" s="8"/>
      <c r="O77" s="5"/>
      <c r="P77" s="15"/>
      <c r="Q77" s="8"/>
      <c r="R77" s="8"/>
      <c r="S77" s="7"/>
      <c r="T77" s="12"/>
      <c r="U77" s="10"/>
      <c r="V77" s="27"/>
      <c r="W77" s="8">
        <v>60.567999999999998</v>
      </c>
      <c r="X77" s="4"/>
      <c r="Y77" s="5"/>
      <c r="Z77" s="6"/>
      <c r="AA77" s="6"/>
      <c r="AB77" s="11"/>
      <c r="AC77" s="11"/>
      <c r="AD77" s="8"/>
      <c r="AE77" s="5"/>
      <c r="AF77" s="15">
        <f>P77+AE77</f>
        <v>0</v>
      </c>
      <c r="AG77" s="8">
        <v>60.988999999999997</v>
      </c>
      <c r="AH77" s="8">
        <v>44.610999999999997</v>
      </c>
      <c r="AI77" s="7"/>
      <c r="AJ77" s="12" t="s">
        <v>42</v>
      </c>
      <c r="AK77" s="10"/>
      <c r="AL77" s="29">
        <f>MIN(V77,W77,AG77,AH77)</f>
        <v>44.610999999999997</v>
      </c>
      <c r="AM77" s="8"/>
      <c r="AN77" s="4"/>
      <c r="AO77" s="5">
        <f>IF(AND(AP$199&gt;4,AN77=1),6)+IF(AND(AP$199&gt;4,AN77=2),4)+IF(AND(AP$199&gt;4,AN77=3),3)+IF(AND(AP$199&gt;4,AN77=4),2)+IF(AND(AP$199&gt;4,AN77=5),1)+IF(AND(AP$199&gt;4,AN77&gt;5),1)+IF(AND(AP$199=4,AN77=1),4)+IF(AND(AP$199=4,AN77=2),3)+IF(AND(AP$199=4,AN77=3),2)+IF(AND(AP$199=4,AN77=4),1)+IF(AND(AP$199=3,AN77=1),3)+IF(AND(AP$199=3,AN77=2),2)+IF(AND(AP$199=3,AN77=3),1)+IF(AND(AP$199=2,AN77=1),2)+IF(AND(AP$199=2,AN77=2),1)+IF(AND(AP$199=1,AN77=1),1)</f>
        <v>0</v>
      </c>
      <c r="AP77" s="6">
        <v>7</v>
      </c>
      <c r="AQ77" s="6">
        <v>6</v>
      </c>
      <c r="AR77" s="11">
        <f>IF(AND(AP$199&gt;4,AP77=1),12)+IF(AND(AP$199&gt;4,AP77=2),8)+IF(AND(AP$199&gt;4,AP77=3),6)+IF(AND(AP$199&gt;4,AP77=4),5)+IF(AND(AP$199&gt;4,AP77=5),4)+IF(AND(AP$199&gt;4,AP77=6),3)+IF(AND(AP$199&gt;4,AP77=7),2)+IF(AND(AP$199&gt;4,AP77&gt;7),1)+IF(AND(AP$199=4,AP77=1),8)+IF(AND(AP$199=4,AP77=2),6)+IF(AND(AP$199=4,AP77=3),4)+IF(AND(AP$199=4,AP77=4),2)+IF(AND(AP$199=3,AP77=1),6)+IF(AND(AP$199=3,AP77=2),4)+IF(AND(AP$199=3,AP77=3),2)+IF(AND(AP$199=2,AP77=1),4)+IF(AND(AP$199=2,AP77=2),2)+IF(AND(AP$199=1,AP77=1),2)</f>
        <v>2</v>
      </c>
      <c r="AS77" s="11">
        <f>IF(AND(AP$199&gt;4,AQ77=1),12)+IF(AND(AP$199&gt;4,AQ77=2),8)+IF(AND(AP$199&gt;4,AQ77=3),6)+IF(AND(AP$199&gt;4,AQ77=4),5)+IF(AND(AP$199&gt;4,AQ77=5),4)+IF(AND(AP$199&gt;4,AQ77=6),3)+IF(AND(AP$199&gt;4,AQ77=7),2)+IF(AND(AP$199&gt;4,AQ77&gt;7),1)+IF(AND(AP$199=4,AQ77=1),8)+IF(AND(AP$199=4,AQ77=2),6)+IF(AND(AP$199=4,AQ77=3),4)+IF(AND(AP$199=4,AQ77=4),2)+IF(AND(AP$199=3,AQ77=1),6)+IF(AND(AP$199=3,AQ77=2),4)+IF(AND(AP$199=3,AQ77=3),2)+IF(AND(AP$199=2,AQ77=1),4)+IF(AND(AP$199=2,AQ77=2),2)+IF(AND(AP$199=1,AQ77=1),2)</f>
        <v>3</v>
      </c>
      <c r="AT77" s="8" t="s">
        <v>32</v>
      </c>
      <c r="AU77" s="11">
        <f>+AO77+AR77+AS77+BA77</f>
        <v>6</v>
      </c>
      <c r="AV77" s="15">
        <f>AF77+AU77</f>
        <v>6</v>
      </c>
      <c r="AW77" s="8">
        <v>41.604999999999997</v>
      </c>
      <c r="AX77" s="8">
        <v>43.709000000000003</v>
      </c>
      <c r="AY77" s="7"/>
      <c r="AZ77" s="8"/>
      <c r="BA77" s="10">
        <v>1</v>
      </c>
      <c r="BB77" s="29">
        <f>MIN(AL77,AM77,AW77,AX77)</f>
        <v>41.604999999999997</v>
      </c>
      <c r="BC77" s="8">
        <v>47.515999999999998</v>
      </c>
      <c r="BD77" s="4">
        <v>5</v>
      </c>
      <c r="BE77" s="5">
        <f>IF(AND(BF$199&gt;4,BD77=1),6)+IF(AND(BF$199&gt;4,BD77=2),4)+IF(AND(BF$199&gt;4,BD77=3),3)+IF(AND(BF$199&gt;4,BD77=4),2)+IF(AND(BF$199&gt;4,BD77=5),1)+IF(AND(BF$199&gt;4,BD77&gt;5),1)+IF(AND(BF$199=4,BD77=1),4)+IF(AND(BF$199=4,BD77=2),3)+IF(AND(BF$199=4,BD77=3),2)+IF(AND(BF$199=4,BD77=4),1)+IF(AND(BF$199=3,BD77=1),3)+IF(AND(BF$199=3,BD77=2),2)+IF(AND(BF$199=3,BD77=3),1)+IF(AND(BF$199=2,BD77=1),2)+IF(AND(BF$199=2,BD77=2),1)+IF(AND(BF$199=1,BD77=1),1)</f>
        <v>1</v>
      </c>
      <c r="BF77" s="6">
        <v>3</v>
      </c>
      <c r="BG77" s="6">
        <v>4</v>
      </c>
      <c r="BH77" s="11">
        <f>IF(AND(BF$199&gt;4,BF77=1),12)+IF(AND(BF$199&gt;4,BF77=2),8)+IF(AND(BF$199&gt;4,BF77=3),6)+IF(AND(BF$199&gt;4,BF77=4),5)+IF(AND(BF$199&gt;4,BF77=5),4)+IF(AND(BF$199&gt;4,BF77=6),3)+IF(AND(BF$199&gt;4,BF77=7),2)+IF(AND(BF$199&gt;4,BF77&gt;7),1)+IF(AND(BF$199=4,BF77=1),8)+IF(AND(BF$199=4,BF77=2),6)+IF(AND(BF$199=4,BF77=3),4)+IF(AND(BF$199=4,BF77=4),2)+IF(AND(BF$199=3,BF77=1),6)+IF(AND(BF$199=3,BF77=2),4)+IF(AND(BF$199=3,BF77=3),2)+IF(AND(BF$199=2,BF77=1),4)+IF(AND(BF$199=2,BF77=2),2)+IF(AND(BF$199=1,BF77=1),2)</f>
        <v>6</v>
      </c>
      <c r="BI77" s="11">
        <f>IF(AND(BF$199&gt;4,BG77=1),12)+IF(AND(BF$199&gt;4,BG77=2),8)+IF(AND(BF$199&gt;4,BG77=3),6)+IF(AND(BF$199&gt;4,BG77=4),5)+IF(AND(BF$199&gt;4,BG77=5),4)+IF(AND(BF$199&gt;4,BG77=6),3)+IF(AND(BF$199&gt;4,BG77=7),2)+IF(AND(BF$199&gt;4,BG77&gt;7),1)+IF(AND(BF$199=4,BG77=1),8)+IF(AND(BF$199=4,BG77=2),6)+IF(AND(BF$199=4,BG77=3),4)+IF(AND(BF$199=4,BG77=4),2)+IF(AND(BF$199=3,BG77=1),6)+IF(AND(BF$199=3,BG77=2),4)+IF(AND(BF$199=3,BG77=3),2)+IF(AND(BF$199=2,BG77=1),4)+IF(AND(BF$199=2,BG77=2),2)+IF(AND(BF$199=1,BG77=1),2)</f>
        <v>5</v>
      </c>
      <c r="BJ77" s="8" t="s">
        <v>32</v>
      </c>
      <c r="BK77" s="11">
        <f>+BE77+BH77+BI77+BQ77</f>
        <v>14</v>
      </c>
      <c r="BL77" s="15">
        <f>AV77+BK77</f>
        <v>20</v>
      </c>
      <c r="BM77" s="8">
        <v>38.322000000000003</v>
      </c>
      <c r="BN77" s="8">
        <v>37.554000000000002</v>
      </c>
      <c r="BO77" s="7"/>
      <c r="BP77" s="8"/>
      <c r="BQ77" s="10">
        <v>2</v>
      </c>
      <c r="BR77" s="29">
        <f>MIN(BB77,BC77,BM77,BN77)</f>
        <v>37.554000000000002</v>
      </c>
      <c r="BS77" s="8"/>
      <c r="BT77" s="4"/>
      <c r="BU77" s="5">
        <f>IF(AND(BV$199&gt;4,BT77=1),6)+IF(AND(BV$199&gt;4,BT77=2),4)+IF(AND(BV$199&gt;4,BT77=3),3)+IF(AND(BV$199&gt;4,BT77=4),2)+IF(AND(BV$199&gt;4,BT77=5),1)+IF(AND(BV$199&gt;4,BT77&gt;5),1)+IF(AND(BV$199=4,BT77=1),4)+IF(AND(BV$199=4,BT77=2),3)+IF(AND(BV$199=4,BT77=3),2)+IF(AND(BV$199=4,BT77=4),1)+IF(AND(BV$199=3,BT77=1),3)+IF(AND(BV$199=3,BT77=2),2)+IF(AND(BV$199=3,BT77=3),1)+IF(AND(BV$199=2,BT77=1),2)+IF(AND(BV$199=2,BT77=2),1)+IF(AND(BV$199=1,BT77=1),1)</f>
        <v>0</v>
      </c>
      <c r="BV77" s="6"/>
      <c r="BW77" s="6"/>
      <c r="BX77" s="11">
        <f>IF(AND(BV$199&gt;4,BV77=1),12)+IF(AND(BV$199&gt;4,BV77=2),8)+IF(AND(BV$199&gt;4,BV77=3),6)+IF(AND(BV$199&gt;4,BV77=4),5)+IF(AND(BV$199&gt;4,BV77=5),4)+IF(AND(BV$199&gt;4,BV77=6),3)+IF(AND(BV$199&gt;4,BV77=7),2)+IF(AND(BV$199&gt;4,BV77&gt;7),1)+IF(AND(BV$199=4,BV77=1),8)+IF(AND(BV$199=4,BV77=2),6)+IF(AND(BV$199=4,BV77=3),4)+IF(AND(BV$199=4,BV77=4),2)+IF(AND(BV$199=3,BV77=1),6)+IF(AND(BV$199=3,BV77=2),4)+IF(AND(BV$199=3,BV77=3),2)+IF(AND(BV$199=2,BV77=1),4)+IF(AND(BV$199=2,BV77=2),2)+IF(AND(BV$199=1,BV77=1),2)</f>
        <v>0</v>
      </c>
      <c r="BY77" s="11">
        <f>IF(AND(BV$199&gt;4,BW77=1),12)+IF(AND(BV$199&gt;4,BW77=2),8)+IF(AND(BV$199&gt;4,BW77=3),6)+IF(AND(BV$199&gt;4,BW77=4),5)+IF(AND(BV$199&gt;4,BW77=5),4)+IF(AND(BV$199&gt;4,BW77=6),3)+IF(AND(BV$199&gt;4,BW77=7),2)+IF(AND(BV$199&gt;4,BW77&gt;7),1)+IF(AND(BV$199=4,BW77=1),8)+IF(AND(BV$199=4,BW77=2),6)+IF(AND(BV$199=4,BW77=3),4)+IF(AND(BV$199=4,BW77=4),2)+IF(AND(BV$199=3,BW77=1),6)+IF(AND(BV$199=3,BW77=2),4)+IF(AND(BV$199=3,BW77=3),2)+IF(AND(BV$199=2,BW77=1),4)+IF(AND(BV$199=2,BW77=2),2)+IF(AND(BV$199=1,BW77=1),2)</f>
        <v>0</v>
      </c>
      <c r="BZ77" s="8" t="s">
        <v>32</v>
      </c>
      <c r="CA77" s="11">
        <f>+BU77+BX77+BY77+CG77</f>
        <v>0</v>
      </c>
      <c r="CB77" s="15">
        <f>BL77+CA77</f>
        <v>20</v>
      </c>
      <c r="CC77" s="8"/>
      <c r="CD77" s="8"/>
      <c r="CE77" s="7" t="s">
        <v>32</v>
      </c>
      <c r="CF77" s="8"/>
      <c r="CG77" s="10"/>
      <c r="CH77" s="29">
        <f t="shared" ref="CH77:CH89" si="123">MIN(BR77,BS77,CC77,CD77)</f>
        <v>37.554000000000002</v>
      </c>
      <c r="CI77" s="8">
        <v>33.853000000000002</v>
      </c>
      <c r="CJ77" s="4">
        <v>4</v>
      </c>
      <c r="CK77" s="5">
        <f>IF(AND(CL$199&gt;4,CJ77=1),6)+IF(AND(CL$199&gt;4,CJ77=2),4)+IF(AND(CL$199&gt;4,CJ77=3),3)+IF(AND(CL$199&gt;4,CJ77=4),2)+IF(AND(CL$199&gt;4,CJ77=5),1)+IF(AND(CL$199&gt;4,CJ77&gt;5),1)+IF(AND(CL$199=4,CJ77=1),4)+IF(AND(CL$199=4,CJ77=2),3)+IF(AND(CL$199=4,CJ77=3),2)+IF(AND(CL$199=4,CJ77=4),1)+IF(AND(CL$199=3,CJ77=1),3)+IF(AND(CL$199=3,CJ77=2),2)+IF(AND(CL$199=3,CJ77=3),1)+IF(AND(CL$199=2,CJ77=1),2)+IF(AND(CL$199=2,CJ77=2),1)+IF(AND(CL$199=1,CJ77=1),1)</f>
        <v>1</v>
      </c>
      <c r="CL77" s="6">
        <v>4</v>
      </c>
      <c r="CM77" s="6">
        <v>2</v>
      </c>
      <c r="CN77" s="11">
        <f>IF(AND(CL$199&gt;4,CL77=1),12)+IF(AND(CL$199&gt;4,CL77=2),8)+IF(AND(CL$199&gt;4,CL77=3),6)+IF(AND(CL$199&gt;4,CL77=4),5)+IF(AND(CL$199&gt;4,CL77=5),4)+IF(AND(CL$199&gt;4,CL77=6),3)+IF(AND(CL$199&gt;4,CL77=7),2)+IF(AND(CL$199&gt;4,CL77&gt;7),1)+IF(AND(CL$199=4,CL77=1),8)+IF(AND(CL$199=4,CL77=2),6)+IF(AND(CL$199=4,CL77=3),4)+IF(AND(CL$199=4,CL77=4),2)+IF(AND(CL$199=3,CL77=1),6)+IF(AND(CL$199=3,CL77=2),4)+IF(AND(CL$199=3,CL77=3),2)+IF(AND(CL$199=2,CL77=1),4)+IF(AND(CL$199=2,CL77=2),2)+IF(AND(CL$199=1,CL77=1),2)</f>
        <v>2</v>
      </c>
      <c r="CO77" s="11">
        <f>IF(AND(CL$199&gt;4,CM77=1),12)+IF(AND(CL$199&gt;4,CM77=2),8)+IF(AND(CL$199&gt;4,CM77=3),6)+IF(AND(CL$199&gt;4,CM77=4),5)+IF(AND(CL$199&gt;4,CM77=5),4)+IF(AND(CL$199&gt;4,CM77=6),3)+IF(AND(CL$199&gt;4,CM77=7),2)+IF(AND(CL$199&gt;4,CM77&gt;7),1)+IF(AND(CL$199=4,CM77=1),8)+IF(AND(CL$199=4,CM77=2),6)+IF(AND(CL$199=4,CM77=3),4)+IF(AND(CL$199=4,CM77=4),2)+IF(AND(CL$199=3,CM77=1),6)+IF(AND(CL$199=3,CM77=2),4)+IF(AND(CL$199=3,CM77=3),2)+IF(AND(CL$199=2,CM77=1),4)+IF(AND(CL$199=2,CM77=2),2)+IF(AND(CL$199=1,CM77=1),2)</f>
        <v>6</v>
      </c>
      <c r="CP77" s="8" t="s">
        <v>32</v>
      </c>
      <c r="CQ77" s="11">
        <f t="shared" ref="CQ77:CQ89" si="124">+CK77+CN77+CO77+CW77</f>
        <v>11</v>
      </c>
      <c r="CR77" s="15">
        <f t="shared" ref="CR77:CR89" si="125">CB77+CQ77</f>
        <v>31</v>
      </c>
      <c r="CS77" s="8">
        <v>32.898000000000003</v>
      </c>
      <c r="CT77" s="8">
        <v>33.295999999999999</v>
      </c>
      <c r="CU77" s="7" t="s">
        <v>32</v>
      </c>
      <c r="CV77" s="8"/>
      <c r="CW77" s="10">
        <v>2</v>
      </c>
      <c r="CX77" s="29">
        <f t="shared" ref="CX77:CX89" si="126">MIN(CH77,CI77,CS77,CT77)</f>
        <v>32.898000000000003</v>
      </c>
      <c r="CY77" s="8">
        <v>32.488999999999997</v>
      </c>
      <c r="CZ77" s="4">
        <v>1</v>
      </c>
      <c r="DA77" s="5">
        <f>IF(AND(DB$199&gt;4,CZ77=1),6)+IF(AND(DB$199&gt;4,CZ77=2),4)+IF(AND(DB$199&gt;4,CZ77=3),3)+IF(AND(DB$199&gt;4,CZ77=4),2)+IF(AND(DB$199&gt;4,CZ77=5),1)+IF(AND(DB$199&gt;4,CZ77&gt;5),1)+IF(AND(DB$199=4,CZ77=1),4)+IF(AND(DB$199=4,CZ77=2),3)+IF(AND(DB$199=4,CZ77=3),2)+IF(AND(DB$199=4,CZ77=4),1)+IF(AND(DB$199=3,CZ77=1),3)+IF(AND(DB$199=3,CZ77=2),2)+IF(AND(DB$199=3,CZ77=3),1)+IF(AND(DB$199=2,CZ77=1),2)+IF(AND(DB$199=2,CZ77=2),1)+IF(AND(DB$199=1,CZ77=1),1)</f>
        <v>3</v>
      </c>
      <c r="DB77" s="6"/>
      <c r="DC77" s="6">
        <v>2</v>
      </c>
      <c r="DD77" s="11">
        <f>IF(AND(DB$199&gt;4,DB77=1),12)+IF(AND(DB$199&gt;4,DB77=2),8)+IF(AND(DB$199&gt;4,DB77=3),6)+IF(AND(DB$199&gt;4,DB77=4),5)+IF(AND(DB$199&gt;4,DB77=5),4)+IF(AND(DB$199&gt;4,DB77=6),3)+IF(AND(DB$199&gt;4,DB77=7),2)+IF(AND(DB$199&gt;4,DB77&gt;7),1)+IF(AND(DB$199=4,DB77=1),8)+IF(AND(DB$199=4,DB77=2),6)+IF(AND(DB$199=4,DB77=3),4)+IF(AND(DB$199=4,DB77=4),2)+IF(AND(DB$199=3,DB77=1),6)+IF(AND(DB$199=3,DB77=2),4)+IF(AND(DB$199=3,DB77=3),2)+IF(AND(DB$199=2,DB77=1),4)+IF(AND(DB$199=2,DB77=2),2)+IF(AND(DB$199=1,DB77=1),2)</f>
        <v>0</v>
      </c>
      <c r="DE77" s="11">
        <f>IF(AND(DB$199&gt;4,DC77=1),12)+IF(AND(DB$199&gt;4,DC77=2),8)+IF(AND(DB$199&gt;4,DC77=3),6)+IF(AND(DB$199&gt;4,DC77=4),5)+IF(AND(DB$199&gt;4,DC77=5),4)+IF(AND(DB$199&gt;4,DC77=6),3)+IF(AND(DB$199&gt;4,DC77=7),2)+IF(AND(DB$199&gt;4,DC77&gt;7),1)+IF(AND(DB$199=4,DC77=1),8)+IF(AND(DB$199=4,DC77=2),6)+IF(AND(DB$199=4,DC77=3),4)+IF(AND(DB$199=4,DC77=4),2)+IF(AND(DB$199=3,DC77=1),6)+IF(AND(DB$199=3,DC77=2),4)+IF(AND(DB$199=3,DC77=3),2)+IF(AND(DB$199=2,DC77=1),4)+IF(AND(DB$199=2,DC77=2),2)+IF(AND(DB$199=1,DC77=1),2)</f>
        <v>4</v>
      </c>
      <c r="DF77" s="8" t="s">
        <v>32</v>
      </c>
      <c r="DG77" s="11">
        <f t="shared" ref="DG77:DG89" si="127">+DA77+DD77+DE77+DM77</f>
        <v>8</v>
      </c>
      <c r="DH77" s="15">
        <f t="shared" ref="DH77:DH89" si="128">CR77+DG77</f>
        <v>39</v>
      </c>
      <c r="DI77" s="8"/>
      <c r="DJ77" s="8">
        <v>33.698</v>
      </c>
      <c r="DK77" s="7" t="s">
        <v>32</v>
      </c>
      <c r="DL77" s="8"/>
      <c r="DM77" s="10">
        <v>1</v>
      </c>
      <c r="DN77" s="29">
        <f t="shared" ref="DN77:DN89" si="129">MIN(CX77,CY77,DI77,DJ77)</f>
        <v>32.488999999999997</v>
      </c>
      <c r="DO77" s="119">
        <v>0</v>
      </c>
      <c r="DP77" s="121">
        <f t="shared" si="122"/>
        <v>39</v>
      </c>
    </row>
    <row r="78" spans="1:132" s="23" customFormat="1" ht="13.8" x14ac:dyDescent="0.3">
      <c r="A78" s="20">
        <v>2</v>
      </c>
      <c r="B78" s="9" t="s">
        <v>129</v>
      </c>
      <c r="C78" s="8">
        <v>5172</v>
      </c>
      <c r="D78" s="9">
        <v>85</v>
      </c>
      <c r="E78" s="9" t="s">
        <v>151</v>
      </c>
      <c r="F78" s="14"/>
      <c r="G78" s="8"/>
      <c r="H78" s="11"/>
      <c r="I78" s="8"/>
      <c r="J78" s="8"/>
      <c r="K78" s="8"/>
      <c r="L78" s="8"/>
      <c r="M78" s="8"/>
      <c r="N78" s="8"/>
      <c r="O78" s="8"/>
      <c r="P78" s="15"/>
      <c r="Q78" s="8"/>
      <c r="R78" s="8"/>
      <c r="S78" s="8"/>
      <c r="T78" s="8"/>
      <c r="U78" s="10"/>
      <c r="V78" s="27"/>
      <c r="W78" s="8">
        <v>47.143000000000001</v>
      </c>
      <c r="X78" s="11"/>
      <c r="Y78" s="8"/>
      <c r="Z78" s="8"/>
      <c r="AA78" s="8"/>
      <c r="AB78" s="8"/>
      <c r="AC78" s="8"/>
      <c r="AD78" s="8"/>
      <c r="AE78" s="8"/>
      <c r="AF78" s="15"/>
      <c r="AG78" s="8"/>
      <c r="AH78" s="28">
        <v>34.08</v>
      </c>
      <c r="AI78" s="8"/>
      <c r="AJ78" s="8" t="s">
        <v>147</v>
      </c>
      <c r="AK78" s="10"/>
      <c r="AL78" s="29">
        <f>MIN(V78,W78,AG78,AH78)</f>
        <v>34.08</v>
      </c>
      <c r="AM78" s="8"/>
      <c r="AN78" s="11"/>
      <c r="AO78" s="8"/>
      <c r="AP78" s="8"/>
      <c r="AQ78" s="8"/>
      <c r="AR78" s="8"/>
      <c r="AS78" s="8"/>
      <c r="AT78" s="8"/>
      <c r="AU78" s="8"/>
      <c r="AV78" s="15"/>
      <c r="AW78" s="8">
        <v>25.494</v>
      </c>
      <c r="AX78" s="28"/>
      <c r="AY78" s="8"/>
      <c r="AZ78" s="12" t="s">
        <v>159</v>
      </c>
      <c r="BA78" s="10"/>
      <c r="BB78" s="29">
        <f>MIN(AL78,AM78,AW78,AX78)</f>
        <v>25.494</v>
      </c>
      <c r="BC78" s="8">
        <v>31.474</v>
      </c>
      <c r="BD78" s="4">
        <v>1</v>
      </c>
      <c r="BE78" s="5">
        <f>IF(AND(BF$199&gt;4,BD78=1),6)+IF(AND(BF$199&gt;4,BD78=2),4)+IF(AND(BF$199&gt;4,BD78=3),3)+IF(AND(BF$199&gt;4,BD78=4),2)+IF(AND(BF$199&gt;4,BD78=5),1)+IF(AND(BF$199&gt;4,BD78&gt;5),1)+IF(AND(BF$199=4,BD78=1),4)+IF(AND(BF$199=4,BD78=2),3)+IF(AND(BF$199=4,BD78=3),2)+IF(AND(BF$199=4,BD78=4),1)+IF(AND(BF$199=3,BD78=1),3)+IF(AND(BF$199=3,BD78=2),2)+IF(AND(BF$199=3,BD78=3),1)+IF(AND(BF$199=2,BD78=1),2)+IF(AND(BF$199=2,BD78=2),1)+IF(AND(BF$199=1,BD78=1),1)</f>
        <v>6</v>
      </c>
      <c r="BF78" s="6">
        <v>1</v>
      </c>
      <c r="BG78" s="6">
        <v>1</v>
      </c>
      <c r="BH78" s="11">
        <f>IF(AND(BF$199&gt;4,BF78=1),12)+IF(AND(BF$199&gt;4,BF78=2),8)+IF(AND(BF$199&gt;4,BF78=3),6)+IF(AND(BF$199&gt;4,BF78=4),5)+IF(AND(BF$199&gt;4,BF78=5),4)+IF(AND(BF$199&gt;4,BF78=6),3)+IF(AND(BF$199&gt;4,BF78=7),2)+IF(AND(BF$199&gt;4,BF78&gt;7),1)+IF(AND(BF$199=4,BF78=1),8)+IF(AND(BF$199=4,BF78=2),6)+IF(AND(BF$199=4,BF78=3),4)+IF(AND(BF$199=4,BF78=4),2)+IF(AND(BF$199=3,BF78=1),6)+IF(AND(BF$199=3,BF78=2),4)+IF(AND(BF$199=3,BF78=3),2)+IF(AND(BF$199=2,BF78=1),4)+IF(AND(BF$199=2,BF78=2),2)+IF(AND(BF$199=1,BF78=1),2)</f>
        <v>12</v>
      </c>
      <c r="BI78" s="11">
        <f>IF(AND(BF$199&gt;4,BG78=1),12)+IF(AND(BF$199&gt;4,BG78=2),8)+IF(AND(BF$199&gt;4,BG78=3),6)+IF(AND(BF$199&gt;4,BG78=4),5)+IF(AND(BF$199&gt;4,BG78=5),4)+IF(AND(BF$199&gt;4,BG78=6),3)+IF(AND(BF$199&gt;4,BG78=7),2)+IF(AND(BF$199&gt;4,BG78&gt;7),1)+IF(AND(BF$199=4,BG78=1),8)+IF(AND(BF$199=4,BG78=2),6)+IF(AND(BF$199=4,BG78=3),4)+IF(AND(BF$199=4,BG78=4),2)+IF(AND(BF$199=3,BG78=1),6)+IF(AND(BF$199=3,BG78=2),4)+IF(AND(BF$199=3,BG78=3),2)+IF(AND(BF$199=2,BG78=1),4)+IF(AND(BF$199=2,BG78=2),2)+IF(AND(BF$199=1,BG78=1),2)</f>
        <v>12</v>
      </c>
      <c r="BJ78" s="8" t="s">
        <v>32</v>
      </c>
      <c r="BK78" s="11">
        <f>+BE78+BH78+BI78+BQ78</f>
        <v>32</v>
      </c>
      <c r="BL78" s="15">
        <f>AV78+BK78</f>
        <v>32</v>
      </c>
      <c r="BM78" s="8">
        <v>23.675999999999998</v>
      </c>
      <c r="BN78" s="28">
        <v>23.663</v>
      </c>
      <c r="BO78" s="8"/>
      <c r="BP78" s="12" t="s">
        <v>76</v>
      </c>
      <c r="BQ78" s="10">
        <v>2</v>
      </c>
      <c r="BR78" s="29">
        <f>MIN(BB78,BC78,BM78,BN78)</f>
        <v>23.663</v>
      </c>
      <c r="BS78" s="8">
        <v>29.379000000000001</v>
      </c>
      <c r="BT78" s="4">
        <v>4</v>
      </c>
      <c r="BU78" s="5">
        <f>IF(AND(BV$195&gt;4,BT78=1),6)+IF(AND(BV$195&gt;4,BT78=2),4)+IF(AND(BV$195&gt;4,BT78=3),3)+IF(AND(BV$195&gt;4,BT78=4),2)+IF(AND(BV$195&gt;4,BT78=5),1)+IF(AND(BV$195&gt;4,BT78&gt;5),1)+IF(AND(BV$195=4,BT78=1),4)+IF(AND(BV$195=4,BT78=2),3)+IF(AND(BV$195=4,BT78=3),2)+IF(AND(BV$195=4,BT78=4),1)+IF(AND(BV$195=3,BT78=1),3)+IF(AND(BV$195=3,BT78=2),2)+IF(AND(BV$195=3,BT78=3),1)+IF(AND(BV$195=2,BT78=1),2)+IF(AND(BV$195=2,BT78=2),1)+IF(AND(BV$195=1,BT78=1),1)</f>
        <v>2</v>
      </c>
      <c r="BV78" s="6">
        <v>3</v>
      </c>
      <c r="BW78" s="6">
        <v>1</v>
      </c>
      <c r="BX78" s="5">
        <f>IF(AND(BV$195&gt;4,BV78=1),12)+IF(AND(BV$195&gt;4,BV78=2),8)+IF(AND(BV$195&gt;4,BV78=3),6)+IF(AND(BV$195&gt;4,BV78=4),5)+IF(AND(BV$195&gt;4,BV78=5),4)+IF(AND(BV$195&gt;4,BV78=6),3)+IF(AND(BV$195&gt;4,BV78=7),2)+IF(AND(BV$195&gt;4,BV78&gt;7),1)+IF(AND(BV$195=4,BV78=1),8)+IF(AND(BV$195=4,BV78=2),6)+IF(AND(BV$195=4,BV78=3),4)+IF(AND(BV$195=4,BV78=4),2)+IF(AND(BV$195=3,BV78=1),6)+IF(AND(BV$195=3,BV78=2),4)+IF(AND(BV$195=3,BV78=3),2)+IF(AND(BV$195=2,BV78=1),4)+IF(AND(BV$195=2,BV78=2),2)+IF(AND(BV$195=1,BV78=1),2)</f>
        <v>6</v>
      </c>
      <c r="BY78" s="5">
        <f>IF(AND(BV$195&gt;4,BW78=1),12)+IF(AND(BV$195&gt;4,BW78=2),8)+IF(AND(BV$195&gt;4,BW78=3),6)+IF(AND(BV$195&gt;4,BW78=4),5)+IF(AND(BV$195&gt;4,BW78=5),4)+IF(AND(BV$195&gt;4,BW78=6),3)+IF(AND(BV$195&gt;4,BW78=7),2)+IF(AND(BV$195&gt;4,BW78&gt;7),1)+IF(AND(BV$195=4,BW78=1),8)+IF(AND(BV$195=4,BW78=2),6)+IF(AND(BV$195=4,BW78=3),4)+IF(AND(BV$195=4,BW78=4),2)+IF(AND(BV$195=3,BW78=1),6)+IF(AND(BV$195=3,BW78=2),4)+IF(AND(BV$195=3,BW78=3),2)+IF(AND(BV$195=2,BW78=1),4)+IF(AND(BV$195=2,BW78=2),2)+IF(AND(BV$195=1,BW78=1),2)</f>
        <v>12</v>
      </c>
      <c r="BZ78" s="8" t="s">
        <v>21</v>
      </c>
      <c r="CA78" s="11">
        <f>+BU78+BX78+BY78+CG78</f>
        <v>21</v>
      </c>
      <c r="CB78" s="15">
        <f>BL78+CA78</f>
        <v>53</v>
      </c>
      <c r="CC78" s="8">
        <v>22.675000000000001</v>
      </c>
      <c r="CD78" s="28">
        <v>23.03</v>
      </c>
      <c r="CE78" s="8" t="s">
        <v>21</v>
      </c>
      <c r="CF78" s="12" t="s">
        <v>185</v>
      </c>
      <c r="CG78" s="10">
        <v>1</v>
      </c>
      <c r="CH78" s="29">
        <f>MIN(BR78,BS78,CC78,CD78)</f>
        <v>22.675000000000001</v>
      </c>
      <c r="CI78" s="8">
        <v>21.736000000000001</v>
      </c>
      <c r="CJ78" s="4">
        <v>2</v>
      </c>
      <c r="CK78" s="5">
        <f>IF(AND(CL$194&gt;4,CJ78=1),6)+IF(AND(CL$194&gt;4,CJ78=2),4)+IF(AND(CL$194&gt;4,CJ78=3),3)+IF(AND(CL$194&gt;4,CJ78=4),2)+IF(AND(CL$194&gt;4,CJ78=5),1)+IF(AND(CL$194&gt;4,CJ78&gt;5),1)+IF(AND(CL$194=4,CJ78=1),4)+IF(AND(CL$194=4,CJ78=2),3)+IF(AND(CL$194=4,CJ78=3),2)+IF(AND(CL$194=4,CJ78=4),1)+IF(AND(CL$194=3,CJ78=1),3)+IF(AND(CL$194=3,CJ78=2),2)+IF(AND(CL$194=3,CJ78=3),1)+IF(AND(CL$194=2,CJ78=1),2)+IF(AND(CL$194=2,CJ78=2),1)+IF(AND(CL$194=1,CJ78=1),1)</f>
        <v>4</v>
      </c>
      <c r="CL78" s="6">
        <v>4</v>
      </c>
      <c r="CM78" s="6"/>
      <c r="CN78" s="5">
        <f>IF(AND(CL$194&gt;4,CL78=1),12)+IF(AND(CL$194&gt;4,CL78=2),8)+IF(AND(CL$194&gt;4,CL78=3),6)+IF(AND(CL$194&gt;4,CL78=4),5)+IF(AND(CL$194&gt;4,CL78=5),4)+IF(AND(CL$194&gt;4,CL78=6),3)+IF(AND(CL$194&gt;4,CL78=7),2)+IF(AND(CL$194&gt;4,CL78&gt;7),1)+IF(AND(CL$194=4,CL78=1),8)+IF(AND(CL$194=4,CL78=2),6)+IF(AND(CL$194=4,CL78=3),4)+IF(AND(CL$194=4,CL78=4),2)+IF(AND(CL$194=3,CL78=1),6)+IF(AND(CL$194=3,CL78=2),4)+IF(AND(CL$194=3,CL78=3),2)+IF(AND(CL$194=2,CL78=1),4)+IF(AND(CL$194=2,CL78=2),2)+IF(AND(CL$194=1,CL78=1),2)</f>
        <v>5</v>
      </c>
      <c r="CO78" s="5">
        <f>IF(AND(CL$194&gt;4,CM78=1),12)+IF(AND(CL$194&gt;4,CM78=2),8)+IF(AND(CL$194&gt;4,CM78=3),6)+IF(AND(CL$194&gt;4,CM78=4),5)+IF(AND(CL$194&gt;4,CM78=5),4)+IF(AND(CL$194&gt;4,CM78=6),3)+IF(AND(CL$194&gt;4,CM78=7),2)+IF(AND(CL$194&gt;4,CM78&gt;7),1)+IF(AND(CL$194=4,CM78=1),8)+IF(AND(CL$194=4,CM78=2),6)+IF(AND(CL$194=4,CM78=3),4)+IF(AND(CL$194=4,CM78=4),2)+IF(AND(CL$194=3,CM78=1),6)+IF(AND(CL$194=3,CM78=2),4)+IF(AND(CL$194=3,CM78=3),2)+IF(AND(CL$194=2,CM78=1),4)+IF(AND(CL$194=2,CM78=2),2)+IF(AND(CL$194=1,CM78=1),2)</f>
        <v>0</v>
      </c>
      <c r="CP78" s="8" t="s">
        <v>20</v>
      </c>
      <c r="CQ78" s="11">
        <f>+CK78+CN78+CO78+CW78</f>
        <v>10</v>
      </c>
      <c r="CR78" s="15">
        <f>CB78+CQ78</f>
        <v>63</v>
      </c>
      <c r="CS78" s="8">
        <v>22.658999999999999</v>
      </c>
      <c r="CT78" s="28"/>
      <c r="CU78" s="8" t="s">
        <v>20</v>
      </c>
      <c r="CV78" s="8"/>
      <c r="CW78" s="10">
        <v>1</v>
      </c>
      <c r="CX78" s="29">
        <f>MIN(CH78,CI78,CS78,CT78)</f>
        <v>21.736000000000001</v>
      </c>
      <c r="CY78" s="8">
        <v>22.721</v>
      </c>
      <c r="CZ78" s="4">
        <v>3</v>
      </c>
      <c r="DA78" s="5">
        <f>IF(AND(DB$194&gt;4,CZ78=1),6)+IF(AND(DB$194&gt;4,CZ78=2),4)+IF(AND(DB$194&gt;4,CZ78=3),3)+IF(AND(DB$194&gt;4,CZ78=4),2)+IF(AND(DB$194&gt;4,CZ78=5),1)+IF(AND(DB$194&gt;4,CZ78&gt;5),1)+IF(AND(DB$194=4,CZ78=1),4)+IF(AND(DB$194=4,CZ78=2),3)+IF(AND(DB$194=4,CZ78=3),2)+IF(AND(DB$194=4,CZ78=4),1)+IF(AND(DB$194=3,CZ78=1),3)+IF(AND(DB$194=3,CZ78=2),2)+IF(AND(DB$194=3,CZ78=3),1)+IF(AND(DB$194=2,CZ78=1),2)+IF(AND(DB$194=2,CZ78=2),1)+IF(AND(DB$194=1,CZ78=1),1)</f>
        <v>2</v>
      </c>
      <c r="DB78" s="6"/>
      <c r="DC78" s="6">
        <v>2</v>
      </c>
      <c r="DD78" s="5">
        <f>IF(AND(DB$194&gt;4,DB78=1),12)+IF(AND(DB$194&gt;4,DB78=2),8)+IF(AND(DB$194&gt;4,DB78=3),6)+IF(AND(DB$194&gt;4,DB78=4),5)+IF(AND(DB$194&gt;4,DB78=5),4)+IF(AND(DB$194&gt;4,DB78=6),3)+IF(AND(DB$194&gt;4,DB78=7),2)+IF(AND(DB$194&gt;4,DB78&gt;7),1)+IF(AND(DB$194=4,DB78=1),8)+IF(AND(DB$194=4,DB78=2),6)+IF(AND(DB$194=4,DB78=3),4)+IF(AND(DB$194=4,DB78=4),2)+IF(AND(DB$194=3,DB78=1),6)+IF(AND(DB$194=3,DB78=2),4)+IF(AND(DB$194=3,DB78=3),2)+IF(AND(DB$194=2,DB78=1),4)+IF(AND(DB$194=2,DB78=2),2)+IF(AND(DB$194=1,DB78=1),2)</f>
        <v>0</v>
      </c>
      <c r="DE78" s="5">
        <f>IF(AND(DB$194&gt;4,DC78=1),12)+IF(AND(DB$194&gt;4,DC78=2),8)+IF(AND(DB$194&gt;4,DC78=3),6)+IF(AND(DB$194&gt;4,DC78=4),5)+IF(AND(DB$194&gt;4,DC78=5),4)+IF(AND(DB$194&gt;4,DC78=6),3)+IF(AND(DB$194&gt;4,DC78=7),2)+IF(AND(DB$194&gt;4,DC78&gt;7),1)+IF(AND(DB$194=4,DC78=1),8)+IF(AND(DB$194=4,DC78=2),6)+IF(AND(DB$194=4,DC78=3),4)+IF(AND(DB$194=4,DC78=4),2)+IF(AND(DB$194=3,DC78=1),6)+IF(AND(DB$194=3,DC78=2),4)+IF(AND(DB$194=3,DC78=3),2)+IF(AND(DB$194=2,DC78=1),4)+IF(AND(DB$194=2,DC78=2),2)+IF(AND(DB$194=1,DC78=1),2)</f>
        <v>6</v>
      </c>
      <c r="DF78" s="8" t="s">
        <v>20</v>
      </c>
      <c r="DG78" s="11">
        <f>+DA78+DD78+DE78+DM78</f>
        <v>8</v>
      </c>
      <c r="DH78" s="15">
        <f>CR78+DG78</f>
        <v>71</v>
      </c>
      <c r="DI78" s="8"/>
      <c r="DJ78" s="8">
        <v>24.300999999999998</v>
      </c>
      <c r="DK78" s="8" t="s">
        <v>20</v>
      </c>
      <c r="DL78" s="8"/>
      <c r="DM78" s="10"/>
      <c r="DN78" s="29">
        <f>MIN(CX78,CY78,DI78,DJ78)</f>
        <v>21.736000000000001</v>
      </c>
      <c r="DO78" s="119">
        <v>0</v>
      </c>
      <c r="DP78" s="124">
        <v>53</v>
      </c>
      <c r="DQ78" s="23">
        <v>18</v>
      </c>
      <c r="DR78" s="111">
        <f>DQ78/DH78</f>
        <v>0.25352112676056338</v>
      </c>
      <c r="DS78" s="23">
        <v>21</v>
      </c>
      <c r="DT78" s="111">
        <f>DS78/DH78</f>
        <v>0.29577464788732394</v>
      </c>
      <c r="EA78" s="123">
        <v>32</v>
      </c>
      <c r="EB78" s="23">
        <f>EA78/DH78</f>
        <v>0.45070422535211269</v>
      </c>
    </row>
    <row r="79" spans="1:132" s="23" customFormat="1" ht="13.8" x14ac:dyDescent="0.3">
      <c r="A79" s="20">
        <v>3</v>
      </c>
      <c r="B79" s="1" t="s">
        <v>116</v>
      </c>
      <c r="C79" s="2">
        <v>5097</v>
      </c>
      <c r="D79" s="9">
        <v>142</v>
      </c>
      <c r="E79" s="9" t="s">
        <v>31</v>
      </c>
      <c r="F79" s="14">
        <v>29.709</v>
      </c>
      <c r="G79" s="8"/>
      <c r="H79" s="11"/>
      <c r="I79" s="8"/>
      <c r="J79" s="8"/>
      <c r="K79" s="8"/>
      <c r="L79" s="8"/>
      <c r="M79" s="8"/>
      <c r="N79" s="8"/>
      <c r="O79" s="8"/>
      <c r="P79" s="15"/>
      <c r="Q79" s="8"/>
      <c r="R79" s="8"/>
      <c r="S79" s="8"/>
      <c r="T79" s="8"/>
      <c r="U79" s="10"/>
      <c r="V79" s="27">
        <f>MIN(F79,G79,Q79,R79)</f>
        <v>29.709</v>
      </c>
      <c r="W79" s="8"/>
      <c r="X79" s="4"/>
      <c r="Y79" s="8"/>
      <c r="Z79" s="6"/>
      <c r="AA79" s="6"/>
      <c r="AB79" s="8"/>
      <c r="AC79" s="8"/>
      <c r="AD79" s="8"/>
      <c r="AE79" s="8"/>
      <c r="AF79" s="15">
        <f>P79+AE79</f>
        <v>0</v>
      </c>
      <c r="AG79" s="8"/>
      <c r="AH79" s="8"/>
      <c r="AI79" s="8"/>
      <c r="AJ79" s="12" t="s">
        <v>105</v>
      </c>
      <c r="AK79" s="10"/>
      <c r="AL79" s="29">
        <f>MIN(V79,W79,AG79,AH79)</f>
        <v>29.709</v>
      </c>
      <c r="AM79" s="8"/>
      <c r="AN79" s="4"/>
      <c r="AO79" s="5">
        <f>IF(AND(AP$199&gt;4,AN79=1),6)+IF(AND(AP$199&gt;4,AN79=2),4)+IF(AND(AP$199&gt;4,AN79=3),3)+IF(AND(AP$199&gt;4,AN79=4),2)+IF(AND(AP$199&gt;4,AN79=5),1)+IF(AND(AP$199&gt;4,AN79&gt;5),1)+IF(AND(AP$199=4,AN79=1),4)+IF(AND(AP$199=4,AN79=2),3)+IF(AND(AP$199=4,AN79=3),2)+IF(AND(AP$199=4,AN79=4),1)+IF(AND(AP$199=3,AN79=1),3)+IF(AND(AP$199=3,AN79=2),2)+IF(AND(AP$199=3,AN79=3),1)+IF(AND(AP$199=2,AN79=1),2)+IF(AND(AP$199=2,AN79=2),1)+IF(AND(AP$199=1,AN79=1),1)</f>
        <v>0</v>
      </c>
      <c r="AP79" s="6"/>
      <c r="AQ79" s="6">
        <v>4</v>
      </c>
      <c r="AR79" s="11">
        <f>IF(AND(AP$199&gt;4,AP79=1),12)+IF(AND(AP$199&gt;4,AP79=2),8)+IF(AND(AP$199&gt;4,AP79=3),6)+IF(AND(AP$199&gt;4,AP79=4),5)+IF(AND(AP$199&gt;4,AP79=5),4)+IF(AND(AP$199&gt;4,AP79=6),3)+IF(AND(AP$199&gt;4,AP79=7),2)+IF(AND(AP$199&gt;4,AP79&gt;7),1)+IF(AND(AP$199=4,AP79=1),8)+IF(AND(AP$199=4,AP79=2),6)+IF(AND(AP$199=4,AP79=3),4)+IF(AND(AP$199=4,AP79=4),2)+IF(AND(AP$199=3,AP79=1),6)+IF(AND(AP$199=3,AP79=2),4)+IF(AND(AP$199=3,AP79=3),2)+IF(AND(AP$199=2,AP79=1),4)+IF(AND(AP$199=2,AP79=2),2)+IF(AND(AP$199=1,AP79=1),2)</f>
        <v>0</v>
      </c>
      <c r="AS79" s="11">
        <f>IF(AND(AP$199&gt;4,AQ79=1),12)+IF(AND(AP$199&gt;4,AQ79=2),8)+IF(AND(AP$199&gt;4,AQ79=3),6)+IF(AND(AP$199&gt;4,AQ79=4),5)+IF(AND(AP$199&gt;4,AQ79=5),4)+IF(AND(AP$199&gt;4,AQ79=6),3)+IF(AND(AP$199&gt;4,AQ79=7),2)+IF(AND(AP$199&gt;4,AQ79&gt;7),1)+IF(AND(AP$199=4,AQ79=1),8)+IF(AND(AP$199=4,AQ79=2),6)+IF(AND(AP$199=4,AQ79=3),4)+IF(AND(AP$199=4,AQ79=4),2)+IF(AND(AP$199=3,AQ79=1),6)+IF(AND(AP$199=3,AQ79=2),4)+IF(AND(AP$199=3,AQ79=3),2)+IF(AND(AP$199=2,AQ79=1),4)+IF(AND(AP$199=2,AQ79=2),2)+IF(AND(AP$199=1,AQ79=1),2)</f>
        <v>5</v>
      </c>
      <c r="AT79" s="8" t="s">
        <v>32</v>
      </c>
      <c r="AU79" s="11">
        <f>+AO79+AR79+AS79+BA79</f>
        <v>5</v>
      </c>
      <c r="AV79" s="15">
        <f>AF79+AU79</f>
        <v>5</v>
      </c>
      <c r="AW79" s="8"/>
      <c r="AX79" s="8">
        <v>32.621000000000002</v>
      </c>
      <c r="AY79" s="8"/>
      <c r="AZ79" s="8" t="s">
        <v>65</v>
      </c>
      <c r="BA79" s="10"/>
      <c r="BB79" s="29">
        <f>MIN(AL79,AM79,AW79,AX79)</f>
        <v>29.709</v>
      </c>
      <c r="BC79" s="8">
        <v>36.228000000000002</v>
      </c>
      <c r="BD79" s="4">
        <v>3</v>
      </c>
      <c r="BE79" s="5">
        <f>IF(AND(BF$199&gt;4,BD79=1),6)+IF(AND(BF$199&gt;4,BD79=2),4)+IF(AND(BF$199&gt;4,BD79=3),3)+IF(AND(BF$199&gt;4,BD79=4),2)+IF(AND(BF$199&gt;4,BD79=5),1)+IF(AND(BF$199&gt;4,BD79&gt;5),1)+IF(AND(BF$199=4,BD79=1),4)+IF(AND(BF$199=4,BD79=2),3)+IF(AND(BF$199=4,BD79=3),2)+IF(AND(BF$199=4,BD79=4),1)+IF(AND(BF$199=3,BD79=1),3)+IF(AND(BF$199=3,BD79=2),2)+IF(AND(BF$199=3,BD79=3),1)+IF(AND(BF$199=2,BD79=1),2)+IF(AND(BF$199=2,BD79=2),1)+IF(AND(BF$199=1,BD79=1),1)</f>
        <v>3</v>
      </c>
      <c r="BF79" s="6">
        <v>2</v>
      </c>
      <c r="BG79" s="6">
        <v>2</v>
      </c>
      <c r="BH79" s="11">
        <f>IF(AND(BF$199&gt;4,BF79=1),12)+IF(AND(BF$199&gt;4,BF79=2),8)+IF(AND(BF$199&gt;4,BF79=3),6)+IF(AND(BF$199&gt;4,BF79=4),5)+IF(AND(BF$199&gt;4,BF79=5),4)+IF(AND(BF$199&gt;4,BF79=6),3)+IF(AND(BF$199&gt;4,BF79=7),2)+IF(AND(BF$199&gt;4,BF79&gt;7),1)+IF(AND(BF$199=4,BF79=1),8)+IF(AND(BF$199=4,BF79=2),6)+IF(AND(BF$199=4,BF79=3),4)+IF(AND(BF$199=4,BF79=4),2)+IF(AND(BF$199=3,BF79=1),6)+IF(AND(BF$199=3,BF79=2),4)+IF(AND(BF$199=3,BF79=3),2)+IF(AND(BF$199=2,BF79=1),4)+IF(AND(BF$199=2,BF79=2),2)+IF(AND(BF$199=1,BF79=1),2)</f>
        <v>8</v>
      </c>
      <c r="BI79" s="11">
        <f>IF(AND(BF$199&gt;4,BG79=1),12)+IF(AND(BF$199&gt;4,BG79=2),8)+IF(AND(BF$199&gt;4,BG79=3),6)+IF(AND(BF$199&gt;4,BG79=4),5)+IF(AND(BF$199&gt;4,BG79=5),4)+IF(AND(BF$199&gt;4,BG79=6),3)+IF(AND(BF$199&gt;4,BG79=7),2)+IF(AND(BF$199&gt;4,BG79&gt;7),1)+IF(AND(BF$199=4,BG79=1),8)+IF(AND(BF$199=4,BG79=2),6)+IF(AND(BF$199=4,BG79=3),4)+IF(AND(BF$199=4,BG79=4),2)+IF(AND(BF$199=3,BG79=1),6)+IF(AND(BF$199=3,BG79=2),4)+IF(AND(BF$199=3,BG79=3),2)+IF(AND(BF$199=2,BG79=1),4)+IF(AND(BF$199=2,BG79=2),2)+IF(AND(BF$199=1,BG79=1),2)</f>
        <v>8</v>
      </c>
      <c r="BJ79" s="8" t="s">
        <v>32</v>
      </c>
      <c r="BK79" s="11">
        <f>+BE79+BH79+BI79+BQ79</f>
        <v>19</v>
      </c>
      <c r="BL79" s="15">
        <f>AV79+BK79</f>
        <v>24</v>
      </c>
      <c r="BM79" s="8">
        <v>30.966999999999999</v>
      </c>
      <c r="BN79" s="8">
        <v>30.577000000000002</v>
      </c>
      <c r="BO79" s="8"/>
      <c r="BP79" s="12" t="s">
        <v>140</v>
      </c>
      <c r="BQ79" s="10"/>
      <c r="BR79" s="29">
        <f>MIN(BB79,BC79,BM79,BN79)</f>
        <v>29.709</v>
      </c>
      <c r="BS79" s="8"/>
      <c r="BT79" s="4"/>
      <c r="BU79" s="5">
        <f>IF(AND(BV$198&gt;4,BT79=1),6)+IF(AND(BV$198&gt;4,BT79=2),4)+IF(AND(BV$198&gt;4,BT79=3),3)+IF(AND(BV$198&gt;4,BT79=4),2)+IF(AND(BV$198&gt;4,BT79=5),1)+IF(AND(BV$198&gt;4,BT79&gt;5),1)+IF(AND(BV$198=4,BT79=1),4)+IF(AND(BV$198=4,BT79=2),3)+IF(AND(BV$198=4,BT79=3),2)+IF(AND(BV$198=4,BT79=4),1)+IF(AND(BV$198=3,BT79=1),3)+IF(AND(BV$198=3,BT79=2),2)+IF(AND(BV$198=3,BT79=3),1)+IF(AND(BV$198=2,BT79=1),2)+IF(AND(BV$198=2,BT79=2),1)+IF(AND(BV$198=1,BT79=1),1)</f>
        <v>0</v>
      </c>
      <c r="BV79" s="6"/>
      <c r="BW79" s="6"/>
      <c r="BX79" s="11">
        <f>IF(AND(BV$198&gt;4,BV79=1),12)+IF(AND(BV$198&gt;4,BV79=2),8)+IF(AND(BV$198&gt;4,BV79=3),6)+IF(AND(BV$198&gt;4,BV79=4),5)+IF(AND(BV$198&gt;4,BV79=5),4)+IF(AND(BV$198&gt;4,BV79=6),3)+IF(AND(BV$198&gt;4,BV79=7),2)+IF(AND(BV$198&gt;4,BV79&gt;7),1)+IF(AND(BV$198=4,BV79=1),8)+IF(AND(BV$198=4,BV79=2),6)+IF(AND(BV$198=4,BV79=3),4)+IF(AND(BV$198=4,BV79=4),2)+IF(AND(BV$198=3,BV79=1),6)+IF(AND(BV$198=3,BV79=2),4)+IF(AND(BV$198=3,BV79=3),2)+IF(AND(BV$198=2,BV79=1),4)+IF(AND(BV$198=2,BV79=2),2)+IF(AND(BV$198=1,BV79=1),2)</f>
        <v>0</v>
      </c>
      <c r="BY79" s="11">
        <f>IF(AND(BV$198&gt;4,BW79=1),12)+IF(AND(BV$198&gt;4,BW79=2),8)+IF(AND(BV$198&gt;4,BW79=3),6)+IF(AND(BV$198&gt;4,BW79=4),5)+IF(AND(BV$198&gt;4,BW79=5),4)+IF(AND(BV$198&gt;4,BW79=6),3)+IF(AND(BV$198&gt;4,BW79=7),2)+IF(AND(BV$198&gt;4,BW79&gt;7),1)+IF(AND(BV$198=4,BW79=1),8)+IF(AND(BV$198=4,BW79=2),6)+IF(AND(BV$198=4,BW79=3),4)+IF(AND(BV$198=4,BW79=4),2)+IF(AND(BV$198=3,BW79=1),6)+IF(AND(BV$198=3,BW79=2),4)+IF(AND(BV$198=3,BW79=3),2)+IF(AND(BV$198=2,BW79=1),4)+IF(AND(BV$198=2,BW79=2),2)+IF(AND(BV$198=1,BW79=1),2)</f>
        <v>0</v>
      </c>
      <c r="BZ79" s="8" t="s">
        <v>35</v>
      </c>
      <c r="CA79" s="11">
        <f>+BU79+BX79+BY79+CG79</f>
        <v>0</v>
      </c>
      <c r="CB79" s="15">
        <f>BL79+CA79</f>
        <v>24</v>
      </c>
      <c r="CC79" s="8"/>
      <c r="CD79" s="8"/>
      <c r="CE79" s="7" t="s">
        <v>35</v>
      </c>
      <c r="CF79" s="8"/>
      <c r="CG79" s="10"/>
      <c r="CH79" s="29">
        <f t="shared" si="123"/>
        <v>29.709</v>
      </c>
      <c r="CI79" s="8"/>
      <c r="CJ79" s="4"/>
      <c r="CK79" s="5">
        <f>IF(AND(CL$198&gt;4,CJ79=1),6)+IF(AND(CL$198&gt;4,CJ79=2),4)+IF(AND(CL$198&gt;4,CJ79=3),3)+IF(AND(CL$198&gt;4,CJ79=4),2)+IF(AND(CL$198&gt;4,CJ79=5),1)+IF(AND(CL$198&gt;4,CJ79&gt;5),1)+IF(AND(CL$198=4,CJ79=1),4)+IF(AND(CL$198=4,CJ79=2),3)+IF(AND(CL$198=4,CJ79=3),2)+IF(AND(CL$198=4,CJ79=4),1)+IF(AND(CL$198=3,CJ79=1),3)+IF(AND(CL$198=3,CJ79=2),2)+IF(AND(CL$198=3,CJ79=3),1)+IF(AND(CL$198=2,CJ79=1),2)+IF(AND(CL$198=2,CJ79=2),1)+IF(AND(CL$198=1,CJ79=1),1)</f>
        <v>0</v>
      </c>
      <c r="CL79" s="6"/>
      <c r="CM79" s="6"/>
      <c r="CN79" s="11">
        <f>IF(AND(CL$198&gt;4,CL79=1),12)+IF(AND(CL$198&gt;4,CL79=2),8)+IF(AND(CL$198&gt;4,CL79=3),6)+IF(AND(CL$198&gt;4,CL79=4),5)+IF(AND(CL$198&gt;4,CL79=5),4)+IF(AND(CL$198&gt;4,CL79=6),3)+IF(AND(CL$198&gt;4,CL79=7),2)+IF(AND(CL$198&gt;4,CL79&gt;7),1)+IF(AND(CL$198=4,CL79=1),8)+IF(AND(CL$198=4,CL79=2),6)+IF(AND(CL$198=4,CL79=3),4)+IF(AND(CL$198=4,CL79=4),2)+IF(AND(CL$198=3,CL79=1),6)+IF(AND(CL$198=3,CL79=2),4)+IF(AND(CL$198=3,CL79=3),2)+IF(AND(CL$198=2,CL79=1),4)+IF(AND(CL$198=2,CL79=2),2)+IF(AND(CL$198=1,CL79=1),2)</f>
        <v>0</v>
      </c>
      <c r="CO79" s="11">
        <f>IF(AND(CL$198&gt;4,CM79=1),12)+IF(AND(CL$198&gt;4,CM79=2),8)+IF(AND(CL$198&gt;4,CM79=3),6)+IF(AND(CL$198&gt;4,CM79=4),5)+IF(AND(CL$198&gt;4,CM79=5),4)+IF(AND(CL$198&gt;4,CM79=6),3)+IF(AND(CL$198&gt;4,CM79=7),2)+IF(AND(CL$198&gt;4,CM79&gt;7),1)+IF(AND(CL$198=4,CM79=1),8)+IF(AND(CL$198=4,CM79=2),6)+IF(AND(CL$198=4,CM79=3),4)+IF(AND(CL$198=4,CM79=4),2)+IF(AND(CL$198=3,CM79=1),6)+IF(AND(CL$198=3,CM79=2),4)+IF(AND(CL$198=3,CM79=3),2)+IF(AND(CL$198=2,CM79=1),4)+IF(AND(CL$198=2,CM79=2),2)+IF(AND(CL$198=1,CM79=1),2)</f>
        <v>0</v>
      </c>
      <c r="CP79" s="8" t="s">
        <v>35</v>
      </c>
      <c r="CQ79" s="11">
        <f t="shared" si="124"/>
        <v>0</v>
      </c>
      <c r="CR79" s="15">
        <f t="shared" si="125"/>
        <v>24</v>
      </c>
      <c r="CS79" s="8"/>
      <c r="CT79" s="8"/>
      <c r="CU79" s="7" t="s">
        <v>35</v>
      </c>
      <c r="CV79" s="8"/>
      <c r="CW79" s="10"/>
      <c r="CX79" s="29">
        <f t="shared" si="126"/>
        <v>29.709</v>
      </c>
      <c r="CY79" s="8"/>
      <c r="CZ79" s="4"/>
      <c r="DA79" s="5">
        <f>IF(AND(DB$198&gt;4,CZ79=1),6)+IF(AND(DB$198&gt;4,CZ79=2),4)+IF(AND(DB$198&gt;4,CZ79=3),3)+IF(AND(DB$198&gt;4,CZ79=4),2)+IF(AND(DB$198&gt;4,CZ79=5),1)+IF(AND(DB$198&gt;4,CZ79&gt;5),1)+IF(AND(DB$198=4,CZ79=1),4)+IF(AND(DB$198=4,CZ79=2),3)+IF(AND(DB$198=4,CZ79=3),2)+IF(AND(DB$198=4,CZ79=4),1)+IF(AND(DB$198=3,CZ79=1),3)+IF(AND(DB$198=3,CZ79=2),2)+IF(AND(DB$198=3,CZ79=3),1)+IF(AND(DB$198=2,CZ79=1),2)+IF(AND(DB$198=2,CZ79=2),1)+IF(AND(DB$198=1,CZ79=1),1)</f>
        <v>0</v>
      </c>
      <c r="DB79" s="6"/>
      <c r="DC79" s="6"/>
      <c r="DD79" s="11">
        <f>IF(AND(DB$198&gt;4,DB79=1),12)+IF(AND(DB$198&gt;4,DB79=2),8)+IF(AND(DB$198&gt;4,DB79=3),6)+IF(AND(DB$198&gt;4,DB79=4),5)+IF(AND(DB$198&gt;4,DB79=5),4)+IF(AND(DB$198&gt;4,DB79=6),3)+IF(AND(DB$198&gt;4,DB79=7),2)+IF(AND(DB$198&gt;4,DB79&gt;7),1)+IF(AND(DB$198=4,DB79=1),8)+IF(AND(DB$198=4,DB79=2),6)+IF(AND(DB$198=4,DB79=3),4)+IF(AND(DB$198=4,DB79=4),2)+IF(AND(DB$198=3,DB79=1),6)+IF(AND(DB$198=3,DB79=2),4)+IF(AND(DB$198=3,DB79=3),2)+IF(AND(DB$198=2,DB79=1),4)+IF(AND(DB$198=2,DB79=2),2)+IF(AND(DB$198=1,DB79=1),2)</f>
        <v>0</v>
      </c>
      <c r="DE79" s="11">
        <f>IF(AND(DB$198&gt;4,DC79=1),12)+IF(AND(DB$198&gt;4,DC79=2),8)+IF(AND(DB$198&gt;4,DC79=3),6)+IF(AND(DB$198&gt;4,DC79=4),5)+IF(AND(DB$198&gt;4,DC79=5),4)+IF(AND(DB$198&gt;4,DC79=6),3)+IF(AND(DB$198&gt;4,DC79=7),2)+IF(AND(DB$198&gt;4,DC79&gt;7),1)+IF(AND(DB$198=4,DC79=1),8)+IF(AND(DB$198=4,DC79=2),6)+IF(AND(DB$198=4,DC79=3),4)+IF(AND(DB$198=4,DC79=4),2)+IF(AND(DB$198=3,DC79=1),6)+IF(AND(DB$198=3,DC79=2),4)+IF(AND(DB$198=3,DC79=3),2)+IF(AND(DB$198=2,DC79=1),4)+IF(AND(DB$198=2,DC79=2),2)+IF(AND(DB$198=1,DC79=1),2)</f>
        <v>0</v>
      </c>
      <c r="DF79" s="8" t="s">
        <v>35</v>
      </c>
      <c r="DG79" s="11">
        <f t="shared" si="127"/>
        <v>0</v>
      </c>
      <c r="DH79" s="15">
        <f t="shared" si="128"/>
        <v>24</v>
      </c>
      <c r="DI79" s="8"/>
      <c r="DJ79" s="8"/>
      <c r="DK79" s="7" t="s">
        <v>35</v>
      </c>
      <c r="DL79" s="8"/>
      <c r="DM79" s="10"/>
      <c r="DN79" s="29">
        <f t="shared" si="129"/>
        <v>29.709</v>
      </c>
      <c r="DO79" s="119">
        <v>0</v>
      </c>
      <c r="DP79" s="121">
        <f>DH79-DO79</f>
        <v>24</v>
      </c>
    </row>
    <row r="80" spans="1:132" s="23" customFormat="1" ht="13.8" x14ac:dyDescent="0.3">
      <c r="A80" s="20">
        <v>4</v>
      </c>
      <c r="B80" s="9" t="s">
        <v>152</v>
      </c>
      <c r="C80" s="8">
        <v>5212</v>
      </c>
      <c r="D80" s="9">
        <v>170</v>
      </c>
      <c r="E80" s="9" t="s">
        <v>31</v>
      </c>
      <c r="F80" s="14"/>
      <c r="G80" s="8"/>
      <c r="H80" s="11"/>
      <c r="I80" s="11"/>
      <c r="J80" s="8"/>
      <c r="K80" s="8"/>
      <c r="L80" s="11"/>
      <c r="M80" s="11"/>
      <c r="N80" s="8"/>
      <c r="O80" s="11"/>
      <c r="P80" s="15"/>
      <c r="Q80" s="8"/>
      <c r="R80" s="8"/>
      <c r="S80" s="8"/>
      <c r="T80" s="8"/>
      <c r="U80" s="10"/>
      <c r="V80" s="27">
        <v>32.706000000000003</v>
      </c>
      <c r="W80" s="8">
        <v>48.518000000000001</v>
      </c>
      <c r="X80" s="4">
        <v>1</v>
      </c>
      <c r="Y80" s="5">
        <f>IF(AND(Z$199&gt;4,X80=1),6)+IF(AND(Z$199&gt;4,X80=2),4)+IF(AND(Z$199&gt;4,X80=3),3)+IF(AND(Z$199&gt;4,X80=4),2)+IF(AND(Z$199&gt;4,X80=5),1)+IF(AND(Z$199&gt;4,X80&gt;5),1)+IF(AND(Z$199=4,X80=1),4)+IF(AND(Z$199=4,X80=2),3)+IF(AND(Z$199=4,X80=3),2)+IF(AND(Z$199=4,X80=4),1)+IF(AND(Z$199=3,X80=1),3)+IF(AND(Z$199=3,X80=2),2)+IF(AND(Z$199=3,X80=3),1)+IF(AND(Z$199=2,X80=1),2)+IF(AND(Z$199=2,X80=2),1)+IF(AND(Z$199=1,X80=1),1)</f>
        <v>4</v>
      </c>
      <c r="Z80" s="6">
        <v>1</v>
      </c>
      <c r="AA80" s="6">
        <v>2</v>
      </c>
      <c r="AB80" s="11">
        <f>IF(AND(Z$199&gt;4,Z80=1),12)+IF(AND(Z$199&gt;4,Z80=2),8)+IF(AND(Z$199&gt;4,Z80=3),6)+IF(AND(Z$199&gt;4,Z80=4),5)+IF(AND(Z$199&gt;4,Z80=5),4)+IF(AND(Z$199&gt;4,Z80=6),3)+IF(AND(Z$199&gt;4,Z80=7),2)+IF(AND(Z$199&gt;4,Z80&gt;7),1)+IF(AND(Z$199=4,Z80=1),8)+IF(AND(Z$199=4,Z80=2),6)+IF(AND(Z$199=4,Z80=3),4)+IF(AND(Z$199=4,Z80=4),2)+IF(AND(Z$199=3,Z80=1),6)+IF(AND(Z$199=3,Z80=2),4)+IF(AND(Z$199=3,Z80=3),2)+IF(AND(Z$199=2,Z80=1),4)+IF(AND(Z$199=2,Z80=2),2)+IF(AND(Z$199=1,Z80=1),2)</f>
        <v>8</v>
      </c>
      <c r="AC80" s="11">
        <f>IF(AND(Z$199&gt;4,AA80=1),12)+IF(AND(Z$199&gt;4,AA80=2),8)+IF(AND(Z$199&gt;4,AA80=3),6)+IF(AND(Z$199&gt;4,AA80=4),5)+IF(AND(Z$199&gt;4,AA80=5),4)+IF(AND(Z$199&gt;4,AA80=6),3)+IF(AND(Z$199&gt;4,AA80=7),2)+IF(AND(Z$199&gt;4,AA80&gt;7),1)+IF(AND(Z$199=4,AA80=1),8)+IF(AND(Z$199=4,AA80=2),6)+IF(AND(Z$199=4,AA80=3),4)+IF(AND(Z$199=4,AA80=4),2)+IF(AND(Z$199=3,AA80=1),6)+IF(AND(Z$199=3,AA80=2),4)+IF(AND(Z$199=3,AA80=3),2)+IF(AND(Z$199=2,AA80=1),4)+IF(AND(Z$199=2,AA80=2),2)+IF(AND(Z$199=1,AA80=1),2)</f>
        <v>6</v>
      </c>
      <c r="AD80" s="8" t="s">
        <v>32</v>
      </c>
      <c r="AE80" s="11">
        <f>+Y80+AB80+AC80+AK80</f>
        <v>18</v>
      </c>
      <c r="AF80" s="15">
        <f>P80+AE80</f>
        <v>18</v>
      </c>
      <c r="AG80" s="8">
        <v>48.908999999999999</v>
      </c>
      <c r="AH80" s="8">
        <v>35.015000000000001</v>
      </c>
      <c r="AI80" s="8" t="s">
        <v>32</v>
      </c>
      <c r="AJ80" s="8"/>
      <c r="AK80" s="10"/>
      <c r="AL80" s="29">
        <f>MIN(V80,W80,AG80,AH80)</f>
        <v>32.706000000000003</v>
      </c>
      <c r="AM80" s="8"/>
      <c r="AN80" s="4"/>
      <c r="AO80" s="5">
        <f>IF(AND(AP$199&gt;4,AN80=1),6)+IF(AND(AP$199&gt;4,AN80=2),4)+IF(AND(AP$199&gt;4,AN80=3),3)+IF(AND(AP$199&gt;4,AN80=4),2)+IF(AND(AP$199&gt;4,AN80=5),1)+IF(AND(AP$199&gt;4,AN80&gt;5),1)+IF(AND(AP$199=4,AN80=1),4)+IF(AND(AP$199=4,AN80=2),3)+IF(AND(AP$199=4,AN80=3),2)+IF(AND(AP$199=4,AN80=4),1)+IF(AND(AP$199=3,AN80=1),3)+IF(AND(AP$199=3,AN80=2),2)+IF(AND(AP$199=3,AN80=3),1)+IF(AND(AP$199=2,AN80=1),2)+IF(AND(AP$199=2,AN80=2),1)+IF(AND(AP$199=1,AN80=1),1)</f>
        <v>0</v>
      </c>
      <c r="AP80" s="6">
        <v>5</v>
      </c>
      <c r="AQ80" s="6"/>
      <c r="AR80" s="11">
        <f>IF(AND(AP$199&gt;4,AP80=1),12)+IF(AND(AP$199&gt;4,AP80=2),8)+IF(AND(AP$199&gt;4,AP80=3),6)+IF(AND(AP$199&gt;4,AP80=4),5)+IF(AND(AP$199&gt;4,AP80=5),4)+IF(AND(AP$199&gt;4,AP80=6),3)+IF(AND(AP$199&gt;4,AP80=7),2)+IF(AND(AP$199&gt;4,AP80&gt;7),1)+IF(AND(AP$199=4,AP80=1),8)+IF(AND(AP$199=4,AP80=2),6)+IF(AND(AP$199=4,AP80=3),4)+IF(AND(AP$199=4,AP80=4),2)+IF(AND(AP$199=3,AP80=1),6)+IF(AND(AP$199=3,AP80=2),4)+IF(AND(AP$199=3,AP80=3),2)+IF(AND(AP$199=2,AP80=1),4)+IF(AND(AP$199=2,AP80=2),2)+IF(AND(AP$199=1,AP80=1),2)</f>
        <v>4</v>
      </c>
      <c r="AS80" s="11">
        <f>IF(AND(AP$199&gt;4,AQ80=1),12)+IF(AND(AP$199&gt;4,AQ80=2),8)+IF(AND(AP$199&gt;4,AQ80=3),6)+IF(AND(AP$199&gt;4,AQ80=4),5)+IF(AND(AP$199&gt;4,AQ80=5),4)+IF(AND(AP$199&gt;4,AQ80=6),3)+IF(AND(AP$199&gt;4,AQ80=7),2)+IF(AND(AP$199&gt;4,AQ80&gt;7),1)+IF(AND(AP$199=4,AQ80=1),8)+IF(AND(AP$199=4,AQ80=2),6)+IF(AND(AP$199=4,AQ80=3),4)+IF(AND(AP$199=4,AQ80=4),2)+IF(AND(AP$199=3,AQ80=1),6)+IF(AND(AP$199=3,AQ80=2),4)+IF(AND(AP$199=3,AQ80=3),2)+IF(AND(AP$199=2,AQ80=1),4)+IF(AND(AP$199=2,AQ80=2),2)+IF(AND(AP$199=1,AQ80=1),2)</f>
        <v>0</v>
      </c>
      <c r="AT80" s="8" t="s">
        <v>32</v>
      </c>
      <c r="AU80" s="11">
        <f>+AO80+AR80+AS80+BA80</f>
        <v>4</v>
      </c>
      <c r="AV80" s="15">
        <f>AF80+AU80</f>
        <v>22</v>
      </c>
      <c r="AW80" s="8">
        <v>33.436999999999998</v>
      </c>
      <c r="AX80" s="8"/>
      <c r="AY80" s="8" t="s">
        <v>32</v>
      </c>
      <c r="AZ80" s="8"/>
      <c r="BA80" s="10"/>
      <c r="BB80" s="29">
        <f>MIN(AL80,AM80,AW80,AX80)</f>
        <v>32.706000000000003</v>
      </c>
      <c r="BC80" s="8"/>
      <c r="BD80" s="4"/>
      <c r="BE80" s="5">
        <f>IF(AND(BF$199&gt;4,BD80=1),6)+IF(AND(BF$199&gt;4,BD80=2),4)+IF(AND(BF$199&gt;4,BD80=3),3)+IF(AND(BF$199&gt;4,BD80=4),2)+IF(AND(BF$199&gt;4,BD80=5),1)+IF(AND(BF$199&gt;4,BD80&gt;5),1)+IF(AND(BF$199=4,BD80=1),4)+IF(AND(BF$199=4,BD80=2),3)+IF(AND(BF$199=4,BD80=3),2)+IF(AND(BF$199=4,BD80=4),1)+IF(AND(BF$199=3,BD80=1),3)+IF(AND(BF$199=3,BD80=2),2)+IF(AND(BF$199=3,BD80=3),1)+IF(AND(BF$199=2,BD80=1),2)+IF(AND(BF$199=2,BD80=2),1)+IF(AND(BF$199=1,BD80=1),1)</f>
        <v>0</v>
      </c>
      <c r="BF80" s="6"/>
      <c r="BG80" s="6"/>
      <c r="BH80" s="11">
        <f>IF(AND(BF$199&gt;4,BF80=1),12)+IF(AND(BF$199&gt;4,BF80=2),8)+IF(AND(BF$199&gt;4,BF80=3),6)+IF(AND(BF$199&gt;4,BF80=4),5)+IF(AND(BF$199&gt;4,BF80=5),4)+IF(AND(BF$199&gt;4,BF80=6),3)+IF(AND(BF$199&gt;4,BF80=7),2)+IF(AND(BF$199&gt;4,BF80&gt;7),1)+IF(AND(BF$199=4,BF80=1),8)+IF(AND(BF$199=4,BF80=2),6)+IF(AND(BF$199=4,BF80=3),4)+IF(AND(BF$199=4,BF80=4),2)+IF(AND(BF$199=3,BF80=1),6)+IF(AND(BF$199=3,BF80=2),4)+IF(AND(BF$199=3,BF80=3),2)+IF(AND(BF$199=2,BF80=1),4)+IF(AND(BF$199=2,BF80=2),2)+IF(AND(BF$199=1,BF80=1),2)</f>
        <v>0</v>
      </c>
      <c r="BI80" s="11">
        <f>IF(AND(BF$199&gt;4,BG80=1),12)+IF(AND(BF$199&gt;4,BG80=2),8)+IF(AND(BF$199&gt;4,BG80=3),6)+IF(AND(BF$199&gt;4,BG80=4),5)+IF(AND(BF$199&gt;4,BG80=5),4)+IF(AND(BF$199&gt;4,BG80=6),3)+IF(AND(BF$199&gt;4,BG80=7),2)+IF(AND(BF$199&gt;4,BG80&gt;7),1)+IF(AND(BF$199=4,BG80=1),8)+IF(AND(BF$199=4,BG80=2),6)+IF(AND(BF$199=4,BG80=3),4)+IF(AND(BF$199=4,BG80=4),2)+IF(AND(BF$199=3,BG80=1),6)+IF(AND(BF$199=3,BG80=2),4)+IF(AND(BF$199=3,BG80=3),2)+IF(AND(BF$199=2,BG80=1),4)+IF(AND(BF$199=2,BG80=2),2)+IF(AND(BF$199=1,BG80=1),2)</f>
        <v>0</v>
      </c>
      <c r="BJ80" s="8" t="s">
        <v>32</v>
      </c>
      <c r="BK80" s="11">
        <f>+BE80+BH80+BI80+BQ80</f>
        <v>0</v>
      </c>
      <c r="BL80" s="15">
        <f>AV80+BK80</f>
        <v>22</v>
      </c>
      <c r="BM80" s="8"/>
      <c r="BN80" s="8"/>
      <c r="BO80" s="8" t="s">
        <v>32</v>
      </c>
      <c r="BP80" s="8"/>
      <c r="BQ80" s="10"/>
      <c r="BR80" s="29">
        <f>MIN(BB80,BC80,BM80,BN80)</f>
        <v>32.706000000000003</v>
      </c>
      <c r="BS80" s="8"/>
      <c r="BT80" s="4"/>
      <c r="BU80" s="5">
        <f>IF(AND(BV$199&gt;4,BT80=1),6)+IF(AND(BV$199&gt;4,BT80=2),4)+IF(AND(BV$199&gt;4,BT80=3),3)+IF(AND(BV$199&gt;4,BT80=4),2)+IF(AND(BV$199&gt;4,BT80=5),1)+IF(AND(BV$199&gt;4,BT80&gt;5),1)+IF(AND(BV$199=4,BT80=1),4)+IF(AND(BV$199=4,BT80=2),3)+IF(AND(BV$199=4,BT80=3),2)+IF(AND(BV$199=4,BT80=4),1)+IF(AND(BV$199=3,BT80=1),3)+IF(AND(BV$199=3,BT80=2),2)+IF(AND(BV$199=3,BT80=3),1)+IF(AND(BV$199=2,BT80=1),2)+IF(AND(BV$199=2,BT80=2),1)+IF(AND(BV$199=1,BT80=1),1)</f>
        <v>0</v>
      </c>
      <c r="BV80" s="6"/>
      <c r="BW80" s="6"/>
      <c r="BX80" s="11">
        <f>IF(AND(BV$199&gt;4,BV80=1),12)+IF(AND(BV$199&gt;4,BV80=2),8)+IF(AND(BV$199&gt;4,BV80=3),6)+IF(AND(BV$199&gt;4,BV80=4),5)+IF(AND(BV$199&gt;4,BV80=5),4)+IF(AND(BV$199&gt;4,BV80=6),3)+IF(AND(BV$199&gt;4,BV80=7),2)+IF(AND(BV$199&gt;4,BV80&gt;7),1)+IF(AND(BV$199=4,BV80=1),8)+IF(AND(BV$199=4,BV80=2),6)+IF(AND(BV$199=4,BV80=3),4)+IF(AND(BV$199=4,BV80=4),2)+IF(AND(BV$199=3,BV80=1),6)+IF(AND(BV$199=3,BV80=2),4)+IF(AND(BV$199=3,BV80=3),2)+IF(AND(BV$199=2,BV80=1),4)+IF(AND(BV$199=2,BV80=2),2)+IF(AND(BV$199=1,BV80=1),2)</f>
        <v>0</v>
      </c>
      <c r="BY80" s="11">
        <f>IF(AND(BV$199&gt;4,BW80=1),12)+IF(AND(BV$199&gt;4,BW80=2),8)+IF(AND(BV$199&gt;4,BW80=3),6)+IF(AND(BV$199&gt;4,BW80=4),5)+IF(AND(BV$199&gt;4,BW80=5),4)+IF(AND(BV$199&gt;4,BW80=6),3)+IF(AND(BV$199&gt;4,BW80=7),2)+IF(AND(BV$199&gt;4,BW80&gt;7),1)+IF(AND(BV$199=4,BW80=1),8)+IF(AND(BV$199=4,BW80=2),6)+IF(AND(BV$199=4,BW80=3),4)+IF(AND(BV$199=4,BW80=4),2)+IF(AND(BV$199=3,BW80=1),6)+IF(AND(BV$199=3,BW80=2),4)+IF(AND(BV$199=3,BW80=3),2)+IF(AND(BV$199=2,BW80=1),4)+IF(AND(BV$199=2,BW80=2),2)+IF(AND(BV$199=1,BW80=1),2)</f>
        <v>0</v>
      </c>
      <c r="BZ80" s="8" t="s">
        <v>32</v>
      </c>
      <c r="CA80" s="11">
        <f>+BU80+BX80+BY80+CG80</f>
        <v>0</v>
      </c>
      <c r="CB80" s="15">
        <f>BL80+CA80</f>
        <v>22</v>
      </c>
      <c r="CC80" s="8"/>
      <c r="CD80" s="8"/>
      <c r="CE80" s="8" t="s">
        <v>32</v>
      </c>
      <c r="CF80" s="8"/>
      <c r="CG80" s="10"/>
      <c r="CH80" s="29">
        <f t="shared" si="123"/>
        <v>32.706000000000003</v>
      </c>
      <c r="CI80" s="8"/>
      <c r="CJ80" s="4"/>
      <c r="CK80" s="5">
        <f t="shared" ref="CK80:CK89" si="130">IF(AND(CL$199&gt;4,CJ80=1),6)+IF(AND(CL$199&gt;4,CJ80=2),4)+IF(AND(CL$199&gt;4,CJ80=3),3)+IF(AND(CL$199&gt;4,CJ80=4),2)+IF(AND(CL$199&gt;4,CJ80=5),1)+IF(AND(CL$199&gt;4,CJ80&gt;5),1)+IF(AND(CL$199=4,CJ80=1),4)+IF(AND(CL$199=4,CJ80=2),3)+IF(AND(CL$199=4,CJ80=3),2)+IF(AND(CL$199=4,CJ80=4),1)+IF(AND(CL$199=3,CJ80=1),3)+IF(AND(CL$199=3,CJ80=2),2)+IF(AND(CL$199=3,CJ80=3),1)+IF(AND(CL$199=2,CJ80=1),2)+IF(AND(CL$199=2,CJ80=2),1)+IF(AND(CL$199=1,CJ80=1),1)</f>
        <v>0</v>
      </c>
      <c r="CL80" s="6"/>
      <c r="CM80" s="6"/>
      <c r="CN80" s="11">
        <f t="shared" ref="CN80:CN89" si="131">IF(AND(CL$199&gt;4,CL80=1),12)+IF(AND(CL$199&gt;4,CL80=2),8)+IF(AND(CL$199&gt;4,CL80=3),6)+IF(AND(CL$199&gt;4,CL80=4),5)+IF(AND(CL$199&gt;4,CL80=5),4)+IF(AND(CL$199&gt;4,CL80=6),3)+IF(AND(CL$199&gt;4,CL80=7),2)+IF(AND(CL$199&gt;4,CL80&gt;7),1)+IF(AND(CL$199=4,CL80=1),8)+IF(AND(CL$199=4,CL80=2),6)+IF(AND(CL$199=4,CL80=3),4)+IF(AND(CL$199=4,CL80=4),2)+IF(AND(CL$199=3,CL80=1),6)+IF(AND(CL$199=3,CL80=2),4)+IF(AND(CL$199=3,CL80=3),2)+IF(AND(CL$199=2,CL80=1),4)+IF(AND(CL$199=2,CL80=2),2)+IF(AND(CL$199=1,CL80=1),2)</f>
        <v>0</v>
      </c>
      <c r="CO80" s="11">
        <f t="shared" ref="CO80:CO89" si="132">IF(AND(CL$199&gt;4,CM80=1),12)+IF(AND(CL$199&gt;4,CM80=2),8)+IF(AND(CL$199&gt;4,CM80=3),6)+IF(AND(CL$199&gt;4,CM80=4),5)+IF(AND(CL$199&gt;4,CM80=5),4)+IF(AND(CL$199&gt;4,CM80=6),3)+IF(AND(CL$199&gt;4,CM80=7),2)+IF(AND(CL$199&gt;4,CM80&gt;7),1)+IF(AND(CL$199=4,CM80=1),8)+IF(AND(CL$199=4,CM80=2),6)+IF(AND(CL$199=4,CM80=3),4)+IF(AND(CL$199=4,CM80=4),2)+IF(AND(CL$199=3,CM80=1),6)+IF(AND(CL$199=3,CM80=2),4)+IF(AND(CL$199=3,CM80=3),2)+IF(AND(CL$199=2,CM80=1),4)+IF(AND(CL$199=2,CM80=2),2)+IF(AND(CL$199=1,CM80=1),2)</f>
        <v>0</v>
      </c>
      <c r="CP80" s="8" t="s">
        <v>32</v>
      </c>
      <c r="CQ80" s="11">
        <f t="shared" si="124"/>
        <v>0</v>
      </c>
      <c r="CR80" s="15">
        <f t="shared" si="125"/>
        <v>22</v>
      </c>
      <c r="CS80" s="8"/>
      <c r="CT80" s="8"/>
      <c r="CU80" s="8" t="s">
        <v>32</v>
      </c>
      <c r="CV80" s="8"/>
      <c r="CW80" s="10"/>
      <c r="CX80" s="29">
        <f t="shared" si="126"/>
        <v>32.706000000000003</v>
      </c>
      <c r="CY80" s="8"/>
      <c r="CZ80" s="4"/>
      <c r="DA80" s="5">
        <f t="shared" ref="DA80:DA89" si="133">IF(AND(DB$199&gt;4,CZ80=1),6)+IF(AND(DB$199&gt;4,CZ80=2),4)+IF(AND(DB$199&gt;4,CZ80=3),3)+IF(AND(DB$199&gt;4,CZ80=4),2)+IF(AND(DB$199&gt;4,CZ80=5),1)+IF(AND(DB$199&gt;4,CZ80&gt;5),1)+IF(AND(DB$199=4,CZ80=1),4)+IF(AND(DB$199=4,CZ80=2),3)+IF(AND(DB$199=4,CZ80=3),2)+IF(AND(DB$199=4,CZ80=4),1)+IF(AND(DB$199=3,CZ80=1),3)+IF(AND(DB$199=3,CZ80=2),2)+IF(AND(DB$199=3,CZ80=3),1)+IF(AND(DB$199=2,CZ80=1),2)+IF(AND(DB$199=2,CZ80=2),1)+IF(AND(DB$199=1,CZ80=1),1)</f>
        <v>0</v>
      </c>
      <c r="DB80" s="6"/>
      <c r="DC80" s="6"/>
      <c r="DD80" s="11">
        <f t="shared" ref="DD80:DD89" si="134">IF(AND(DB$199&gt;4,DB80=1),12)+IF(AND(DB$199&gt;4,DB80=2),8)+IF(AND(DB$199&gt;4,DB80=3),6)+IF(AND(DB$199&gt;4,DB80=4),5)+IF(AND(DB$199&gt;4,DB80=5),4)+IF(AND(DB$199&gt;4,DB80=6),3)+IF(AND(DB$199&gt;4,DB80=7),2)+IF(AND(DB$199&gt;4,DB80&gt;7),1)+IF(AND(DB$199=4,DB80=1),8)+IF(AND(DB$199=4,DB80=2),6)+IF(AND(DB$199=4,DB80=3),4)+IF(AND(DB$199=4,DB80=4),2)+IF(AND(DB$199=3,DB80=1),6)+IF(AND(DB$199=3,DB80=2),4)+IF(AND(DB$199=3,DB80=3),2)+IF(AND(DB$199=2,DB80=1),4)+IF(AND(DB$199=2,DB80=2),2)+IF(AND(DB$199=1,DB80=1),2)</f>
        <v>0</v>
      </c>
      <c r="DE80" s="11">
        <f t="shared" ref="DE80:DE89" si="135">IF(AND(DB$199&gt;4,DC80=1),12)+IF(AND(DB$199&gt;4,DC80=2),8)+IF(AND(DB$199&gt;4,DC80=3),6)+IF(AND(DB$199&gt;4,DC80=4),5)+IF(AND(DB$199&gt;4,DC80=5),4)+IF(AND(DB$199&gt;4,DC80=6),3)+IF(AND(DB$199&gt;4,DC80=7),2)+IF(AND(DB$199&gt;4,DC80&gt;7),1)+IF(AND(DB$199=4,DC80=1),8)+IF(AND(DB$199=4,DC80=2),6)+IF(AND(DB$199=4,DC80=3),4)+IF(AND(DB$199=4,DC80=4),2)+IF(AND(DB$199=3,DC80=1),6)+IF(AND(DB$199=3,DC80=2),4)+IF(AND(DB$199=3,DC80=3),2)+IF(AND(DB$199=2,DC80=1),4)+IF(AND(DB$199=2,DC80=2),2)+IF(AND(DB$199=1,DC80=1),2)</f>
        <v>0</v>
      </c>
      <c r="DF80" s="8" t="s">
        <v>32</v>
      </c>
      <c r="DG80" s="11">
        <f t="shared" si="127"/>
        <v>0</v>
      </c>
      <c r="DH80" s="15">
        <f t="shared" si="128"/>
        <v>22</v>
      </c>
      <c r="DI80" s="8"/>
      <c r="DJ80" s="8"/>
      <c r="DK80" s="8" t="s">
        <v>32</v>
      </c>
      <c r="DL80" s="8"/>
      <c r="DM80" s="10"/>
      <c r="DN80" s="29">
        <f t="shared" si="129"/>
        <v>32.706000000000003</v>
      </c>
      <c r="DO80" s="119">
        <v>0</v>
      </c>
      <c r="DP80" s="124">
        <f t="shared" si="122"/>
        <v>22</v>
      </c>
    </row>
    <row r="81" spans="1:120" s="23" customFormat="1" ht="13.8" x14ac:dyDescent="0.3">
      <c r="A81" s="20">
        <v>5</v>
      </c>
      <c r="B81" s="9" t="s">
        <v>183</v>
      </c>
      <c r="C81" s="97" t="s">
        <v>192</v>
      </c>
      <c r="D81" s="9">
        <v>91</v>
      </c>
      <c r="E81" s="9" t="s">
        <v>30</v>
      </c>
      <c r="F81" s="14"/>
      <c r="G81" s="8"/>
      <c r="H81" s="11"/>
      <c r="I81" s="8"/>
      <c r="J81" s="8"/>
      <c r="K81" s="8"/>
      <c r="L81" s="8"/>
      <c r="M81" s="8"/>
      <c r="N81" s="8"/>
      <c r="O81" s="8"/>
      <c r="P81" s="15"/>
      <c r="Q81" s="8"/>
      <c r="R81" s="8"/>
      <c r="S81" s="8"/>
      <c r="T81" s="8"/>
      <c r="U81" s="10"/>
      <c r="V81" s="27"/>
      <c r="W81" s="8"/>
      <c r="X81" s="11"/>
      <c r="Y81" s="8"/>
      <c r="Z81" s="8"/>
      <c r="AA81" s="8"/>
      <c r="AB81" s="8"/>
      <c r="AC81" s="8"/>
      <c r="AD81" s="8"/>
      <c r="AE81" s="8"/>
      <c r="AF81" s="15"/>
      <c r="AG81" s="8"/>
      <c r="AH81" s="8"/>
      <c r="AI81" s="8"/>
      <c r="AJ81" s="8"/>
      <c r="AK81" s="10"/>
      <c r="AL81" s="29"/>
      <c r="AM81" s="8"/>
      <c r="AN81" s="11"/>
      <c r="AO81" s="8"/>
      <c r="AP81" s="8"/>
      <c r="AQ81" s="8"/>
      <c r="AR81" s="8"/>
      <c r="AS81" s="8"/>
      <c r="AT81" s="8"/>
      <c r="AU81" s="8"/>
      <c r="AV81" s="15"/>
      <c r="AW81" s="8"/>
      <c r="AX81" s="8"/>
      <c r="AY81" s="8"/>
      <c r="AZ81" s="8"/>
      <c r="BA81" s="10"/>
      <c r="BB81" s="29"/>
      <c r="BC81" s="8"/>
      <c r="BD81" s="11"/>
      <c r="BE81" s="8"/>
      <c r="BF81" s="8"/>
      <c r="BG81" s="8"/>
      <c r="BH81" s="8"/>
      <c r="BI81" s="8"/>
      <c r="BJ81" s="8"/>
      <c r="BK81" s="8"/>
      <c r="BL81" s="15"/>
      <c r="BM81" s="8"/>
      <c r="BN81" s="8"/>
      <c r="BO81" s="8"/>
      <c r="BP81" s="8"/>
      <c r="BQ81" s="10"/>
      <c r="BR81" s="29"/>
      <c r="BS81" s="8">
        <v>42.658000000000001</v>
      </c>
      <c r="BT81" s="11"/>
      <c r="BU81" s="8"/>
      <c r="BV81" s="8"/>
      <c r="BW81" s="8"/>
      <c r="BX81" s="8"/>
      <c r="BY81" s="8"/>
      <c r="BZ81" s="8" t="s">
        <v>75</v>
      </c>
      <c r="CA81" s="8"/>
      <c r="CB81" s="15"/>
      <c r="CC81" s="8">
        <v>36.728999999999999</v>
      </c>
      <c r="CD81" s="8">
        <v>32.857999999999997</v>
      </c>
      <c r="CE81" s="7" t="s">
        <v>32</v>
      </c>
      <c r="CF81" s="12" t="s">
        <v>169</v>
      </c>
      <c r="CG81" s="10"/>
      <c r="CH81" s="29">
        <f t="shared" si="123"/>
        <v>32.857999999999997</v>
      </c>
      <c r="CI81" s="8">
        <v>33.817</v>
      </c>
      <c r="CJ81" s="4">
        <v>3</v>
      </c>
      <c r="CK81" s="5">
        <f t="shared" si="130"/>
        <v>2</v>
      </c>
      <c r="CL81" s="6">
        <v>3</v>
      </c>
      <c r="CM81" s="6">
        <v>1</v>
      </c>
      <c r="CN81" s="11">
        <f t="shared" si="131"/>
        <v>4</v>
      </c>
      <c r="CO81" s="11">
        <f t="shared" si="132"/>
        <v>8</v>
      </c>
      <c r="CP81" s="8" t="s">
        <v>32</v>
      </c>
      <c r="CQ81" s="11">
        <f t="shared" si="124"/>
        <v>16</v>
      </c>
      <c r="CR81" s="15">
        <f t="shared" si="125"/>
        <v>16</v>
      </c>
      <c r="CS81" s="8">
        <v>32.720999999999997</v>
      </c>
      <c r="CT81" s="8">
        <v>32.302</v>
      </c>
      <c r="CU81" s="7" t="s">
        <v>32</v>
      </c>
      <c r="CV81" s="8"/>
      <c r="CW81" s="10">
        <v>2</v>
      </c>
      <c r="CX81" s="29">
        <f t="shared" si="126"/>
        <v>32.302</v>
      </c>
      <c r="CY81" s="8">
        <v>32.517000000000003</v>
      </c>
      <c r="CZ81" s="4">
        <v>2</v>
      </c>
      <c r="DA81" s="5">
        <f t="shared" si="133"/>
        <v>2</v>
      </c>
      <c r="DB81" s="6"/>
      <c r="DC81" s="6">
        <v>3</v>
      </c>
      <c r="DD81" s="11">
        <f t="shared" si="134"/>
        <v>0</v>
      </c>
      <c r="DE81" s="11">
        <f t="shared" si="135"/>
        <v>2</v>
      </c>
      <c r="DF81" s="8" t="s">
        <v>32</v>
      </c>
      <c r="DG81" s="11">
        <f t="shared" si="127"/>
        <v>4</v>
      </c>
      <c r="DH81" s="15">
        <f t="shared" si="128"/>
        <v>20</v>
      </c>
      <c r="DI81" s="8"/>
      <c r="DJ81" s="8">
        <v>33.988999999999997</v>
      </c>
      <c r="DK81" s="7" t="s">
        <v>32</v>
      </c>
      <c r="DL81" s="8"/>
      <c r="DM81" s="10"/>
      <c r="DN81" s="29">
        <f t="shared" si="129"/>
        <v>32.302</v>
      </c>
      <c r="DO81" s="119">
        <v>0</v>
      </c>
      <c r="DP81" s="120">
        <f t="shared" si="122"/>
        <v>20</v>
      </c>
    </row>
    <row r="82" spans="1:120" s="23" customFormat="1" ht="13.8" x14ac:dyDescent="0.3">
      <c r="A82" s="20">
        <v>6</v>
      </c>
      <c r="B82" s="9" t="s">
        <v>146</v>
      </c>
      <c r="C82" s="8">
        <v>28060</v>
      </c>
      <c r="D82" s="9">
        <v>108</v>
      </c>
      <c r="E82" s="9" t="s">
        <v>31</v>
      </c>
      <c r="F82" s="14"/>
      <c r="G82" s="8"/>
      <c r="H82" s="11"/>
      <c r="I82" s="8"/>
      <c r="J82" s="8"/>
      <c r="K82" s="8"/>
      <c r="L82" s="8"/>
      <c r="M82" s="8"/>
      <c r="N82" s="8"/>
      <c r="O82" s="8"/>
      <c r="P82" s="15"/>
      <c r="Q82" s="8"/>
      <c r="R82" s="8"/>
      <c r="S82" s="8"/>
      <c r="T82" s="8"/>
      <c r="U82" s="10"/>
      <c r="V82" s="27"/>
      <c r="W82" s="8">
        <v>55.250999999999998</v>
      </c>
      <c r="X82" s="11"/>
      <c r="Y82" s="8"/>
      <c r="Z82" s="8"/>
      <c r="AA82" s="8"/>
      <c r="AB82" s="8"/>
      <c r="AC82" s="8"/>
      <c r="AD82" s="8"/>
      <c r="AE82" s="8"/>
      <c r="AF82" s="15"/>
      <c r="AG82" s="8">
        <v>51.378999999999998</v>
      </c>
      <c r="AH82" s="8"/>
      <c r="AI82" s="8"/>
      <c r="AJ82" s="8" t="s">
        <v>147</v>
      </c>
      <c r="AK82" s="10"/>
      <c r="AL82" s="29">
        <f>MIN(V82,W82,AG82,AH82)</f>
        <v>51.378999999999998</v>
      </c>
      <c r="AM82" s="8"/>
      <c r="AN82" s="11"/>
      <c r="AO82" s="8"/>
      <c r="AP82" s="8"/>
      <c r="AQ82" s="8"/>
      <c r="AR82" s="8"/>
      <c r="AS82" s="8"/>
      <c r="AT82" s="8"/>
      <c r="AU82" s="8"/>
      <c r="AV82" s="15"/>
      <c r="AW82" s="8"/>
      <c r="AX82" s="8">
        <v>38.927</v>
      </c>
      <c r="AY82" s="8"/>
      <c r="AZ82" s="12" t="s">
        <v>42</v>
      </c>
      <c r="BA82" s="10"/>
      <c r="BB82" s="29">
        <f>MIN(AL82,AM82,AW82,AX82)</f>
        <v>38.927</v>
      </c>
      <c r="BC82" s="28">
        <v>43.33</v>
      </c>
      <c r="BD82" s="4">
        <v>4</v>
      </c>
      <c r="BE82" s="5">
        <f>IF(AND(BF$199&gt;4,BD82=1),6)+IF(AND(BF$199&gt;4,BD82=2),4)+IF(AND(BF$199&gt;4,BD82=3),3)+IF(AND(BF$199&gt;4,BD82=4),2)+IF(AND(BF$199&gt;4,BD82=5),1)+IF(AND(BF$199&gt;4,BD82&gt;5),1)+IF(AND(BF$199=4,BD82=1),4)+IF(AND(BF$199=4,BD82=2),3)+IF(AND(BF$199=4,BD82=3),2)+IF(AND(BF$199=4,BD82=4),1)+IF(AND(BF$199=3,BD82=1),3)+IF(AND(BF$199=3,BD82=2),2)+IF(AND(BF$199=3,BD82=3),1)+IF(AND(BF$199=2,BD82=1),2)+IF(AND(BF$199=2,BD82=2),1)+IF(AND(BF$199=1,BD82=1),1)</f>
        <v>2</v>
      </c>
      <c r="BF82" s="6">
        <v>4</v>
      </c>
      <c r="BG82" s="6"/>
      <c r="BH82" s="11">
        <f>IF(AND(BF$199&gt;4,BF82=1),12)+IF(AND(BF$199&gt;4,BF82=2),8)+IF(AND(BF$199&gt;4,BF82=3),6)+IF(AND(BF$199&gt;4,BF82=4),5)+IF(AND(BF$199&gt;4,BF82=5),4)+IF(AND(BF$199&gt;4,BF82=6),3)+IF(AND(BF$199&gt;4,BF82=7),2)+IF(AND(BF$199&gt;4,BF82&gt;7),1)+IF(AND(BF$199=4,BF82=1),8)+IF(AND(BF$199=4,BF82=2),6)+IF(AND(BF$199=4,BF82=3),4)+IF(AND(BF$199=4,BF82=4),2)+IF(AND(BF$199=3,BF82=1),6)+IF(AND(BF$199=3,BF82=2),4)+IF(AND(BF$199=3,BF82=3),2)+IF(AND(BF$199=2,BF82=1),4)+IF(AND(BF$199=2,BF82=2),2)+IF(AND(BF$199=1,BF82=1),2)</f>
        <v>5</v>
      </c>
      <c r="BI82" s="11">
        <f>IF(AND(BF$199&gt;4,BG82=1),12)+IF(AND(BF$199&gt;4,BG82=2),8)+IF(AND(BF$199&gt;4,BG82=3),6)+IF(AND(BF$199&gt;4,BG82=4),5)+IF(AND(BF$199&gt;4,BG82=5),4)+IF(AND(BF$199&gt;4,BG82=6),3)+IF(AND(BF$199&gt;4,BG82=7),2)+IF(AND(BF$199&gt;4,BG82&gt;7),1)+IF(AND(BF$199=4,BG82=1),8)+IF(AND(BF$199=4,BG82=2),6)+IF(AND(BF$199=4,BG82=3),4)+IF(AND(BF$199=4,BG82=4),2)+IF(AND(BF$199=3,BG82=1),6)+IF(AND(BF$199=3,BG82=2),4)+IF(AND(BF$199=3,BG82=3),2)+IF(AND(BF$199=2,BG82=1),4)+IF(AND(BF$199=2,BG82=2),2)+IF(AND(BF$199=1,BG82=1),2)</f>
        <v>0</v>
      </c>
      <c r="BJ82" s="8" t="s">
        <v>32</v>
      </c>
      <c r="BK82" s="11">
        <f>+BE82+BH82+BI82+BQ82</f>
        <v>8</v>
      </c>
      <c r="BL82" s="15">
        <f>AV82+BK82</f>
        <v>8</v>
      </c>
      <c r="BM82" s="8">
        <v>36.478000000000002</v>
      </c>
      <c r="BN82" s="8"/>
      <c r="BO82" s="8"/>
      <c r="BP82" s="8"/>
      <c r="BQ82" s="10">
        <v>1</v>
      </c>
      <c r="BR82" s="29">
        <f>MIN(BB82,BC82,BM82,BN82)</f>
        <v>36.478000000000002</v>
      </c>
      <c r="BS82" s="28"/>
      <c r="BT82" s="4"/>
      <c r="BU82" s="5">
        <f>IF(AND(BV$199&gt;4,BT82=1),6)+IF(AND(BV$199&gt;4,BT82=2),4)+IF(AND(BV$199&gt;4,BT82=3),3)+IF(AND(BV$199&gt;4,BT82=4),2)+IF(AND(BV$199&gt;4,BT82=5),1)+IF(AND(BV$199&gt;4,BT82&gt;5),1)+IF(AND(BV$199=4,BT82=1),4)+IF(AND(BV$199=4,BT82=2),3)+IF(AND(BV$199=4,BT82=3),2)+IF(AND(BV$199=4,BT82=4),1)+IF(AND(BV$199=3,BT82=1),3)+IF(AND(BV$199=3,BT82=2),2)+IF(AND(BV$199=3,BT82=3),1)+IF(AND(BV$199=2,BT82=1),2)+IF(AND(BV$199=2,BT82=2),1)+IF(AND(BV$199=1,BT82=1),1)</f>
        <v>0</v>
      </c>
      <c r="BV82" s="6"/>
      <c r="BW82" s="6"/>
      <c r="BX82" s="11">
        <f>IF(AND(BV$199&gt;4,BV82=1),12)+IF(AND(BV$199&gt;4,BV82=2),8)+IF(AND(BV$199&gt;4,BV82=3),6)+IF(AND(BV$199&gt;4,BV82=4),5)+IF(AND(BV$199&gt;4,BV82=5),4)+IF(AND(BV$199&gt;4,BV82=6),3)+IF(AND(BV$199&gt;4,BV82=7),2)+IF(AND(BV$199&gt;4,BV82&gt;7),1)+IF(AND(BV$199=4,BV82=1),8)+IF(AND(BV$199=4,BV82=2),6)+IF(AND(BV$199=4,BV82=3),4)+IF(AND(BV$199=4,BV82=4),2)+IF(AND(BV$199=3,BV82=1),6)+IF(AND(BV$199=3,BV82=2),4)+IF(AND(BV$199=3,BV82=3),2)+IF(AND(BV$199=2,BV82=1),4)+IF(AND(BV$199=2,BV82=2),2)+IF(AND(BV$199=1,BV82=1),2)</f>
        <v>0</v>
      </c>
      <c r="BY82" s="11">
        <f>IF(AND(BV$199&gt;4,BW82=1),12)+IF(AND(BV$199&gt;4,BW82=2),8)+IF(AND(BV$199&gt;4,BW82=3),6)+IF(AND(BV$199&gt;4,BW82=4),5)+IF(AND(BV$199&gt;4,BW82=5),4)+IF(AND(BV$199&gt;4,BW82=6),3)+IF(AND(BV$199&gt;4,BW82=7),2)+IF(AND(BV$199&gt;4,BW82&gt;7),1)+IF(AND(BV$199=4,BW82=1),8)+IF(AND(BV$199=4,BW82=2),6)+IF(AND(BV$199=4,BW82=3),4)+IF(AND(BV$199=4,BW82=4),2)+IF(AND(BV$199=3,BW82=1),6)+IF(AND(BV$199=3,BW82=2),4)+IF(AND(BV$199=3,BW82=3),2)+IF(AND(BV$199=2,BW82=1),4)+IF(AND(BV$199=2,BW82=2),2)+IF(AND(BV$199=1,BW82=1),2)</f>
        <v>0</v>
      </c>
      <c r="BZ82" s="8" t="s">
        <v>32</v>
      </c>
      <c r="CA82" s="11">
        <f>+BU82+BX82+BY82+CG82</f>
        <v>0</v>
      </c>
      <c r="CB82" s="15">
        <f>BL82+CA82</f>
        <v>8</v>
      </c>
      <c r="CC82" s="8"/>
      <c r="CD82" s="8"/>
      <c r="CE82" s="7" t="s">
        <v>32</v>
      </c>
      <c r="CF82" s="8"/>
      <c r="CG82" s="10"/>
      <c r="CH82" s="29">
        <f t="shared" si="123"/>
        <v>36.478000000000002</v>
      </c>
      <c r="CI82" s="28"/>
      <c r="CJ82" s="4"/>
      <c r="CK82" s="5">
        <f t="shared" si="130"/>
        <v>0</v>
      </c>
      <c r="CL82" s="6"/>
      <c r="CM82" s="6"/>
      <c r="CN82" s="11">
        <f t="shared" si="131"/>
        <v>0</v>
      </c>
      <c r="CO82" s="11">
        <f t="shared" si="132"/>
        <v>0</v>
      </c>
      <c r="CP82" s="8" t="s">
        <v>32</v>
      </c>
      <c r="CQ82" s="11">
        <f t="shared" si="124"/>
        <v>0</v>
      </c>
      <c r="CR82" s="15">
        <f t="shared" si="125"/>
        <v>8</v>
      </c>
      <c r="CS82" s="8"/>
      <c r="CT82" s="8"/>
      <c r="CU82" s="7" t="s">
        <v>32</v>
      </c>
      <c r="CV82" s="8"/>
      <c r="CW82" s="10"/>
      <c r="CX82" s="29">
        <f t="shared" si="126"/>
        <v>36.478000000000002</v>
      </c>
      <c r="CY82" s="28"/>
      <c r="CZ82" s="4"/>
      <c r="DA82" s="5">
        <f t="shared" si="133"/>
        <v>0</v>
      </c>
      <c r="DB82" s="6"/>
      <c r="DC82" s="6"/>
      <c r="DD82" s="11">
        <f t="shared" si="134"/>
        <v>0</v>
      </c>
      <c r="DE82" s="11">
        <f t="shared" si="135"/>
        <v>0</v>
      </c>
      <c r="DF82" s="8" t="s">
        <v>32</v>
      </c>
      <c r="DG82" s="11">
        <f t="shared" si="127"/>
        <v>0</v>
      </c>
      <c r="DH82" s="15">
        <f t="shared" si="128"/>
        <v>8</v>
      </c>
      <c r="DI82" s="8"/>
      <c r="DJ82" s="8"/>
      <c r="DK82" s="7" t="s">
        <v>32</v>
      </c>
      <c r="DL82" s="8"/>
      <c r="DM82" s="10"/>
      <c r="DN82" s="29">
        <f t="shared" si="129"/>
        <v>36.478000000000002</v>
      </c>
      <c r="DO82" s="119">
        <v>0</v>
      </c>
      <c r="DP82" s="120">
        <f t="shared" si="122"/>
        <v>8</v>
      </c>
    </row>
    <row r="83" spans="1:120" s="23" customFormat="1" ht="13.8" x14ac:dyDescent="0.3">
      <c r="A83" s="20">
        <v>7</v>
      </c>
      <c r="B83" s="1" t="s">
        <v>92</v>
      </c>
      <c r="C83" s="2">
        <v>1026</v>
      </c>
      <c r="D83" s="3">
        <v>333</v>
      </c>
      <c r="E83" s="3" t="s">
        <v>106</v>
      </c>
      <c r="F83" s="14">
        <v>30.89</v>
      </c>
      <c r="G83" s="7">
        <v>32.103000000000002</v>
      </c>
      <c r="H83" s="4">
        <v>2</v>
      </c>
      <c r="I83" s="5">
        <f>IF(AND(J$97&gt;4,H83=1),6)+IF(AND(J$97&gt;4,H83=2),4)+IF(AND(J$97&gt;4,H83=3),3)+IF(AND(J$97&gt;4,H83=4),2)+IF(AND(J$97&gt;4,H83=5),1)+IF(AND(J$97&gt;4,H83&gt;5),1)+IF(AND(J$97=4,H83=1),4)+IF(AND(J$97=4,H83=2),3)+IF(AND(J$97=4,H83=3),2)+IF(AND(J$97=4,H83=4),1)+IF(AND(J$97=3,H83=1),3)+IF(AND(J$97=3,H83=2),2)+IF(AND(J$97=3,H83=3),1)+IF(AND(J$97=2,H83=1),2)+IF(AND(J$97=2,H83=2),1)+IF(AND(J$97=1,H83=1),1)</f>
        <v>2</v>
      </c>
      <c r="J83" s="6">
        <v>0</v>
      </c>
      <c r="K83" s="6"/>
      <c r="L83" s="11">
        <f>IF(AND(K$97&gt;4,J83=1),12)+IF(AND(K$97&gt;4,J83=2),8)+IF(AND(K$97&gt;4,J83=3),6)+IF(AND(K$97&gt;4,J83=4),5)+IF(AND(K$97&gt;4,J83=5),4)+IF(AND(K$97&gt;4,J83=6),3)+IF(AND(K$97&gt;4,J83=7),2)+IF(AND(K$97&gt;4,J83&gt;7),1)+IF(AND(K$97=4,J83=1),8)+IF(AND(K$97=4,J83=2),6)+IF(AND(K$97=4,J83=3),4)+IF(AND(K$97=4,J83=4),2)+IF(AND(K$97=3,J83=1),6)+IF(AND(K$97=3,J83=2),4)+IF(AND(K$97=3,J83=3),2)+IF(AND(K$97=2,J83=1),4)+IF(AND(K$97=2,J83=2),2)+IF(AND(K$97=1,J83=1),2)</f>
        <v>0</v>
      </c>
      <c r="M83" s="11">
        <f>IF(AND(K$97&gt;4,K83=1),12)+IF(AND(K$97&gt;4,K83=2),8)+IF(AND(K$97&gt;4,K83=3),6)+IF(AND(K$97&gt;4,K83=4),5)+IF(AND(K$97&gt;4,K83=5),4)+IF(AND(K$97&gt;4,K83=6),3)+IF(AND(K$97&gt;4,K83=7),2)+IF(AND(K$97&gt;4,K83&gt;7),1)+IF(AND(K$97=4,K83=1),8)+IF(AND(K$97=4,K83=2),6)+IF(AND(K$97=4,K83=3),4)+IF(AND(K$97=4,K83=4),2)+IF(AND(K$97=3,K83=1),6)+IF(AND(K$97=3,K83=2),4)+IF(AND(K$97=3,K83=3),2)+IF(AND(K$97=2,K83=1),4)+IF(AND(K$97=2,K83=2),2)+IF(AND(K$97=1,K83=1),2)</f>
        <v>0</v>
      </c>
      <c r="N83" s="8" t="s">
        <v>32</v>
      </c>
      <c r="O83" s="5">
        <f>+I83+L83+M83+U83</f>
        <v>2</v>
      </c>
      <c r="P83" s="15">
        <f>+O83</f>
        <v>2</v>
      </c>
      <c r="Q83" s="7"/>
      <c r="R83" s="7"/>
      <c r="S83" s="7" t="s">
        <v>32</v>
      </c>
      <c r="T83" s="8" t="s">
        <v>65</v>
      </c>
      <c r="U83" s="16"/>
      <c r="V83" s="29">
        <f>MIN(F83,G83,Q83,R83)</f>
        <v>30.89</v>
      </c>
      <c r="W83" s="7"/>
      <c r="X83" s="4"/>
      <c r="Y83" s="5"/>
      <c r="Z83" s="6"/>
      <c r="AA83" s="6"/>
      <c r="AB83" s="11"/>
      <c r="AC83" s="11"/>
      <c r="AD83" s="8"/>
      <c r="AE83" s="5"/>
      <c r="AF83" s="15">
        <f>P83+AE83</f>
        <v>2</v>
      </c>
      <c r="AG83" s="7"/>
      <c r="AH83" s="7"/>
      <c r="AI83" s="7"/>
      <c r="AJ83" s="8" t="s">
        <v>65</v>
      </c>
      <c r="AK83" s="16"/>
      <c r="AL83" s="29">
        <f>MIN(V83,W83,AG83,AH83)</f>
        <v>30.89</v>
      </c>
      <c r="AM83" s="7"/>
      <c r="AN83" s="4"/>
      <c r="AO83" s="5">
        <f>IF(AND(AP$199&gt;4,AN83=1),6)+IF(AND(AP$199&gt;4,AN83=2),4)+IF(AND(AP$199&gt;4,AN83=3),3)+IF(AND(AP$199&gt;4,AN83=4),2)+IF(AND(AP$199&gt;4,AN83=5),1)+IF(AND(AP$199&gt;4,AN83&gt;5),1)+IF(AND(AP$199=4,AN83=1),4)+IF(AND(AP$199=4,AN83=2),3)+IF(AND(AP$199=4,AN83=3),2)+IF(AND(AP$199=4,AN83=4),1)+IF(AND(AP$199=3,AN83=1),3)+IF(AND(AP$199=3,AN83=2),2)+IF(AND(AP$199=3,AN83=3),1)+IF(AND(AP$199=2,AN83=1),2)+IF(AND(AP$199=2,AN83=2),1)+IF(AND(AP$199=1,AN83=1),1)</f>
        <v>0</v>
      </c>
      <c r="AP83" s="6"/>
      <c r="AQ83" s="6"/>
      <c r="AR83" s="11">
        <f>IF(AND(AP$199&gt;4,AP83=1),12)+IF(AND(AP$199&gt;4,AP83=2),8)+IF(AND(AP$199&gt;4,AP83=3),6)+IF(AND(AP$199&gt;4,AP83=4),5)+IF(AND(AP$199&gt;4,AP83=5),4)+IF(AND(AP$199&gt;4,AP83=6),3)+IF(AND(AP$199&gt;4,AP83=7),2)+IF(AND(AP$199&gt;4,AP83&gt;7),1)+IF(AND(AP$199=4,AP83=1),8)+IF(AND(AP$199=4,AP83=2),6)+IF(AND(AP$199=4,AP83=3),4)+IF(AND(AP$199=4,AP83=4),2)+IF(AND(AP$199=3,AP83=1),6)+IF(AND(AP$199=3,AP83=2),4)+IF(AND(AP$199=3,AP83=3),2)+IF(AND(AP$199=2,AP83=1),4)+IF(AND(AP$199=2,AP83=2),2)+IF(AND(AP$199=1,AP83=1),2)</f>
        <v>0</v>
      </c>
      <c r="AS83" s="11">
        <f>IF(AND(AP$199&gt;4,AQ83=1),12)+IF(AND(AP$199&gt;4,AQ83=2),8)+IF(AND(AP$199&gt;4,AQ83=3),6)+IF(AND(AP$199&gt;4,AQ83=4),5)+IF(AND(AP$199&gt;4,AQ83=5),4)+IF(AND(AP$199&gt;4,AQ83=6),3)+IF(AND(AP$199&gt;4,AQ83=7),2)+IF(AND(AP$199&gt;4,AQ83&gt;7),1)+IF(AND(AP$199=4,AQ83=1),8)+IF(AND(AP$199=4,AQ83=2),6)+IF(AND(AP$199=4,AQ83=3),4)+IF(AND(AP$199=4,AQ83=4),2)+IF(AND(AP$199=3,AQ83=1),6)+IF(AND(AP$199=3,AQ83=2),4)+IF(AND(AP$199=3,AQ83=3),2)+IF(AND(AP$199=2,AQ83=1),4)+IF(AND(AP$199=2,AQ83=2),2)+IF(AND(AP$199=1,AQ83=1),2)</f>
        <v>0</v>
      </c>
      <c r="AT83" s="8" t="s">
        <v>32</v>
      </c>
      <c r="AU83" s="11">
        <f>+AO83+AR83+AS83+BA83</f>
        <v>0</v>
      </c>
      <c r="AV83" s="15">
        <f>AF83+AU83</f>
        <v>2</v>
      </c>
      <c r="AW83" s="7"/>
      <c r="AX83" s="7"/>
      <c r="AY83" s="7"/>
      <c r="AZ83" s="8" t="s">
        <v>65</v>
      </c>
      <c r="BA83" s="16"/>
      <c r="BB83" s="29">
        <f>MIN(AL83,AM83,AW83,AX83)</f>
        <v>30.89</v>
      </c>
      <c r="BC83" s="7"/>
      <c r="BD83" s="4"/>
      <c r="BE83" s="5">
        <f>IF(AND(BF$199&gt;4,BD83=1),6)+IF(AND(BF$199&gt;4,BD83=2),4)+IF(AND(BF$199&gt;4,BD83=3),3)+IF(AND(BF$199&gt;4,BD83=4),2)+IF(AND(BF$199&gt;4,BD83=5),1)+IF(AND(BF$199&gt;4,BD83&gt;5),1)+IF(AND(BF$199=4,BD83=1),4)+IF(AND(BF$199=4,BD83=2),3)+IF(AND(BF$199=4,BD83=3),2)+IF(AND(BF$199=4,BD83=4),1)+IF(AND(BF$199=3,BD83=1),3)+IF(AND(BF$199=3,BD83=2),2)+IF(AND(BF$199=3,BD83=3),1)+IF(AND(BF$199=2,BD83=1),2)+IF(AND(BF$199=2,BD83=2),1)+IF(AND(BF$199=1,BD83=1),1)</f>
        <v>0</v>
      </c>
      <c r="BF83" s="6"/>
      <c r="BG83" s="6"/>
      <c r="BH83" s="11">
        <f>IF(AND(BF$199&gt;4,BF83=1),12)+IF(AND(BF$199&gt;4,BF83=2),8)+IF(AND(BF$199&gt;4,BF83=3),6)+IF(AND(BF$199&gt;4,BF83=4),5)+IF(AND(BF$199&gt;4,BF83=5),4)+IF(AND(BF$199&gt;4,BF83=6),3)+IF(AND(BF$199&gt;4,BF83=7),2)+IF(AND(BF$199&gt;4,BF83&gt;7),1)+IF(AND(BF$199=4,BF83=1),8)+IF(AND(BF$199=4,BF83=2),6)+IF(AND(BF$199=4,BF83=3),4)+IF(AND(BF$199=4,BF83=4),2)+IF(AND(BF$199=3,BF83=1),6)+IF(AND(BF$199=3,BF83=2),4)+IF(AND(BF$199=3,BF83=3),2)+IF(AND(BF$199=2,BF83=1),4)+IF(AND(BF$199=2,BF83=2),2)+IF(AND(BF$199=1,BF83=1),2)</f>
        <v>0</v>
      </c>
      <c r="BI83" s="11">
        <f>IF(AND(BF$199&gt;4,BG83=1),12)+IF(AND(BF$199&gt;4,BG83=2),8)+IF(AND(BF$199&gt;4,BG83=3),6)+IF(AND(BF$199&gt;4,BG83=4),5)+IF(AND(BF$199&gt;4,BG83=5),4)+IF(AND(BF$199&gt;4,BG83=6),3)+IF(AND(BF$199&gt;4,BG83=7),2)+IF(AND(BF$199&gt;4,BG83&gt;7),1)+IF(AND(BF$199=4,BG83=1),8)+IF(AND(BF$199=4,BG83=2),6)+IF(AND(BF$199=4,BG83=3),4)+IF(AND(BF$199=4,BG83=4),2)+IF(AND(BF$199=3,BG83=1),6)+IF(AND(BF$199=3,BG83=2),4)+IF(AND(BF$199=3,BG83=3),2)+IF(AND(BF$199=2,BG83=1),4)+IF(AND(BF$199=2,BG83=2),2)+IF(AND(BF$199=1,BG83=1),2)</f>
        <v>0</v>
      </c>
      <c r="BJ83" s="8" t="s">
        <v>32</v>
      </c>
      <c r="BK83" s="11">
        <f>+BE83+BH83+BI83+BQ83</f>
        <v>0</v>
      </c>
      <c r="BL83" s="15">
        <f>AV83+BK83</f>
        <v>2</v>
      </c>
      <c r="BM83" s="7"/>
      <c r="BN83" s="7"/>
      <c r="BO83" s="7"/>
      <c r="BP83" s="8" t="s">
        <v>65</v>
      </c>
      <c r="BQ83" s="16"/>
      <c r="BR83" s="29">
        <f>MIN(BB83,BC83,BM83,BN83)</f>
        <v>30.89</v>
      </c>
      <c r="BS83" s="7"/>
      <c r="BT83" s="4"/>
      <c r="BU83" s="5">
        <f>IF(AND(BV$199&gt;4,BT83=1),6)+IF(AND(BV$199&gt;4,BT83=2),4)+IF(AND(BV$199&gt;4,BT83=3),3)+IF(AND(BV$199&gt;4,BT83=4),2)+IF(AND(BV$199&gt;4,BT83=5),1)+IF(AND(BV$199&gt;4,BT83&gt;5),1)+IF(AND(BV$199=4,BT83=1),4)+IF(AND(BV$199=4,BT83=2),3)+IF(AND(BV$199=4,BT83=3),2)+IF(AND(BV$199=4,BT83=4),1)+IF(AND(BV$199=3,BT83=1),3)+IF(AND(BV$199=3,BT83=2),2)+IF(AND(BV$199=3,BT83=3),1)+IF(AND(BV$199=2,BT83=1),2)+IF(AND(BV$199=2,BT83=2),1)+IF(AND(BV$199=1,BT83=1),1)</f>
        <v>0</v>
      </c>
      <c r="BV83" s="6"/>
      <c r="BW83" s="6"/>
      <c r="BX83" s="11">
        <f>IF(AND(BV$199&gt;4,BV83=1),12)+IF(AND(BV$199&gt;4,BV83=2),8)+IF(AND(BV$199&gt;4,BV83=3),6)+IF(AND(BV$199&gt;4,BV83=4),5)+IF(AND(BV$199&gt;4,BV83=5),4)+IF(AND(BV$199&gt;4,BV83=6),3)+IF(AND(BV$199&gt;4,BV83=7),2)+IF(AND(BV$199&gt;4,BV83&gt;7),1)+IF(AND(BV$199=4,BV83=1),8)+IF(AND(BV$199=4,BV83=2),6)+IF(AND(BV$199=4,BV83=3),4)+IF(AND(BV$199=4,BV83=4),2)+IF(AND(BV$199=3,BV83=1),6)+IF(AND(BV$199=3,BV83=2),4)+IF(AND(BV$199=3,BV83=3),2)+IF(AND(BV$199=2,BV83=1),4)+IF(AND(BV$199=2,BV83=2),2)+IF(AND(BV$199=1,BV83=1),2)</f>
        <v>0</v>
      </c>
      <c r="BY83" s="11">
        <f>IF(AND(BV$199&gt;4,BW83=1),12)+IF(AND(BV$199&gt;4,BW83=2),8)+IF(AND(BV$199&gt;4,BW83=3),6)+IF(AND(BV$199&gt;4,BW83=4),5)+IF(AND(BV$199&gt;4,BW83=5),4)+IF(AND(BV$199&gt;4,BW83=6),3)+IF(AND(BV$199&gt;4,BW83=7),2)+IF(AND(BV$199&gt;4,BW83&gt;7),1)+IF(AND(BV$199=4,BW83=1),8)+IF(AND(BV$199=4,BW83=2),6)+IF(AND(BV$199=4,BW83=3),4)+IF(AND(BV$199=4,BW83=4),2)+IF(AND(BV$199=3,BW83=1),6)+IF(AND(BV$199=3,BW83=2),4)+IF(AND(BV$199=3,BW83=3),2)+IF(AND(BV$199=2,BW83=1),4)+IF(AND(BV$199=2,BW83=2),2)+IF(AND(BV$199=1,BW83=1),2)</f>
        <v>0</v>
      </c>
      <c r="BZ83" s="8" t="s">
        <v>32</v>
      </c>
      <c r="CA83" s="11">
        <f>+BU83+BX83+BY83+CG83</f>
        <v>0</v>
      </c>
      <c r="CB83" s="15">
        <f>BL83+CA83</f>
        <v>2</v>
      </c>
      <c r="CC83" s="7"/>
      <c r="CD83" s="7"/>
      <c r="CE83" s="7" t="s">
        <v>32</v>
      </c>
      <c r="CF83" s="8" t="s">
        <v>65</v>
      </c>
      <c r="CG83" s="16"/>
      <c r="CH83" s="29">
        <f t="shared" si="123"/>
        <v>30.89</v>
      </c>
      <c r="CI83" s="7"/>
      <c r="CJ83" s="4"/>
      <c r="CK83" s="5">
        <f t="shared" si="130"/>
        <v>0</v>
      </c>
      <c r="CL83" s="6"/>
      <c r="CM83" s="6"/>
      <c r="CN83" s="11">
        <f t="shared" si="131"/>
        <v>0</v>
      </c>
      <c r="CO83" s="11">
        <f t="shared" si="132"/>
        <v>0</v>
      </c>
      <c r="CP83" s="8" t="s">
        <v>32</v>
      </c>
      <c r="CQ83" s="11">
        <f t="shared" si="124"/>
        <v>0</v>
      </c>
      <c r="CR83" s="15">
        <f t="shared" si="125"/>
        <v>2</v>
      </c>
      <c r="CS83" s="7"/>
      <c r="CT83" s="7"/>
      <c r="CU83" s="7" t="s">
        <v>32</v>
      </c>
      <c r="CV83" s="8" t="s">
        <v>65</v>
      </c>
      <c r="CW83" s="16"/>
      <c r="CX83" s="29">
        <f t="shared" si="126"/>
        <v>30.89</v>
      </c>
      <c r="CY83" s="7"/>
      <c r="CZ83" s="4"/>
      <c r="DA83" s="5">
        <f t="shared" si="133"/>
        <v>0</v>
      </c>
      <c r="DB83" s="6"/>
      <c r="DC83" s="6"/>
      <c r="DD83" s="11">
        <f t="shared" si="134"/>
        <v>0</v>
      </c>
      <c r="DE83" s="11">
        <f t="shared" si="135"/>
        <v>0</v>
      </c>
      <c r="DF83" s="8" t="s">
        <v>32</v>
      </c>
      <c r="DG83" s="11">
        <f t="shared" si="127"/>
        <v>0</v>
      </c>
      <c r="DH83" s="15">
        <f t="shared" si="128"/>
        <v>2</v>
      </c>
      <c r="DI83" s="7"/>
      <c r="DJ83" s="7"/>
      <c r="DK83" s="7" t="s">
        <v>32</v>
      </c>
      <c r="DL83" s="8" t="s">
        <v>65</v>
      </c>
      <c r="DM83" s="16"/>
      <c r="DN83" s="29">
        <f t="shared" si="129"/>
        <v>30.89</v>
      </c>
      <c r="DO83" s="119">
        <v>0</v>
      </c>
      <c r="DP83" s="120">
        <f t="shared" si="122"/>
        <v>2</v>
      </c>
    </row>
    <row r="84" spans="1:120" s="23" customFormat="1" ht="13.8" x14ac:dyDescent="0.3">
      <c r="A84" s="20">
        <v>8</v>
      </c>
      <c r="B84" s="1" t="s">
        <v>130</v>
      </c>
      <c r="C84" s="2">
        <v>23060</v>
      </c>
      <c r="D84" s="9">
        <v>78</v>
      </c>
      <c r="E84" s="9"/>
      <c r="F84" s="14">
        <v>38.984000000000002</v>
      </c>
      <c r="G84" s="8"/>
      <c r="H84" s="4"/>
      <c r="I84" s="5">
        <f>IF(AND(J$97&gt;4,H84=1),6)+IF(AND(J$97&gt;4,H84=2),4)+IF(AND(J$97&gt;4,H84=3),3)+IF(AND(J$97&gt;4,H84=4),2)+IF(AND(J$97&gt;4,H84=5),1)+IF(AND(J$97&gt;4,H84&gt;5),1)+IF(AND(J$97=4,H84=1),4)+IF(AND(J$97=4,H84=2),3)+IF(AND(J$97=4,H84=3),2)+IF(AND(J$97=4,H84=4),1)+IF(AND(J$97=3,H84=1),3)+IF(AND(J$97=3,H84=2),2)+IF(AND(J$97=3,H84=3),1)+IF(AND(J$97=2,H84=1),2)+IF(AND(J$97=2,H84=2),1)+IF(AND(J$97=1,H84=1),1)</f>
        <v>0</v>
      </c>
      <c r="J84" s="6"/>
      <c r="K84" s="6"/>
      <c r="L84" s="11">
        <f>IF(AND(K$97&gt;4,J84=1),12)+IF(AND(K$97&gt;4,J84=2),8)+IF(AND(K$97&gt;4,J84=3),6)+IF(AND(K$97&gt;4,J84=4),5)+IF(AND(K$97&gt;4,J84=5),4)+IF(AND(K$97&gt;4,J84=6),3)+IF(AND(K$97&gt;4,J84=7),2)+IF(AND(K$97&gt;4,J84&gt;7),1)+IF(AND(K$97=4,J84=1),8)+IF(AND(K$97=4,J84=2),6)+IF(AND(K$97=4,J84=3),4)+IF(AND(K$97=4,J84=4),2)+IF(AND(K$97=3,J84=1),6)+IF(AND(K$97=3,J84=2),4)+IF(AND(K$97=3,J84=3),2)+IF(AND(K$97=2,J84=1),4)+IF(AND(K$97=2,J84=2),2)+IF(AND(K$97=1,J84=1),2)</f>
        <v>0</v>
      </c>
      <c r="M84" s="11">
        <f>IF(AND(K$97&gt;4,K84=1),12)+IF(AND(K$97&gt;4,K84=2),8)+IF(AND(K$97&gt;4,K84=3),6)+IF(AND(K$97&gt;4,K84=4),5)+IF(AND(K$97&gt;4,K84=5),4)+IF(AND(K$97&gt;4,K84=6),3)+IF(AND(K$97&gt;4,K84=7),2)+IF(AND(K$97&gt;4,K84&gt;7),1)+IF(AND(K$97=4,K84=1),8)+IF(AND(K$97=4,K84=2),6)+IF(AND(K$97=4,K84=3),4)+IF(AND(K$97=4,K84=4),2)+IF(AND(K$97=3,K84=1),6)+IF(AND(K$97=3,K84=2),4)+IF(AND(K$97=3,K84=3),2)+IF(AND(K$97=2,K84=1),4)+IF(AND(K$97=2,K84=2),2)+IF(AND(K$97=1,K84=1),2)</f>
        <v>0</v>
      </c>
      <c r="N84" s="8" t="s">
        <v>75</v>
      </c>
      <c r="O84" s="5">
        <f>+I84+L84+M84+U84</f>
        <v>0</v>
      </c>
      <c r="P84" s="15">
        <f>+O84</f>
        <v>0</v>
      </c>
      <c r="Q84" s="8">
        <v>38.823999999999998</v>
      </c>
      <c r="R84" s="8">
        <v>35.015000000000001</v>
      </c>
      <c r="S84" s="7" t="s">
        <v>32</v>
      </c>
      <c r="T84" s="12" t="s">
        <v>42</v>
      </c>
      <c r="U84" s="10"/>
      <c r="V84" s="27">
        <f>MIN(F84,G84,Q84,R84)</f>
        <v>35.015000000000001</v>
      </c>
      <c r="W84" s="8"/>
      <c r="X84" s="4"/>
      <c r="Y84" s="5"/>
      <c r="Z84" s="6"/>
      <c r="AA84" s="6"/>
      <c r="AB84" s="11"/>
      <c r="AC84" s="11"/>
      <c r="AD84" s="8"/>
      <c r="AE84" s="5"/>
      <c r="AF84" s="15">
        <f>P84+AE84</f>
        <v>0</v>
      </c>
      <c r="AG84" s="8"/>
      <c r="AH84" s="8"/>
      <c r="AI84" s="7"/>
      <c r="AJ84" s="10"/>
      <c r="AK84" s="10"/>
      <c r="AL84" s="29">
        <f>MIN(V84,W84,AG84,AH84)</f>
        <v>35.015000000000001</v>
      </c>
      <c r="AM84" s="8"/>
      <c r="AN84" s="4"/>
      <c r="AO84" s="5">
        <f>IF(AND(AP$199&gt;4,AN84=1),6)+IF(AND(AP$199&gt;4,AN84=2),4)+IF(AND(AP$199&gt;4,AN84=3),3)+IF(AND(AP$199&gt;4,AN84=4),2)+IF(AND(AP$199&gt;4,AN84=5),1)+IF(AND(AP$199&gt;4,AN84&gt;5),1)+IF(AND(AP$199=4,AN84=1),4)+IF(AND(AP$199=4,AN84=2),3)+IF(AND(AP$199=4,AN84=3),2)+IF(AND(AP$199=4,AN84=4),1)+IF(AND(AP$199=3,AN84=1),3)+IF(AND(AP$199=3,AN84=2),2)+IF(AND(AP$199=3,AN84=3),1)+IF(AND(AP$199=2,AN84=1),2)+IF(AND(AP$199=2,AN84=2),1)+IF(AND(AP$199=1,AN84=1),1)</f>
        <v>0</v>
      </c>
      <c r="AP84" s="6"/>
      <c r="AQ84" s="6"/>
      <c r="AR84" s="11">
        <f>IF(AND(AP$199&gt;4,AP84=1),12)+IF(AND(AP$199&gt;4,AP84=2),8)+IF(AND(AP$199&gt;4,AP84=3),6)+IF(AND(AP$199&gt;4,AP84=4),5)+IF(AND(AP$199&gt;4,AP84=5),4)+IF(AND(AP$199&gt;4,AP84=6),3)+IF(AND(AP$199&gt;4,AP84=7),2)+IF(AND(AP$199&gt;4,AP84&gt;7),1)+IF(AND(AP$199=4,AP84=1),8)+IF(AND(AP$199=4,AP84=2),6)+IF(AND(AP$199=4,AP84=3),4)+IF(AND(AP$199=4,AP84=4),2)+IF(AND(AP$199=3,AP84=1),6)+IF(AND(AP$199=3,AP84=2),4)+IF(AND(AP$199=3,AP84=3),2)+IF(AND(AP$199=2,AP84=1),4)+IF(AND(AP$199=2,AP84=2),2)+IF(AND(AP$199=1,AP84=1),2)</f>
        <v>0</v>
      </c>
      <c r="AS84" s="11">
        <f>IF(AND(AP$199&gt;4,AQ84=1),12)+IF(AND(AP$199&gt;4,AQ84=2),8)+IF(AND(AP$199&gt;4,AQ84=3),6)+IF(AND(AP$199&gt;4,AQ84=4),5)+IF(AND(AP$199&gt;4,AQ84=5),4)+IF(AND(AP$199&gt;4,AQ84=6),3)+IF(AND(AP$199&gt;4,AQ84=7),2)+IF(AND(AP$199&gt;4,AQ84&gt;7),1)+IF(AND(AP$199=4,AQ84=1),8)+IF(AND(AP$199=4,AQ84=2),6)+IF(AND(AP$199=4,AQ84=3),4)+IF(AND(AP$199=4,AQ84=4),2)+IF(AND(AP$199=3,AQ84=1),6)+IF(AND(AP$199=3,AQ84=2),4)+IF(AND(AP$199=3,AQ84=3),2)+IF(AND(AP$199=2,AQ84=1),4)+IF(AND(AP$199=2,AQ84=2),2)+IF(AND(AP$199=1,AQ84=1),2)</f>
        <v>0</v>
      </c>
      <c r="AT84" s="8" t="s">
        <v>32</v>
      </c>
      <c r="AU84" s="11">
        <f>+AO84+AR84+AS84+BA84</f>
        <v>0</v>
      </c>
      <c r="AV84" s="15">
        <f>AF84+AU84</f>
        <v>0</v>
      </c>
      <c r="AW84" s="8"/>
      <c r="AX84" s="8"/>
      <c r="AY84" s="7"/>
      <c r="AZ84" s="8"/>
      <c r="BA84" s="10"/>
      <c r="BB84" s="29">
        <f>MIN(AL84,AM84,AW84,AX84)</f>
        <v>35.015000000000001</v>
      </c>
      <c r="BC84" s="8"/>
      <c r="BD84" s="4"/>
      <c r="BE84" s="5">
        <f>IF(AND(BF$199&gt;4,BD84=1),6)+IF(AND(BF$199&gt;4,BD84=2),4)+IF(AND(BF$199&gt;4,BD84=3),3)+IF(AND(BF$199&gt;4,BD84=4),2)+IF(AND(BF$199&gt;4,BD84=5),1)+IF(AND(BF$199&gt;4,BD84&gt;5),1)+IF(AND(BF$199=4,BD84=1),4)+IF(AND(BF$199=4,BD84=2),3)+IF(AND(BF$199=4,BD84=3),2)+IF(AND(BF$199=4,BD84=4),1)+IF(AND(BF$199=3,BD84=1),3)+IF(AND(BF$199=3,BD84=2),2)+IF(AND(BF$199=3,BD84=3),1)+IF(AND(BF$199=2,BD84=1),2)+IF(AND(BF$199=2,BD84=2),1)+IF(AND(BF$199=1,BD84=1),1)</f>
        <v>0</v>
      </c>
      <c r="BF84" s="6"/>
      <c r="BG84" s="6"/>
      <c r="BH84" s="11">
        <f>IF(AND(BF$199&gt;4,BF84=1),12)+IF(AND(BF$199&gt;4,BF84=2),8)+IF(AND(BF$199&gt;4,BF84=3),6)+IF(AND(BF$199&gt;4,BF84=4),5)+IF(AND(BF$199&gt;4,BF84=5),4)+IF(AND(BF$199&gt;4,BF84=6),3)+IF(AND(BF$199&gt;4,BF84=7),2)+IF(AND(BF$199&gt;4,BF84&gt;7),1)+IF(AND(BF$199=4,BF84=1),8)+IF(AND(BF$199=4,BF84=2),6)+IF(AND(BF$199=4,BF84=3),4)+IF(AND(BF$199=4,BF84=4),2)+IF(AND(BF$199=3,BF84=1),6)+IF(AND(BF$199=3,BF84=2),4)+IF(AND(BF$199=3,BF84=3),2)+IF(AND(BF$199=2,BF84=1),4)+IF(AND(BF$199=2,BF84=2),2)+IF(AND(BF$199=1,BF84=1),2)</f>
        <v>0</v>
      </c>
      <c r="BI84" s="11">
        <f>IF(AND(BF$199&gt;4,BG84=1),12)+IF(AND(BF$199&gt;4,BG84=2),8)+IF(AND(BF$199&gt;4,BG84=3),6)+IF(AND(BF$199&gt;4,BG84=4),5)+IF(AND(BF$199&gt;4,BG84=5),4)+IF(AND(BF$199&gt;4,BG84=6),3)+IF(AND(BF$199&gt;4,BG84=7),2)+IF(AND(BF$199&gt;4,BG84&gt;7),1)+IF(AND(BF$199=4,BG84=1),8)+IF(AND(BF$199=4,BG84=2),6)+IF(AND(BF$199=4,BG84=3),4)+IF(AND(BF$199=4,BG84=4),2)+IF(AND(BF$199=3,BG84=1),6)+IF(AND(BF$199=3,BG84=2),4)+IF(AND(BF$199=3,BG84=3),2)+IF(AND(BF$199=2,BG84=1),4)+IF(AND(BF$199=2,BG84=2),2)+IF(AND(BF$199=1,BG84=1),2)</f>
        <v>0</v>
      </c>
      <c r="BJ84" s="8" t="s">
        <v>32</v>
      </c>
      <c r="BK84" s="11">
        <f>+BE84+BH84+BI84+BQ84</f>
        <v>0</v>
      </c>
      <c r="BL84" s="15">
        <f>AV84+BK84</f>
        <v>0</v>
      </c>
      <c r="BM84" s="8"/>
      <c r="BN84" s="8"/>
      <c r="BO84" s="7"/>
      <c r="BP84" s="8"/>
      <c r="BQ84" s="10"/>
      <c r="BR84" s="29">
        <f>MIN(BB84,BC84,BM84,BN84)</f>
        <v>35.015000000000001</v>
      </c>
      <c r="BS84" s="8"/>
      <c r="BT84" s="4"/>
      <c r="BU84" s="5">
        <f>IF(AND(BV$199&gt;4,BT84=1),6)+IF(AND(BV$199&gt;4,BT84=2),4)+IF(AND(BV$199&gt;4,BT84=3),3)+IF(AND(BV$199&gt;4,BT84=4),2)+IF(AND(BV$199&gt;4,BT84=5),1)+IF(AND(BV$199&gt;4,BT84&gt;5),1)+IF(AND(BV$199=4,BT84=1),4)+IF(AND(BV$199=4,BT84=2),3)+IF(AND(BV$199=4,BT84=3),2)+IF(AND(BV$199=4,BT84=4),1)+IF(AND(BV$199=3,BT84=1),3)+IF(AND(BV$199=3,BT84=2),2)+IF(AND(BV$199=3,BT84=3),1)+IF(AND(BV$199=2,BT84=1),2)+IF(AND(BV$199=2,BT84=2),1)+IF(AND(BV$199=1,BT84=1),1)</f>
        <v>0</v>
      </c>
      <c r="BV84" s="6"/>
      <c r="BW84" s="6"/>
      <c r="BX84" s="11">
        <f>IF(AND(BV$199&gt;4,BV84=1),12)+IF(AND(BV$199&gt;4,BV84=2),8)+IF(AND(BV$199&gt;4,BV84=3),6)+IF(AND(BV$199&gt;4,BV84=4),5)+IF(AND(BV$199&gt;4,BV84=5),4)+IF(AND(BV$199&gt;4,BV84=6),3)+IF(AND(BV$199&gt;4,BV84=7),2)+IF(AND(BV$199&gt;4,BV84&gt;7),1)+IF(AND(BV$199=4,BV84=1),8)+IF(AND(BV$199=4,BV84=2),6)+IF(AND(BV$199=4,BV84=3),4)+IF(AND(BV$199=4,BV84=4),2)+IF(AND(BV$199=3,BV84=1),6)+IF(AND(BV$199=3,BV84=2),4)+IF(AND(BV$199=3,BV84=3),2)+IF(AND(BV$199=2,BV84=1),4)+IF(AND(BV$199=2,BV84=2),2)+IF(AND(BV$199=1,BV84=1),2)</f>
        <v>0</v>
      </c>
      <c r="BY84" s="11">
        <f>IF(AND(BV$199&gt;4,BW84=1),12)+IF(AND(BV$199&gt;4,BW84=2),8)+IF(AND(BV$199&gt;4,BW84=3),6)+IF(AND(BV$199&gt;4,BW84=4),5)+IF(AND(BV$199&gt;4,BW84=5),4)+IF(AND(BV$199&gt;4,BW84=6),3)+IF(AND(BV$199&gt;4,BW84=7),2)+IF(AND(BV$199&gt;4,BW84&gt;7),1)+IF(AND(BV$199=4,BW84=1),8)+IF(AND(BV$199=4,BW84=2),6)+IF(AND(BV$199=4,BW84=3),4)+IF(AND(BV$199=4,BW84=4),2)+IF(AND(BV$199=3,BW84=1),6)+IF(AND(BV$199=3,BW84=2),4)+IF(AND(BV$199=3,BW84=3),2)+IF(AND(BV$199=2,BW84=1),4)+IF(AND(BV$199=2,BW84=2),2)+IF(AND(BV$199=1,BW84=1),2)</f>
        <v>0</v>
      </c>
      <c r="BZ84" s="8" t="s">
        <v>32</v>
      </c>
      <c r="CA84" s="11">
        <f>+BU84+BX84+BY84+CG84</f>
        <v>0</v>
      </c>
      <c r="CB84" s="15">
        <f>BL84+CA84</f>
        <v>0</v>
      </c>
      <c r="CC84" s="8"/>
      <c r="CD84" s="8"/>
      <c r="CE84" s="7" t="s">
        <v>32</v>
      </c>
      <c r="CF84" s="8"/>
      <c r="CG84" s="10"/>
      <c r="CH84" s="29">
        <f t="shared" si="123"/>
        <v>35.015000000000001</v>
      </c>
      <c r="CI84" s="8"/>
      <c r="CJ84" s="4"/>
      <c r="CK84" s="5">
        <f t="shared" si="130"/>
        <v>0</v>
      </c>
      <c r="CL84" s="6"/>
      <c r="CM84" s="6"/>
      <c r="CN84" s="11">
        <f t="shared" si="131"/>
        <v>0</v>
      </c>
      <c r="CO84" s="11">
        <f t="shared" si="132"/>
        <v>0</v>
      </c>
      <c r="CP84" s="8" t="s">
        <v>32</v>
      </c>
      <c r="CQ84" s="11">
        <f t="shared" si="124"/>
        <v>0</v>
      </c>
      <c r="CR84" s="15">
        <f t="shared" si="125"/>
        <v>0</v>
      </c>
      <c r="CS84" s="8"/>
      <c r="CT84" s="8"/>
      <c r="CU84" s="7" t="s">
        <v>32</v>
      </c>
      <c r="CV84" s="8"/>
      <c r="CW84" s="10"/>
      <c r="CX84" s="29">
        <f t="shared" si="126"/>
        <v>35.015000000000001</v>
      </c>
      <c r="CY84" s="8"/>
      <c r="CZ84" s="4"/>
      <c r="DA84" s="5">
        <f t="shared" si="133"/>
        <v>0</v>
      </c>
      <c r="DB84" s="6"/>
      <c r="DC84" s="6"/>
      <c r="DD84" s="11">
        <f t="shared" si="134"/>
        <v>0</v>
      </c>
      <c r="DE84" s="11">
        <f t="shared" si="135"/>
        <v>0</v>
      </c>
      <c r="DF84" s="8" t="s">
        <v>32</v>
      </c>
      <c r="DG84" s="11">
        <f t="shared" si="127"/>
        <v>0</v>
      </c>
      <c r="DH84" s="15">
        <f t="shared" si="128"/>
        <v>0</v>
      </c>
      <c r="DI84" s="8"/>
      <c r="DJ84" s="8"/>
      <c r="DK84" s="7" t="s">
        <v>32</v>
      </c>
      <c r="DL84" s="8"/>
      <c r="DM84" s="10"/>
      <c r="DN84" s="29">
        <f t="shared" si="129"/>
        <v>35.015000000000001</v>
      </c>
      <c r="DO84" s="119">
        <v>0</v>
      </c>
      <c r="DP84" s="120">
        <f t="shared" si="122"/>
        <v>0</v>
      </c>
    </row>
    <row r="85" spans="1:120" s="23" customFormat="1" ht="13.8" x14ac:dyDescent="0.3">
      <c r="A85" s="20">
        <v>9</v>
      </c>
      <c r="B85" s="9" t="s">
        <v>165</v>
      </c>
      <c r="C85" s="87" t="s">
        <v>176</v>
      </c>
      <c r="D85" s="9">
        <v>711</v>
      </c>
      <c r="E85" s="9" t="s">
        <v>145</v>
      </c>
      <c r="F85" s="14"/>
      <c r="G85" s="8"/>
      <c r="H85" s="11"/>
      <c r="I85" s="8"/>
      <c r="J85" s="8"/>
      <c r="K85" s="8"/>
      <c r="L85" s="8"/>
      <c r="M85" s="8"/>
      <c r="N85" s="8"/>
      <c r="O85" s="8"/>
      <c r="P85" s="15"/>
      <c r="Q85" s="8"/>
      <c r="R85" s="8"/>
      <c r="S85" s="8"/>
      <c r="T85" s="8"/>
      <c r="U85" s="10"/>
      <c r="V85" s="27"/>
      <c r="W85" s="8"/>
      <c r="X85" s="11"/>
      <c r="Y85" s="8"/>
      <c r="Z85" s="8"/>
      <c r="AA85" s="8"/>
      <c r="AB85" s="8"/>
      <c r="AC85" s="8"/>
      <c r="AD85" s="8"/>
      <c r="AE85" s="8"/>
      <c r="AF85" s="15"/>
      <c r="AG85" s="8"/>
      <c r="AH85" s="8"/>
      <c r="AI85" s="8"/>
      <c r="AJ85" s="8"/>
      <c r="AK85" s="10"/>
      <c r="AL85" s="29"/>
      <c r="AM85" s="8"/>
      <c r="AN85" s="11"/>
      <c r="AO85" s="8"/>
      <c r="AP85" s="8"/>
      <c r="AQ85" s="8"/>
      <c r="AR85" s="8"/>
      <c r="AS85" s="8"/>
      <c r="AT85" s="8"/>
      <c r="AU85" s="8"/>
      <c r="AV85" s="15"/>
      <c r="AW85" s="8"/>
      <c r="AX85" s="28">
        <v>38.770000000000003</v>
      </c>
      <c r="AY85" s="8"/>
      <c r="AZ85" s="12" t="s">
        <v>147</v>
      </c>
      <c r="BA85" s="10"/>
      <c r="BB85" s="29">
        <f>MIN(AL85,AM85,AW85,AX85)</f>
        <v>38.770000000000003</v>
      </c>
      <c r="BC85" s="28">
        <v>41.94</v>
      </c>
      <c r="BD85" s="11"/>
      <c r="BE85" s="8"/>
      <c r="BF85" s="8"/>
      <c r="BG85" s="8"/>
      <c r="BH85" s="8"/>
      <c r="BI85" s="8"/>
      <c r="BJ85" s="8"/>
      <c r="BK85" s="8"/>
      <c r="BL85" s="15"/>
      <c r="BM85" s="8">
        <v>36.225000000000001</v>
      </c>
      <c r="BN85" s="28">
        <v>38.74</v>
      </c>
      <c r="BO85" s="8"/>
      <c r="BP85" s="12" t="s">
        <v>169</v>
      </c>
      <c r="BQ85" s="10"/>
      <c r="BR85" s="29">
        <f>MIN(BB85,BC85,BM85,BN85)</f>
        <v>36.225000000000001</v>
      </c>
      <c r="BS85" s="28"/>
      <c r="BT85" s="4"/>
      <c r="BU85" s="5">
        <f>IF(AND(BV$199&gt;4,BT85=1),6)+IF(AND(BV$199&gt;4,BT85=2),4)+IF(AND(BV$199&gt;4,BT85=3),3)+IF(AND(BV$199&gt;4,BT85=4),2)+IF(AND(BV$199&gt;4,BT85=5),1)+IF(AND(BV$199&gt;4,BT85&gt;5),1)+IF(AND(BV$199=4,BT85=1),4)+IF(AND(BV$199=4,BT85=2),3)+IF(AND(BV$199=4,BT85=3),2)+IF(AND(BV$199=4,BT85=4),1)+IF(AND(BV$199=3,BT85=1),3)+IF(AND(BV$199=3,BT85=2),2)+IF(AND(BV$199=3,BT85=3),1)+IF(AND(BV$199=2,BT85=1),2)+IF(AND(BV$199=2,BT85=2),1)+IF(AND(BV$199=1,BT85=1),1)</f>
        <v>0</v>
      </c>
      <c r="BV85" s="6"/>
      <c r="BW85" s="6"/>
      <c r="BX85" s="11">
        <f>IF(AND(BV$199&gt;4,BV85=1),12)+IF(AND(BV$199&gt;4,BV85=2),8)+IF(AND(BV$199&gt;4,BV85=3),6)+IF(AND(BV$199&gt;4,BV85=4),5)+IF(AND(BV$199&gt;4,BV85=5),4)+IF(AND(BV$199&gt;4,BV85=6),3)+IF(AND(BV$199&gt;4,BV85=7),2)+IF(AND(BV$199&gt;4,BV85&gt;7),1)+IF(AND(BV$199=4,BV85=1),8)+IF(AND(BV$199=4,BV85=2),6)+IF(AND(BV$199=4,BV85=3),4)+IF(AND(BV$199=4,BV85=4),2)+IF(AND(BV$199=3,BV85=1),6)+IF(AND(BV$199=3,BV85=2),4)+IF(AND(BV$199=3,BV85=3),2)+IF(AND(BV$199=2,BV85=1),4)+IF(AND(BV$199=2,BV85=2),2)+IF(AND(BV$199=1,BV85=1),2)</f>
        <v>0</v>
      </c>
      <c r="BY85" s="11">
        <f>IF(AND(BV$199&gt;4,BW85=1),12)+IF(AND(BV$199&gt;4,BW85=2),8)+IF(AND(BV$199&gt;4,BW85=3),6)+IF(AND(BV$199&gt;4,BW85=4),5)+IF(AND(BV$199&gt;4,BW85=5),4)+IF(AND(BV$199&gt;4,BW85=6),3)+IF(AND(BV$199&gt;4,BW85=7),2)+IF(AND(BV$199&gt;4,BW85&gt;7),1)+IF(AND(BV$199=4,BW85=1),8)+IF(AND(BV$199=4,BW85=2),6)+IF(AND(BV$199=4,BW85=3),4)+IF(AND(BV$199=4,BW85=4),2)+IF(AND(BV$199=3,BW85=1),6)+IF(AND(BV$199=3,BW85=2),4)+IF(AND(BV$199=3,BW85=3),2)+IF(AND(BV$199=2,BW85=1),4)+IF(AND(BV$199=2,BW85=2),2)+IF(AND(BV$199=1,BW85=1),2)</f>
        <v>0</v>
      </c>
      <c r="BZ85" s="8" t="s">
        <v>32</v>
      </c>
      <c r="CA85" s="11">
        <f>+BU85+BX85+BY85+CG85</f>
        <v>0</v>
      </c>
      <c r="CB85" s="15">
        <f>BL85+CA85</f>
        <v>0</v>
      </c>
      <c r="CC85" s="8"/>
      <c r="CD85" s="28"/>
      <c r="CE85" s="7" t="s">
        <v>32</v>
      </c>
      <c r="CF85" s="8"/>
      <c r="CG85" s="10"/>
      <c r="CH85" s="29">
        <f t="shared" si="123"/>
        <v>36.225000000000001</v>
      </c>
      <c r="CI85" s="28"/>
      <c r="CJ85" s="4"/>
      <c r="CK85" s="5">
        <f t="shared" si="130"/>
        <v>0</v>
      </c>
      <c r="CL85" s="6"/>
      <c r="CM85" s="6"/>
      <c r="CN85" s="11">
        <f t="shared" si="131"/>
        <v>0</v>
      </c>
      <c r="CO85" s="11">
        <f t="shared" si="132"/>
        <v>0</v>
      </c>
      <c r="CP85" s="8" t="s">
        <v>32</v>
      </c>
      <c r="CQ85" s="11">
        <f t="shared" si="124"/>
        <v>0</v>
      </c>
      <c r="CR85" s="15">
        <f t="shared" si="125"/>
        <v>0</v>
      </c>
      <c r="CS85" s="8"/>
      <c r="CT85" s="28"/>
      <c r="CU85" s="7" t="s">
        <v>32</v>
      </c>
      <c r="CV85" s="8"/>
      <c r="CW85" s="10"/>
      <c r="CX85" s="29">
        <f t="shared" si="126"/>
        <v>36.225000000000001</v>
      </c>
      <c r="CY85" s="28"/>
      <c r="CZ85" s="4"/>
      <c r="DA85" s="5">
        <f t="shared" si="133"/>
        <v>0</v>
      </c>
      <c r="DB85" s="6"/>
      <c r="DC85" s="6"/>
      <c r="DD85" s="11">
        <f t="shared" si="134"/>
        <v>0</v>
      </c>
      <c r="DE85" s="11">
        <f t="shared" si="135"/>
        <v>0</v>
      </c>
      <c r="DF85" s="8" t="s">
        <v>32</v>
      </c>
      <c r="DG85" s="11">
        <f t="shared" si="127"/>
        <v>0</v>
      </c>
      <c r="DH85" s="15">
        <f t="shared" si="128"/>
        <v>0</v>
      </c>
      <c r="DI85" s="8"/>
      <c r="DJ85" s="28"/>
      <c r="DK85" s="7" t="s">
        <v>32</v>
      </c>
      <c r="DL85" s="8"/>
      <c r="DM85" s="10"/>
      <c r="DN85" s="29">
        <f t="shared" si="129"/>
        <v>36.225000000000001</v>
      </c>
      <c r="DO85" s="119">
        <v>0</v>
      </c>
      <c r="DP85" s="120">
        <f t="shared" si="122"/>
        <v>0</v>
      </c>
    </row>
    <row r="86" spans="1:120" s="23" customFormat="1" ht="13.8" x14ac:dyDescent="0.3">
      <c r="A86" s="20">
        <v>10</v>
      </c>
      <c r="B86" s="9" t="s">
        <v>163</v>
      </c>
      <c r="C86" s="8">
        <v>28523</v>
      </c>
      <c r="D86" s="9">
        <v>118</v>
      </c>
      <c r="E86" s="9" t="s">
        <v>164</v>
      </c>
      <c r="F86" s="14"/>
      <c r="G86" s="8"/>
      <c r="H86" s="11"/>
      <c r="I86" s="8"/>
      <c r="J86" s="8"/>
      <c r="K86" s="8"/>
      <c r="L86" s="8"/>
      <c r="M86" s="8"/>
      <c r="N86" s="8"/>
      <c r="O86" s="8"/>
      <c r="P86" s="15"/>
      <c r="Q86" s="8"/>
      <c r="R86" s="8"/>
      <c r="S86" s="8"/>
      <c r="T86" s="8"/>
      <c r="U86" s="10"/>
      <c r="V86" s="27"/>
      <c r="W86" s="8"/>
      <c r="X86" s="11"/>
      <c r="Y86" s="8"/>
      <c r="Z86" s="8"/>
      <c r="AA86" s="8"/>
      <c r="AB86" s="8"/>
      <c r="AC86" s="8"/>
      <c r="AD86" s="8"/>
      <c r="AE86" s="8"/>
      <c r="AF86" s="15"/>
      <c r="AG86" s="8"/>
      <c r="AH86" s="8"/>
      <c r="AI86" s="8"/>
      <c r="AJ86" s="8"/>
      <c r="AK86" s="10"/>
      <c r="AL86" s="29"/>
      <c r="AM86" s="8"/>
      <c r="AN86" s="11"/>
      <c r="AO86" s="8"/>
      <c r="AP86" s="8"/>
      <c r="AQ86" s="8"/>
      <c r="AR86" s="8"/>
      <c r="AS86" s="8"/>
      <c r="AT86" s="8"/>
      <c r="AU86" s="8"/>
      <c r="AV86" s="15"/>
      <c r="AW86" s="8"/>
      <c r="AX86" s="8">
        <v>33.121000000000002</v>
      </c>
      <c r="AY86" s="8"/>
      <c r="AZ86" s="12" t="s">
        <v>147</v>
      </c>
      <c r="BA86" s="10"/>
      <c r="BB86" s="29">
        <f>MIN(AL86,AM86,AW86,AX86)</f>
        <v>33.121000000000002</v>
      </c>
      <c r="BC86" s="8">
        <v>36.773000000000003</v>
      </c>
      <c r="BD86" s="11"/>
      <c r="BE86" s="8"/>
      <c r="BF86" s="8"/>
      <c r="BG86" s="8"/>
      <c r="BH86" s="8"/>
      <c r="BI86" s="8"/>
      <c r="BJ86" s="8"/>
      <c r="BK86" s="8"/>
      <c r="BL86" s="15"/>
      <c r="BM86" s="8">
        <v>31.939</v>
      </c>
      <c r="BN86" s="8">
        <v>31.960999999999999</v>
      </c>
      <c r="BO86" s="8"/>
      <c r="BP86" s="12" t="s">
        <v>168</v>
      </c>
      <c r="BQ86" s="10"/>
      <c r="BR86" s="29">
        <f>MIN(BB86,BC86,BM86,BN86)</f>
        <v>31.939</v>
      </c>
      <c r="BS86" s="8"/>
      <c r="BT86" s="4"/>
      <c r="BU86" s="5">
        <f>IF(AND(BV$199&gt;4,BT86=1),6)+IF(AND(BV$199&gt;4,BT86=2),4)+IF(AND(BV$199&gt;4,BT86=3),3)+IF(AND(BV$199&gt;4,BT86=4),2)+IF(AND(BV$199&gt;4,BT86=5),1)+IF(AND(BV$199&gt;4,BT86&gt;5),1)+IF(AND(BV$199=4,BT86=1),4)+IF(AND(BV$199=4,BT86=2),3)+IF(AND(BV$199=4,BT86=3),2)+IF(AND(BV$199=4,BT86=4),1)+IF(AND(BV$199=3,BT86=1),3)+IF(AND(BV$199=3,BT86=2),2)+IF(AND(BV$199=3,BT86=3),1)+IF(AND(BV$199=2,BT86=1),2)+IF(AND(BV$199=2,BT86=2),1)+IF(AND(BV$199=1,BT86=1),1)</f>
        <v>0</v>
      </c>
      <c r="BV86" s="6"/>
      <c r="BW86" s="6"/>
      <c r="BX86" s="11">
        <f>IF(AND(BV$199&gt;4,BV86=1),12)+IF(AND(BV$199&gt;4,BV86=2),8)+IF(AND(BV$199&gt;4,BV86=3),6)+IF(AND(BV$199&gt;4,BV86=4),5)+IF(AND(BV$199&gt;4,BV86=5),4)+IF(AND(BV$199&gt;4,BV86=6),3)+IF(AND(BV$199&gt;4,BV86=7),2)+IF(AND(BV$199&gt;4,BV86&gt;7),1)+IF(AND(BV$199=4,BV86=1),8)+IF(AND(BV$199=4,BV86=2),6)+IF(AND(BV$199=4,BV86=3),4)+IF(AND(BV$199=4,BV86=4),2)+IF(AND(BV$199=3,BV86=1),6)+IF(AND(BV$199=3,BV86=2),4)+IF(AND(BV$199=3,BV86=3),2)+IF(AND(BV$199=2,BV86=1),4)+IF(AND(BV$199=2,BV86=2),2)+IF(AND(BV$199=1,BV86=1),2)</f>
        <v>0</v>
      </c>
      <c r="BY86" s="11">
        <f>IF(AND(BV$199&gt;4,BW86=1),12)+IF(AND(BV$199&gt;4,BW86=2),8)+IF(AND(BV$199&gt;4,BW86=3),6)+IF(AND(BV$199&gt;4,BW86=4),5)+IF(AND(BV$199&gt;4,BW86=5),4)+IF(AND(BV$199&gt;4,BW86=6),3)+IF(AND(BV$199&gt;4,BW86=7),2)+IF(AND(BV$199&gt;4,BW86&gt;7),1)+IF(AND(BV$199=4,BW86=1),8)+IF(AND(BV$199=4,BW86=2),6)+IF(AND(BV$199=4,BW86=3),4)+IF(AND(BV$199=4,BW86=4),2)+IF(AND(BV$199=3,BW86=1),6)+IF(AND(BV$199=3,BW86=2),4)+IF(AND(BV$199=3,BW86=3),2)+IF(AND(BV$199=2,BW86=1),4)+IF(AND(BV$199=2,BW86=2),2)+IF(AND(BV$199=1,BW86=1),2)</f>
        <v>0</v>
      </c>
      <c r="BZ86" s="8" t="s">
        <v>32</v>
      </c>
      <c r="CA86" s="11">
        <f>+BU86+BX86+BY86+CG86</f>
        <v>0</v>
      </c>
      <c r="CB86" s="15">
        <f>BL86+CA86</f>
        <v>0</v>
      </c>
      <c r="CC86" s="8"/>
      <c r="CD86" s="8"/>
      <c r="CE86" s="7" t="s">
        <v>32</v>
      </c>
      <c r="CF86" s="8"/>
      <c r="CG86" s="10"/>
      <c r="CH86" s="29">
        <f t="shared" si="123"/>
        <v>31.939</v>
      </c>
      <c r="CI86" s="8"/>
      <c r="CJ86" s="4"/>
      <c r="CK86" s="5">
        <f t="shared" si="130"/>
        <v>0</v>
      </c>
      <c r="CL86" s="6"/>
      <c r="CM86" s="6"/>
      <c r="CN86" s="11">
        <f t="shared" si="131"/>
        <v>0</v>
      </c>
      <c r="CO86" s="11">
        <f t="shared" si="132"/>
        <v>0</v>
      </c>
      <c r="CP86" s="8" t="s">
        <v>32</v>
      </c>
      <c r="CQ86" s="11">
        <f t="shared" si="124"/>
        <v>0</v>
      </c>
      <c r="CR86" s="15">
        <f t="shared" si="125"/>
        <v>0</v>
      </c>
      <c r="CS86" s="8"/>
      <c r="CT86" s="8"/>
      <c r="CU86" s="7" t="s">
        <v>32</v>
      </c>
      <c r="CV86" s="8"/>
      <c r="CW86" s="10"/>
      <c r="CX86" s="29">
        <f t="shared" si="126"/>
        <v>31.939</v>
      </c>
      <c r="CY86" s="8"/>
      <c r="CZ86" s="4"/>
      <c r="DA86" s="5">
        <f t="shared" si="133"/>
        <v>0</v>
      </c>
      <c r="DB86" s="6"/>
      <c r="DC86" s="6"/>
      <c r="DD86" s="11">
        <f t="shared" si="134"/>
        <v>0</v>
      </c>
      <c r="DE86" s="11">
        <f t="shared" si="135"/>
        <v>0</v>
      </c>
      <c r="DF86" s="8" t="s">
        <v>32</v>
      </c>
      <c r="DG86" s="11">
        <f t="shared" si="127"/>
        <v>0</v>
      </c>
      <c r="DH86" s="15">
        <f t="shared" si="128"/>
        <v>0</v>
      </c>
      <c r="DI86" s="8"/>
      <c r="DJ86" s="8"/>
      <c r="DK86" s="7" t="s">
        <v>32</v>
      </c>
      <c r="DL86" s="8"/>
      <c r="DM86" s="10"/>
      <c r="DN86" s="29">
        <f t="shared" si="129"/>
        <v>31.939</v>
      </c>
      <c r="DO86" s="119">
        <v>0</v>
      </c>
      <c r="DP86" s="120">
        <f t="shared" si="122"/>
        <v>0</v>
      </c>
    </row>
    <row r="87" spans="1:120" s="23" customFormat="1" ht="13.8" x14ac:dyDescent="0.3">
      <c r="A87" s="20">
        <v>11</v>
      </c>
      <c r="B87" s="9" t="s">
        <v>181</v>
      </c>
      <c r="C87" s="87">
        <v>15201</v>
      </c>
      <c r="D87" s="9">
        <v>99</v>
      </c>
      <c r="E87" s="9" t="s">
        <v>59</v>
      </c>
      <c r="F87" s="14"/>
      <c r="G87" s="8"/>
      <c r="H87" s="11"/>
      <c r="I87" s="8"/>
      <c r="J87" s="8"/>
      <c r="K87" s="8"/>
      <c r="L87" s="8"/>
      <c r="M87" s="8"/>
      <c r="N87" s="8"/>
      <c r="O87" s="8"/>
      <c r="P87" s="15"/>
      <c r="Q87" s="8"/>
      <c r="R87" s="8"/>
      <c r="S87" s="8"/>
      <c r="T87" s="8"/>
      <c r="U87" s="10"/>
      <c r="V87" s="27"/>
      <c r="W87" s="8"/>
      <c r="X87" s="11"/>
      <c r="Y87" s="8"/>
      <c r="Z87" s="8"/>
      <c r="AA87" s="8"/>
      <c r="AB87" s="8"/>
      <c r="AC87" s="8"/>
      <c r="AD87" s="8"/>
      <c r="AE87" s="8"/>
      <c r="AF87" s="15"/>
      <c r="AG87" s="8"/>
      <c r="AH87" s="8"/>
      <c r="AI87" s="8"/>
      <c r="AJ87" s="8"/>
      <c r="AK87" s="10"/>
      <c r="AL87" s="29"/>
      <c r="AM87" s="8"/>
      <c r="AN87" s="11"/>
      <c r="AO87" s="8"/>
      <c r="AP87" s="8"/>
      <c r="AQ87" s="8"/>
      <c r="AR87" s="8"/>
      <c r="AS87" s="8"/>
      <c r="AT87" s="8"/>
      <c r="AU87" s="8"/>
      <c r="AV87" s="15"/>
      <c r="AW87" s="8"/>
      <c r="AX87" s="8"/>
      <c r="AY87" s="8"/>
      <c r="AZ87" s="8"/>
      <c r="BA87" s="10"/>
      <c r="BB87" s="29"/>
      <c r="BC87" s="8"/>
      <c r="BD87" s="11"/>
      <c r="BE87" s="8"/>
      <c r="BF87" s="8"/>
      <c r="BG87" s="8"/>
      <c r="BH87" s="8"/>
      <c r="BI87" s="8"/>
      <c r="BJ87" s="8"/>
      <c r="BK87" s="8"/>
      <c r="BL87" s="15"/>
      <c r="BM87" s="8"/>
      <c r="BN87" s="8"/>
      <c r="BO87" s="8"/>
      <c r="BP87" s="8"/>
      <c r="BQ87" s="10"/>
      <c r="BR87" s="29"/>
      <c r="BS87" s="8">
        <v>35.976999999999997</v>
      </c>
      <c r="BT87" s="11"/>
      <c r="BU87" s="8"/>
      <c r="BV87" s="8"/>
      <c r="BW87" s="8"/>
      <c r="BX87" s="8"/>
      <c r="BY87" s="8"/>
      <c r="BZ87" s="8" t="s">
        <v>75</v>
      </c>
      <c r="CA87" s="8"/>
      <c r="CB87" s="15"/>
      <c r="CC87" s="28">
        <v>33.31</v>
      </c>
      <c r="CD87" s="8">
        <v>30.696000000000002</v>
      </c>
      <c r="CE87" s="7" t="s">
        <v>32</v>
      </c>
      <c r="CF87" s="12" t="s">
        <v>105</v>
      </c>
      <c r="CG87" s="10"/>
      <c r="CH87" s="29">
        <f t="shared" si="123"/>
        <v>30.696000000000002</v>
      </c>
      <c r="CI87" s="8"/>
      <c r="CJ87" s="4"/>
      <c r="CK87" s="5">
        <f t="shared" si="130"/>
        <v>0</v>
      </c>
      <c r="CL87" s="6"/>
      <c r="CM87" s="6"/>
      <c r="CN87" s="11">
        <f t="shared" si="131"/>
        <v>0</v>
      </c>
      <c r="CO87" s="11">
        <f t="shared" si="132"/>
        <v>0</v>
      </c>
      <c r="CP87" s="8" t="s">
        <v>32</v>
      </c>
      <c r="CQ87" s="11">
        <f t="shared" si="124"/>
        <v>0</v>
      </c>
      <c r="CR87" s="15">
        <f t="shared" si="125"/>
        <v>0</v>
      </c>
      <c r="CS87" s="28"/>
      <c r="CT87" s="8"/>
      <c r="CU87" s="7" t="s">
        <v>32</v>
      </c>
      <c r="CV87" s="8" t="s">
        <v>65</v>
      </c>
      <c r="CW87" s="10"/>
      <c r="CX87" s="29">
        <f t="shared" si="126"/>
        <v>30.696000000000002</v>
      </c>
      <c r="CY87" s="8"/>
      <c r="CZ87" s="4"/>
      <c r="DA87" s="5">
        <f t="shared" si="133"/>
        <v>0</v>
      </c>
      <c r="DB87" s="6"/>
      <c r="DC87" s="6"/>
      <c r="DD87" s="11">
        <f t="shared" si="134"/>
        <v>0</v>
      </c>
      <c r="DE87" s="11">
        <f t="shared" si="135"/>
        <v>0</v>
      </c>
      <c r="DF87" s="8" t="s">
        <v>32</v>
      </c>
      <c r="DG87" s="11">
        <f t="shared" si="127"/>
        <v>0</v>
      </c>
      <c r="DH87" s="15">
        <f t="shared" si="128"/>
        <v>0</v>
      </c>
      <c r="DI87" s="28"/>
      <c r="DJ87" s="8"/>
      <c r="DK87" s="7" t="s">
        <v>32</v>
      </c>
      <c r="DL87" s="8" t="s">
        <v>65</v>
      </c>
      <c r="DM87" s="10"/>
      <c r="DN87" s="29">
        <f t="shared" si="129"/>
        <v>30.696000000000002</v>
      </c>
      <c r="DO87" s="119">
        <v>0</v>
      </c>
      <c r="DP87" s="120">
        <f t="shared" si="122"/>
        <v>0</v>
      </c>
    </row>
    <row r="88" spans="1:120" s="23" customFormat="1" ht="13.8" x14ac:dyDescent="0.3">
      <c r="A88" s="20">
        <v>12</v>
      </c>
      <c r="B88" s="9" t="s">
        <v>180</v>
      </c>
      <c r="C88" s="87">
        <v>20258</v>
      </c>
      <c r="D88" s="9">
        <v>108</v>
      </c>
      <c r="E88" s="9" t="s">
        <v>59</v>
      </c>
      <c r="F88" s="14"/>
      <c r="G88" s="8"/>
      <c r="H88" s="11"/>
      <c r="I88" s="8"/>
      <c r="J88" s="8"/>
      <c r="K88" s="8"/>
      <c r="L88" s="8"/>
      <c r="M88" s="8"/>
      <c r="N88" s="8"/>
      <c r="O88" s="8"/>
      <c r="P88" s="15"/>
      <c r="Q88" s="8"/>
      <c r="R88" s="8"/>
      <c r="S88" s="8"/>
      <c r="T88" s="8"/>
      <c r="U88" s="10"/>
      <c r="V88" s="27"/>
      <c r="W88" s="8"/>
      <c r="X88" s="11"/>
      <c r="Y88" s="8"/>
      <c r="Z88" s="8"/>
      <c r="AA88" s="8"/>
      <c r="AB88" s="8"/>
      <c r="AC88" s="8"/>
      <c r="AD88" s="8"/>
      <c r="AE88" s="8"/>
      <c r="AF88" s="15"/>
      <c r="AG88" s="8"/>
      <c r="AH88" s="8"/>
      <c r="AI88" s="8"/>
      <c r="AJ88" s="8"/>
      <c r="AK88" s="10"/>
      <c r="AL88" s="29"/>
      <c r="AM88" s="8"/>
      <c r="AN88" s="11"/>
      <c r="AO88" s="8"/>
      <c r="AP88" s="8"/>
      <c r="AQ88" s="8"/>
      <c r="AR88" s="8"/>
      <c r="AS88" s="8"/>
      <c r="AT88" s="8"/>
      <c r="AU88" s="8"/>
      <c r="AV88" s="15"/>
      <c r="AW88" s="8"/>
      <c r="AX88" s="8"/>
      <c r="AY88" s="8"/>
      <c r="AZ88" s="8"/>
      <c r="BA88" s="10"/>
      <c r="BB88" s="29"/>
      <c r="BC88" s="8"/>
      <c r="BD88" s="11"/>
      <c r="BE88" s="8"/>
      <c r="BF88" s="8"/>
      <c r="BG88" s="8"/>
      <c r="BH88" s="8"/>
      <c r="BI88" s="8"/>
      <c r="BJ88" s="8"/>
      <c r="BK88" s="8"/>
      <c r="BL88" s="15"/>
      <c r="BM88" s="8"/>
      <c r="BN88" s="8"/>
      <c r="BO88" s="8"/>
      <c r="BP88" s="8"/>
      <c r="BQ88" s="10"/>
      <c r="BR88" s="29"/>
      <c r="BS88" s="8">
        <v>35.862000000000002</v>
      </c>
      <c r="BT88" s="11"/>
      <c r="BU88" s="8"/>
      <c r="BV88" s="8"/>
      <c r="BW88" s="8"/>
      <c r="BX88" s="8"/>
      <c r="BY88" s="8"/>
      <c r="BZ88" s="8" t="s">
        <v>75</v>
      </c>
      <c r="CA88" s="8"/>
      <c r="CB88" s="15"/>
      <c r="CC88" s="8">
        <v>33.872</v>
      </c>
      <c r="CD88" s="8">
        <v>33.679000000000002</v>
      </c>
      <c r="CE88" s="7" t="s">
        <v>32</v>
      </c>
      <c r="CF88" s="12" t="s">
        <v>42</v>
      </c>
      <c r="CG88" s="10"/>
      <c r="CH88" s="29">
        <f t="shared" si="123"/>
        <v>33.679000000000002</v>
      </c>
      <c r="CI88" s="8"/>
      <c r="CJ88" s="4"/>
      <c r="CK88" s="5">
        <f t="shared" si="130"/>
        <v>0</v>
      </c>
      <c r="CL88" s="6"/>
      <c r="CM88" s="6"/>
      <c r="CN88" s="11">
        <f t="shared" si="131"/>
        <v>0</v>
      </c>
      <c r="CO88" s="11">
        <f t="shared" si="132"/>
        <v>0</v>
      </c>
      <c r="CP88" s="8" t="s">
        <v>32</v>
      </c>
      <c r="CQ88" s="11">
        <f t="shared" si="124"/>
        <v>0</v>
      </c>
      <c r="CR88" s="15">
        <f t="shared" si="125"/>
        <v>0</v>
      </c>
      <c r="CS88" s="8"/>
      <c r="CT88" s="8"/>
      <c r="CU88" s="7" t="s">
        <v>32</v>
      </c>
      <c r="CV88" s="8"/>
      <c r="CW88" s="10"/>
      <c r="CX88" s="29">
        <f t="shared" si="126"/>
        <v>33.679000000000002</v>
      </c>
      <c r="CY88" s="8"/>
      <c r="CZ88" s="4"/>
      <c r="DA88" s="5">
        <f t="shared" si="133"/>
        <v>0</v>
      </c>
      <c r="DB88" s="6"/>
      <c r="DC88" s="6"/>
      <c r="DD88" s="11">
        <f t="shared" si="134"/>
        <v>0</v>
      </c>
      <c r="DE88" s="11">
        <f t="shared" si="135"/>
        <v>0</v>
      </c>
      <c r="DF88" s="8" t="s">
        <v>32</v>
      </c>
      <c r="DG88" s="11">
        <f t="shared" si="127"/>
        <v>0</v>
      </c>
      <c r="DH88" s="15">
        <f t="shared" si="128"/>
        <v>0</v>
      </c>
      <c r="DI88" s="8"/>
      <c r="DJ88" s="8"/>
      <c r="DK88" s="7" t="s">
        <v>32</v>
      </c>
      <c r="DL88" s="8"/>
      <c r="DM88" s="10"/>
      <c r="DN88" s="29">
        <f t="shared" si="129"/>
        <v>33.679000000000002</v>
      </c>
      <c r="DO88" s="119">
        <v>0</v>
      </c>
      <c r="DP88" s="120">
        <f t="shared" si="122"/>
        <v>0</v>
      </c>
    </row>
    <row r="89" spans="1:120" s="23" customFormat="1" ht="13.8" x14ac:dyDescent="0.3">
      <c r="A89" s="20">
        <v>13</v>
      </c>
      <c r="B89" s="9" t="s">
        <v>130</v>
      </c>
      <c r="C89" s="87">
        <v>23060</v>
      </c>
      <c r="D89" s="9">
        <v>78</v>
      </c>
      <c r="E89" s="9" t="s">
        <v>182</v>
      </c>
      <c r="F89" s="14"/>
      <c r="G89" s="8"/>
      <c r="H89" s="11"/>
      <c r="I89" s="8"/>
      <c r="J89" s="8"/>
      <c r="K89" s="8"/>
      <c r="L89" s="8"/>
      <c r="M89" s="8"/>
      <c r="N89" s="8"/>
      <c r="O89" s="8"/>
      <c r="P89" s="15"/>
      <c r="Q89" s="8"/>
      <c r="R89" s="8"/>
      <c r="S89" s="8"/>
      <c r="T89" s="8"/>
      <c r="U89" s="10"/>
      <c r="V89" s="27"/>
      <c r="W89" s="8"/>
      <c r="X89" s="11"/>
      <c r="Y89" s="8"/>
      <c r="Z89" s="8"/>
      <c r="AA89" s="8"/>
      <c r="AB89" s="8"/>
      <c r="AC89" s="8"/>
      <c r="AD89" s="8"/>
      <c r="AE89" s="8"/>
      <c r="AF89" s="15"/>
      <c r="AG89" s="8"/>
      <c r="AH89" s="8"/>
      <c r="AI89" s="8"/>
      <c r="AJ89" s="8"/>
      <c r="AK89" s="10"/>
      <c r="AL89" s="29"/>
      <c r="AM89" s="8"/>
      <c r="AN89" s="11"/>
      <c r="AO89" s="8"/>
      <c r="AP89" s="8"/>
      <c r="AQ89" s="8"/>
      <c r="AR89" s="8"/>
      <c r="AS89" s="8"/>
      <c r="AT89" s="8"/>
      <c r="AU89" s="8"/>
      <c r="AV89" s="15"/>
      <c r="AW89" s="8"/>
      <c r="AX89" s="8"/>
      <c r="AY89" s="8"/>
      <c r="AZ89" s="8"/>
      <c r="BA89" s="10"/>
      <c r="BB89" s="29"/>
      <c r="BC89" s="8"/>
      <c r="BD89" s="11"/>
      <c r="BE89" s="8"/>
      <c r="BF89" s="8"/>
      <c r="BG89" s="8"/>
      <c r="BH89" s="8"/>
      <c r="BI89" s="8"/>
      <c r="BJ89" s="8"/>
      <c r="BK89" s="8"/>
      <c r="BL89" s="15"/>
      <c r="BM89" s="8"/>
      <c r="BN89" s="8"/>
      <c r="BO89" s="8"/>
      <c r="BP89" s="8"/>
      <c r="BQ89" s="10"/>
      <c r="BR89" s="29"/>
      <c r="BS89" s="8">
        <v>36.143000000000001</v>
      </c>
      <c r="BT89" s="11"/>
      <c r="BU89" s="8"/>
      <c r="BV89" s="8"/>
      <c r="BW89" s="8"/>
      <c r="BX89" s="8"/>
      <c r="BY89" s="8"/>
      <c r="BZ89" s="8" t="s">
        <v>75</v>
      </c>
      <c r="CA89" s="8"/>
      <c r="CB89" s="15"/>
      <c r="CC89" s="8">
        <v>31.350999999999999</v>
      </c>
      <c r="CD89" s="8">
        <v>32.335999999999999</v>
      </c>
      <c r="CE89" s="7" t="s">
        <v>32</v>
      </c>
      <c r="CF89" s="12" t="s">
        <v>105</v>
      </c>
      <c r="CG89" s="10"/>
      <c r="CH89" s="29">
        <f t="shared" si="123"/>
        <v>31.350999999999999</v>
      </c>
      <c r="CI89" s="8"/>
      <c r="CJ89" s="4"/>
      <c r="CK89" s="5">
        <f t="shared" si="130"/>
        <v>0</v>
      </c>
      <c r="CL89" s="6"/>
      <c r="CM89" s="6"/>
      <c r="CN89" s="11">
        <f t="shared" si="131"/>
        <v>0</v>
      </c>
      <c r="CO89" s="11">
        <f t="shared" si="132"/>
        <v>0</v>
      </c>
      <c r="CP89" s="8" t="s">
        <v>32</v>
      </c>
      <c r="CQ89" s="11">
        <f t="shared" si="124"/>
        <v>0</v>
      </c>
      <c r="CR89" s="15">
        <f t="shared" si="125"/>
        <v>0</v>
      </c>
      <c r="CS89" s="8"/>
      <c r="CT89" s="8"/>
      <c r="CU89" s="7" t="s">
        <v>32</v>
      </c>
      <c r="CV89" s="8" t="s">
        <v>65</v>
      </c>
      <c r="CW89" s="10"/>
      <c r="CX89" s="29">
        <f t="shared" si="126"/>
        <v>31.350999999999999</v>
      </c>
      <c r="CY89" s="8"/>
      <c r="CZ89" s="4"/>
      <c r="DA89" s="5">
        <f t="shared" si="133"/>
        <v>0</v>
      </c>
      <c r="DB89" s="6"/>
      <c r="DC89" s="6"/>
      <c r="DD89" s="11">
        <f t="shared" si="134"/>
        <v>0</v>
      </c>
      <c r="DE89" s="11">
        <f t="shared" si="135"/>
        <v>0</v>
      </c>
      <c r="DF89" s="8" t="s">
        <v>32</v>
      </c>
      <c r="DG89" s="11">
        <f t="shared" si="127"/>
        <v>0</v>
      </c>
      <c r="DH89" s="15">
        <f t="shared" si="128"/>
        <v>0</v>
      </c>
      <c r="DI89" s="8"/>
      <c r="DJ89" s="8"/>
      <c r="DK89" s="7" t="s">
        <v>32</v>
      </c>
      <c r="DL89" s="8" t="s">
        <v>65</v>
      </c>
      <c r="DM89" s="10"/>
      <c r="DN89" s="29">
        <f t="shared" si="129"/>
        <v>31.350999999999999</v>
      </c>
      <c r="DO89" s="119">
        <v>0</v>
      </c>
      <c r="DP89" s="120">
        <f t="shared" si="122"/>
        <v>0</v>
      </c>
    </row>
    <row r="90" spans="1:120" x14ac:dyDescent="0.3">
      <c r="B90" s="33">
        <v>13</v>
      </c>
      <c r="G90" s="52" t="s">
        <v>46</v>
      </c>
      <c r="H90" s="53"/>
      <c r="P90" s="54"/>
      <c r="DO90" s="119">
        <v>0</v>
      </c>
    </row>
    <row r="91" spans="1:120" x14ac:dyDescent="0.3">
      <c r="D91" s="55"/>
      <c r="H91" s="53"/>
      <c r="I91" s="51"/>
      <c r="J91" s="56" t="s">
        <v>47</v>
      </c>
      <c r="K91" s="52" t="s">
        <v>48</v>
      </c>
      <c r="P91" s="54"/>
      <c r="DO91" s="119">
        <v>0</v>
      </c>
    </row>
    <row r="92" spans="1:120" x14ac:dyDescent="0.3">
      <c r="D92" s="55"/>
      <c r="G92" s="53" t="s">
        <v>49</v>
      </c>
      <c r="H92" s="53"/>
      <c r="I92" s="51"/>
      <c r="J92" s="51">
        <v>9</v>
      </c>
      <c r="K92" s="53">
        <v>9</v>
      </c>
      <c r="P92" s="54"/>
      <c r="DO92" s="119">
        <v>0</v>
      </c>
    </row>
    <row r="93" spans="1:120" x14ac:dyDescent="0.3">
      <c r="D93" s="55"/>
      <c r="G93" s="53" t="s">
        <v>50</v>
      </c>
      <c r="H93" s="53"/>
      <c r="I93" s="51"/>
      <c r="J93" s="53">
        <v>5</v>
      </c>
      <c r="K93" s="53">
        <v>5</v>
      </c>
      <c r="P93" s="54"/>
      <c r="DO93" s="119">
        <v>0</v>
      </c>
    </row>
    <row r="94" spans="1:120" x14ac:dyDescent="0.3">
      <c r="D94" s="55"/>
      <c r="G94" s="53" t="s">
        <v>51</v>
      </c>
      <c r="H94" s="53"/>
      <c r="I94" s="51"/>
      <c r="J94" s="51">
        <v>8</v>
      </c>
      <c r="K94" s="53">
        <v>8</v>
      </c>
      <c r="P94" s="54"/>
      <c r="DO94" s="119">
        <v>0</v>
      </c>
    </row>
    <row r="95" spans="1:120" x14ac:dyDescent="0.3">
      <c r="G95" s="53" t="s">
        <v>52</v>
      </c>
      <c r="H95" s="53"/>
      <c r="J95" s="53">
        <v>7</v>
      </c>
      <c r="K95" s="53">
        <v>7</v>
      </c>
      <c r="P95" s="54"/>
      <c r="DO95" s="119">
        <v>0</v>
      </c>
    </row>
    <row r="96" spans="1:120" x14ac:dyDescent="0.3">
      <c r="G96" s="53" t="s">
        <v>53</v>
      </c>
      <c r="H96" s="53"/>
      <c r="J96" s="53">
        <v>4</v>
      </c>
      <c r="K96" s="53">
        <v>4</v>
      </c>
      <c r="P96" s="54"/>
    </row>
    <row r="97" spans="2:12" x14ac:dyDescent="0.3">
      <c r="G97" s="53" t="s">
        <v>54</v>
      </c>
      <c r="H97" s="53"/>
      <c r="J97" s="53">
        <v>3</v>
      </c>
      <c r="K97" s="53">
        <v>3</v>
      </c>
    </row>
    <row r="98" spans="2:12" x14ac:dyDescent="0.3">
      <c r="G98" s="53" t="s">
        <v>55</v>
      </c>
      <c r="H98" s="53"/>
      <c r="J98" s="53">
        <v>7</v>
      </c>
      <c r="K98" s="53">
        <v>7</v>
      </c>
    </row>
    <row r="99" spans="2:12" x14ac:dyDescent="0.3">
      <c r="G99" s="53" t="s">
        <v>56</v>
      </c>
      <c r="H99" s="53"/>
      <c r="J99" s="53">
        <f>SUM(J92:J98)</f>
        <v>43</v>
      </c>
      <c r="K99" s="53">
        <f>SUM(K92:K98)</f>
        <v>43</v>
      </c>
    </row>
    <row r="101" spans="2:12" x14ac:dyDescent="0.3">
      <c r="B101" s="57"/>
      <c r="C101" s="58"/>
      <c r="G101" s="52" t="s">
        <v>46</v>
      </c>
      <c r="H101" s="53"/>
    </row>
    <row r="102" spans="2:12" x14ac:dyDescent="0.3">
      <c r="E102" s="59"/>
      <c r="H102" s="53"/>
      <c r="I102" s="51"/>
      <c r="J102" s="56" t="s">
        <v>47</v>
      </c>
      <c r="K102" s="52" t="s">
        <v>48</v>
      </c>
      <c r="L102" s="52"/>
    </row>
    <row r="103" spans="2:12" x14ac:dyDescent="0.3">
      <c r="G103" s="53" t="s">
        <v>49</v>
      </c>
      <c r="H103" s="53"/>
      <c r="I103" s="51"/>
      <c r="J103" s="51">
        <v>2</v>
      </c>
      <c r="K103" s="53">
        <v>3</v>
      </c>
    </row>
    <row r="104" spans="2:12" x14ac:dyDescent="0.3">
      <c r="G104" s="53" t="s">
        <v>50</v>
      </c>
      <c r="H104" s="53"/>
      <c r="I104" s="51"/>
      <c r="J104" s="53">
        <v>4</v>
      </c>
      <c r="K104" s="53">
        <v>4</v>
      </c>
    </row>
    <row r="105" spans="2:12" x14ac:dyDescent="0.3">
      <c r="G105" s="53" t="s">
        <v>51</v>
      </c>
      <c r="H105" s="53"/>
      <c r="I105" s="51"/>
      <c r="J105" s="51">
        <v>1</v>
      </c>
      <c r="K105" s="53">
        <v>9</v>
      </c>
    </row>
    <row r="106" spans="2:12" x14ac:dyDescent="0.3">
      <c r="D106" s="55"/>
      <c r="G106" s="53" t="s">
        <v>52</v>
      </c>
      <c r="H106" s="53"/>
      <c r="J106" s="53">
        <v>5</v>
      </c>
      <c r="K106" s="53">
        <v>4</v>
      </c>
    </row>
    <row r="107" spans="2:12" x14ac:dyDescent="0.3">
      <c r="D107" s="55"/>
      <c r="G107" s="53" t="s">
        <v>53</v>
      </c>
      <c r="H107" s="53"/>
      <c r="J107" s="53">
        <v>8</v>
      </c>
      <c r="K107" s="53">
        <v>7</v>
      </c>
    </row>
    <row r="108" spans="2:12" x14ac:dyDescent="0.3">
      <c r="G108" s="53" t="s">
        <v>54</v>
      </c>
      <c r="H108" s="53"/>
      <c r="J108" s="53">
        <v>5</v>
      </c>
      <c r="K108" s="53">
        <v>7</v>
      </c>
    </row>
    <row r="109" spans="2:12" x14ac:dyDescent="0.3">
      <c r="G109" s="53" t="s">
        <v>55</v>
      </c>
      <c r="H109" s="53"/>
      <c r="J109" s="53">
        <v>1</v>
      </c>
      <c r="K109" s="53">
        <v>2</v>
      </c>
    </row>
    <row r="110" spans="2:12" x14ac:dyDescent="0.3">
      <c r="G110" s="53" t="s">
        <v>56</v>
      </c>
      <c r="H110" s="53"/>
      <c r="J110" s="53">
        <f>SUM(J103:J109)</f>
        <v>26</v>
      </c>
      <c r="K110" s="53">
        <f>SUM(K103:K109)</f>
        <v>36</v>
      </c>
    </row>
    <row r="111" spans="2:12" x14ac:dyDescent="0.3">
      <c r="D111" s="55"/>
    </row>
    <row r="114" spans="2:5" x14ac:dyDescent="0.3">
      <c r="D114" s="55"/>
    </row>
    <row r="115" spans="2:5" x14ac:dyDescent="0.3">
      <c r="D115" s="55"/>
    </row>
    <row r="116" spans="2:5" x14ac:dyDescent="0.3">
      <c r="D116" s="55"/>
      <c r="E116" s="61"/>
    </row>
    <row r="119" spans="2:5" x14ac:dyDescent="0.3">
      <c r="D119" s="55"/>
    </row>
    <row r="121" spans="2:5" x14ac:dyDescent="0.3">
      <c r="D121" s="55"/>
      <c r="E121" s="61"/>
    </row>
    <row r="123" spans="2:5" x14ac:dyDescent="0.3">
      <c r="D123" s="55"/>
    </row>
    <row r="124" spans="2:5" x14ac:dyDescent="0.3">
      <c r="D124" s="55"/>
    </row>
    <row r="126" spans="2:5" x14ac:dyDescent="0.3">
      <c r="B126" s="62"/>
      <c r="C126" s="63"/>
    </row>
    <row r="129" spans="2:5" x14ac:dyDescent="0.3">
      <c r="D129" s="55"/>
    </row>
    <row r="131" spans="2:5" x14ac:dyDescent="0.3">
      <c r="D131" s="55"/>
    </row>
    <row r="135" spans="2:5" x14ac:dyDescent="0.3">
      <c r="B135" s="62"/>
      <c r="C135" s="63"/>
    </row>
    <row r="137" spans="2:5" x14ac:dyDescent="0.3">
      <c r="D137" s="55"/>
      <c r="E137" s="61"/>
    </row>
    <row r="142" spans="2:5" x14ac:dyDescent="0.3">
      <c r="B142" s="62"/>
      <c r="C142" s="63"/>
    </row>
    <row r="144" spans="2:5" x14ac:dyDescent="0.3">
      <c r="D144" s="55"/>
    </row>
    <row r="147" spans="4:4" x14ac:dyDescent="0.3">
      <c r="D147" s="55"/>
    </row>
    <row r="151" spans="4:4" x14ac:dyDescent="0.3">
      <c r="D151" s="55"/>
    </row>
    <row r="156" spans="4:4" x14ac:dyDescent="0.3">
      <c r="D156" s="55"/>
    </row>
    <row r="158" spans="4:4" x14ac:dyDescent="0.3">
      <c r="D158" s="55"/>
    </row>
    <row r="159" spans="4:4" x14ac:dyDescent="0.3">
      <c r="D159" s="55"/>
    </row>
    <row r="162" spans="4:5" x14ac:dyDescent="0.3">
      <c r="D162" s="55"/>
      <c r="E162" s="61"/>
    </row>
    <row r="163" spans="4:5" x14ac:dyDescent="0.3">
      <c r="D163" s="55"/>
      <c r="E163" s="61"/>
    </row>
    <row r="164" spans="4:5" x14ac:dyDescent="0.3">
      <c r="D164" s="55"/>
    </row>
    <row r="167" spans="4:5" x14ac:dyDescent="0.3">
      <c r="D167" s="55"/>
    </row>
    <row r="170" spans="4:5" x14ac:dyDescent="0.3">
      <c r="D170" s="55"/>
    </row>
    <row r="192" spans="22:107" x14ac:dyDescent="0.3">
      <c r="V192" s="64" t="s">
        <v>46</v>
      </c>
      <c r="W192" s="65"/>
      <c r="X192" s="66"/>
      <c r="Y192" s="65"/>
      <c r="Z192" s="65"/>
      <c r="AA192" s="65"/>
      <c r="AM192" s="65"/>
      <c r="AN192" s="66"/>
      <c r="AO192" s="65"/>
      <c r="AP192" s="65"/>
      <c r="AQ192" s="65"/>
      <c r="BC192" s="65"/>
      <c r="BD192" s="66"/>
      <c r="BE192" s="65"/>
      <c r="BF192" s="65"/>
      <c r="BG192" s="65"/>
      <c r="BS192" s="65"/>
      <c r="BT192" s="66"/>
      <c r="BU192" s="65"/>
      <c r="BV192" s="65"/>
      <c r="BW192" s="65"/>
      <c r="CI192" s="65"/>
      <c r="CJ192" s="66"/>
      <c r="CK192" s="65"/>
      <c r="CL192" s="65"/>
      <c r="CM192" s="65"/>
      <c r="CY192" s="65"/>
      <c r="CZ192" s="66"/>
      <c r="DA192" s="65"/>
      <c r="DB192" s="65"/>
      <c r="DC192" s="65"/>
    </row>
    <row r="193" spans="22:107" x14ac:dyDescent="0.3">
      <c r="V193" s="65"/>
      <c r="W193" s="65"/>
      <c r="X193" s="67"/>
      <c r="Y193" s="68" t="s">
        <v>47</v>
      </c>
      <c r="Z193" s="64" t="s">
        <v>48</v>
      </c>
      <c r="AA193" s="65"/>
      <c r="AM193" s="65"/>
      <c r="AN193" s="67"/>
      <c r="AO193" s="68" t="s">
        <v>47</v>
      </c>
      <c r="AP193" s="64" t="s">
        <v>48</v>
      </c>
      <c r="AQ193" s="65"/>
      <c r="BC193" s="65"/>
      <c r="BD193" s="67"/>
      <c r="BE193" s="68" t="s">
        <v>47</v>
      </c>
      <c r="BF193" s="64" t="s">
        <v>48</v>
      </c>
      <c r="BG193" s="65"/>
      <c r="BS193" s="65"/>
      <c r="BT193" s="67"/>
      <c r="BU193" s="68" t="s">
        <v>47</v>
      </c>
      <c r="BV193" s="64" t="s">
        <v>48</v>
      </c>
      <c r="BW193" s="65"/>
      <c r="CI193" s="65"/>
      <c r="CJ193" s="67"/>
      <c r="CK193" s="68" t="s">
        <v>47</v>
      </c>
      <c r="CL193" s="64" t="s">
        <v>48</v>
      </c>
      <c r="CM193" s="65"/>
      <c r="CY193" s="65"/>
      <c r="CZ193" s="67"/>
      <c r="DA193" s="68" t="s">
        <v>47</v>
      </c>
      <c r="DB193" s="64" t="s">
        <v>48</v>
      </c>
      <c r="DC193" s="65"/>
    </row>
    <row r="194" spans="22:107" x14ac:dyDescent="0.3">
      <c r="V194" s="65" t="s">
        <v>49</v>
      </c>
      <c r="W194" s="65"/>
      <c r="X194" s="67"/>
      <c r="Y194" s="69">
        <v>4</v>
      </c>
      <c r="Z194" s="65">
        <v>4</v>
      </c>
      <c r="AA194" s="65"/>
      <c r="AM194" s="65"/>
      <c r="AN194" s="67"/>
      <c r="AO194" s="69">
        <v>4</v>
      </c>
      <c r="AP194" s="65">
        <v>4</v>
      </c>
      <c r="AQ194" s="65"/>
      <c r="BC194" s="65"/>
      <c r="BD194" s="67"/>
      <c r="BE194" s="69">
        <v>4</v>
      </c>
      <c r="BF194" s="65">
        <v>4</v>
      </c>
      <c r="BG194" s="65"/>
      <c r="BS194" s="65"/>
      <c r="BT194" s="67"/>
      <c r="BU194" s="69">
        <v>5</v>
      </c>
      <c r="BV194" s="65">
        <v>5</v>
      </c>
      <c r="BW194" s="65"/>
      <c r="CI194" s="65"/>
      <c r="CJ194" s="67"/>
      <c r="CK194" s="69">
        <v>6</v>
      </c>
      <c r="CL194" s="65">
        <v>6</v>
      </c>
      <c r="CM194" s="65"/>
      <c r="CY194" s="65"/>
      <c r="CZ194" s="67"/>
      <c r="DA194" s="69">
        <v>4</v>
      </c>
      <c r="DB194" s="65">
        <v>4</v>
      </c>
      <c r="DC194" s="65"/>
    </row>
    <row r="195" spans="22:107" x14ac:dyDescent="0.3">
      <c r="V195" s="65" t="s">
        <v>50</v>
      </c>
      <c r="W195" s="65"/>
      <c r="X195" s="67"/>
      <c r="Y195" s="65">
        <v>4</v>
      </c>
      <c r="Z195" s="65">
        <v>4</v>
      </c>
      <c r="AA195" s="65"/>
      <c r="AM195" s="65"/>
      <c r="AN195" s="67"/>
      <c r="AO195" s="65">
        <v>4</v>
      </c>
      <c r="AP195" s="65">
        <v>4</v>
      </c>
      <c r="AQ195" s="65"/>
      <c r="BC195" s="65"/>
      <c r="BD195" s="67"/>
      <c r="BE195" s="65">
        <v>5</v>
      </c>
      <c r="BF195" s="65">
        <v>5</v>
      </c>
      <c r="BG195" s="65"/>
      <c r="BS195" s="65"/>
      <c r="BT195" s="67"/>
      <c r="BU195" s="65">
        <v>6</v>
      </c>
      <c r="BV195" s="65">
        <v>6</v>
      </c>
      <c r="BW195" s="65"/>
      <c r="CI195" s="65"/>
      <c r="CJ195" s="67"/>
      <c r="CK195" s="65">
        <v>6</v>
      </c>
      <c r="CL195" s="65">
        <v>6</v>
      </c>
      <c r="CM195" s="65"/>
      <c r="CY195" s="65"/>
      <c r="CZ195" s="67"/>
      <c r="DA195" s="65">
        <v>3</v>
      </c>
      <c r="DB195" s="65">
        <v>3</v>
      </c>
      <c r="DC195" s="65"/>
    </row>
    <row r="196" spans="22:107" x14ac:dyDescent="0.3">
      <c r="V196" s="65" t="s">
        <v>51</v>
      </c>
      <c r="W196" s="65"/>
      <c r="X196" s="67"/>
      <c r="Y196" s="69">
        <v>4</v>
      </c>
      <c r="Z196" s="65">
        <v>4</v>
      </c>
      <c r="AA196" s="65"/>
      <c r="AM196" s="65"/>
      <c r="AN196" s="67"/>
      <c r="AO196" s="69">
        <v>4</v>
      </c>
      <c r="AP196" s="65">
        <v>4</v>
      </c>
      <c r="AQ196" s="65"/>
      <c r="BC196" s="65"/>
      <c r="BD196" s="67"/>
      <c r="BE196" s="69">
        <v>3</v>
      </c>
      <c r="BF196" s="65">
        <v>3</v>
      </c>
      <c r="BG196" s="65"/>
      <c r="BS196" s="65"/>
      <c r="BT196" s="67"/>
      <c r="BU196" s="69">
        <v>4</v>
      </c>
      <c r="BV196" s="65">
        <v>4</v>
      </c>
      <c r="BW196" s="65"/>
      <c r="CI196" s="65"/>
      <c r="CJ196" s="67"/>
      <c r="CK196" s="69">
        <v>3</v>
      </c>
      <c r="CL196" s="65">
        <v>3</v>
      </c>
      <c r="CM196" s="65"/>
      <c r="CY196" s="65"/>
      <c r="CZ196" s="67"/>
      <c r="DA196" s="69">
        <v>6</v>
      </c>
      <c r="DB196" s="65">
        <v>6</v>
      </c>
      <c r="DC196" s="65"/>
    </row>
    <row r="197" spans="22:107" x14ac:dyDescent="0.3">
      <c r="V197" s="65" t="s">
        <v>52</v>
      </c>
      <c r="W197" s="70"/>
      <c r="X197" s="66"/>
      <c r="Y197" s="65">
        <v>6</v>
      </c>
      <c r="Z197" s="65">
        <v>6</v>
      </c>
      <c r="AA197" s="65"/>
      <c r="AM197" s="70"/>
      <c r="AN197" s="66"/>
      <c r="AO197" s="65">
        <v>6</v>
      </c>
      <c r="AP197" s="65">
        <v>6</v>
      </c>
      <c r="AQ197" s="65"/>
      <c r="BC197" s="70"/>
      <c r="BD197" s="66"/>
      <c r="BE197" s="65">
        <v>6</v>
      </c>
      <c r="BF197" s="65">
        <v>6</v>
      </c>
      <c r="BG197" s="65"/>
      <c r="BS197" s="70"/>
      <c r="BT197" s="66"/>
      <c r="BU197" s="65">
        <v>6</v>
      </c>
      <c r="BV197" s="65">
        <v>6</v>
      </c>
      <c r="BW197" s="65"/>
      <c r="CI197" s="70"/>
      <c r="CJ197" s="66"/>
      <c r="CK197" s="65">
        <v>5</v>
      </c>
      <c r="CL197" s="65">
        <v>5</v>
      </c>
      <c r="CM197" s="65"/>
      <c r="CY197" s="70"/>
      <c r="CZ197" s="66"/>
      <c r="DA197" s="65">
        <v>4</v>
      </c>
      <c r="DB197" s="65">
        <v>4</v>
      </c>
      <c r="DC197" s="65"/>
    </row>
    <row r="198" spans="22:107" x14ac:dyDescent="0.3">
      <c r="V198" s="65" t="s">
        <v>53</v>
      </c>
      <c r="W198" s="70"/>
      <c r="X198" s="66"/>
      <c r="Y198" s="65">
        <v>0</v>
      </c>
      <c r="Z198" s="65">
        <v>0</v>
      </c>
      <c r="AA198" s="65"/>
      <c r="AM198" s="70"/>
      <c r="AN198" s="66"/>
      <c r="AO198" s="65">
        <v>2</v>
      </c>
      <c r="AP198" s="65">
        <v>2</v>
      </c>
      <c r="AQ198" s="65"/>
      <c r="BC198" s="70"/>
      <c r="BD198" s="66"/>
      <c r="BE198" s="65">
        <v>1</v>
      </c>
      <c r="BF198" s="65">
        <v>1</v>
      </c>
      <c r="BG198" s="65"/>
      <c r="BS198" s="70"/>
      <c r="BT198" s="66"/>
      <c r="BU198" s="65">
        <v>3</v>
      </c>
      <c r="BV198" s="65">
        <v>3</v>
      </c>
      <c r="BW198" s="65"/>
      <c r="CI198" s="70"/>
      <c r="CJ198" s="66"/>
      <c r="CK198" s="65">
        <v>3</v>
      </c>
      <c r="CL198" s="65">
        <v>3</v>
      </c>
      <c r="CM198" s="65"/>
      <c r="CY198" s="70"/>
      <c r="CZ198" s="66"/>
      <c r="DA198" s="65">
        <v>3</v>
      </c>
      <c r="DB198" s="65">
        <v>3</v>
      </c>
      <c r="DC198" s="65"/>
    </row>
    <row r="199" spans="22:107" x14ac:dyDescent="0.3">
      <c r="V199" s="65" t="s">
        <v>54</v>
      </c>
      <c r="W199" s="65"/>
      <c r="X199" s="66"/>
      <c r="Y199" s="65">
        <v>4</v>
      </c>
      <c r="Z199" s="65">
        <v>4</v>
      </c>
      <c r="AA199" s="65"/>
      <c r="AM199" s="65"/>
      <c r="AN199" s="66"/>
      <c r="AO199" s="65">
        <v>7</v>
      </c>
      <c r="AP199" s="65">
        <v>7</v>
      </c>
      <c r="AQ199" s="65"/>
      <c r="BC199" s="65"/>
      <c r="BD199" s="66"/>
      <c r="BE199" s="65">
        <v>5</v>
      </c>
      <c r="BF199" s="65">
        <v>5</v>
      </c>
      <c r="BG199" s="65"/>
      <c r="BS199" s="65"/>
      <c r="BT199" s="66"/>
      <c r="BU199" s="65">
        <v>4</v>
      </c>
      <c r="BV199" s="65">
        <v>4</v>
      </c>
      <c r="BW199" s="65"/>
      <c r="CI199" s="65"/>
      <c r="CJ199" s="66"/>
      <c r="CK199" s="65">
        <v>4</v>
      </c>
      <c r="CL199" s="65">
        <v>4</v>
      </c>
      <c r="CM199" s="65"/>
      <c r="CY199" s="65"/>
      <c r="CZ199" s="66"/>
      <c r="DA199" s="65">
        <v>3</v>
      </c>
      <c r="DB199" s="65">
        <v>3</v>
      </c>
      <c r="DC199" s="65"/>
    </row>
    <row r="200" spans="22:107" x14ac:dyDescent="0.3">
      <c r="V200" s="65" t="s">
        <v>55</v>
      </c>
      <c r="W200" s="65"/>
      <c r="X200" s="66"/>
      <c r="Y200" s="65">
        <v>14</v>
      </c>
      <c r="Z200" s="65">
        <v>12</v>
      </c>
      <c r="AA200" s="65"/>
      <c r="AM200" s="65"/>
      <c r="AN200" s="66"/>
      <c r="AO200" s="65">
        <v>7</v>
      </c>
      <c r="AP200" s="65">
        <v>7</v>
      </c>
      <c r="AQ200" s="65"/>
      <c r="BC200" s="65"/>
      <c r="BD200" s="66"/>
      <c r="BE200" s="65">
        <v>10</v>
      </c>
      <c r="BF200" s="65">
        <v>10</v>
      </c>
      <c r="BG200" s="65"/>
      <c r="BS200" s="65"/>
      <c r="BT200" s="66"/>
      <c r="BU200" s="65">
        <v>7</v>
      </c>
      <c r="BV200" s="65">
        <v>7</v>
      </c>
      <c r="BW200" s="65"/>
      <c r="CI200" s="65"/>
      <c r="CJ200" s="66"/>
      <c r="CK200" s="65">
        <v>2</v>
      </c>
      <c r="CL200" s="65">
        <v>2</v>
      </c>
      <c r="CM200" s="65"/>
      <c r="CY200" s="65"/>
      <c r="CZ200" s="66"/>
      <c r="DA200" s="65">
        <v>9</v>
      </c>
      <c r="DB200" s="65">
        <v>9</v>
      </c>
      <c r="DC200" s="65"/>
    </row>
    <row r="201" spans="22:107" x14ac:dyDescent="0.3">
      <c r="V201" s="65" t="s">
        <v>56</v>
      </c>
      <c r="W201" s="65"/>
      <c r="X201" s="66"/>
      <c r="Y201" s="65">
        <f>SUM(Y194:Y200)</f>
        <v>36</v>
      </c>
      <c r="Z201" s="65">
        <f>SUM(Z194:Z200)</f>
        <v>34</v>
      </c>
      <c r="AA201" s="65"/>
      <c r="AM201" s="65"/>
      <c r="AN201" s="66"/>
      <c r="AO201" s="65">
        <f>SUM(AO194:AO200)</f>
        <v>34</v>
      </c>
      <c r="AP201" s="65">
        <f>SUM(AP194:AP200)</f>
        <v>34</v>
      </c>
      <c r="AQ201" s="65"/>
      <c r="BC201" s="65"/>
      <c r="BD201" s="66"/>
      <c r="BE201" s="65">
        <f>SUM(BE194:BE200)</f>
        <v>34</v>
      </c>
      <c r="BF201" s="65">
        <f>SUM(BF194:BF200)</f>
        <v>34</v>
      </c>
      <c r="BG201" s="65"/>
      <c r="BS201" s="65"/>
      <c r="BT201" s="66"/>
      <c r="BU201" s="65">
        <f>SUM(BU194:BU200)</f>
        <v>35</v>
      </c>
      <c r="BV201" s="65">
        <f>SUM(BV194:BV200)</f>
        <v>35</v>
      </c>
      <c r="BW201" s="65"/>
      <c r="CI201" s="65"/>
      <c r="CJ201" s="66"/>
      <c r="CK201" s="65">
        <f>SUM(CK194:CK200)</f>
        <v>29</v>
      </c>
      <c r="CL201" s="65">
        <f>SUM(CL194:CL200)</f>
        <v>29</v>
      </c>
      <c r="CM201" s="65"/>
      <c r="CY201" s="65"/>
      <c r="CZ201" s="66"/>
      <c r="DA201" s="65">
        <f>SUM(DA194:DA200)</f>
        <v>32</v>
      </c>
      <c r="DB201" s="65">
        <f>SUM(DB194:DB200)</f>
        <v>32</v>
      </c>
      <c r="DC201" s="65"/>
    </row>
  </sheetData>
  <sortState ref="A66:EB74">
    <sortCondition descending="1" ref="DH66:DH74"/>
  </sortState>
  <mergeCells count="32">
    <mergeCell ref="E1:AL6"/>
    <mergeCell ref="W7:W8"/>
    <mergeCell ref="AB7:AC7"/>
    <mergeCell ref="AJ7:AJ8"/>
    <mergeCell ref="AK7:AK8"/>
    <mergeCell ref="A7:A8"/>
    <mergeCell ref="B7:B8"/>
    <mergeCell ref="G7:G8"/>
    <mergeCell ref="C7:C8"/>
    <mergeCell ref="CI7:CI8"/>
    <mergeCell ref="AM7:AM8"/>
    <mergeCell ref="AR7:AS7"/>
    <mergeCell ref="AZ7:AZ8"/>
    <mergeCell ref="BA7:BA8"/>
    <mergeCell ref="BC7:BC8"/>
    <mergeCell ref="BS7:BS8"/>
    <mergeCell ref="BX7:BY7"/>
    <mergeCell ref="L7:M7"/>
    <mergeCell ref="T7:T8"/>
    <mergeCell ref="CY7:CY8"/>
    <mergeCell ref="DD7:DE7"/>
    <mergeCell ref="DL7:DL8"/>
    <mergeCell ref="DM7:DM8"/>
    <mergeCell ref="U7:U8"/>
    <mergeCell ref="CF7:CF8"/>
    <mergeCell ref="CG7:CG8"/>
    <mergeCell ref="BH7:BI7"/>
    <mergeCell ref="BP7:BP8"/>
    <mergeCell ref="BQ7:BQ8"/>
    <mergeCell ref="CN7:CO7"/>
    <mergeCell ref="CV7:CV8"/>
    <mergeCell ref="CW7:CW8"/>
  </mergeCells>
  <phoneticPr fontId="16" type="noConversion"/>
  <printOptions gridLines="1"/>
  <pageMargins left="0.11811023622047245" right="0.70866141732283472" top="0.74803149606299213" bottom="0.74803149606299213" header="0.31496062992125984" footer="0.31496062992125984"/>
  <pageSetup paperSize="9" scale="45" orientation="portrait" blackAndWhite="1" r:id="rId1"/>
  <headerFooter scaleWithDoc="0" alignWithMargins="0">
    <oddHeader>&amp;CMIKES PLACE CLUBMANS POINTS AS AT 07.03.2020 (UNOFFICIAL UNTIL RATIFIED BY MSA)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ABC</vt:lpstr>
      <vt:lpstr>DEF</vt:lpstr>
      <vt:lpstr>CLASSES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2020-12-11T07:18:20Z</dcterms:modified>
</cp:coreProperties>
</file>